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对账!$A$1:$I$76</definedName>
  </definedNames>
  <calcPr calcId="144525"/>
</workbook>
</file>

<file path=xl/sharedStrings.xml><?xml version="1.0" encoding="utf-8"?>
<sst xmlns="http://schemas.openxmlformats.org/spreadsheetml/2006/main" count="4180" uniqueCount="928">
  <si>
    <t>去哪儿网酒店预付对账单</t>
  </si>
  <si>
    <t>供应商名称：</t>
  </si>
  <si>
    <t>趣悠游</t>
  </si>
  <si>
    <t>结算周期：</t>
  </si>
  <si>
    <t>2022-09-26至2022-10-02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</si>
  <si>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</si>
  <si>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</si>
  <si>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</si>
  <si>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</si>
  <si>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</si>
  <si>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</si>
  <si>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</si>
  <si>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</si>
  <si>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</si>
  <si>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</si>
  <si>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</si>
  <si>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</si>
  <si>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</si>
  <si>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</si>
  <si>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</si>
  <si>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¥94,599.00</t>
  </si>
  <si>
    <t>¥5,110.00</t>
  </si>
  <si>
    <t>¥8,891.00</t>
  </si>
  <si>
    <t>¥80,598.00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</si>
  <si>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</si>
  <si>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</si>
  <si>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</si>
  <si>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</si>
  <si>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</si>
  <si>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</si>
  <si>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</si>
  <si>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</si>
  <si>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</si>
  <si>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</si>
  <si>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</si>
  <si>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</si>
  <si>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</si>
  <si>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</si>
  <si>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</si>
  <si>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</si>
  <si>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</si>
  <si>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</si>
  <si>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</si>
  <si>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</si>
  <si>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</si>
  <si>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</si>
  <si>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</si>
  <si>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</si>
  <si>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</si>
  <si>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</si>
  <si>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</si>
  <si>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</si>
  <si>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</si>
  <si>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</si>
  <si>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</si>
  <si>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</si>
  <si>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</si>
  <si>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</si>
  <si>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</si>
  <si>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</si>
  <si>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</si>
  <si>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</si>
  <si>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</si>
  <si>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</si>
  <si>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</si>
  <si>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</si>
  <si>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</si>
  <si>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</si>
  <si>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</si>
  <si>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</si>
  <si>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703128451702</t>
  </si>
  <si>
    <t>2702989</t>
  </si>
  <si>
    <t>酒店预付</t>
  </si>
  <si>
    <t>否</t>
  </si>
  <si>
    <t>普通</t>
  </si>
  <si>
    <t>221839022</t>
  </si>
  <si>
    <t>香港都会海逸酒店</t>
  </si>
  <si>
    <t>1626188</t>
  </si>
  <si>
    <t>HE/ZIJIAN</t>
  </si>
  <si>
    <t>2022-09-22</t>
  </si>
  <si>
    <t>2022-09-26</t>
  </si>
  <si>
    <t>¥3,572.00</t>
  </si>
  <si>
    <t>¥343.00</t>
  </si>
  <si>
    <t>¥3,229.00</t>
  </si>
  <si>
    <t>Superior Room</t>
  </si>
  <si>
    <t>WEBSITE</t>
  </si>
  <si>
    <t>703128586878</t>
  </si>
  <si>
    <t>2703171</t>
  </si>
  <si>
    <t>856248101</t>
  </si>
  <si>
    <t>澳门新口岸智选假日酒店</t>
  </si>
  <si>
    <t>LEONG/KAMFAN</t>
  </si>
  <si>
    <t>2022-09-25</t>
  </si>
  <si>
    <t>¥205.00</t>
  </si>
  <si>
    <t>¥17.00</t>
  </si>
  <si>
    <t>¥188.00</t>
  </si>
  <si>
    <t>Standard 2 Twin Beds Room</t>
  </si>
  <si>
    <t>703130538139</t>
  </si>
  <si>
    <t>2706320</t>
  </si>
  <si>
    <t>871138158</t>
  </si>
  <si>
    <t>乐宸米雅酒店</t>
  </si>
  <si>
    <t>HUANG/XIAORONG</t>
  </si>
  <si>
    <t>2022-09-24</t>
  </si>
  <si>
    <t>¥409.00</t>
  </si>
  <si>
    <t>¥44.00</t>
  </si>
  <si>
    <t>¥365.00</t>
  </si>
  <si>
    <t>Deluxe Room</t>
  </si>
  <si>
    <t>703128079852</t>
  </si>
  <si>
    <t>2702852</t>
  </si>
  <si>
    <t>197287889</t>
  </si>
  <si>
    <t>曼谷贵都酒店</t>
  </si>
  <si>
    <t>LI/ZIQING</t>
  </si>
  <si>
    <t>2022-09-23</t>
  </si>
  <si>
    <t>¥648.00</t>
  </si>
  <si>
    <t>¥63.00</t>
  </si>
  <si>
    <t>¥585.00</t>
  </si>
  <si>
    <t>Supreme Room</t>
  </si>
  <si>
    <t>703130343417</t>
  </si>
  <si>
    <t>2706060</t>
  </si>
  <si>
    <t>197301449</t>
  </si>
  <si>
    <t>摩德沙吞酒店 (SHA Extra Plus)</t>
  </si>
  <si>
    <t>PENG/CHENCHENG</t>
  </si>
  <si>
    <t>¥968.00</t>
  </si>
  <si>
    <t>¥92.00</t>
  </si>
  <si>
    <t>¥876.00</t>
  </si>
  <si>
    <t>Deluxe Mode Room</t>
  </si>
  <si>
    <t>703131717554</t>
  </si>
  <si>
    <t>2708319</t>
  </si>
  <si>
    <t>804835924</t>
  </si>
  <si>
    <t>娜娜站皇冠酒店</t>
  </si>
  <si>
    <t>LIU/CHAOYI</t>
  </si>
  <si>
    <t>¥156.00</t>
  </si>
  <si>
    <t>¥14.00</t>
  </si>
  <si>
    <t>¥142.00</t>
  </si>
  <si>
    <t>superior double room</t>
  </si>
  <si>
    <t>703131528857</t>
  </si>
  <si>
    <t>2707863</t>
  </si>
  <si>
    <t>240015146</t>
  </si>
  <si>
    <t>曼谷素坤逸11号巷美居酒店</t>
  </si>
  <si>
    <t>SHI/HUIXUE</t>
  </si>
  <si>
    <t>¥559.00</t>
  </si>
  <si>
    <t>¥53.00</t>
  </si>
  <si>
    <t>¥506.00</t>
  </si>
  <si>
    <t>deluxe king bed room with bathtub</t>
  </si>
  <si>
    <t>703131119493</t>
  </si>
  <si>
    <t>2708397</t>
  </si>
  <si>
    <t>197292470</t>
  </si>
  <si>
    <t>曼谷苏阁索酒店 (SHA Plus+)</t>
  </si>
  <si>
    <t>LI/GUIFEN</t>
  </si>
  <si>
    <t>¥463.00</t>
  </si>
  <si>
    <t>¥46.00</t>
  </si>
  <si>
    <t>¥417.00</t>
  </si>
  <si>
    <t>703128411783</t>
  </si>
  <si>
    <t>2702510</t>
  </si>
  <si>
    <t>870809325</t>
  </si>
  <si>
    <t>迪拜派拉蒙酒店</t>
  </si>
  <si>
    <t>CHEN/YUEYUAN</t>
  </si>
  <si>
    <t>¥2,325.00</t>
  </si>
  <si>
    <t>¥231.00</t>
  </si>
  <si>
    <t>¥2,094.00</t>
  </si>
  <si>
    <t>Scene Room with Downtown View</t>
  </si>
  <si>
    <t>703128959748</t>
  </si>
  <si>
    <t>2702508</t>
  </si>
  <si>
    <t>LI/BAI</t>
  </si>
  <si>
    <t>703117575899</t>
  </si>
  <si>
    <t>2687039</t>
  </si>
  <si>
    <t>199564853</t>
  </si>
  <si>
    <t>维也纳中央车站星辰酒店</t>
  </si>
  <si>
    <t>HAO/PUGUANG|CISTERNINO/MARIA</t>
  </si>
  <si>
    <t>2022-09-11</t>
  </si>
  <si>
    <t>¥591.00</t>
  </si>
  <si>
    <t>¥528.00</t>
  </si>
  <si>
    <t>Business Room</t>
  </si>
  <si>
    <t>703127329630</t>
  </si>
  <si>
    <t>2701008</t>
  </si>
  <si>
    <t>197321111</t>
  </si>
  <si>
    <t>坦帕西海岸翠贡精选酒店</t>
  </si>
  <si>
    <t>matthew/swinson</t>
  </si>
  <si>
    <t>2022-09-21</t>
  </si>
  <si>
    <t>¥1,358.00</t>
  </si>
  <si>
    <t>¥129.00</t>
  </si>
  <si>
    <t>¥1,229.00</t>
  </si>
  <si>
    <t>Traditional Room, 2 Double Beds, Non Smoking</t>
  </si>
  <si>
    <t>703129948283</t>
  </si>
  <si>
    <t>2705960</t>
  </si>
  <si>
    <t>221888828</t>
  </si>
  <si>
    <t>香港湾仔八十八酒店</t>
  </si>
  <si>
    <t>FENG/TING</t>
  </si>
  <si>
    <t>2022-09-27</t>
  </si>
  <si>
    <t>¥1,151.00</t>
  </si>
  <si>
    <t>¥100.00</t>
  </si>
  <si>
    <t>¥1,051.00</t>
  </si>
  <si>
    <t>88 Mountain View King Suite</t>
  </si>
  <si>
    <t>703129671229</t>
  </si>
  <si>
    <t>2705114</t>
  </si>
  <si>
    <t>LAU/KWINGCHIU</t>
  </si>
  <si>
    <t>¥3,093.00</t>
  </si>
  <si>
    <t>¥295.00</t>
  </si>
  <si>
    <t>¥2,798.00</t>
  </si>
  <si>
    <t>703132048015</t>
  </si>
  <si>
    <t>2710604</t>
  </si>
  <si>
    <t>221888720</t>
  </si>
  <si>
    <t>维园118酒店</t>
  </si>
  <si>
    <t>CHEN/JIE</t>
  </si>
  <si>
    <t>¥413.00</t>
  </si>
  <si>
    <t>¥39.00</t>
  </si>
  <si>
    <t>¥374.00</t>
  </si>
  <si>
    <t>Studio</t>
  </si>
  <si>
    <t>703127051170</t>
  </si>
  <si>
    <t>2702154</t>
  </si>
  <si>
    <t>GONG/JIANKUN</t>
  </si>
  <si>
    <t>¥2,420.00</t>
  </si>
  <si>
    <t>¥230.00</t>
  </si>
  <si>
    <t>¥2,190.00</t>
  </si>
  <si>
    <t>703126108074</t>
  </si>
  <si>
    <t>2699666</t>
  </si>
  <si>
    <t>197296949</t>
  </si>
  <si>
    <t>优本纳沙通</t>
  </si>
  <si>
    <t>LIU/HAOZE</t>
  </si>
  <si>
    <t>2022-09-20</t>
  </si>
  <si>
    <t>¥1,645.00</t>
  </si>
  <si>
    <t>¥165.00</t>
  </si>
  <si>
    <t>¥1,480.00</t>
  </si>
  <si>
    <t>Deluxe One-Bedroom Room</t>
  </si>
  <si>
    <t>703126619501</t>
  </si>
  <si>
    <t>2700809</t>
  </si>
  <si>
    <t>871131258</t>
  </si>
  <si>
    <t>巴姆哥度假村 (SHA Certified)</t>
  </si>
  <si>
    <t>LI/BOWEN</t>
  </si>
  <si>
    <t>¥762.00</t>
  </si>
  <si>
    <t>¥65.00</t>
  </si>
  <si>
    <t>¥697.00</t>
  </si>
  <si>
    <t>703129386372</t>
  </si>
  <si>
    <t>2705579</t>
  </si>
  <si>
    <t>197293184</t>
  </si>
  <si>
    <t>曼谷班达拉套房酒店</t>
  </si>
  <si>
    <t>LIN/SHENG|ZHOU/MIANCHUN</t>
  </si>
  <si>
    <t>¥1,020.00</t>
  </si>
  <si>
    <t>¥96.00</t>
  </si>
  <si>
    <t>¥924.00</t>
  </si>
  <si>
    <t>1 Bedroom Suite</t>
  </si>
  <si>
    <t>703130988762</t>
  </si>
  <si>
    <t>2707110</t>
  </si>
  <si>
    <t>197316989</t>
  </si>
  <si>
    <t>茉莉花豪华公寓</t>
  </si>
  <si>
    <t>GUO/YUJIA|MA/JUNBO</t>
  </si>
  <si>
    <t>¥858.00</t>
  </si>
  <si>
    <t>¥84.00</t>
  </si>
  <si>
    <t>¥774.00</t>
  </si>
  <si>
    <t>703131914957</t>
  </si>
  <si>
    <t>2708644</t>
  </si>
  <si>
    <t>197301494</t>
  </si>
  <si>
    <t>曼谷拉差达瑞士酒店 (SHA Extra Plus)</t>
  </si>
  <si>
    <t>DAI/YISHENG</t>
  </si>
  <si>
    <t>¥542.00</t>
  </si>
  <si>
    <t>¥54.00</t>
  </si>
  <si>
    <t>¥488.00</t>
  </si>
  <si>
    <t>Swiss Premier Room</t>
  </si>
  <si>
    <t>703132272288</t>
  </si>
  <si>
    <t>2709769</t>
  </si>
  <si>
    <t>ZHANG/YANG</t>
  </si>
  <si>
    <t>¥489.00</t>
  </si>
  <si>
    <t>¥49.00</t>
  </si>
  <si>
    <t>¥440.00</t>
  </si>
  <si>
    <t>703132686704</t>
  </si>
  <si>
    <t>2709714</t>
  </si>
  <si>
    <t>WU/XIAOCHAO</t>
  </si>
  <si>
    <t>¥336.00</t>
  </si>
  <si>
    <t>¥33.00</t>
  </si>
  <si>
    <t>¥303.00</t>
  </si>
  <si>
    <t>703133124417</t>
  </si>
  <si>
    <t>236660870</t>
  </si>
  <si>
    <t>东大门K精品酒店</t>
  </si>
  <si>
    <t>YU/FU</t>
  </si>
  <si>
    <t>2022-09-29</t>
  </si>
  <si>
    <t>2022-09-30</t>
  </si>
  <si>
    <t>¥278.00</t>
  </si>
  <si>
    <t>2022-09-27 09:42:12</t>
  </si>
  <si>
    <t>deluxe twin room</t>
  </si>
  <si>
    <t>703133630900</t>
  </si>
  <si>
    <t>2711027</t>
  </si>
  <si>
    <t>221835740</t>
  </si>
  <si>
    <t>香港北角M1酒店</t>
  </si>
  <si>
    <t>LIU/YUAN|XIE/YONGSEN</t>
  </si>
  <si>
    <t>¥1,464.00</t>
  </si>
  <si>
    <t>703133080933</t>
  </si>
  <si>
    <t>2711507</t>
  </si>
  <si>
    <t>2022-09-27 11:00:03</t>
  </si>
  <si>
    <t>703130571372</t>
  </si>
  <si>
    <t>2706031</t>
  </si>
  <si>
    <t>197290880</t>
  </si>
  <si>
    <t>迪拜德拉购物中心罗弗酒店</t>
  </si>
  <si>
    <t>GOU/JINLONG</t>
  </si>
  <si>
    <t>¥978.00</t>
  </si>
  <si>
    <t>¥93.00</t>
  </si>
  <si>
    <t>¥885.00</t>
  </si>
  <si>
    <t>Rover Room</t>
  </si>
  <si>
    <t>703132476800</t>
  </si>
  <si>
    <t>2710025</t>
  </si>
  <si>
    <t>HU/RONG</t>
  </si>
  <si>
    <t>¥750.00</t>
  </si>
  <si>
    <t>¥74.00</t>
  </si>
  <si>
    <t>¥676.00</t>
  </si>
  <si>
    <t>703127749275</t>
  </si>
  <si>
    <t>2701932</t>
  </si>
  <si>
    <t>197275691</t>
  </si>
  <si>
    <t>81酒店(优质星)(Staycation Approved)</t>
  </si>
  <si>
    <t>LIU/XIAO</t>
  </si>
  <si>
    <t>2022-09-28</t>
  </si>
  <si>
    <t>¥806.00</t>
  </si>
  <si>
    <t>¥86.00</t>
  </si>
  <si>
    <t>¥720.00</t>
  </si>
  <si>
    <t>Superior Twin</t>
  </si>
  <si>
    <t>703130212541</t>
  </si>
  <si>
    <t>2706683</t>
  </si>
  <si>
    <t>221856656</t>
  </si>
  <si>
    <t>香港九龙海湾酒店</t>
  </si>
  <si>
    <t>TO/KINHONG</t>
  </si>
  <si>
    <t>¥3,676.00</t>
  </si>
  <si>
    <t>¥348.00</t>
  </si>
  <si>
    <t>¥3,328.00</t>
  </si>
  <si>
    <t>2 Bedroom Suite City View</t>
  </si>
  <si>
    <t>703133914676</t>
  </si>
  <si>
    <t>2711562</t>
  </si>
  <si>
    <t>221845418</t>
  </si>
  <si>
    <t>香港东方泛达酒店</t>
  </si>
  <si>
    <t>PENG/KAIRONG</t>
  </si>
  <si>
    <t>¥30.00</t>
  </si>
  <si>
    <t>¥313.00</t>
  </si>
  <si>
    <t>Double Room</t>
  </si>
  <si>
    <t>703132202889</t>
  </si>
  <si>
    <t>2709388</t>
  </si>
  <si>
    <t>199390796</t>
  </si>
  <si>
    <t>曼谷布拉莎丽W22酒店 (SHA Plus+)</t>
  </si>
  <si>
    <t>LI/TAIYING|LI/DE</t>
  </si>
  <si>
    <t>¥316.00</t>
  </si>
  <si>
    <t>¥286.00</t>
  </si>
  <si>
    <t>Standard Double Room</t>
  </si>
  <si>
    <t>703132280447</t>
  </si>
  <si>
    <t>2709461</t>
  </si>
  <si>
    <t>197308997</t>
  </si>
  <si>
    <t>阿瓦尼阿特里姆曼谷酒店(SHA认证)</t>
  </si>
  <si>
    <t>CUI/CHUNYI</t>
  </si>
  <si>
    <t>¥508.00</t>
  </si>
  <si>
    <t>¥50.00</t>
  </si>
  <si>
    <t>¥458.00</t>
  </si>
  <si>
    <t>Avani Premier Double Room</t>
  </si>
  <si>
    <t>703133468473</t>
  </si>
  <si>
    <t>2711669</t>
  </si>
  <si>
    <t>JIN/RUXIN</t>
  </si>
  <si>
    <t>¥251.00</t>
  </si>
  <si>
    <t>¥25.00</t>
  </si>
  <si>
    <t>¥226.00</t>
  </si>
  <si>
    <t>703133124111</t>
  </si>
  <si>
    <t>2711884</t>
  </si>
  <si>
    <t>236605880</t>
  </si>
  <si>
    <t>7天优品·金边店</t>
  </si>
  <si>
    <t>HE/DONG</t>
  </si>
  <si>
    <t>¥198.00</t>
  </si>
  <si>
    <t>¥21.00</t>
  </si>
  <si>
    <t>¥177.00</t>
  </si>
  <si>
    <t>standard twin room</t>
  </si>
  <si>
    <t>703121438108</t>
  </si>
  <si>
    <t>2692348</t>
  </si>
  <si>
    <t>221838116</t>
  </si>
  <si>
    <t>Y旅舍</t>
  </si>
  <si>
    <t>XIE/DAOWEI</t>
  </si>
  <si>
    <t>2022-09-15</t>
  </si>
  <si>
    <t>¥543.00</t>
  </si>
  <si>
    <t>¥45.00</t>
  </si>
  <si>
    <t>¥498.00</t>
  </si>
  <si>
    <t>Twin Room</t>
  </si>
  <si>
    <t>703132080304</t>
  </si>
  <si>
    <t>2710653</t>
  </si>
  <si>
    <t>¥672.00</t>
  </si>
  <si>
    <t>¥66.00</t>
  </si>
  <si>
    <t>¥606.00</t>
  </si>
  <si>
    <t>703131711509</t>
  </si>
  <si>
    <t>2708523</t>
  </si>
  <si>
    <t>197293763</t>
  </si>
  <si>
    <t>曼谷沙吞路耐拉提瓦斯公寓酒店</t>
  </si>
  <si>
    <t>TRAN/THIBICHNGOC|YANG/FUTUAN</t>
  </si>
  <si>
    <t>¥582.00</t>
  </si>
  <si>
    <t>Studio Room</t>
  </si>
  <si>
    <t>703133241555</t>
  </si>
  <si>
    <t>2711424</t>
  </si>
  <si>
    <t>197321288</t>
  </si>
  <si>
    <t>曼谷拉差贴威维拉酒店 (SHA Plus+)</t>
  </si>
  <si>
    <t>LI/SHAOMING|WANG/HUITING</t>
  </si>
  <si>
    <t>¥384.00</t>
  </si>
  <si>
    <t>¥36.00</t>
  </si>
  <si>
    <t>Vela Smart King Room</t>
  </si>
  <si>
    <t>703133878612</t>
  </si>
  <si>
    <t>2711775</t>
  </si>
  <si>
    <t>199565090</t>
  </si>
  <si>
    <t>巴东山麦居酒店 (SHA Extra Plus)</t>
  </si>
  <si>
    <t>WANG/FENG</t>
  </si>
  <si>
    <t>¥408.00</t>
  </si>
  <si>
    <t>¥40.00</t>
  </si>
  <si>
    <t>¥368.00</t>
  </si>
  <si>
    <t>Grand Deluxe Room</t>
  </si>
  <si>
    <t>703134402579</t>
  </si>
  <si>
    <t>2713550</t>
  </si>
  <si>
    <t>LIU/SHILI</t>
  </si>
  <si>
    <t>¥390.00</t>
  </si>
  <si>
    <t>¥37.00</t>
  </si>
  <si>
    <t>¥353.00</t>
  </si>
  <si>
    <t>703134018605</t>
  </si>
  <si>
    <t>2713574</t>
  </si>
  <si>
    <t>197301557</t>
  </si>
  <si>
    <t>阿玛拉素万那普酒店</t>
  </si>
  <si>
    <t>JIANG/CHAO</t>
  </si>
  <si>
    <t>¥341.00</t>
  </si>
  <si>
    <t>703135463883</t>
  </si>
  <si>
    <t>2716013</t>
  </si>
  <si>
    <t>240038027</t>
  </si>
  <si>
    <t>釜山海云台温德姆华美达安可酒店</t>
  </si>
  <si>
    <t>WANG/SONGGANG</t>
  </si>
  <si>
    <t>¥464.00</t>
  </si>
  <si>
    <t>Deluxe Twin</t>
  </si>
  <si>
    <t>703123862974</t>
  </si>
  <si>
    <t>2696294</t>
  </si>
  <si>
    <t>802145641</t>
  </si>
  <si>
    <t>新加坡滨海湾金沙大酒店</t>
  </si>
  <si>
    <t>KUBO/TAKESHI</t>
  </si>
  <si>
    <t>2022-09-17</t>
  </si>
  <si>
    <t>¥18,714.00</t>
  </si>
  <si>
    <t>¥2,005.00</t>
  </si>
  <si>
    <t>¥16,709.00</t>
  </si>
  <si>
    <t>Deluxe King Sky View</t>
  </si>
  <si>
    <t>703135729662</t>
  </si>
  <si>
    <t>2714652</t>
  </si>
  <si>
    <t>221841122</t>
  </si>
  <si>
    <t>澳门维景酒店</t>
  </si>
  <si>
    <t>HE/HAIHUA</t>
  </si>
  <si>
    <t>¥252.00</t>
  </si>
  <si>
    <t>¥24.00</t>
  </si>
  <si>
    <t>¥228.00</t>
  </si>
  <si>
    <t>Family Suite</t>
  </si>
  <si>
    <t>703135396851</t>
  </si>
  <si>
    <t>2715145</t>
  </si>
  <si>
    <t>859497608</t>
  </si>
  <si>
    <t>香港悦品度假酒店(屯门)</t>
  </si>
  <si>
    <t>CHEUNG/SHUNYUEN</t>
  </si>
  <si>
    <t>¥569.00</t>
  </si>
  <si>
    <t>¥515.00</t>
  </si>
  <si>
    <t>Superior Room (Run of the house)</t>
  </si>
  <si>
    <t>703135396611</t>
  </si>
  <si>
    <t>2716024</t>
  </si>
  <si>
    <t>HE/QUANGUANG</t>
  </si>
  <si>
    <t>¥204.00</t>
  </si>
  <si>
    <t>¥187.00</t>
  </si>
  <si>
    <t>standard double bed room</t>
  </si>
  <si>
    <t>703135228301</t>
  </si>
  <si>
    <t>2715928</t>
  </si>
  <si>
    <t>855708191</t>
  </si>
  <si>
    <t>曼谷霍尔顿酒店</t>
  </si>
  <si>
    <t>JUANLING/ZHONG</t>
  </si>
  <si>
    <t>¥118.00</t>
  </si>
  <si>
    <t>¥10.00</t>
  </si>
  <si>
    <t>¥108.00</t>
  </si>
  <si>
    <t>703135109720</t>
  </si>
  <si>
    <t>2714922</t>
  </si>
  <si>
    <t>¥191.00</t>
  </si>
  <si>
    <t>¥18.00</t>
  </si>
  <si>
    <t>¥173.00</t>
  </si>
  <si>
    <t>703135087987</t>
  </si>
  <si>
    <t>2715090</t>
  </si>
  <si>
    <t>855708209</t>
  </si>
  <si>
    <t>曼谷气魄酒店</t>
  </si>
  <si>
    <t>YAU/KAIMAN</t>
  </si>
  <si>
    <t>¥275.00</t>
  </si>
  <si>
    <t>703135689143</t>
  </si>
  <si>
    <t>2715173</t>
  </si>
  <si>
    <t>197292989</t>
  </si>
  <si>
    <t>曼谷戴维斯酒店</t>
  </si>
  <si>
    <t>NG/ANDRE|OU/YANGHONG</t>
  </si>
  <si>
    <t>¥305.00</t>
  </si>
  <si>
    <t>¥29.00</t>
  </si>
  <si>
    <t>¥276.00</t>
  </si>
  <si>
    <t>Superior Room(Main Wing)</t>
  </si>
  <si>
    <t>703136989488</t>
  </si>
  <si>
    <t>2717513</t>
  </si>
  <si>
    <t>HONG/LIU|XIA/WENFENG</t>
  </si>
  <si>
    <t>2022-10-01</t>
  </si>
  <si>
    <t>¥650.00</t>
  </si>
  <si>
    <t>2022-09-30 16:24:00</t>
  </si>
  <si>
    <t>Superior Room (Run of House)-</t>
  </si>
  <si>
    <t>703127417031</t>
  </si>
  <si>
    <t>2701418</t>
  </si>
  <si>
    <t>197283902</t>
  </si>
  <si>
    <t>拉斯维加斯美高梅公园酒店</t>
  </si>
  <si>
    <t>SHI/CHUNJIE</t>
  </si>
  <si>
    <t>¥1,383.00</t>
  </si>
  <si>
    <t>¥132.00</t>
  </si>
  <si>
    <t>¥1,251.00</t>
  </si>
  <si>
    <t>Park MGM Two Queen Room</t>
  </si>
  <si>
    <t>703113725183</t>
  </si>
  <si>
    <t>2682628</t>
  </si>
  <si>
    <t>221855828</t>
  </si>
  <si>
    <t>澳门皇冠假日酒店</t>
  </si>
  <si>
    <t>WU/YILE</t>
  </si>
  <si>
    <t>2022-09-07</t>
  </si>
  <si>
    <t>¥594.00</t>
  </si>
  <si>
    <t>¥540.00</t>
  </si>
  <si>
    <t>Standard Room-King Bed</t>
  </si>
  <si>
    <t>703129218203</t>
  </si>
  <si>
    <t>2705647</t>
  </si>
  <si>
    <t>221838062</t>
  </si>
  <si>
    <t>澳门文华东方酒店</t>
  </si>
  <si>
    <t>WANG/XIAOJING</t>
  </si>
  <si>
    <t>¥1,968.00</t>
  </si>
  <si>
    <t>¥194.00</t>
  </si>
  <si>
    <t>¥1,774.00</t>
  </si>
  <si>
    <t>Deluxe Bay View Room</t>
  </si>
  <si>
    <t>703135523594</t>
  </si>
  <si>
    <t>2715856</t>
  </si>
  <si>
    <t>236617583</t>
  </si>
  <si>
    <t>无线上网精品酒店</t>
  </si>
  <si>
    <t>HUANG/YI</t>
  </si>
  <si>
    <t>¥548.00</t>
  </si>
  <si>
    <t>¥60.00</t>
  </si>
  <si>
    <t>703124516166</t>
  </si>
  <si>
    <t>2697660</t>
  </si>
  <si>
    <t>221835089</t>
  </si>
  <si>
    <t>香港逸东酒店</t>
  </si>
  <si>
    <t>XU/AILING|ZHANG/DAN</t>
  </si>
  <si>
    <t>2022-09-18</t>
  </si>
  <si>
    <t>¥829.00</t>
  </si>
  <si>
    <t>¥72.00</t>
  </si>
  <si>
    <t>¥757.00</t>
  </si>
  <si>
    <t>Nook Twin Room</t>
  </si>
  <si>
    <t>703133932522</t>
  </si>
  <si>
    <t>2711502</t>
  </si>
  <si>
    <t>197289803</t>
  </si>
  <si>
    <t>曼谷 JW 万豪酒店 (SHA Plus+)</t>
  </si>
  <si>
    <t>MA/SIRAN|NIU/SHAOKUN</t>
  </si>
  <si>
    <t>¥2,889.00</t>
  </si>
  <si>
    <t>¥288.00</t>
  </si>
  <si>
    <t>¥2,601.00</t>
  </si>
  <si>
    <t>Deluxe king room</t>
  </si>
  <si>
    <t>703136159336</t>
  </si>
  <si>
    <t>2717477</t>
  </si>
  <si>
    <t>240038942</t>
  </si>
  <si>
    <t>拉查达17普拉斯酒店</t>
  </si>
  <si>
    <t>SUN/CHENXI</t>
  </si>
  <si>
    <t>¥7.00</t>
  </si>
  <si>
    <t>¥79.00</t>
  </si>
  <si>
    <t>Standard Room</t>
  </si>
  <si>
    <t>703136433695</t>
  </si>
  <si>
    <t>2716903</t>
  </si>
  <si>
    <t>197311925</t>
  </si>
  <si>
    <t>普吉岛安达曼特拉海洋度假村 (SHA Extra Plus)</t>
  </si>
  <si>
    <t>LI/XIAOZONG|JIANG/YAO</t>
  </si>
  <si>
    <t>¥27.00</t>
  </si>
  <si>
    <t>¥261.00</t>
  </si>
  <si>
    <t>Grand Deluxe Ocean Facing Room</t>
  </si>
  <si>
    <t>703136445613</t>
  </si>
  <si>
    <t>2717181</t>
  </si>
  <si>
    <t>YAN/QINGHONG|GAO/YING|YAN/WENHAO|YAN/EVA</t>
  </si>
  <si>
    <t>¥631.00</t>
  </si>
  <si>
    <t>Two Bedroom suite</t>
  </si>
  <si>
    <t>703135035686</t>
  </si>
  <si>
    <t>2716213</t>
  </si>
  <si>
    <t>197295578</t>
  </si>
  <si>
    <t>印象艺术酒店</t>
  </si>
  <si>
    <t>YAO/BOWEN</t>
  </si>
  <si>
    <t>¥560.00</t>
  </si>
  <si>
    <t>¥56.00</t>
  </si>
  <si>
    <t>¥504.00</t>
  </si>
  <si>
    <t>703136647831</t>
  </si>
  <si>
    <t>2717084</t>
  </si>
  <si>
    <t>¥329.00</t>
  </si>
  <si>
    <t>¥296.00</t>
  </si>
  <si>
    <t>703137225608</t>
  </si>
  <si>
    <t>2719516</t>
  </si>
  <si>
    <t>WANG/FENGJIAO</t>
  </si>
  <si>
    <t>2022-10-15</t>
  </si>
  <si>
    <t>2022-10-17</t>
  </si>
  <si>
    <t>¥790.00</t>
  </si>
  <si>
    <t>2022-10-01 17:40:31</t>
  </si>
  <si>
    <t>703134628059</t>
  </si>
  <si>
    <t>2714051</t>
  </si>
  <si>
    <t>197295722</t>
  </si>
  <si>
    <t>热浪岛塔拉斯海滩和水疗度假村</t>
  </si>
  <si>
    <t>CHEN/YIYUN|CHEN/BINTUAN|CHEN/ZHONGMIN|WU/XIUQING</t>
  </si>
  <si>
    <t>2022-10-02</t>
  </si>
  <si>
    <t>¥10,824.00</t>
  </si>
  <si>
    <t>¥1,163.00</t>
  </si>
  <si>
    <t>¥9,661.00</t>
  </si>
  <si>
    <t>Two Bedrooms Hillview Deluxe</t>
  </si>
  <si>
    <t>703134588644</t>
  </si>
  <si>
    <t>2714159</t>
  </si>
  <si>
    <t>221852783</t>
  </si>
  <si>
    <t>香港弥敦酒店</t>
  </si>
  <si>
    <t>LAU/HOIYIU</t>
  </si>
  <si>
    <t>¥1,139.00</t>
  </si>
  <si>
    <t>¥103.00</t>
  </si>
  <si>
    <t>¥1,036.00</t>
  </si>
  <si>
    <t>Smart Double Room</t>
  </si>
  <si>
    <t>703137333191</t>
  </si>
  <si>
    <t>2719935</t>
  </si>
  <si>
    <t>221877203</t>
  </si>
  <si>
    <t>澳门喜来登大酒店</t>
  </si>
  <si>
    <t>HU/JUN</t>
  </si>
  <si>
    <t>¥702.00</t>
  </si>
  <si>
    <t>¥630.00</t>
  </si>
  <si>
    <t>703135410457</t>
  </si>
  <si>
    <t>2715195</t>
  </si>
  <si>
    <t>871137966</t>
  </si>
  <si>
    <t>曼谷金普顿马濑酒店 (SHA Extra Plus)</t>
  </si>
  <si>
    <t>LIN/JUNLONG|LIN/JUNJIE</t>
  </si>
  <si>
    <t>¥2,696.00</t>
  </si>
  <si>
    <t>¥234.00</t>
  </si>
  <si>
    <t>¥2,462.00</t>
  </si>
  <si>
    <t>Essential Room</t>
  </si>
  <si>
    <t>703131745322</t>
  </si>
  <si>
    <t>2708979</t>
  </si>
  <si>
    <t>197295179</t>
  </si>
  <si>
    <t>曼谷铂尔曼皇权酒店 (SHA Plus+)</t>
  </si>
  <si>
    <t>WANG/XUYANG|TIAN/YIQIAO</t>
  </si>
  <si>
    <t>¥932.00</t>
  </si>
  <si>
    <t>¥88.00</t>
  </si>
  <si>
    <t>¥844.00</t>
  </si>
  <si>
    <t>Superior 1 King Size Bed Room</t>
  </si>
  <si>
    <t>703134669648</t>
  </si>
  <si>
    <t>2713879</t>
  </si>
  <si>
    <t>¥1,008.00</t>
  </si>
  <si>
    <t>¥99.00</t>
  </si>
  <si>
    <t>¥909.00</t>
  </si>
  <si>
    <t>703135304926</t>
  </si>
  <si>
    <t>2715818</t>
  </si>
  <si>
    <t>ZHAO/CHENGXIANG|WANG/ZHEN</t>
  </si>
  <si>
    <t>¥467.00</t>
  </si>
  <si>
    <t>¥421.00</t>
  </si>
  <si>
    <t>703135697869</t>
  </si>
  <si>
    <t>2714610</t>
  </si>
  <si>
    <t>861558722</t>
  </si>
  <si>
    <t>洲际维涅特精选曼谷新浩中央酒店</t>
  </si>
  <si>
    <t>FENG/TINGTING</t>
  </si>
  <si>
    <t>¥2,295.00</t>
  </si>
  <si>
    <t>¥2,097.00</t>
  </si>
  <si>
    <t>1 King Bed Premium</t>
  </si>
  <si>
    <t>703136830894</t>
  </si>
  <si>
    <t>2718122</t>
  </si>
  <si>
    <t>244138918</t>
  </si>
  <si>
    <t>盛泰澜曼谷拉普崂中央广场酒店 (SHA Plus+)</t>
  </si>
  <si>
    <t>HAN/XIAOJIE</t>
  </si>
  <si>
    <t>¥555.00</t>
  </si>
  <si>
    <t>¥55.00</t>
  </si>
  <si>
    <t>¥500.00</t>
  </si>
  <si>
    <t>deluxe king bed room</t>
  </si>
  <si>
    <t>703137182584</t>
  </si>
  <si>
    <t>2719260</t>
  </si>
  <si>
    <t>WANG/DIANGE|ZHANG/XIAOGAO</t>
  </si>
  <si>
    <t>¥312.00</t>
  </si>
  <si>
    <t>standard double room</t>
  </si>
  <si>
    <t>703137085640</t>
  </si>
  <si>
    <t>2719565</t>
  </si>
  <si>
    <t>197305721</t>
  </si>
  <si>
    <t>芭堤雅SN优佳酒店 (SHA Plus+)</t>
  </si>
  <si>
    <t>LI/HAO</t>
  </si>
  <si>
    <t>¥237.00</t>
  </si>
  <si>
    <t>¥23.00</t>
  </si>
  <si>
    <t>¥214.00</t>
  </si>
  <si>
    <t>Superior Double Room</t>
  </si>
  <si>
    <t>合计</t>
  </si>
  <si>
    <t/>
  </si>
  <si>
    <t>¥89,489.00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</si>
  <si>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</si>
  <si>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</si>
  <si>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</si>
  <si>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</si>
  <si>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</si>
  <si>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</si>
  <si>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</si>
  <si>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</si>
  <si>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</si>
  <si>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A221008111012481</t>
  </si>
  <si>
    <t>A221008111048481</t>
  </si>
  <si>
    <r>
      <t>总计：</t>
    </r>
    <r>
      <rPr>
        <sz val="10"/>
        <rFont val="Arial"/>
        <charset val="134"/>
      </rPr>
      <t>80598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</si>
  <si>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</si>
  <si>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</si>
  <si>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</si>
  <si>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</si>
  <si>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</si>
  <si>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</si>
  <si>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</si>
  <si>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</si>
  <si>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</si>
  <si>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</si>
  <si>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</si>
  <si>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</si>
  <si>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</si>
  <si>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</si>
  <si>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</si>
  <si>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</si>
  <si>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</si>
  <si>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</si>
  <si>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HU JUN</t>
  </si>
  <si>
    <t>退房日周结</t>
  </si>
  <si>
    <t>630.00</t>
  </si>
  <si>
    <t>RMB</t>
  </si>
  <si>
    <t>0</t>
  </si>
  <si>
    <t>0.00</t>
  </si>
  <si>
    <t>趣悠游国际直连</t>
  </si>
  <si>
    <t>1659</t>
  </si>
  <si>
    <t>2022-10-01 21:29:32</t>
  </si>
  <si>
    <t>汇智国际旅游发展有限公司</t>
  </si>
  <si>
    <t>直连</t>
  </si>
  <si>
    <t>中国</t>
  </si>
  <si>
    <t>芭堤雅SN优佳酒店 (SHA 认证)</t>
  </si>
  <si>
    <t>LI HAO</t>
  </si>
  <si>
    <t>214.00</t>
  </si>
  <si>
    <t>2022-10-01 17:50:22</t>
  </si>
  <si>
    <t>直采</t>
  </si>
  <si>
    <t>泰国</t>
  </si>
  <si>
    <t>WANG DIANGE,ZHANG XIAOGAO</t>
  </si>
  <si>
    <t>312.00</t>
  </si>
  <si>
    <t>2022-10-01 14:30:13</t>
  </si>
  <si>
    <t>柬埔寨</t>
  </si>
  <si>
    <t>盛泰澜拉普崂中央广场酒店</t>
  </si>
  <si>
    <t>HAN XIAOJIE</t>
  </si>
  <si>
    <t>500.00</t>
  </si>
  <si>
    <t>2022-10-01 09:21:40</t>
  </si>
  <si>
    <t>SUN CHENXI</t>
  </si>
  <si>
    <t>79.00</t>
  </si>
  <si>
    <t>2022-09-30 15:42:21</t>
  </si>
  <si>
    <t>YAN QINGHONG,GAO YING,YAN WENHAO,YAN EVA</t>
  </si>
  <si>
    <t>631.00</t>
  </si>
  <si>
    <t>2022-09-30 13:39:10</t>
  </si>
  <si>
    <t>GOU JINLONG</t>
  </si>
  <si>
    <t>296.00</t>
  </si>
  <si>
    <t>2022-09-30 12:06:17</t>
  </si>
  <si>
    <t>阿拉伯联合酋长国</t>
  </si>
  <si>
    <t>LI XIAOZONG,JIANG YAO</t>
  </si>
  <si>
    <t>261.00</t>
  </si>
  <si>
    <t>2022-09-30 10:40:07</t>
  </si>
  <si>
    <t>YAO BOWEN</t>
  </si>
  <si>
    <t>504.00</t>
  </si>
  <si>
    <t>2022-09-29 22:15:45</t>
  </si>
  <si>
    <t>HE QUANGUANG</t>
  </si>
  <si>
    <t>187.00</t>
  </si>
  <si>
    <t>2022-09-29 20:53:17</t>
  </si>
  <si>
    <t>JUANLING ZHONG</t>
  </si>
  <si>
    <t>108.00</t>
  </si>
  <si>
    <t>2022-09-29 20:03:13</t>
  </si>
  <si>
    <t>HUANG YI</t>
  </si>
  <si>
    <t>488.00</t>
  </si>
  <si>
    <t>2022-09-29 19:26:59</t>
  </si>
  <si>
    <t>马来西亚</t>
  </si>
  <si>
    <t>曼谷铂尔曼皇权酒店</t>
  </si>
  <si>
    <t>ZHAO CHENGXIANG,WANG ZHEN</t>
  </si>
  <si>
    <t>421.00</t>
  </si>
  <si>
    <t>2022-09-29 19:23:44</t>
  </si>
  <si>
    <t>LIN JUNLONG,LIN JUNJIE</t>
  </si>
  <si>
    <t>2462.00</t>
  </si>
  <si>
    <t>2022-09-29 16:15:28</t>
  </si>
  <si>
    <t>NG ANDRE,OU YANGHONG</t>
  </si>
  <si>
    <t>276.00</t>
  </si>
  <si>
    <t>2022-09-29 12:55:53</t>
  </si>
  <si>
    <t>CHEUNG SHUNYUEN</t>
  </si>
  <si>
    <t>515.00</t>
  </si>
  <si>
    <t>2022-09-29 12:39:03</t>
  </si>
  <si>
    <t>YAU KAIMAN</t>
  </si>
  <si>
    <t>251.00</t>
  </si>
  <si>
    <t>2022-09-29 12:07:16</t>
  </si>
  <si>
    <t>曼谷拉差贴威维拉酒店</t>
  </si>
  <si>
    <t>LI SHAOMING,WANG HUITING</t>
  </si>
  <si>
    <t>173.00</t>
  </si>
  <si>
    <t>2022-09-29 10:31:14</t>
  </si>
  <si>
    <t>HE HAIHUA</t>
  </si>
  <si>
    <t>228.00</t>
  </si>
  <si>
    <t>2022-09-29 05:53:46</t>
  </si>
  <si>
    <t>FENG TINGTING</t>
  </si>
  <si>
    <t>2097.00</t>
  </si>
  <si>
    <t>2022-09-29 08:50:13</t>
  </si>
  <si>
    <t>LAU HOIYIU</t>
  </si>
  <si>
    <t>1036.00</t>
  </si>
  <si>
    <t>2022-09-28 21:09:11</t>
  </si>
  <si>
    <t>CHEN YIYUN,CHEN BINTUAN,CHEN ZHONGMIN,WU XIUQING</t>
  </si>
  <si>
    <t>9660.99</t>
  </si>
  <si>
    <t>2022-09-29 09:05:45</t>
  </si>
  <si>
    <t>LIN SHENG,ZHOU MIANCHUN</t>
  </si>
  <si>
    <t>909.00</t>
  </si>
  <si>
    <t>2022-09-29 16:04:33</t>
  </si>
  <si>
    <t>JIANG CHAO</t>
  </si>
  <si>
    <t>341.00</t>
  </si>
  <si>
    <t>2022-09-28 14:06:08</t>
  </si>
  <si>
    <t>LIU SHILI</t>
  </si>
  <si>
    <t>353.00</t>
  </si>
  <si>
    <t>2022-09-28 13:36:57</t>
  </si>
  <si>
    <t>HE DONG</t>
  </si>
  <si>
    <t>177.00</t>
  </si>
  <si>
    <t>2022-09-27 14:30:14</t>
  </si>
  <si>
    <t>巴东山麦居酒店</t>
  </si>
  <si>
    <t>WANG FENG</t>
  </si>
  <si>
    <t>368.00</t>
  </si>
  <si>
    <t>2022-09-27 13:31:06</t>
  </si>
  <si>
    <t>曼谷阿瓦尼中庭酒店</t>
  </si>
  <si>
    <t>JIN RUXIN</t>
  </si>
  <si>
    <t>226.00</t>
  </si>
  <si>
    <t>2022-09-27 12:14:01</t>
  </si>
  <si>
    <t>PENG KAIRONG</t>
  </si>
  <si>
    <t>313.00</t>
  </si>
  <si>
    <t>2022-09-27 11:09:31</t>
  </si>
  <si>
    <t>曼谷JW万豪酒店</t>
  </si>
  <si>
    <t>MA SIRAN,NIU SHAOKUN</t>
  </si>
  <si>
    <t>2601.00</t>
  </si>
  <si>
    <t>2022-09-27 10:33:23</t>
  </si>
  <si>
    <t>348.00</t>
  </si>
  <si>
    <t>2022-09-27 09:43:17</t>
  </si>
  <si>
    <t>606.00</t>
  </si>
  <si>
    <t>2022-09-27 10:13:23</t>
  </si>
  <si>
    <t>CHEN JIE</t>
  </si>
  <si>
    <t>374.00</t>
  </si>
  <si>
    <t>2022-09-26 19:58:22</t>
  </si>
  <si>
    <t>HU RONG</t>
  </si>
  <si>
    <t>676.00</t>
  </si>
  <si>
    <t>2022-09-26 13:48:49</t>
  </si>
  <si>
    <t>ZHANG YANG</t>
  </si>
  <si>
    <t>440.00</t>
  </si>
  <si>
    <t>2022-09-26 11:13:22</t>
  </si>
  <si>
    <t>WU XIAOCHAO</t>
  </si>
  <si>
    <t>303.00</t>
  </si>
  <si>
    <t>2022-09-26 10:57:09</t>
  </si>
  <si>
    <t>CUI CHUNYI</t>
  </si>
  <si>
    <t>458.00</t>
  </si>
  <si>
    <t>2022-09-26 08:03:54</t>
  </si>
  <si>
    <t>曼谷布拉纱里W22酒店</t>
  </si>
  <si>
    <t>LI TAIYING,LI DE</t>
  </si>
  <si>
    <t>286.00</t>
  </si>
  <si>
    <t>2022-09-26 10:05:52</t>
  </si>
  <si>
    <t>WANG XUYANG,TIAN YIQIAO</t>
  </si>
  <si>
    <t>844.00</t>
  </si>
  <si>
    <t>2022-09-26 14:06:00</t>
  </si>
  <si>
    <t>DAI YISHENG</t>
  </si>
  <si>
    <t>2022-09-25 16:04:16</t>
  </si>
  <si>
    <t>曼谷沙吞娜拉提瓦酒店</t>
  </si>
  <si>
    <t>TRAN THIBICHNGOC,YANG FUTUAN</t>
  </si>
  <si>
    <t>528.00</t>
  </si>
  <si>
    <t>2022-09-25 14:32:54</t>
  </si>
  <si>
    <t>曼谷苏阁索酒店</t>
  </si>
  <si>
    <t>LI GUIFEN</t>
  </si>
  <si>
    <t>417.00</t>
  </si>
  <si>
    <t>2022-09-25 13:05:08</t>
  </si>
  <si>
    <t>LIU CHAOYI</t>
  </si>
  <si>
    <t>142.00</t>
  </si>
  <si>
    <t>2022-09-25 11:59:30</t>
  </si>
  <si>
    <t>曼谷素坤逸11号美居酒店</t>
  </si>
  <si>
    <t>SHI HUIXUE</t>
  </si>
  <si>
    <t>506.00</t>
  </si>
  <si>
    <t>2022-09-25 10:16:00</t>
  </si>
  <si>
    <t>GUO YUJIA,MA JUNBO</t>
  </si>
  <si>
    <t>774.00</t>
  </si>
  <si>
    <t>2022-09-24 15:52:35</t>
  </si>
  <si>
    <t>TO KINHONG</t>
  </si>
  <si>
    <t>3328.00</t>
  </si>
  <si>
    <t>2022-09-24 12:06:19</t>
  </si>
  <si>
    <t>HUANG XIAORONG</t>
  </si>
  <si>
    <t>365.00</t>
  </si>
  <si>
    <t>2022-09-24 07:42:16</t>
  </si>
  <si>
    <t>曼谷摩德沙吞酒店</t>
  </si>
  <si>
    <t>PENG CHENCHENG</t>
  </si>
  <si>
    <t>876.00</t>
  </si>
  <si>
    <t>2022-09-24 11:45:23</t>
  </si>
  <si>
    <t>885.00</t>
  </si>
  <si>
    <t>2022-09-24 00:24:17</t>
  </si>
  <si>
    <t>FENG TING</t>
  </si>
  <si>
    <t>1051.00</t>
  </si>
  <si>
    <t>2022-09-23 23:06:28</t>
  </si>
  <si>
    <t>WANG XIAOJING</t>
  </si>
  <si>
    <t>1774.00</t>
  </si>
  <si>
    <t>2022-09-23 19:16:02</t>
  </si>
  <si>
    <t>924.00</t>
  </si>
  <si>
    <t>2022-09-23 19:11:57</t>
  </si>
  <si>
    <t>LAU KWINGCHIU</t>
  </si>
  <si>
    <t>2798.01</t>
  </si>
  <si>
    <t>2022-09-23 14:51:23</t>
  </si>
  <si>
    <t>LEONG KAMFAN</t>
  </si>
  <si>
    <t>188.00</t>
  </si>
  <si>
    <t>2022-09-22 13:03:04</t>
  </si>
  <si>
    <t>HE ZIJIAN</t>
  </si>
  <si>
    <t>3229.00</t>
  </si>
  <si>
    <t>2022-09-22 10:53:15</t>
  </si>
  <si>
    <t>LI ZIQING</t>
  </si>
  <si>
    <t>585.00</t>
  </si>
  <si>
    <t>2022-09-22 09:24:13</t>
  </si>
  <si>
    <t>CHEN YUEYUAN</t>
  </si>
  <si>
    <t>2094.00</t>
  </si>
  <si>
    <t>2022-09-23 08:24:46</t>
  </si>
  <si>
    <t>LI BAI</t>
  </si>
  <si>
    <t>2022-09-22 22:41:42</t>
  </si>
  <si>
    <t>GONG JIANKUN</t>
  </si>
  <si>
    <t>2190.00</t>
  </si>
  <si>
    <t>2022-09-22 10:47:42</t>
  </si>
  <si>
    <t>LIU XIAO</t>
  </si>
  <si>
    <t>720.00</t>
  </si>
  <si>
    <t>2022-09-21 17:49:44</t>
  </si>
  <si>
    <t>新加坡</t>
  </si>
  <si>
    <t>SHI CHUNJIE</t>
  </si>
  <si>
    <t>1251.00</t>
  </si>
  <si>
    <t>2022-09-21 11:26:19</t>
  </si>
  <si>
    <t>美国</t>
  </si>
  <si>
    <t>XIE DAOWEI</t>
  </si>
  <si>
    <t>498.00</t>
  </si>
  <si>
    <t>2022-09-15 09:49:42</t>
  </si>
  <si>
    <t>LIU HAOZE</t>
  </si>
  <si>
    <t>1480.00</t>
  </si>
  <si>
    <t>2022-09-20 10:37:23</t>
  </si>
  <si>
    <t>新加坡滨海湾金沙酒店</t>
  </si>
  <si>
    <t>KUBO TAKESHI</t>
  </si>
  <si>
    <t>16709.00</t>
  </si>
  <si>
    <t>2022-09-17 18:07:20</t>
  </si>
  <si>
    <t>XU AILING,ZHANG DAN</t>
  </si>
  <si>
    <t>757.00</t>
  </si>
  <si>
    <t>2022-09-18 17:03:36</t>
  </si>
  <si>
    <t>WU YILE</t>
  </si>
  <si>
    <t>540.00</t>
  </si>
  <si>
    <t>2022-09-07 22:51:54</t>
  </si>
  <si>
    <t>matthew swinson</t>
  </si>
  <si>
    <t>1229.00</t>
  </si>
  <si>
    <t>2022-09-21 01:40:45</t>
  </si>
  <si>
    <t>HAO PUGUANG,CISTERNINO MARIA</t>
  </si>
  <si>
    <t>2022-09-11 06:25:13</t>
  </si>
  <si>
    <t>奥地利</t>
  </si>
  <si>
    <t>LI BOWEN</t>
  </si>
  <si>
    <t>696.99</t>
  </si>
  <si>
    <t>2022-09-21 11:02:39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</si>
</sst>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75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1</v>
      </c>
      <c r="N4" s="7" t="s">
        <v>101</v>
      </c>
      <c r="O4" s="7" t="s">
        <v>91</v>
      </c>
      <c r="P4" s="7" t="s">
        <v>80</v>
      </c>
      <c r="Q4" s="7"/>
      <c r="R4" s="10" t="s">
        <v>102</v>
      </c>
      <c r="S4" s="11" t="s">
        <v>19</v>
      </c>
      <c r="T4" s="7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108</v>
      </c>
      <c r="H5" s="7" t="s">
        <v>109</v>
      </c>
      <c r="I5" s="7" t="s">
        <v>77</v>
      </c>
      <c r="J5" s="7" t="s">
        <v>2</v>
      </c>
      <c r="K5" s="7" t="s">
        <v>110</v>
      </c>
      <c r="L5" s="7">
        <v>1</v>
      </c>
      <c r="M5" s="7">
        <v>3</v>
      </c>
      <c r="N5" s="7" t="s">
        <v>79</v>
      </c>
      <c r="O5" s="7" t="s">
        <v>111</v>
      </c>
      <c r="P5" s="7" t="s">
        <v>80</v>
      </c>
      <c r="Q5" s="7"/>
      <c r="R5" s="10" t="s">
        <v>112</v>
      </c>
      <c r="S5" s="11" t="s">
        <v>19</v>
      </c>
      <c r="T5" s="7"/>
      <c r="U5" s="10" t="s">
        <v>19</v>
      </c>
      <c r="V5" s="10" t="s">
        <v>112</v>
      </c>
      <c r="W5" s="11" t="s">
        <v>113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118</v>
      </c>
      <c r="H6" s="7" t="s">
        <v>119</v>
      </c>
      <c r="I6" s="7" t="s">
        <v>77</v>
      </c>
      <c r="J6" s="7" t="s">
        <v>2</v>
      </c>
      <c r="K6" s="7" t="s">
        <v>120</v>
      </c>
      <c r="L6" s="7">
        <v>1</v>
      </c>
      <c r="M6" s="7">
        <v>2</v>
      </c>
      <c r="N6" s="7" t="s">
        <v>101</v>
      </c>
      <c r="O6" s="7" t="s">
        <v>101</v>
      </c>
      <c r="P6" s="7" t="s">
        <v>80</v>
      </c>
      <c r="Q6" s="7"/>
      <c r="R6" s="10" t="s">
        <v>121</v>
      </c>
      <c r="S6" s="11" t="s">
        <v>19</v>
      </c>
      <c r="T6" s="7"/>
      <c r="U6" s="10" t="s">
        <v>19</v>
      </c>
      <c r="V6" s="10" t="s">
        <v>121</v>
      </c>
      <c r="W6" s="11" t="s">
        <v>122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125</v>
      </c>
      <c r="B7" s="6" t="s">
        <v>126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127</v>
      </c>
      <c r="H7" s="7" t="s">
        <v>128</v>
      </c>
      <c r="I7" s="7" t="s">
        <v>77</v>
      </c>
      <c r="J7" s="7" t="s">
        <v>2</v>
      </c>
      <c r="K7" s="7" t="s">
        <v>129</v>
      </c>
      <c r="L7" s="7">
        <v>1</v>
      </c>
      <c r="M7" s="7">
        <v>1</v>
      </c>
      <c r="N7" s="7" t="s">
        <v>91</v>
      </c>
      <c r="O7" s="7" t="s">
        <v>91</v>
      </c>
      <c r="P7" s="7" t="s">
        <v>80</v>
      </c>
      <c r="Q7" s="7"/>
      <c r="R7" s="10" t="s">
        <v>130</v>
      </c>
      <c r="S7" s="11" t="s">
        <v>19</v>
      </c>
      <c r="T7" s="7"/>
      <c r="U7" s="10" t="s">
        <v>19</v>
      </c>
      <c r="V7" s="10" t="s">
        <v>130</v>
      </c>
      <c r="W7" s="11" t="s">
        <v>131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134</v>
      </c>
      <c r="B8" s="6" t="s">
        <v>135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136</v>
      </c>
      <c r="H8" s="7" t="s">
        <v>137</v>
      </c>
      <c r="I8" s="7" t="s">
        <v>77</v>
      </c>
      <c r="J8" s="7" t="s">
        <v>2</v>
      </c>
      <c r="K8" s="7" t="s">
        <v>138</v>
      </c>
      <c r="L8" s="7">
        <v>1</v>
      </c>
      <c r="M8" s="7">
        <v>1</v>
      </c>
      <c r="N8" s="7" t="s">
        <v>91</v>
      </c>
      <c r="O8" s="7" t="s">
        <v>91</v>
      </c>
      <c r="P8" s="7" t="s">
        <v>80</v>
      </c>
      <c r="Q8" s="7"/>
      <c r="R8" s="10" t="s">
        <v>139</v>
      </c>
      <c r="S8" s="11" t="s">
        <v>19</v>
      </c>
      <c r="T8" s="7"/>
      <c r="U8" s="10" t="s">
        <v>19</v>
      </c>
      <c r="V8" s="10" t="s">
        <v>139</v>
      </c>
      <c r="W8" s="11" t="s">
        <v>140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141</v>
      </c>
      <c r="AD8" t="s">
        <v>6</v>
      </c>
      <c r="AE8" t="s">
        <v>142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143</v>
      </c>
      <c r="B9" s="6" t="s">
        <v>144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145</v>
      </c>
      <c r="H9" s="7" t="s">
        <v>146</v>
      </c>
      <c r="I9" s="7" t="s">
        <v>77</v>
      </c>
      <c r="J9" s="7" t="s">
        <v>2</v>
      </c>
      <c r="K9" s="7" t="s">
        <v>147</v>
      </c>
      <c r="L9" s="7">
        <v>1</v>
      </c>
      <c r="M9" s="7">
        <v>1</v>
      </c>
      <c r="N9" s="7" t="s">
        <v>91</v>
      </c>
      <c r="O9" s="7" t="s">
        <v>91</v>
      </c>
      <c r="P9" s="7" t="s">
        <v>80</v>
      </c>
      <c r="Q9" s="7"/>
      <c r="R9" s="10" t="s">
        <v>148</v>
      </c>
      <c r="S9" s="11" t="s">
        <v>19</v>
      </c>
      <c r="T9" s="7"/>
      <c r="U9" s="10" t="s">
        <v>19</v>
      </c>
      <c r="V9" s="10" t="s">
        <v>148</v>
      </c>
      <c r="W9" s="11" t="s">
        <v>149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150</v>
      </c>
      <c r="AD9" t="s">
        <v>6</v>
      </c>
      <c r="AE9" t="s">
        <v>105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151</v>
      </c>
      <c r="B10" s="6" t="s">
        <v>152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153</v>
      </c>
      <c r="H10" s="7" t="s">
        <v>154</v>
      </c>
      <c r="I10" s="7" t="s">
        <v>77</v>
      </c>
      <c r="J10" s="7" t="s">
        <v>2</v>
      </c>
      <c r="K10" s="7" t="s">
        <v>155</v>
      </c>
      <c r="L10" s="7">
        <v>1</v>
      </c>
      <c r="M10" s="7">
        <v>3</v>
      </c>
      <c r="N10" s="7" t="s">
        <v>79</v>
      </c>
      <c r="O10" s="7" t="s">
        <v>111</v>
      </c>
      <c r="P10" s="7" t="s">
        <v>80</v>
      </c>
      <c r="Q10" s="7"/>
      <c r="R10" s="10" t="s">
        <v>156</v>
      </c>
      <c r="S10" s="11" t="s">
        <v>19</v>
      </c>
      <c r="T10" s="7"/>
      <c r="U10" s="10" t="s">
        <v>19</v>
      </c>
      <c r="V10" s="10" t="s">
        <v>156</v>
      </c>
      <c r="W10" s="11" t="s">
        <v>157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160</v>
      </c>
      <c r="B11" s="6" t="s">
        <v>161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162</v>
      </c>
      <c r="L11" s="7">
        <v>1</v>
      </c>
      <c r="M11" s="7">
        <v>3</v>
      </c>
      <c r="N11" s="7" t="s">
        <v>79</v>
      </c>
      <c r="O11" s="7" t="s">
        <v>111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163</v>
      </c>
      <c r="B12" s="6" t="s">
        <v>164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165</v>
      </c>
      <c r="H12" s="7" t="s">
        <v>166</v>
      </c>
      <c r="I12" s="7" t="s">
        <v>77</v>
      </c>
      <c r="J12" s="7" t="s">
        <v>2</v>
      </c>
      <c r="K12" s="7" t="s">
        <v>167</v>
      </c>
      <c r="L12" s="7">
        <v>1</v>
      </c>
      <c r="M12" s="7">
        <v>1</v>
      </c>
      <c r="N12" s="7" t="s">
        <v>168</v>
      </c>
      <c r="O12" s="7" t="s">
        <v>91</v>
      </c>
      <c r="P12" s="7" t="s">
        <v>80</v>
      </c>
      <c r="Q12" s="7"/>
      <c r="R12" s="10" t="s">
        <v>169</v>
      </c>
      <c r="S12" s="11" t="s">
        <v>19</v>
      </c>
      <c r="T12" s="7"/>
      <c r="U12" s="10" t="s">
        <v>19</v>
      </c>
      <c r="V12" s="10" t="s">
        <v>169</v>
      </c>
      <c r="W12" s="11" t="s">
        <v>113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172</v>
      </c>
      <c r="B13" s="6" t="s">
        <v>173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174</v>
      </c>
      <c r="H13" s="7" t="s">
        <v>175</v>
      </c>
      <c r="I13" s="7" t="s">
        <v>77</v>
      </c>
      <c r="J13" s="7" t="s">
        <v>2</v>
      </c>
      <c r="K13" s="7" t="s">
        <v>176</v>
      </c>
      <c r="L13" s="7">
        <v>1</v>
      </c>
      <c r="M13" s="7">
        <v>1</v>
      </c>
      <c r="N13" s="7" t="s">
        <v>177</v>
      </c>
      <c r="O13" s="7" t="s">
        <v>91</v>
      </c>
      <c r="P13" s="7" t="s">
        <v>80</v>
      </c>
      <c r="Q13" s="7"/>
      <c r="R13" s="10" t="s">
        <v>178</v>
      </c>
      <c r="S13" s="11" t="s">
        <v>19</v>
      </c>
      <c r="T13" s="7"/>
      <c r="U13" s="10" t="s">
        <v>19</v>
      </c>
      <c r="V13" s="10" t="s">
        <v>178</v>
      </c>
      <c r="W13" s="11" t="s">
        <v>179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180</v>
      </c>
      <c r="AD13" t="s">
        <v>6</v>
      </c>
      <c r="AE13" t="s">
        <v>181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182</v>
      </c>
      <c r="B14" s="6" t="s">
        <v>183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184</v>
      </c>
      <c r="H14" s="7" t="s">
        <v>185</v>
      </c>
      <c r="I14" s="7" t="s">
        <v>77</v>
      </c>
      <c r="J14" s="7" t="s">
        <v>2</v>
      </c>
      <c r="K14" s="7" t="s">
        <v>186</v>
      </c>
      <c r="L14" s="7">
        <v>1</v>
      </c>
      <c r="M14" s="7">
        <v>1</v>
      </c>
      <c r="N14" s="7" t="s">
        <v>111</v>
      </c>
      <c r="O14" s="7" t="s">
        <v>80</v>
      </c>
      <c r="P14" s="7" t="s">
        <v>187</v>
      </c>
      <c r="Q14" s="7"/>
      <c r="R14" s="10" t="s">
        <v>188</v>
      </c>
      <c r="S14" s="11" t="s">
        <v>19</v>
      </c>
      <c r="T14" s="7"/>
      <c r="U14" s="10" t="s">
        <v>19</v>
      </c>
      <c r="V14" s="10" t="s">
        <v>188</v>
      </c>
      <c r="W14" s="11" t="s">
        <v>189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190</v>
      </c>
      <c r="AD14" t="s">
        <v>6</v>
      </c>
      <c r="AE14" t="s">
        <v>191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192</v>
      </c>
      <c r="B15" s="6" t="s">
        <v>193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75</v>
      </c>
      <c r="H15" s="7" t="s">
        <v>76</v>
      </c>
      <c r="I15" s="7" t="s">
        <v>77</v>
      </c>
      <c r="J15" s="7" t="s">
        <v>2</v>
      </c>
      <c r="K15" s="7" t="s">
        <v>194</v>
      </c>
      <c r="L15" s="7">
        <v>1</v>
      </c>
      <c r="M15" s="7">
        <v>3</v>
      </c>
      <c r="N15" s="7" t="s">
        <v>111</v>
      </c>
      <c r="O15" s="7" t="s">
        <v>101</v>
      </c>
      <c r="P15" s="7" t="s">
        <v>187</v>
      </c>
      <c r="Q15" s="7"/>
      <c r="R15" s="10" t="s">
        <v>195</v>
      </c>
      <c r="S15" s="11" t="s">
        <v>19</v>
      </c>
      <c r="T15" s="7"/>
      <c r="U15" s="10" t="s">
        <v>19</v>
      </c>
      <c r="V15" s="10" t="s">
        <v>195</v>
      </c>
      <c r="W15" s="11" t="s">
        <v>196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197</v>
      </c>
      <c r="AD15" t="s">
        <v>6</v>
      </c>
      <c r="AE15" t="s">
        <v>84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198</v>
      </c>
      <c r="B16" s="6" t="s">
        <v>199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200</v>
      </c>
      <c r="H16" s="7" t="s">
        <v>201</v>
      </c>
      <c r="I16" s="7" t="s">
        <v>77</v>
      </c>
      <c r="J16" s="7" t="s">
        <v>2</v>
      </c>
      <c r="K16" s="7" t="s">
        <v>202</v>
      </c>
      <c r="L16" s="7">
        <v>1</v>
      </c>
      <c r="M16" s="7">
        <v>1</v>
      </c>
      <c r="N16" s="7" t="s">
        <v>80</v>
      </c>
      <c r="O16" s="7" t="s">
        <v>80</v>
      </c>
      <c r="P16" s="7" t="s">
        <v>187</v>
      </c>
      <c r="Q16" s="7"/>
      <c r="R16" s="10" t="s">
        <v>203</v>
      </c>
      <c r="S16" s="11" t="s">
        <v>19</v>
      </c>
      <c r="T16" s="7"/>
      <c r="U16" s="10" t="s">
        <v>19</v>
      </c>
      <c r="V16" s="10" t="s">
        <v>203</v>
      </c>
      <c r="W16" s="11" t="s">
        <v>204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205</v>
      </c>
      <c r="AD16" t="s">
        <v>6</v>
      </c>
      <c r="AE16" t="s">
        <v>206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207</v>
      </c>
      <c r="B17" s="6" t="s">
        <v>208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118</v>
      </c>
      <c r="H17" s="7" t="s">
        <v>119</v>
      </c>
      <c r="I17" s="7" t="s">
        <v>77</v>
      </c>
      <c r="J17" s="7" t="s">
        <v>2</v>
      </c>
      <c r="K17" s="7" t="s">
        <v>209</v>
      </c>
      <c r="L17" s="7">
        <v>1</v>
      </c>
      <c r="M17" s="7">
        <v>5</v>
      </c>
      <c r="N17" s="7" t="s">
        <v>177</v>
      </c>
      <c r="O17" s="7" t="s">
        <v>79</v>
      </c>
      <c r="P17" s="7" t="s">
        <v>187</v>
      </c>
      <c r="Q17" s="7"/>
      <c r="R17" s="10" t="s">
        <v>210</v>
      </c>
      <c r="S17" s="11" t="s">
        <v>19</v>
      </c>
      <c r="T17" s="7"/>
      <c r="U17" s="10" t="s">
        <v>19</v>
      </c>
      <c r="V17" s="10" t="s">
        <v>210</v>
      </c>
      <c r="W17" s="11" t="s">
        <v>211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212</v>
      </c>
      <c r="AD17" t="s">
        <v>6</v>
      </c>
      <c r="AE17" t="s">
        <v>124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213</v>
      </c>
      <c r="B18" s="6" t="s">
        <v>214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215</v>
      </c>
      <c r="H18" s="7" t="s">
        <v>216</v>
      </c>
      <c r="I18" s="7" t="s">
        <v>77</v>
      </c>
      <c r="J18" s="7" t="s">
        <v>2</v>
      </c>
      <c r="K18" s="7" t="s">
        <v>217</v>
      </c>
      <c r="L18" s="7">
        <v>1</v>
      </c>
      <c r="M18" s="7">
        <v>5</v>
      </c>
      <c r="N18" s="7" t="s">
        <v>218</v>
      </c>
      <c r="O18" s="7" t="s">
        <v>79</v>
      </c>
      <c r="P18" s="7" t="s">
        <v>187</v>
      </c>
      <c r="Q18" s="7"/>
      <c r="R18" s="10" t="s">
        <v>219</v>
      </c>
      <c r="S18" s="11" t="s">
        <v>19</v>
      </c>
      <c r="T18" s="7"/>
      <c r="U18" s="10" t="s">
        <v>19</v>
      </c>
      <c r="V18" s="10" t="s">
        <v>219</v>
      </c>
      <c r="W18" s="11" t="s">
        <v>220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221</v>
      </c>
      <c r="AD18" t="s">
        <v>6</v>
      </c>
      <c r="AE18" t="s">
        <v>222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223</v>
      </c>
      <c r="B19" s="6" t="s">
        <v>224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225</v>
      </c>
      <c r="H19" s="7" t="s">
        <v>226</v>
      </c>
      <c r="I19" s="7" t="s">
        <v>77</v>
      </c>
      <c r="J19" s="7" t="s">
        <v>2</v>
      </c>
      <c r="K19" s="7" t="s">
        <v>227</v>
      </c>
      <c r="L19" s="7">
        <v>1</v>
      </c>
      <c r="M19" s="7">
        <v>3</v>
      </c>
      <c r="N19" s="7" t="s">
        <v>218</v>
      </c>
      <c r="O19" s="7" t="s">
        <v>101</v>
      </c>
      <c r="P19" s="7" t="s">
        <v>187</v>
      </c>
      <c r="Q19" s="7"/>
      <c r="R19" s="10" t="s">
        <v>228</v>
      </c>
      <c r="S19" s="11" t="s">
        <v>19</v>
      </c>
      <c r="T19" s="7"/>
      <c r="U19" s="10" t="s">
        <v>19</v>
      </c>
      <c r="V19" s="10" t="s">
        <v>228</v>
      </c>
      <c r="W19" s="11" t="s">
        <v>229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230</v>
      </c>
      <c r="AD19" t="s">
        <v>6</v>
      </c>
      <c r="AE19" t="s">
        <v>105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231</v>
      </c>
      <c r="B20" s="6" t="s">
        <v>232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233</v>
      </c>
      <c r="H20" s="7" t="s">
        <v>234</v>
      </c>
      <c r="I20" s="7" t="s">
        <v>77</v>
      </c>
      <c r="J20" s="7" t="s">
        <v>2</v>
      </c>
      <c r="K20" s="7" t="s">
        <v>235</v>
      </c>
      <c r="L20" s="7">
        <v>1</v>
      </c>
      <c r="M20" s="7">
        <v>3</v>
      </c>
      <c r="N20" s="7" t="s">
        <v>111</v>
      </c>
      <c r="O20" s="7" t="s">
        <v>101</v>
      </c>
      <c r="P20" s="7" t="s">
        <v>187</v>
      </c>
      <c r="Q20" s="7"/>
      <c r="R20" s="10" t="s">
        <v>236</v>
      </c>
      <c r="S20" s="11" t="s">
        <v>19</v>
      </c>
      <c r="T20" s="7"/>
      <c r="U20" s="10" t="s">
        <v>19</v>
      </c>
      <c r="V20" s="10" t="s">
        <v>236</v>
      </c>
      <c r="W20" s="11" t="s">
        <v>237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238</v>
      </c>
      <c r="AD20" t="s">
        <v>6</v>
      </c>
      <c r="AE20" t="s">
        <v>239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240</v>
      </c>
      <c r="B21" s="6" t="s">
        <v>241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242</v>
      </c>
      <c r="H21" s="7" t="s">
        <v>243</v>
      </c>
      <c r="I21" s="7" t="s">
        <v>77</v>
      </c>
      <c r="J21" s="7" t="s">
        <v>2</v>
      </c>
      <c r="K21" s="7" t="s">
        <v>244</v>
      </c>
      <c r="L21" s="7">
        <v>1</v>
      </c>
      <c r="M21" s="7">
        <v>3</v>
      </c>
      <c r="N21" s="7" t="s">
        <v>101</v>
      </c>
      <c r="O21" s="7" t="s">
        <v>101</v>
      </c>
      <c r="P21" s="7" t="s">
        <v>187</v>
      </c>
      <c r="Q21" s="7"/>
      <c r="R21" s="10" t="s">
        <v>245</v>
      </c>
      <c r="S21" s="11" t="s">
        <v>19</v>
      </c>
      <c r="T21" s="7"/>
      <c r="U21" s="10" t="s">
        <v>19</v>
      </c>
      <c r="V21" s="10" t="s">
        <v>245</v>
      </c>
      <c r="W21" s="11" t="s">
        <v>246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247</v>
      </c>
      <c r="AD21" t="s">
        <v>6</v>
      </c>
      <c r="AE21" t="s">
        <v>105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248</v>
      </c>
      <c r="B22" s="6" t="s">
        <v>249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250</v>
      </c>
      <c r="H22" s="7" t="s">
        <v>251</v>
      </c>
      <c r="I22" s="7" t="s">
        <v>77</v>
      </c>
      <c r="J22" s="7" t="s">
        <v>2</v>
      </c>
      <c r="K22" s="7" t="s">
        <v>252</v>
      </c>
      <c r="L22" s="7">
        <v>1</v>
      </c>
      <c r="M22" s="7">
        <v>1</v>
      </c>
      <c r="N22" s="7" t="s">
        <v>91</v>
      </c>
      <c r="O22" s="7" t="s">
        <v>80</v>
      </c>
      <c r="P22" s="7" t="s">
        <v>187</v>
      </c>
      <c r="Q22" s="7"/>
      <c r="R22" s="10" t="s">
        <v>253</v>
      </c>
      <c r="S22" s="11" t="s">
        <v>19</v>
      </c>
      <c r="T22" s="7"/>
      <c r="U22" s="10" t="s">
        <v>19</v>
      </c>
      <c r="V22" s="10" t="s">
        <v>253</v>
      </c>
      <c r="W22" s="11" t="s">
        <v>254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255</v>
      </c>
      <c r="AD22" t="s">
        <v>6</v>
      </c>
      <c r="AE22" t="s">
        <v>256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257</v>
      </c>
      <c r="B23" s="6" t="s">
        <v>258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250</v>
      </c>
      <c r="H23" s="7" t="s">
        <v>251</v>
      </c>
      <c r="I23" s="7" t="s">
        <v>77</v>
      </c>
      <c r="J23" s="7" t="s">
        <v>2</v>
      </c>
      <c r="K23" s="7" t="s">
        <v>259</v>
      </c>
      <c r="L23" s="7">
        <v>1</v>
      </c>
      <c r="M23" s="7">
        <v>1</v>
      </c>
      <c r="N23" s="7" t="s">
        <v>80</v>
      </c>
      <c r="O23" s="7" t="s">
        <v>80</v>
      </c>
      <c r="P23" s="7" t="s">
        <v>187</v>
      </c>
      <c r="Q23" s="7"/>
      <c r="R23" s="10" t="s">
        <v>260</v>
      </c>
      <c r="S23" s="11" t="s">
        <v>19</v>
      </c>
      <c r="T23" s="7"/>
      <c r="U23" s="10" t="s">
        <v>19</v>
      </c>
      <c r="V23" s="10" t="s">
        <v>260</v>
      </c>
      <c r="W23" s="11" t="s">
        <v>261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262</v>
      </c>
      <c r="AD23" t="s">
        <v>6</v>
      </c>
      <c r="AE23" t="s">
        <v>256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263</v>
      </c>
      <c r="B24" s="6" t="s">
        <v>264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215</v>
      </c>
      <c r="H24" s="7" t="s">
        <v>216</v>
      </c>
      <c r="I24" s="7" t="s">
        <v>77</v>
      </c>
      <c r="J24" s="7" t="s">
        <v>2</v>
      </c>
      <c r="K24" s="7" t="s">
        <v>265</v>
      </c>
      <c r="L24" s="7">
        <v>1</v>
      </c>
      <c r="M24" s="7">
        <v>1</v>
      </c>
      <c r="N24" s="7" t="s">
        <v>80</v>
      </c>
      <c r="O24" s="7" t="s">
        <v>80</v>
      </c>
      <c r="P24" s="7" t="s">
        <v>187</v>
      </c>
      <c r="Q24" s="7"/>
      <c r="R24" s="10" t="s">
        <v>266</v>
      </c>
      <c r="S24" s="11" t="s">
        <v>19</v>
      </c>
      <c r="T24" s="7"/>
      <c r="U24" s="10" t="s">
        <v>19</v>
      </c>
      <c r="V24" s="10" t="s">
        <v>266</v>
      </c>
      <c r="W24" s="11" t="s">
        <v>267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268</v>
      </c>
      <c r="AD24" t="s">
        <v>6</v>
      </c>
      <c r="AE24" t="s">
        <v>222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269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270</v>
      </c>
      <c r="H25" s="7" t="s">
        <v>271</v>
      </c>
      <c r="I25" s="7" t="s">
        <v>77</v>
      </c>
      <c r="J25" s="7" t="s">
        <v>2</v>
      </c>
      <c r="K25" s="7" t="s">
        <v>272</v>
      </c>
      <c r="L25" s="7">
        <v>1</v>
      </c>
      <c r="M25" s="7">
        <v>1</v>
      </c>
      <c r="N25" s="7" t="s">
        <v>187</v>
      </c>
      <c r="O25" s="7" t="s">
        <v>273</v>
      </c>
      <c r="P25" s="7" t="s">
        <v>274</v>
      </c>
      <c r="Q25" s="7"/>
      <c r="R25" s="10" t="s">
        <v>275</v>
      </c>
      <c r="S25" s="11" t="s">
        <v>275</v>
      </c>
      <c r="T25" s="7" t="s">
        <v>276</v>
      </c>
      <c r="U25" s="10" t="s">
        <v>19</v>
      </c>
      <c r="V25" s="10" t="s">
        <v>19</v>
      </c>
      <c r="W25" s="11" t="s">
        <v>19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19</v>
      </c>
      <c r="AD25" t="s">
        <v>6</v>
      </c>
      <c r="AE25" t="s">
        <v>277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278</v>
      </c>
      <c r="B26" s="6" t="s">
        <v>279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280</v>
      </c>
      <c r="H26" s="7" t="s">
        <v>281</v>
      </c>
      <c r="I26" s="7" t="s">
        <v>77</v>
      </c>
      <c r="J26" s="7" t="s">
        <v>2</v>
      </c>
      <c r="K26" s="7" t="s">
        <v>282</v>
      </c>
      <c r="L26" s="7">
        <v>2</v>
      </c>
      <c r="M26" s="7">
        <v>2</v>
      </c>
      <c r="N26" s="7" t="s">
        <v>187</v>
      </c>
      <c r="O26" s="7" t="s">
        <v>187</v>
      </c>
      <c r="P26" s="7" t="s">
        <v>273</v>
      </c>
      <c r="Q26" s="7"/>
      <c r="R26" s="10" t="s">
        <v>283</v>
      </c>
      <c r="S26" s="11" t="s">
        <v>283</v>
      </c>
      <c r="T26" s="7"/>
      <c r="U26" s="10" t="s">
        <v>19</v>
      </c>
      <c r="V26" s="10" t="s">
        <v>19</v>
      </c>
      <c r="W26" s="11" t="s">
        <v>19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19</v>
      </c>
      <c r="AD26" t="s">
        <v>6</v>
      </c>
      <c r="AE26" t="s">
        <v>84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284</v>
      </c>
      <c r="B27" s="6" t="s">
        <v>285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280</v>
      </c>
      <c r="H27" s="7" t="s">
        <v>281</v>
      </c>
      <c r="I27" s="7" t="s">
        <v>77</v>
      </c>
      <c r="J27" s="7" t="s">
        <v>2</v>
      </c>
      <c r="K27" s="7" t="s">
        <v>282</v>
      </c>
      <c r="L27" s="7">
        <v>2</v>
      </c>
      <c r="M27" s="7">
        <v>2</v>
      </c>
      <c r="N27" s="7" t="s">
        <v>187</v>
      </c>
      <c r="O27" s="7" t="s">
        <v>187</v>
      </c>
      <c r="P27" s="7" t="s">
        <v>273</v>
      </c>
      <c r="Q27" s="7"/>
      <c r="R27" s="10" t="s">
        <v>283</v>
      </c>
      <c r="S27" s="11" t="s">
        <v>283</v>
      </c>
      <c r="T27" s="7" t="s">
        <v>286</v>
      </c>
      <c r="U27" s="10" t="s">
        <v>19</v>
      </c>
      <c r="V27" s="10" t="s">
        <v>19</v>
      </c>
      <c r="W27" s="11" t="s">
        <v>19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19</v>
      </c>
      <c r="AD27" t="s">
        <v>6</v>
      </c>
      <c r="AE27" t="s">
        <v>84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287</v>
      </c>
      <c r="B28" s="6" t="s">
        <v>288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289</v>
      </c>
      <c r="H28" s="7" t="s">
        <v>290</v>
      </c>
      <c r="I28" s="7" t="s">
        <v>77</v>
      </c>
      <c r="J28" s="7" t="s">
        <v>2</v>
      </c>
      <c r="K28" s="7" t="s">
        <v>291</v>
      </c>
      <c r="L28" s="7">
        <v>1</v>
      </c>
      <c r="M28" s="7">
        <v>3</v>
      </c>
      <c r="N28" s="7" t="s">
        <v>101</v>
      </c>
      <c r="O28" s="7" t="s">
        <v>101</v>
      </c>
      <c r="P28" s="7" t="s">
        <v>187</v>
      </c>
      <c r="Q28" s="7"/>
      <c r="R28" s="10" t="s">
        <v>292</v>
      </c>
      <c r="S28" s="11" t="s">
        <v>19</v>
      </c>
      <c r="T28" s="7"/>
      <c r="U28" s="10" t="s">
        <v>19</v>
      </c>
      <c r="V28" s="10" t="s">
        <v>292</v>
      </c>
      <c r="W28" s="11" t="s">
        <v>293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294</v>
      </c>
      <c r="AD28" t="s">
        <v>6</v>
      </c>
      <c r="AE28" t="s">
        <v>295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296</v>
      </c>
      <c r="B29" s="6" t="s">
        <v>297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153</v>
      </c>
      <c r="H29" s="7" t="s">
        <v>154</v>
      </c>
      <c r="I29" s="7" t="s">
        <v>77</v>
      </c>
      <c r="J29" s="7" t="s">
        <v>2</v>
      </c>
      <c r="K29" s="7" t="s">
        <v>298</v>
      </c>
      <c r="L29" s="7">
        <v>1</v>
      </c>
      <c r="M29" s="7">
        <v>1</v>
      </c>
      <c r="N29" s="7" t="s">
        <v>80</v>
      </c>
      <c r="O29" s="7" t="s">
        <v>80</v>
      </c>
      <c r="P29" s="7" t="s">
        <v>187</v>
      </c>
      <c r="Q29" s="7"/>
      <c r="R29" s="10" t="s">
        <v>299</v>
      </c>
      <c r="S29" s="11" t="s">
        <v>19</v>
      </c>
      <c r="T29" s="7"/>
      <c r="U29" s="10" t="s">
        <v>19</v>
      </c>
      <c r="V29" s="10" t="s">
        <v>299</v>
      </c>
      <c r="W29" s="11" t="s">
        <v>300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301</v>
      </c>
      <c r="AD29" t="s">
        <v>6</v>
      </c>
      <c r="AE29" t="s">
        <v>159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302</v>
      </c>
      <c r="B30" s="6" t="s">
        <v>303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304</v>
      </c>
      <c r="H30" s="7" t="s">
        <v>305</v>
      </c>
      <c r="I30" s="7" t="s">
        <v>77</v>
      </c>
      <c r="J30" s="7" t="s">
        <v>2</v>
      </c>
      <c r="K30" s="7" t="s">
        <v>306</v>
      </c>
      <c r="L30" s="7">
        <v>1</v>
      </c>
      <c r="M30" s="7">
        <v>2</v>
      </c>
      <c r="N30" s="7" t="s">
        <v>177</v>
      </c>
      <c r="O30" s="7" t="s">
        <v>80</v>
      </c>
      <c r="P30" s="7" t="s">
        <v>307</v>
      </c>
      <c r="Q30" s="7"/>
      <c r="R30" s="10" t="s">
        <v>308</v>
      </c>
      <c r="S30" s="11" t="s">
        <v>19</v>
      </c>
      <c r="T30" s="7"/>
      <c r="U30" s="10" t="s">
        <v>19</v>
      </c>
      <c r="V30" s="10" t="s">
        <v>308</v>
      </c>
      <c r="W30" s="11" t="s">
        <v>309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310</v>
      </c>
      <c r="AD30" t="s">
        <v>6</v>
      </c>
      <c r="AE30" t="s">
        <v>311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312</v>
      </c>
      <c r="B31" s="6" t="s">
        <v>313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314</v>
      </c>
      <c r="H31" s="7" t="s">
        <v>315</v>
      </c>
      <c r="I31" s="7" t="s">
        <v>77</v>
      </c>
      <c r="J31" s="7" t="s">
        <v>2</v>
      </c>
      <c r="K31" s="7" t="s">
        <v>316</v>
      </c>
      <c r="L31" s="7">
        <v>1</v>
      </c>
      <c r="M31" s="7">
        <v>4</v>
      </c>
      <c r="N31" s="7" t="s">
        <v>101</v>
      </c>
      <c r="O31" s="7" t="s">
        <v>101</v>
      </c>
      <c r="P31" s="7" t="s">
        <v>307</v>
      </c>
      <c r="Q31" s="7"/>
      <c r="R31" s="10" t="s">
        <v>317</v>
      </c>
      <c r="S31" s="11" t="s">
        <v>19</v>
      </c>
      <c r="T31" s="7"/>
      <c r="U31" s="10" t="s">
        <v>19</v>
      </c>
      <c r="V31" s="10" t="s">
        <v>317</v>
      </c>
      <c r="W31" s="11" t="s">
        <v>318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319</v>
      </c>
      <c r="AD31" t="s">
        <v>6</v>
      </c>
      <c r="AE31" t="s">
        <v>320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321</v>
      </c>
      <c r="B32" s="6" t="s">
        <v>322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323</v>
      </c>
      <c r="H32" s="7" t="s">
        <v>324</v>
      </c>
      <c r="I32" s="7" t="s">
        <v>77</v>
      </c>
      <c r="J32" s="7" t="s">
        <v>2</v>
      </c>
      <c r="K32" s="7" t="s">
        <v>325</v>
      </c>
      <c r="L32" s="7">
        <v>1</v>
      </c>
      <c r="M32" s="7">
        <v>1</v>
      </c>
      <c r="N32" s="7" t="s">
        <v>187</v>
      </c>
      <c r="O32" s="7" t="s">
        <v>187</v>
      </c>
      <c r="P32" s="7" t="s">
        <v>307</v>
      </c>
      <c r="Q32" s="7"/>
      <c r="R32" s="10" t="s">
        <v>82</v>
      </c>
      <c r="S32" s="11" t="s">
        <v>19</v>
      </c>
      <c r="T32" s="7"/>
      <c r="U32" s="10" t="s">
        <v>19</v>
      </c>
      <c r="V32" s="10" t="s">
        <v>82</v>
      </c>
      <c r="W32" s="11" t="s">
        <v>326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327</v>
      </c>
      <c r="AD32" t="s">
        <v>6</v>
      </c>
      <c r="AE32" t="s">
        <v>328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329</v>
      </c>
      <c r="B33" s="6" t="s">
        <v>330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331</v>
      </c>
      <c r="H33" s="7" t="s">
        <v>332</v>
      </c>
      <c r="I33" s="7" t="s">
        <v>77</v>
      </c>
      <c r="J33" s="7" t="s">
        <v>2</v>
      </c>
      <c r="K33" s="7" t="s">
        <v>333</v>
      </c>
      <c r="L33" s="7">
        <v>1</v>
      </c>
      <c r="M33" s="7">
        <v>2</v>
      </c>
      <c r="N33" s="7" t="s">
        <v>80</v>
      </c>
      <c r="O33" s="7" t="s">
        <v>80</v>
      </c>
      <c r="P33" s="7" t="s">
        <v>307</v>
      </c>
      <c r="Q33" s="7"/>
      <c r="R33" s="10" t="s">
        <v>334</v>
      </c>
      <c r="S33" s="11" t="s">
        <v>19</v>
      </c>
      <c r="T33" s="7"/>
      <c r="U33" s="10" t="s">
        <v>19</v>
      </c>
      <c r="V33" s="10" t="s">
        <v>334</v>
      </c>
      <c r="W33" s="11" t="s">
        <v>326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335</v>
      </c>
      <c r="AD33" t="s">
        <v>6</v>
      </c>
      <c r="AE33" t="s">
        <v>336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337</v>
      </c>
      <c r="B34" s="6" t="s">
        <v>338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339</v>
      </c>
      <c r="H34" s="7" t="s">
        <v>340</v>
      </c>
      <c r="I34" s="7" t="s">
        <v>77</v>
      </c>
      <c r="J34" s="7" t="s">
        <v>2</v>
      </c>
      <c r="K34" s="7" t="s">
        <v>341</v>
      </c>
      <c r="L34" s="7">
        <v>1</v>
      </c>
      <c r="M34" s="7">
        <v>2</v>
      </c>
      <c r="N34" s="7" t="s">
        <v>80</v>
      </c>
      <c r="O34" s="7" t="s">
        <v>80</v>
      </c>
      <c r="P34" s="7" t="s">
        <v>307</v>
      </c>
      <c r="Q34" s="7"/>
      <c r="R34" s="10" t="s">
        <v>342</v>
      </c>
      <c r="S34" s="11" t="s">
        <v>19</v>
      </c>
      <c r="T34" s="7"/>
      <c r="U34" s="10" t="s">
        <v>19</v>
      </c>
      <c r="V34" s="10" t="s">
        <v>342</v>
      </c>
      <c r="W34" s="11" t="s">
        <v>343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344</v>
      </c>
      <c r="AD34" t="s">
        <v>6</v>
      </c>
      <c r="AE34" t="s">
        <v>345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346</v>
      </c>
      <c r="B35" s="6" t="s">
        <v>347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339</v>
      </c>
      <c r="H35" s="7" t="s">
        <v>340</v>
      </c>
      <c r="I35" s="7" t="s">
        <v>77</v>
      </c>
      <c r="J35" s="7" t="s">
        <v>2</v>
      </c>
      <c r="K35" s="7" t="s">
        <v>348</v>
      </c>
      <c r="L35" s="7">
        <v>1</v>
      </c>
      <c r="M35" s="7">
        <v>1</v>
      </c>
      <c r="N35" s="7" t="s">
        <v>187</v>
      </c>
      <c r="O35" s="7" t="s">
        <v>187</v>
      </c>
      <c r="P35" s="7" t="s">
        <v>307</v>
      </c>
      <c r="Q35" s="7"/>
      <c r="R35" s="10" t="s">
        <v>349</v>
      </c>
      <c r="S35" s="11" t="s">
        <v>19</v>
      </c>
      <c r="T35" s="7"/>
      <c r="U35" s="10" t="s">
        <v>19</v>
      </c>
      <c r="V35" s="10" t="s">
        <v>349</v>
      </c>
      <c r="W35" s="11" t="s">
        <v>350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351</v>
      </c>
      <c r="AD35" t="s">
        <v>6</v>
      </c>
      <c r="AE35" t="s">
        <v>345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352</v>
      </c>
      <c r="B36" s="6" t="s">
        <v>353</v>
      </c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354</v>
      </c>
      <c r="H36" s="7" t="s">
        <v>355</v>
      </c>
      <c r="I36" s="7" t="s">
        <v>77</v>
      </c>
      <c r="J36" s="7" t="s">
        <v>2</v>
      </c>
      <c r="K36" s="7" t="s">
        <v>356</v>
      </c>
      <c r="L36" s="7">
        <v>1</v>
      </c>
      <c r="M36" s="7">
        <v>1</v>
      </c>
      <c r="N36" s="7" t="s">
        <v>187</v>
      </c>
      <c r="O36" s="7" t="s">
        <v>187</v>
      </c>
      <c r="P36" s="7" t="s">
        <v>307</v>
      </c>
      <c r="Q36" s="7"/>
      <c r="R36" s="10" t="s">
        <v>357</v>
      </c>
      <c r="S36" s="11" t="s">
        <v>19</v>
      </c>
      <c r="T36" s="7"/>
      <c r="U36" s="10" t="s">
        <v>19</v>
      </c>
      <c r="V36" s="10" t="s">
        <v>357</v>
      </c>
      <c r="W36" s="11" t="s">
        <v>358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359</v>
      </c>
      <c r="AD36" t="s">
        <v>6</v>
      </c>
      <c r="AE36" t="s">
        <v>360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361</v>
      </c>
      <c r="B37" s="6" t="s">
        <v>362</v>
      </c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363</v>
      </c>
      <c r="H37" s="7" t="s">
        <v>364</v>
      </c>
      <c r="I37" s="7" t="s">
        <v>77</v>
      </c>
      <c r="J37" s="7" t="s">
        <v>2</v>
      </c>
      <c r="K37" s="7" t="s">
        <v>365</v>
      </c>
      <c r="L37" s="7">
        <v>1</v>
      </c>
      <c r="M37" s="7">
        <v>1</v>
      </c>
      <c r="N37" s="7" t="s">
        <v>366</v>
      </c>
      <c r="O37" s="7" t="s">
        <v>307</v>
      </c>
      <c r="P37" s="7" t="s">
        <v>273</v>
      </c>
      <c r="Q37" s="7"/>
      <c r="R37" s="10" t="s">
        <v>367</v>
      </c>
      <c r="S37" s="11" t="s">
        <v>19</v>
      </c>
      <c r="T37" s="7"/>
      <c r="U37" s="10" t="s">
        <v>19</v>
      </c>
      <c r="V37" s="10" t="s">
        <v>367</v>
      </c>
      <c r="W37" s="11" t="s">
        <v>368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369</v>
      </c>
      <c r="AD37" t="s">
        <v>6</v>
      </c>
      <c r="AE37" t="s">
        <v>370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371</v>
      </c>
      <c r="B38" s="6" t="s">
        <v>372</v>
      </c>
      <c r="C38" s="6" t="s">
        <v>72</v>
      </c>
      <c r="D38" s="6" t="s">
        <v>73</v>
      </c>
      <c r="E38" s="6" t="s">
        <v>74</v>
      </c>
      <c r="F38" s="6" t="s">
        <v>73</v>
      </c>
      <c r="G38" s="6" t="s">
        <v>215</v>
      </c>
      <c r="H38" s="7" t="s">
        <v>216</v>
      </c>
      <c r="I38" s="7" t="s">
        <v>77</v>
      </c>
      <c r="J38" s="7" t="s">
        <v>2</v>
      </c>
      <c r="K38" s="7" t="s">
        <v>235</v>
      </c>
      <c r="L38" s="7">
        <v>1</v>
      </c>
      <c r="M38" s="7">
        <v>2</v>
      </c>
      <c r="N38" s="7" t="s">
        <v>80</v>
      </c>
      <c r="O38" s="7" t="s">
        <v>187</v>
      </c>
      <c r="P38" s="7" t="s">
        <v>273</v>
      </c>
      <c r="Q38" s="7"/>
      <c r="R38" s="10" t="s">
        <v>373</v>
      </c>
      <c r="S38" s="11" t="s">
        <v>19</v>
      </c>
      <c r="T38" s="7"/>
      <c r="U38" s="10" t="s">
        <v>19</v>
      </c>
      <c r="V38" s="10" t="s">
        <v>373</v>
      </c>
      <c r="W38" s="11" t="s">
        <v>374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375</v>
      </c>
      <c r="AD38" t="s">
        <v>6</v>
      </c>
      <c r="AE38" t="s">
        <v>222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376</v>
      </c>
      <c r="B39" s="6" t="s">
        <v>377</v>
      </c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378</v>
      </c>
      <c r="H39" s="7" t="s">
        <v>379</v>
      </c>
      <c r="I39" s="7" t="s">
        <v>77</v>
      </c>
      <c r="J39" s="7" t="s">
        <v>2</v>
      </c>
      <c r="K39" s="7" t="s">
        <v>380</v>
      </c>
      <c r="L39" s="7">
        <v>1</v>
      </c>
      <c r="M39" s="7">
        <v>3</v>
      </c>
      <c r="N39" s="7" t="s">
        <v>91</v>
      </c>
      <c r="O39" s="7" t="s">
        <v>80</v>
      </c>
      <c r="P39" s="7" t="s">
        <v>273</v>
      </c>
      <c r="Q39" s="7"/>
      <c r="R39" s="10" t="s">
        <v>381</v>
      </c>
      <c r="S39" s="11" t="s">
        <v>19</v>
      </c>
      <c r="T39" s="7"/>
      <c r="U39" s="10" t="s">
        <v>19</v>
      </c>
      <c r="V39" s="10" t="s">
        <v>381</v>
      </c>
      <c r="W39" s="11" t="s">
        <v>254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170</v>
      </c>
      <c r="AD39" t="s">
        <v>6</v>
      </c>
      <c r="AE39" t="s">
        <v>382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383</v>
      </c>
      <c r="B40" s="6" t="s">
        <v>384</v>
      </c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385</v>
      </c>
      <c r="H40" s="7" t="s">
        <v>386</v>
      </c>
      <c r="I40" s="7" t="s">
        <v>77</v>
      </c>
      <c r="J40" s="7" t="s">
        <v>2</v>
      </c>
      <c r="K40" s="7" t="s">
        <v>387</v>
      </c>
      <c r="L40" s="7">
        <v>1</v>
      </c>
      <c r="M40" s="7">
        <v>2</v>
      </c>
      <c r="N40" s="7" t="s">
        <v>187</v>
      </c>
      <c r="O40" s="7" t="s">
        <v>187</v>
      </c>
      <c r="P40" s="7" t="s">
        <v>273</v>
      </c>
      <c r="Q40" s="7"/>
      <c r="R40" s="10" t="s">
        <v>388</v>
      </c>
      <c r="S40" s="11" t="s">
        <v>19</v>
      </c>
      <c r="T40" s="7"/>
      <c r="U40" s="10" t="s">
        <v>19</v>
      </c>
      <c r="V40" s="10" t="s">
        <v>388</v>
      </c>
      <c r="W40" s="11" t="s">
        <v>389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318</v>
      </c>
      <c r="AD40" t="s">
        <v>6</v>
      </c>
      <c r="AE40" t="s">
        <v>390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391</v>
      </c>
      <c r="B41" s="6" t="s">
        <v>392</v>
      </c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393</v>
      </c>
      <c r="H41" s="7" t="s">
        <v>394</v>
      </c>
      <c r="I41" s="7" t="s">
        <v>77</v>
      </c>
      <c r="J41" s="7" t="s">
        <v>2</v>
      </c>
      <c r="K41" s="7" t="s">
        <v>395</v>
      </c>
      <c r="L41" s="7">
        <v>1</v>
      </c>
      <c r="M41" s="7">
        <v>2</v>
      </c>
      <c r="N41" s="7" t="s">
        <v>187</v>
      </c>
      <c r="O41" s="7" t="s">
        <v>187</v>
      </c>
      <c r="P41" s="7" t="s">
        <v>273</v>
      </c>
      <c r="Q41" s="7"/>
      <c r="R41" s="10" t="s">
        <v>396</v>
      </c>
      <c r="S41" s="11" t="s">
        <v>19</v>
      </c>
      <c r="T41" s="7"/>
      <c r="U41" s="10" t="s">
        <v>19</v>
      </c>
      <c r="V41" s="10" t="s">
        <v>396</v>
      </c>
      <c r="W41" s="11" t="s">
        <v>397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398</v>
      </c>
      <c r="AD41" t="s">
        <v>6</v>
      </c>
      <c r="AE41" t="s">
        <v>399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400</v>
      </c>
      <c r="B42" s="6" t="s">
        <v>401</v>
      </c>
      <c r="C42" s="6" t="s">
        <v>72</v>
      </c>
      <c r="D42" s="6" t="s">
        <v>73</v>
      </c>
      <c r="E42" s="6" t="s">
        <v>74</v>
      </c>
      <c r="F42" s="6" t="s">
        <v>73</v>
      </c>
      <c r="G42" s="6" t="s">
        <v>233</v>
      </c>
      <c r="H42" s="7" t="s">
        <v>234</v>
      </c>
      <c r="I42" s="7" t="s">
        <v>77</v>
      </c>
      <c r="J42" s="7" t="s">
        <v>2</v>
      </c>
      <c r="K42" s="7" t="s">
        <v>402</v>
      </c>
      <c r="L42" s="7">
        <v>1</v>
      </c>
      <c r="M42" s="7">
        <v>1</v>
      </c>
      <c r="N42" s="7" t="s">
        <v>307</v>
      </c>
      <c r="O42" s="7" t="s">
        <v>307</v>
      </c>
      <c r="P42" s="7" t="s">
        <v>273</v>
      </c>
      <c r="Q42" s="7"/>
      <c r="R42" s="10" t="s">
        <v>403</v>
      </c>
      <c r="S42" s="11" t="s">
        <v>19</v>
      </c>
      <c r="T42" s="7"/>
      <c r="U42" s="10" t="s">
        <v>19</v>
      </c>
      <c r="V42" s="10" t="s">
        <v>403</v>
      </c>
      <c r="W42" s="11" t="s">
        <v>404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405</v>
      </c>
      <c r="AD42" t="s">
        <v>6</v>
      </c>
      <c r="AE42" t="s">
        <v>239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406</v>
      </c>
      <c r="B43" s="6" t="s">
        <v>407</v>
      </c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408</v>
      </c>
      <c r="H43" s="7" t="s">
        <v>409</v>
      </c>
      <c r="I43" s="7" t="s">
        <v>77</v>
      </c>
      <c r="J43" s="7" t="s">
        <v>2</v>
      </c>
      <c r="K43" s="7" t="s">
        <v>410</v>
      </c>
      <c r="L43" s="7">
        <v>1</v>
      </c>
      <c r="M43" s="7">
        <v>1</v>
      </c>
      <c r="N43" s="7" t="s">
        <v>307</v>
      </c>
      <c r="O43" s="7" t="s">
        <v>307</v>
      </c>
      <c r="P43" s="7" t="s">
        <v>273</v>
      </c>
      <c r="Q43" s="7"/>
      <c r="R43" s="10" t="s">
        <v>205</v>
      </c>
      <c r="S43" s="11" t="s">
        <v>19</v>
      </c>
      <c r="T43" s="7"/>
      <c r="U43" s="10" t="s">
        <v>19</v>
      </c>
      <c r="V43" s="10" t="s">
        <v>205</v>
      </c>
      <c r="W43" s="11" t="s">
        <v>267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411</v>
      </c>
      <c r="AD43" t="s">
        <v>6</v>
      </c>
      <c r="AE43" t="s">
        <v>105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412</v>
      </c>
      <c r="B44" s="6" t="s">
        <v>413</v>
      </c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414</v>
      </c>
      <c r="H44" s="7" t="s">
        <v>415</v>
      </c>
      <c r="I44" s="7" t="s">
        <v>77</v>
      </c>
      <c r="J44" s="7" t="s">
        <v>2</v>
      </c>
      <c r="K44" s="7" t="s">
        <v>416</v>
      </c>
      <c r="L44" s="7">
        <v>1</v>
      </c>
      <c r="M44" s="7">
        <v>1</v>
      </c>
      <c r="N44" s="7" t="s">
        <v>273</v>
      </c>
      <c r="O44" s="7" t="s">
        <v>273</v>
      </c>
      <c r="P44" s="7" t="s">
        <v>274</v>
      </c>
      <c r="Q44" s="7"/>
      <c r="R44" s="10" t="s">
        <v>417</v>
      </c>
      <c r="S44" s="11" t="s">
        <v>417</v>
      </c>
      <c r="T44" s="7"/>
      <c r="U44" s="10" t="s">
        <v>19</v>
      </c>
      <c r="V44" s="10" t="s">
        <v>19</v>
      </c>
      <c r="W44" s="11" t="s">
        <v>19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19</v>
      </c>
      <c r="AD44" t="s">
        <v>6</v>
      </c>
      <c r="AE44" t="s">
        <v>418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419</v>
      </c>
      <c r="B45" s="6" t="s">
        <v>420</v>
      </c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421</v>
      </c>
      <c r="H45" s="7" t="s">
        <v>422</v>
      </c>
      <c r="I45" s="7" t="s">
        <v>77</v>
      </c>
      <c r="J45" s="7" t="s">
        <v>2</v>
      </c>
      <c r="K45" s="7" t="s">
        <v>423</v>
      </c>
      <c r="L45" s="7">
        <v>1</v>
      </c>
      <c r="M45" s="7">
        <v>2</v>
      </c>
      <c r="N45" s="7" t="s">
        <v>424</v>
      </c>
      <c r="O45" s="7" t="s">
        <v>307</v>
      </c>
      <c r="P45" s="7" t="s">
        <v>274</v>
      </c>
      <c r="Q45" s="7"/>
      <c r="R45" s="10" t="s">
        <v>425</v>
      </c>
      <c r="S45" s="11" t="s">
        <v>19</v>
      </c>
      <c r="T45" s="7"/>
      <c r="U45" s="10" t="s">
        <v>19</v>
      </c>
      <c r="V45" s="10" t="s">
        <v>425</v>
      </c>
      <c r="W45" s="11" t="s">
        <v>426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427</v>
      </c>
      <c r="AD45" t="s">
        <v>6</v>
      </c>
      <c r="AE45" t="s">
        <v>428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429</v>
      </c>
      <c r="B46" s="6" t="s">
        <v>430</v>
      </c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431</v>
      </c>
      <c r="H46" s="7" t="s">
        <v>432</v>
      </c>
      <c r="I46" s="7" t="s">
        <v>77</v>
      </c>
      <c r="J46" s="7" t="s">
        <v>2</v>
      </c>
      <c r="K46" s="7" t="s">
        <v>433</v>
      </c>
      <c r="L46" s="7">
        <v>1</v>
      </c>
      <c r="M46" s="7">
        <v>1</v>
      </c>
      <c r="N46" s="7" t="s">
        <v>273</v>
      </c>
      <c r="O46" s="7" t="s">
        <v>273</v>
      </c>
      <c r="P46" s="7" t="s">
        <v>274</v>
      </c>
      <c r="Q46" s="7"/>
      <c r="R46" s="10" t="s">
        <v>434</v>
      </c>
      <c r="S46" s="11" t="s">
        <v>19</v>
      </c>
      <c r="T46" s="7"/>
      <c r="U46" s="10" t="s">
        <v>19</v>
      </c>
      <c r="V46" s="10" t="s">
        <v>434</v>
      </c>
      <c r="W46" s="11" t="s">
        <v>435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436</v>
      </c>
      <c r="AD46" t="s">
        <v>6</v>
      </c>
      <c r="AE46" t="s">
        <v>437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438</v>
      </c>
      <c r="B47" s="6" t="s">
        <v>439</v>
      </c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440</v>
      </c>
      <c r="H47" s="7" t="s">
        <v>441</v>
      </c>
      <c r="I47" s="7" t="s">
        <v>77</v>
      </c>
      <c r="J47" s="7" t="s">
        <v>2</v>
      </c>
      <c r="K47" s="7" t="s">
        <v>442</v>
      </c>
      <c r="L47" s="7">
        <v>1</v>
      </c>
      <c r="M47" s="7">
        <v>1</v>
      </c>
      <c r="N47" s="7" t="s">
        <v>273</v>
      </c>
      <c r="O47" s="7" t="s">
        <v>273</v>
      </c>
      <c r="P47" s="7" t="s">
        <v>274</v>
      </c>
      <c r="Q47" s="7"/>
      <c r="R47" s="10" t="s">
        <v>443</v>
      </c>
      <c r="S47" s="11" t="s">
        <v>19</v>
      </c>
      <c r="T47" s="7"/>
      <c r="U47" s="10" t="s">
        <v>19</v>
      </c>
      <c r="V47" s="10" t="s">
        <v>443</v>
      </c>
      <c r="W47" s="11" t="s">
        <v>254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444</v>
      </c>
      <c r="AD47" t="s">
        <v>6</v>
      </c>
      <c r="AE47" t="s">
        <v>445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446</v>
      </c>
      <c r="B48" s="6" t="s">
        <v>447</v>
      </c>
      <c r="C48" s="6" t="s">
        <v>72</v>
      </c>
      <c r="D48" s="6" t="s">
        <v>73</v>
      </c>
      <c r="E48" s="6" t="s">
        <v>74</v>
      </c>
      <c r="F48" s="6" t="s">
        <v>73</v>
      </c>
      <c r="G48" s="6" t="s">
        <v>88</v>
      </c>
      <c r="H48" s="7" t="s">
        <v>89</v>
      </c>
      <c r="I48" s="7" t="s">
        <v>77</v>
      </c>
      <c r="J48" s="7" t="s">
        <v>2</v>
      </c>
      <c r="K48" s="7" t="s">
        <v>448</v>
      </c>
      <c r="L48" s="7">
        <v>1</v>
      </c>
      <c r="M48" s="7">
        <v>1</v>
      </c>
      <c r="N48" s="7" t="s">
        <v>273</v>
      </c>
      <c r="O48" s="7" t="s">
        <v>273</v>
      </c>
      <c r="P48" s="7" t="s">
        <v>274</v>
      </c>
      <c r="Q48" s="7"/>
      <c r="R48" s="10" t="s">
        <v>449</v>
      </c>
      <c r="S48" s="11" t="s">
        <v>19</v>
      </c>
      <c r="T48" s="7"/>
      <c r="U48" s="10" t="s">
        <v>19</v>
      </c>
      <c r="V48" s="10" t="s">
        <v>449</v>
      </c>
      <c r="W48" s="11" t="s">
        <v>93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450</v>
      </c>
      <c r="AD48" t="s">
        <v>6</v>
      </c>
      <c r="AE48" t="s">
        <v>451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452</v>
      </c>
      <c r="B49" s="6" t="s">
        <v>453</v>
      </c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454</v>
      </c>
      <c r="H49" s="7" t="s">
        <v>455</v>
      </c>
      <c r="I49" s="7" t="s">
        <v>77</v>
      </c>
      <c r="J49" s="7" t="s">
        <v>2</v>
      </c>
      <c r="K49" s="7" t="s">
        <v>456</v>
      </c>
      <c r="L49" s="7">
        <v>1</v>
      </c>
      <c r="M49" s="7">
        <v>1</v>
      </c>
      <c r="N49" s="7" t="s">
        <v>273</v>
      </c>
      <c r="O49" s="7" t="s">
        <v>273</v>
      </c>
      <c r="P49" s="7" t="s">
        <v>274</v>
      </c>
      <c r="Q49" s="7"/>
      <c r="R49" s="10" t="s">
        <v>457</v>
      </c>
      <c r="S49" s="11" t="s">
        <v>19</v>
      </c>
      <c r="T49" s="7"/>
      <c r="U49" s="10" t="s">
        <v>19</v>
      </c>
      <c r="V49" s="10" t="s">
        <v>457</v>
      </c>
      <c r="W49" s="11" t="s">
        <v>458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459</v>
      </c>
      <c r="AD49" t="s">
        <v>6</v>
      </c>
      <c r="AE49" t="s">
        <v>336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460</v>
      </c>
      <c r="B50" s="6" t="s">
        <v>461</v>
      </c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385</v>
      </c>
      <c r="H50" s="7" t="s">
        <v>386</v>
      </c>
      <c r="I50" s="7" t="s">
        <v>77</v>
      </c>
      <c r="J50" s="7" t="s">
        <v>2</v>
      </c>
      <c r="K50" s="7" t="s">
        <v>387</v>
      </c>
      <c r="L50" s="7">
        <v>1</v>
      </c>
      <c r="M50" s="7">
        <v>1</v>
      </c>
      <c r="N50" s="7" t="s">
        <v>273</v>
      </c>
      <c r="O50" s="7" t="s">
        <v>273</v>
      </c>
      <c r="P50" s="7" t="s">
        <v>274</v>
      </c>
      <c r="Q50" s="7"/>
      <c r="R50" s="10" t="s">
        <v>462</v>
      </c>
      <c r="S50" s="11" t="s">
        <v>19</v>
      </c>
      <c r="T50" s="7"/>
      <c r="U50" s="10" t="s">
        <v>19</v>
      </c>
      <c r="V50" s="10" t="s">
        <v>462</v>
      </c>
      <c r="W50" s="11" t="s">
        <v>463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464</v>
      </c>
      <c r="AD50" t="s">
        <v>6</v>
      </c>
      <c r="AE50" t="s">
        <v>390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465</v>
      </c>
      <c r="B51" s="6" t="s">
        <v>466</v>
      </c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467</v>
      </c>
      <c r="H51" s="7" t="s">
        <v>468</v>
      </c>
      <c r="I51" s="7" t="s">
        <v>77</v>
      </c>
      <c r="J51" s="7" t="s">
        <v>2</v>
      </c>
      <c r="K51" s="7" t="s">
        <v>469</v>
      </c>
      <c r="L51" s="7">
        <v>1</v>
      </c>
      <c r="M51" s="7">
        <v>1</v>
      </c>
      <c r="N51" s="7" t="s">
        <v>273</v>
      </c>
      <c r="O51" s="7" t="s">
        <v>273</v>
      </c>
      <c r="P51" s="7" t="s">
        <v>274</v>
      </c>
      <c r="Q51" s="7"/>
      <c r="R51" s="10" t="s">
        <v>470</v>
      </c>
      <c r="S51" s="11" t="s">
        <v>19</v>
      </c>
      <c r="T51" s="7"/>
      <c r="U51" s="10" t="s">
        <v>19</v>
      </c>
      <c r="V51" s="10" t="s">
        <v>470</v>
      </c>
      <c r="W51" s="11" t="s">
        <v>435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349</v>
      </c>
      <c r="AD51" t="s">
        <v>6</v>
      </c>
      <c r="AE51" t="s">
        <v>399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471</v>
      </c>
      <c r="B52" s="6" t="s">
        <v>472</v>
      </c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473</v>
      </c>
      <c r="H52" s="7" t="s">
        <v>474</v>
      </c>
      <c r="I52" s="7" t="s">
        <v>77</v>
      </c>
      <c r="J52" s="7" t="s">
        <v>2</v>
      </c>
      <c r="K52" s="7" t="s">
        <v>475</v>
      </c>
      <c r="L52" s="7">
        <v>1</v>
      </c>
      <c r="M52" s="7">
        <v>1</v>
      </c>
      <c r="N52" s="7" t="s">
        <v>273</v>
      </c>
      <c r="O52" s="7" t="s">
        <v>273</v>
      </c>
      <c r="P52" s="7" t="s">
        <v>274</v>
      </c>
      <c r="Q52" s="7"/>
      <c r="R52" s="10" t="s">
        <v>476</v>
      </c>
      <c r="S52" s="11" t="s">
        <v>19</v>
      </c>
      <c r="T52" s="7"/>
      <c r="U52" s="10" t="s">
        <v>19</v>
      </c>
      <c r="V52" s="10" t="s">
        <v>476</v>
      </c>
      <c r="W52" s="11" t="s">
        <v>477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478</v>
      </c>
      <c r="AD52" t="s">
        <v>6</v>
      </c>
      <c r="AE52" t="s">
        <v>479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480</v>
      </c>
      <c r="B53" s="6" t="s">
        <v>481</v>
      </c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440</v>
      </c>
      <c r="H53" s="7" t="s">
        <v>441</v>
      </c>
      <c r="I53" s="7" t="s">
        <v>77</v>
      </c>
      <c r="J53" s="7" t="s">
        <v>2</v>
      </c>
      <c r="K53" s="7" t="s">
        <v>482</v>
      </c>
      <c r="L53" s="7">
        <v>1</v>
      </c>
      <c r="M53" s="7">
        <v>1</v>
      </c>
      <c r="N53" s="7" t="s">
        <v>274</v>
      </c>
      <c r="O53" s="7" t="s">
        <v>274</v>
      </c>
      <c r="P53" s="7" t="s">
        <v>483</v>
      </c>
      <c r="Q53" s="7"/>
      <c r="R53" s="10" t="s">
        <v>484</v>
      </c>
      <c r="S53" s="11" t="s">
        <v>484</v>
      </c>
      <c r="T53" s="7" t="s">
        <v>485</v>
      </c>
      <c r="U53" s="10" t="s">
        <v>19</v>
      </c>
      <c r="V53" s="10" t="s">
        <v>19</v>
      </c>
      <c r="W53" s="11" t="s">
        <v>19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</v>
      </c>
      <c r="AD53" t="s">
        <v>6</v>
      </c>
      <c r="AE53" t="s">
        <v>486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487</v>
      </c>
      <c r="B54" s="6" t="s">
        <v>488</v>
      </c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489</v>
      </c>
      <c r="H54" s="7" t="s">
        <v>490</v>
      </c>
      <c r="I54" s="7" t="s">
        <v>77</v>
      </c>
      <c r="J54" s="7" t="s">
        <v>2</v>
      </c>
      <c r="K54" s="7" t="s">
        <v>491</v>
      </c>
      <c r="L54" s="7">
        <v>1</v>
      </c>
      <c r="M54" s="7">
        <v>3</v>
      </c>
      <c r="N54" s="7" t="s">
        <v>177</v>
      </c>
      <c r="O54" s="7" t="s">
        <v>187</v>
      </c>
      <c r="P54" s="7" t="s">
        <v>274</v>
      </c>
      <c r="Q54" s="7"/>
      <c r="R54" s="10" t="s">
        <v>492</v>
      </c>
      <c r="S54" s="11" t="s">
        <v>19</v>
      </c>
      <c r="T54" s="7"/>
      <c r="U54" s="10" t="s">
        <v>19</v>
      </c>
      <c r="V54" s="10" t="s">
        <v>492</v>
      </c>
      <c r="W54" s="11" t="s">
        <v>493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494</v>
      </c>
      <c r="AD54" t="s">
        <v>6</v>
      </c>
      <c r="AE54" t="s">
        <v>495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496</v>
      </c>
      <c r="B55" s="6" t="s">
        <v>497</v>
      </c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498</v>
      </c>
      <c r="H55" s="7" t="s">
        <v>499</v>
      </c>
      <c r="I55" s="7" t="s">
        <v>77</v>
      </c>
      <c r="J55" s="7" t="s">
        <v>2</v>
      </c>
      <c r="K55" s="7" t="s">
        <v>500</v>
      </c>
      <c r="L55" s="7">
        <v>1</v>
      </c>
      <c r="M55" s="7">
        <v>1</v>
      </c>
      <c r="N55" s="7" t="s">
        <v>501</v>
      </c>
      <c r="O55" s="7" t="s">
        <v>274</v>
      </c>
      <c r="P55" s="7" t="s">
        <v>483</v>
      </c>
      <c r="Q55" s="7"/>
      <c r="R55" s="10" t="s">
        <v>502</v>
      </c>
      <c r="S55" s="11" t="s">
        <v>19</v>
      </c>
      <c r="T55" s="7"/>
      <c r="U55" s="10" t="s">
        <v>19</v>
      </c>
      <c r="V55" s="10" t="s">
        <v>502</v>
      </c>
      <c r="W55" s="11" t="s">
        <v>254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503</v>
      </c>
      <c r="AD55" t="s">
        <v>6</v>
      </c>
      <c r="AE55" t="s">
        <v>504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505</v>
      </c>
      <c r="B56" s="6" t="s">
        <v>506</v>
      </c>
      <c r="C56" s="6" t="s">
        <v>72</v>
      </c>
      <c r="D56" s="6" t="s">
        <v>73</v>
      </c>
      <c r="E56" s="6" t="s">
        <v>74</v>
      </c>
      <c r="F56" s="6" t="s">
        <v>73</v>
      </c>
      <c r="G56" s="6" t="s">
        <v>507</v>
      </c>
      <c r="H56" s="7" t="s">
        <v>508</v>
      </c>
      <c r="I56" s="7" t="s">
        <v>77</v>
      </c>
      <c r="J56" s="7" t="s">
        <v>2</v>
      </c>
      <c r="K56" s="7" t="s">
        <v>509</v>
      </c>
      <c r="L56" s="7">
        <v>1</v>
      </c>
      <c r="M56" s="7">
        <v>2</v>
      </c>
      <c r="N56" s="7" t="s">
        <v>111</v>
      </c>
      <c r="O56" s="7" t="s">
        <v>273</v>
      </c>
      <c r="P56" s="7" t="s">
        <v>483</v>
      </c>
      <c r="Q56" s="7"/>
      <c r="R56" s="10" t="s">
        <v>510</v>
      </c>
      <c r="S56" s="11" t="s">
        <v>19</v>
      </c>
      <c r="T56" s="7"/>
      <c r="U56" s="10" t="s">
        <v>19</v>
      </c>
      <c r="V56" s="10" t="s">
        <v>510</v>
      </c>
      <c r="W56" s="11" t="s">
        <v>511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512</v>
      </c>
      <c r="AD56" t="s">
        <v>6</v>
      </c>
      <c r="AE56" t="s">
        <v>513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514</v>
      </c>
      <c r="B57" s="6" t="s">
        <v>515</v>
      </c>
      <c r="C57" s="6" t="s">
        <v>72</v>
      </c>
      <c r="D57" s="6" t="s">
        <v>73</v>
      </c>
      <c r="E57" s="6" t="s">
        <v>74</v>
      </c>
      <c r="F57" s="6" t="s">
        <v>73</v>
      </c>
      <c r="G57" s="6" t="s">
        <v>516</v>
      </c>
      <c r="H57" s="7" t="s">
        <v>517</v>
      </c>
      <c r="I57" s="7" t="s">
        <v>77</v>
      </c>
      <c r="J57" s="7" t="s">
        <v>2</v>
      </c>
      <c r="K57" s="7" t="s">
        <v>518</v>
      </c>
      <c r="L57" s="7">
        <v>1</v>
      </c>
      <c r="M57" s="7">
        <v>2</v>
      </c>
      <c r="N57" s="7" t="s">
        <v>273</v>
      </c>
      <c r="O57" s="7" t="s">
        <v>273</v>
      </c>
      <c r="P57" s="7" t="s">
        <v>483</v>
      </c>
      <c r="Q57" s="7"/>
      <c r="R57" s="10" t="s">
        <v>519</v>
      </c>
      <c r="S57" s="11" t="s">
        <v>19</v>
      </c>
      <c r="T57" s="7"/>
      <c r="U57" s="10" t="s">
        <v>19</v>
      </c>
      <c r="V57" s="10" t="s">
        <v>519</v>
      </c>
      <c r="W57" s="11" t="s">
        <v>520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255</v>
      </c>
      <c r="AD57" t="s">
        <v>6</v>
      </c>
      <c r="AE57" t="s">
        <v>360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521</v>
      </c>
      <c r="B58" s="6" t="s">
        <v>522</v>
      </c>
      <c r="C58" s="6" t="s">
        <v>72</v>
      </c>
      <c r="D58" s="6" t="s">
        <v>73</v>
      </c>
      <c r="E58" s="6" t="s">
        <v>74</v>
      </c>
      <c r="F58" s="6" t="s">
        <v>73</v>
      </c>
      <c r="G58" s="6" t="s">
        <v>523</v>
      </c>
      <c r="H58" s="7" t="s">
        <v>524</v>
      </c>
      <c r="I58" s="7" t="s">
        <v>77</v>
      </c>
      <c r="J58" s="7" t="s">
        <v>2</v>
      </c>
      <c r="K58" s="7" t="s">
        <v>525</v>
      </c>
      <c r="L58" s="7">
        <v>1</v>
      </c>
      <c r="M58" s="7">
        <v>1</v>
      </c>
      <c r="N58" s="7" t="s">
        <v>526</v>
      </c>
      <c r="O58" s="7" t="s">
        <v>274</v>
      </c>
      <c r="P58" s="7" t="s">
        <v>483</v>
      </c>
      <c r="Q58" s="7"/>
      <c r="R58" s="10" t="s">
        <v>527</v>
      </c>
      <c r="S58" s="11" t="s">
        <v>19</v>
      </c>
      <c r="T58" s="7"/>
      <c r="U58" s="10" t="s">
        <v>19</v>
      </c>
      <c r="V58" s="10" t="s">
        <v>527</v>
      </c>
      <c r="W58" s="11" t="s">
        <v>528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529</v>
      </c>
      <c r="AD58" t="s">
        <v>6</v>
      </c>
      <c r="AE58" t="s">
        <v>530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531</v>
      </c>
      <c r="B59" s="6" t="s">
        <v>532</v>
      </c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533</v>
      </c>
      <c r="H59" s="7" t="s">
        <v>534</v>
      </c>
      <c r="I59" s="7" t="s">
        <v>77</v>
      </c>
      <c r="J59" s="7" t="s">
        <v>2</v>
      </c>
      <c r="K59" s="7" t="s">
        <v>535</v>
      </c>
      <c r="L59" s="7">
        <v>1</v>
      </c>
      <c r="M59" s="7">
        <v>3</v>
      </c>
      <c r="N59" s="7" t="s">
        <v>187</v>
      </c>
      <c r="O59" s="7" t="s">
        <v>307</v>
      </c>
      <c r="P59" s="7" t="s">
        <v>483</v>
      </c>
      <c r="Q59" s="7"/>
      <c r="R59" s="10" t="s">
        <v>536</v>
      </c>
      <c r="S59" s="11" t="s">
        <v>19</v>
      </c>
      <c r="T59" s="7"/>
      <c r="U59" s="10" t="s">
        <v>19</v>
      </c>
      <c r="V59" s="10" t="s">
        <v>536</v>
      </c>
      <c r="W59" s="11" t="s">
        <v>537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538</v>
      </c>
      <c r="AD59" t="s">
        <v>6</v>
      </c>
      <c r="AE59" t="s">
        <v>539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540</v>
      </c>
      <c r="B60" s="6" t="s">
        <v>541</v>
      </c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542</v>
      </c>
      <c r="H60" s="7" t="s">
        <v>543</v>
      </c>
      <c r="I60" s="7" t="s">
        <v>77</v>
      </c>
      <c r="J60" s="7" t="s">
        <v>2</v>
      </c>
      <c r="K60" s="7" t="s">
        <v>544</v>
      </c>
      <c r="L60" s="7">
        <v>1</v>
      </c>
      <c r="M60" s="7">
        <v>1</v>
      </c>
      <c r="N60" s="7" t="s">
        <v>274</v>
      </c>
      <c r="O60" s="7" t="s">
        <v>274</v>
      </c>
      <c r="P60" s="7" t="s">
        <v>483</v>
      </c>
      <c r="Q60" s="7"/>
      <c r="R60" s="10" t="s">
        <v>309</v>
      </c>
      <c r="S60" s="11" t="s">
        <v>19</v>
      </c>
      <c r="T60" s="7"/>
      <c r="U60" s="10" t="s">
        <v>19</v>
      </c>
      <c r="V60" s="10" t="s">
        <v>309</v>
      </c>
      <c r="W60" s="11" t="s">
        <v>545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546</v>
      </c>
      <c r="AD60" t="s">
        <v>6</v>
      </c>
      <c r="AE60" t="s">
        <v>547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548</v>
      </c>
      <c r="B61" s="6" t="s">
        <v>549</v>
      </c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550</v>
      </c>
      <c r="H61" s="7" t="s">
        <v>551</v>
      </c>
      <c r="I61" s="7" t="s">
        <v>77</v>
      </c>
      <c r="J61" s="7" t="s">
        <v>2</v>
      </c>
      <c r="K61" s="7" t="s">
        <v>552</v>
      </c>
      <c r="L61" s="7">
        <v>1</v>
      </c>
      <c r="M61" s="7">
        <v>1</v>
      </c>
      <c r="N61" s="7" t="s">
        <v>274</v>
      </c>
      <c r="O61" s="7" t="s">
        <v>274</v>
      </c>
      <c r="P61" s="7" t="s">
        <v>483</v>
      </c>
      <c r="Q61" s="7"/>
      <c r="R61" s="10" t="s">
        <v>537</v>
      </c>
      <c r="S61" s="11" t="s">
        <v>19</v>
      </c>
      <c r="T61" s="7"/>
      <c r="U61" s="10" t="s">
        <v>19</v>
      </c>
      <c r="V61" s="10" t="s">
        <v>537</v>
      </c>
      <c r="W61" s="11" t="s">
        <v>553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554</v>
      </c>
      <c r="AD61" t="s">
        <v>6</v>
      </c>
      <c r="AE61" t="s">
        <v>555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556</v>
      </c>
      <c r="B62" s="6" t="s">
        <v>557</v>
      </c>
      <c r="C62" s="6" t="s">
        <v>72</v>
      </c>
      <c r="D62" s="6" t="s">
        <v>73</v>
      </c>
      <c r="E62" s="6" t="s">
        <v>74</v>
      </c>
      <c r="F62" s="6" t="s">
        <v>73</v>
      </c>
      <c r="G62" s="6" t="s">
        <v>233</v>
      </c>
      <c r="H62" s="7" t="s">
        <v>234</v>
      </c>
      <c r="I62" s="7" t="s">
        <v>77</v>
      </c>
      <c r="J62" s="7" t="s">
        <v>2</v>
      </c>
      <c r="K62" s="7" t="s">
        <v>558</v>
      </c>
      <c r="L62" s="7">
        <v>1</v>
      </c>
      <c r="M62" s="7">
        <v>1</v>
      </c>
      <c r="N62" s="7" t="s">
        <v>274</v>
      </c>
      <c r="O62" s="7" t="s">
        <v>274</v>
      </c>
      <c r="P62" s="7" t="s">
        <v>483</v>
      </c>
      <c r="Q62" s="7"/>
      <c r="R62" s="10" t="s">
        <v>230</v>
      </c>
      <c r="S62" s="11" t="s">
        <v>19</v>
      </c>
      <c r="T62" s="7"/>
      <c r="U62" s="10" t="s">
        <v>19</v>
      </c>
      <c r="V62" s="10" t="s">
        <v>230</v>
      </c>
      <c r="W62" s="11" t="s">
        <v>374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559</v>
      </c>
      <c r="AD62" t="s">
        <v>6</v>
      </c>
      <c r="AE62" t="s">
        <v>560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561</v>
      </c>
      <c r="B63" s="6" t="s">
        <v>562</v>
      </c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563</v>
      </c>
      <c r="H63" s="7" t="s">
        <v>564</v>
      </c>
      <c r="I63" s="7" t="s">
        <v>77</v>
      </c>
      <c r="J63" s="7" t="s">
        <v>2</v>
      </c>
      <c r="K63" s="7" t="s">
        <v>565</v>
      </c>
      <c r="L63" s="7">
        <v>1</v>
      </c>
      <c r="M63" s="7">
        <v>2</v>
      </c>
      <c r="N63" s="7" t="s">
        <v>273</v>
      </c>
      <c r="O63" s="7" t="s">
        <v>273</v>
      </c>
      <c r="P63" s="7" t="s">
        <v>483</v>
      </c>
      <c r="Q63" s="7"/>
      <c r="R63" s="10" t="s">
        <v>566</v>
      </c>
      <c r="S63" s="11" t="s">
        <v>19</v>
      </c>
      <c r="T63" s="7"/>
      <c r="U63" s="10" t="s">
        <v>19</v>
      </c>
      <c r="V63" s="10" t="s">
        <v>566</v>
      </c>
      <c r="W63" s="11" t="s">
        <v>567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568</v>
      </c>
      <c r="AD63" t="s">
        <v>6</v>
      </c>
      <c r="AE63" t="s">
        <v>105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569</v>
      </c>
      <c r="B64" s="6" t="s">
        <v>570</v>
      </c>
      <c r="C64" s="6" t="s">
        <v>72</v>
      </c>
      <c r="D64" s="6" t="s">
        <v>73</v>
      </c>
      <c r="E64" s="6" t="s">
        <v>74</v>
      </c>
      <c r="F64" s="6" t="s">
        <v>73</v>
      </c>
      <c r="G64" s="6" t="s">
        <v>289</v>
      </c>
      <c r="H64" s="7" t="s">
        <v>290</v>
      </c>
      <c r="I64" s="7" t="s">
        <v>77</v>
      </c>
      <c r="J64" s="7" t="s">
        <v>2</v>
      </c>
      <c r="K64" s="7" t="s">
        <v>291</v>
      </c>
      <c r="L64" s="7">
        <v>1</v>
      </c>
      <c r="M64" s="7">
        <v>1</v>
      </c>
      <c r="N64" s="7" t="s">
        <v>274</v>
      </c>
      <c r="O64" s="7" t="s">
        <v>274</v>
      </c>
      <c r="P64" s="7" t="s">
        <v>483</v>
      </c>
      <c r="Q64" s="7"/>
      <c r="R64" s="10" t="s">
        <v>571</v>
      </c>
      <c r="S64" s="11" t="s">
        <v>19</v>
      </c>
      <c r="T64" s="7"/>
      <c r="U64" s="10" t="s">
        <v>19</v>
      </c>
      <c r="V64" s="10" t="s">
        <v>571</v>
      </c>
      <c r="W64" s="11" t="s">
        <v>267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572</v>
      </c>
      <c r="AD64" t="s">
        <v>6</v>
      </c>
      <c r="AE64" t="s">
        <v>295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573</v>
      </c>
      <c r="B65" s="6" t="s">
        <v>574</v>
      </c>
      <c r="C65" s="6" t="s">
        <v>72</v>
      </c>
      <c r="D65" s="6" t="s">
        <v>73</v>
      </c>
      <c r="E65" s="6" t="s">
        <v>74</v>
      </c>
      <c r="F65" s="6" t="s">
        <v>73</v>
      </c>
      <c r="G65" s="6" t="s">
        <v>225</v>
      </c>
      <c r="H65" s="7" t="s">
        <v>226</v>
      </c>
      <c r="I65" s="7" t="s">
        <v>77</v>
      </c>
      <c r="J65" s="7" t="s">
        <v>2</v>
      </c>
      <c r="K65" s="7" t="s">
        <v>575</v>
      </c>
      <c r="L65" s="7">
        <v>1</v>
      </c>
      <c r="M65" s="7">
        <v>2</v>
      </c>
      <c r="N65" s="7" t="s">
        <v>483</v>
      </c>
      <c r="O65" s="7" t="s">
        <v>576</v>
      </c>
      <c r="P65" s="7" t="s">
        <v>577</v>
      </c>
      <c r="Q65" s="7"/>
      <c r="R65" s="10" t="s">
        <v>578</v>
      </c>
      <c r="S65" s="11" t="s">
        <v>578</v>
      </c>
      <c r="T65" s="7" t="s">
        <v>579</v>
      </c>
      <c r="U65" s="10" t="s">
        <v>19</v>
      </c>
      <c r="V65" s="10" t="s">
        <v>19</v>
      </c>
      <c r="W65" s="11" t="s">
        <v>19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19</v>
      </c>
      <c r="AD65" t="s">
        <v>6</v>
      </c>
      <c r="AE65" t="s">
        <v>105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580</v>
      </c>
      <c r="B66" s="6" t="s">
        <v>581</v>
      </c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582</v>
      </c>
      <c r="H66" s="7" t="s">
        <v>583</v>
      </c>
      <c r="I66" s="7" t="s">
        <v>77</v>
      </c>
      <c r="J66" s="7" t="s">
        <v>2</v>
      </c>
      <c r="K66" s="7" t="s">
        <v>584</v>
      </c>
      <c r="L66" s="7">
        <v>1</v>
      </c>
      <c r="M66" s="7">
        <v>3</v>
      </c>
      <c r="N66" s="7" t="s">
        <v>307</v>
      </c>
      <c r="O66" s="7" t="s">
        <v>273</v>
      </c>
      <c r="P66" s="7" t="s">
        <v>585</v>
      </c>
      <c r="Q66" s="7"/>
      <c r="R66" s="10" t="s">
        <v>586</v>
      </c>
      <c r="S66" s="11" t="s">
        <v>19</v>
      </c>
      <c r="T66" s="7"/>
      <c r="U66" s="10" t="s">
        <v>19</v>
      </c>
      <c r="V66" s="10" t="s">
        <v>586</v>
      </c>
      <c r="W66" s="11" t="s">
        <v>587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588</v>
      </c>
      <c r="AD66" t="s">
        <v>6</v>
      </c>
      <c r="AE66" t="s">
        <v>589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590</v>
      </c>
      <c r="B67" s="6" t="s">
        <v>591</v>
      </c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592</v>
      </c>
      <c r="H67" s="7" t="s">
        <v>593</v>
      </c>
      <c r="I67" s="7" t="s">
        <v>77</v>
      </c>
      <c r="J67" s="7" t="s">
        <v>2</v>
      </c>
      <c r="K67" s="7" t="s">
        <v>594</v>
      </c>
      <c r="L67" s="7">
        <v>1</v>
      </c>
      <c r="M67" s="7">
        <v>1</v>
      </c>
      <c r="N67" s="7" t="s">
        <v>307</v>
      </c>
      <c r="O67" s="7" t="s">
        <v>483</v>
      </c>
      <c r="P67" s="7" t="s">
        <v>585</v>
      </c>
      <c r="Q67" s="7"/>
      <c r="R67" s="10" t="s">
        <v>595</v>
      </c>
      <c r="S67" s="11" t="s">
        <v>19</v>
      </c>
      <c r="T67" s="7"/>
      <c r="U67" s="10" t="s">
        <v>19</v>
      </c>
      <c r="V67" s="10" t="s">
        <v>595</v>
      </c>
      <c r="W67" s="11" t="s">
        <v>596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597</v>
      </c>
      <c r="AD67" t="s">
        <v>6</v>
      </c>
      <c r="AE67" t="s">
        <v>598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599</v>
      </c>
      <c r="B68" s="6" t="s">
        <v>600</v>
      </c>
      <c r="C68" s="6" t="s">
        <v>72</v>
      </c>
      <c r="D68" s="6" t="s">
        <v>73</v>
      </c>
      <c r="E68" s="6" t="s">
        <v>74</v>
      </c>
      <c r="F68" s="6" t="s">
        <v>73</v>
      </c>
      <c r="G68" s="6" t="s">
        <v>601</v>
      </c>
      <c r="H68" s="7" t="s">
        <v>602</v>
      </c>
      <c r="I68" s="7" t="s">
        <v>77</v>
      </c>
      <c r="J68" s="7" t="s">
        <v>2</v>
      </c>
      <c r="K68" s="7" t="s">
        <v>603</v>
      </c>
      <c r="L68" s="7">
        <v>1</v>
      </c>
      <c r="M68" s="7">
        <v>1</v>
      </c>
      <c r="N68" s="7" t="s">
        <v>483</v>
      </c>
      <c r="O68" s="7" t="s">
        <v>483</v>
      </c>
      <c r="P68" s="7" t="s">
        <v>585</v>
      </c>
      <c r="Q68" s="7"/>
      <c r="R68" s="10" t="s">
        <v>604</v>
      </c>
      <c r="S68" s="11" t="s">
        <v>19</v>
      </c>
      <c r="T68" s="7"/>
      <c r="U68" s="10" t="s">
        <v>19</v>
      </c>
      <c r="V68" s="10" t="s">
        <v>604</v>
      </c>
      <c r="W68" s="11" t="s">
        <v>528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605</v>
      </c>
      <c r="AD68" t="s">
        <v>6</v>
      </c>
      <c r="AE68" t="s">
        <v>105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606</v>
      </c>
      <c r="B69" s="6" t="s">
        <v>607</v>
      </c>
      <c r="C69" s="6" t="s">
        <v>72</v>
      </c>
      <c r="D69" s="6" t="s">
        <v>73</v>
      </c>
      <c r="E69" s="6" t="s">
        <v>74</v>
      </c>
      <c r="F69" s="6" t="s">
        <v>73</v>
      </c>
      <c r="G69" s="6" t="s">
        <v>608</v>
      </c>
      <c r="H69" s="7" t="s">
        <v>609</v>
      </c>
      <c r="I69" s="7" t="s">
        <v>77</v>
      </c>
      <c r="J69" s="7" t="s">
        <v>2</v>
      </c>
      <c r="K69" s="7" t="s">
        <v>610</v>
      </c>
      <c r="L69" s="7">
        <v>1</v>
      </c>
      <c r="M69" s="7">
        <v>2</v>
      </c>
      <c r="N69" s="7" t="s">
        <v>273</v>
      </c>
      <c r="O69" s="7" t="s">
        <v>274</v>
      </c>
      <c r="P69" s="7" t="s">
        <v>585</v>
      </c>
      <c r="Q69" s="7"/>
      <c r="R69" s="10" t="s">
        <v>611</v>
      </c>
      <c r="S69" s="11" t="s">
        <v>19</v>
      </c>
      <c r="T69" s="7"/>
      <c r="U69" s="10" t="s">
        <v>19</v>
      </c>
      <c r="V69" s="10" t="s">
        <v>611</v>
      </c>
      <c r="W69" s="11" t="s">
        <v>612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613</v>
      </c>
      <c r="AD69" t="s">
        <v>6</v>
      </c>
      <c r="AE69" t="s">
        <v>614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615</v>
      </c>
      <c r="B70" s="6" t="s">
        <v>616</v>
      </c>
      <c r="C70" s="6" t="s">
        <v>72</v>
      </c>
      <c r="D70" s="6" t="s">
        <v>73</v>
      </c>
      <c r="E70" s="6" t="s">
        <v>74</v>
      </c>
      <c r="F70" s="6" t="s">
        <v>73</v>
      </c>
      <c r="G70" s="6" t="s">
        <v>617</v>
      </c>
      <c r="H70" s="7" t="s">
        <v>618</v>
      </c>
      <c r="I70" s="7" t="s">
        <v>77</v>
      </c>
      <c r="J70" s="7" t="s">
        <v>2</v>
      </c>
      <c r="K70" s="7" t="s">
        <v>619</v>
      </c>
      <c r="L70" s="7">
        <v>1</v>
      </c>
      <c r="M70" s="7">
        <v>2</v>
      </c>
      <c r="N70" s="7" t="s">
        <v>91</v>
      </c>
      <c r="O70" s="7" t="s">
        <v>274</v>
      </c>
      <c r="P70" s="7" t="s">
        <v>585</v>
      </c>
      <c r="Q70" s="7"/>
      <c r="R70" s="10" t="s">
        <v>620</v>
      </c>
      <c r="S70" s="11" t="s">
        <v>19</v>
      </c>
      <c r="T70" s="7"/>
      <c r="U70" s="10" t="s">
        <v>19</v>
      </c>
      <c r="V70" s="10" t="s">
        <v>620</v>
      </c>
      <c r="W70" s="11" t="s">
        <v>621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622</v>
      </c>
      <c r="AD70" t="s">
        <v>6</v>
      </c>
      <c r="AE70" t="s">
        <v>623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624</v>
      </c>
      <c r="B71" s="6" t="s">
        <v>625</v>
      </c>
      <c r="C71" s="6" t="s">
        <v>72</v>
      </c>
      <c r="D71" s="6" t="s">
        <v>73</v>
      </c>
      <c r="E71" s="6" t="s">
        <v>74</v>
      </c>
      <c r="F71" s="6" t="s">
        <v>73</v>
      </c>
      <c r="G71" s="6" t="s">
        <v>215</v>
      </c>
      <c r="H71" s="7" t="s">
        <v>216</v>
      </c>
      <c r="I71" s="7" t="s">
        <v>77</v>
      </c>
      <c r="J71" s="7" t="s">
        <v>2</v>
      </c>
      <c r="K71" s="7" t="s">
        <v>235</v>
      </c>
      <c r="L71" s="7">
        <v>1</v>
      </c>
      <c r="M71" s="7">
        <v>3</v>
      </c>
      <c r="N71" s="7" t="s">
        <v>307</v>
      </c>
      <c r="O71" s="7" t="s">
        <v>273</v>
      </c>
      <c r="P71" s="7" t="s">
        <v>585</v>
      </c>
      <c r="Q71" s="7"/>
      <c r="R71" s="10" t="s">
        <v>626</v>
      </c>
      <c r="S71" s="11" t="s">
        <v>19</v>
      </c>
      <c r="T71" s="7"/>
      <c r="U71" s="10" t="s">
        <v>19</v>
      </c>
      <c r="V71" s="10" t="s">
        <v>626</v>
      </c>
      <c r="W71" s="11" t="s">
        <v>627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628</v>
      </c>
      <c r="AD71" t="s">
        <v>6</v>
      </c>
      <c r="AE71" t="s">
        <v>222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629</v>
      </c>
      <c r="B72" s="6" t="s">
        <v>630</v>
      </c>
      <c r="C72" s="6" t="s">
        <v>72</v>
      </c>
      <c r="D72" s="6" t="s">
        <v>73</v>
      </c>
      <c r="E72" s="6" t="s">
        <v>74</v>
      </c>
      <c r="F72" s="6" t="s">
        <v>73</v>
      </c>
      <c r="G72" s="6" t="s">
        <v>617</v>
      </c>
      <c r="H72" s="7" t="s">
        <v>618</v>
      </c>
      <c r="I72" s="7" t="s">
        <v>77</v>
      </c>
      <c r="J72" s="7" t="s">
        <v>2</v>
      </c>
      <c r="K72" s="7" t="s">
        <v>631</v>
      </c>
      <c r="L72" s="7">
        <v>1</v>
      </c>
      <c r="M72" s="7">
        <v>1</v>
      </c>
      <c r="N72" s="7" t="s">
        <v>273</v>
      </c>
      <c r="O72" s="7" t="s">
        <v>483</v>
      </c>
      <c r="P72" s="7" t="s">
        <v>585</v>
      </c>
      <c r="Q72" s="7"/>
      <c r="R72" s="10" t="s">
        <v>632</v>
      </c>
      <c r="S72" s="11" t="s">
        <v>19</v>
      </c>
      <c r="T72" s="7"/>
      <c r="U72" s="10" t="s">
        <v>19</v>
      </c>
      <c r="V72" s="10" t="s">
        <v>632</v>
      </c>
      <c r="W72" s="11" t="s">
        <v>149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633</v>
      </c>
      <c r="AD72" t="s">
        <v>6</v>
      </c>
      <c r="AE72" t="s">
        <v>623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634</v>
      </c>
      <c r="B73" s="6" t="s">
        <v>635</v>
      </c>
      <c r="C73" s="6" t="s">
        <v>72</v>
      </c>
      <c r="D73" s="6" t="s">
        <v>73</v>
      </c>
      <c r="E73" s="6" t="s">
        <v>74</v>
      </c>
      <c r="F73" s="6" t="s">
        <v>73</v>
      </c>
      <c r="G73" s="6" t="s">
        <v>636</v>
      </c>
      <c r="H73" s="7" t="s">
        <v>637</v>
      </c>
      <c r="I73" s="7" t="s">
        <v>77</v>
      </c>
      <c r="J73" s="7" t="s">
        <v>2</v>
      </c>
      <c r="K73" s="7" t="s">
        <v>638</v>
      </c>
      <c r="L73" s="7">
        <v>1</v>
      </c>
      <c r="M73" s="7">
        <v>3</v>
      </c>
      <c r="N73" s="7" t="s">
        <v>273</v>
      </c>
      <c r="O73" s="7" t="s">
        <v>273</v>
      </c>
      <c r="P73" s="7" t="s">
        <v>585</v>
      </c>
      <c r="Q73" s="7"/>
      <c r="R73" s="10" t="s">
        <v>639</v>
      </c>
      <c r="S73" s="11" t="s">
        <v>19</v>
      </c>
      <c r="T73" s="7"/>
      <c r="U73" s="10" t="s">
        <v>19</v>
      </c>
      <c r="V73" s="10" t="s">
        <v>639</v>
      </c>
      <c r="W73" s="11" t="s">
        <v>357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640</v>
      </c>
      <c r="AD73" t="s">
        <v>6</v>
      </c>
      <c r="AE73" t="s">
        <v>641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642</v>
      </c>
      <c r="B74" s="6" t="s">
        <v>643</v>
      </c>
      <c r="C74" s="6" t="s">
        <v>72</v>
      </c>
      <c r="D74" s="6" t="s">
        <v>73</v>
      </c>
      <c r="E74" s="6" t="s">
        <v>74</v>
      </c>
      <c r="F74" s="6" t="s">
        <v>73</v>
      </c>
      <c r="G74" s="6" t="s">
        <v>644</v>
      </c>
      <c r="H74" s="7" t="s">
        <v>645</v>
      </c>
      <c r="I74" s="7" t="s">
        <v>77</v>
      </c>
      <c r="J74" s="7" t="s">
        <v>2</v>
      </c>
      <c r="K74" s="7" t="s">
        <v>646</v>
      </c>
      <c r="L74" s="7">
        <v>1</v>
      </c>
      <c r="M74" s="7">
        <v>1</v>
      </c>
      <c r="N74" s="7" t="s">
        <v>274</v>
      </c>
      <c r="O74" s="7" t="s">
        <v>483</v>
      </c>
      <c r="P74" s="7" t="s">
        <v>585</v>
      </c>
      <c r="Q74" s="7"/>
      <c r="R74" s="10" t="s">
        <v>647</v>
      </c>
      <c r="S74" s="11" t="s">
        <v>19</v>
      </c>
      <c r="T74" s="7"/>
      <c r="U74" s="10" t="s">
        <v>19</v>
      </c>
      <c r="V74" s="10" t="s">
        <v>647</v>
      </c>
      <c r="W74" s="11" t="s">
        <v>648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649</v>
      </c>
      <c r="AD74" t="s">
        <v>6</v>
      </c>
      <c r="AE74" t="s">
        <v>650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651</v>
      </c>
      <c r="B75" s="6" t="s">
        <v>652</v>
      </c>
      <c r="C75" s="6" t="s">
        <v>72</v>
      </c>
      <c r="D75" s="6" t="s">
        <v>73</v>
      </c>
      <c r="E75" s="6" t="s">
        <v>74</v>
      </c>
      <c r="F75" s="6" t="s">
        <v>73</v>
      </c>
      <c r="G75" s="6" t="s">
        <v>354</v>
      </c>
      <c r="H75" s="7" t="s">
        <v>355</v>
      </c>
      <c r="I75" s="7" t="s">
        <v>77</v>
      </c>
      <c r="J75" s="7" t="s">
        <v>2</v>
      </c>
      <c r="K75" s="7" t="s">
        <v>653</v>
      </c>
      <c r="L75" s="7">
        <v>2</v>
      </c>
      <c r="M75" s="7">
        <v>1</v>
      </c>
      <c r="N75" s="7" t="s">
        <v>483</v>
      </c>
      <c r="O75" s="7" t="s">
        <v>483</v>
      </c>
      <c r="P75" s="7" t="s">
        <v>585</v>
      </c>
      <c r="Q75" s="7"/>
      <c r="R75" s="10" t="s">
        <v>318</v>
      </c>
      <c r="S75" s="11" t="s">
        <v>19</v>
      </c>
      <c r="T75" s="7"/>
      <c r="U75" s="10" t="s">
        <v>19</v>
      </c>
      <c r="V75" s="10" t="s">
        <v>318</v>
      </c>
      <c r="W75" s="11" t="s">
        <v>389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654</v>
      </c>
      <c r="AD75" t="s">
        <v>6</v>
      </c>
      <c r="AE75" t="s">
        <v>655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656</v>
      </c>
      <c r="B76" s="6" t="s">
        <v>657</v>
      </c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658</v>
      </c>
      <c r="H76" s="7" t="s">
        <v>659</v>
      </c>
      <c r="I76" s="7" t="s">
        <v>77</v>
      </c>
      <c r="J76" s="7" t="s">
        <v>2</v>
      </c>
      <c r="K76" s="7" t="s">
        <v>660</v>
      </c>
      <c r="L76" s="7">
        <v>1</v>
      </c>
      <c r="M76" s="7">
        <v>1</v>
      </c>
      <c r="N76" s="7" t="s">
        <v>483</v>
      </c>
      <c r="O76" s="7" t="s">
        <v>483</v>
      </c>
      <c r="P76" s="7" t="s">
        <v>585</v>
      </c>
      <c r="Q76" s="7"/>
      <c r="R76" s="10" t="s">
        <v>661</v>
      </c>
      <c r="S76" s="11" t="s">
        <v>19</v>
      </c>
      <c r="T76" s="7"/>
      <c r="U76" s="10" t="s">
        <v>19</v>
      </c>
      <c r="V76" s="10" t="s">
        <v>661</v>
      </c>
      <c r="W76" s="11" t="s">
        <v>662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663</v>
      </c>
      <c r="AD76" t="s">
        <v>6</v>
      </c>
      <c r="AE76" t="s">
        <v>664</v>
      </c>
      <c r="AF76" t="s">
        <v>85</v>
      </c>
      <c r="AG76" t="s">
        <v>73</v>
      </c>
      <c r="AH76" t="s">
        <v>19</v>
      </c>
    </row>
    <row r="77" customHeight="1" spans="1:32">
      <c r="A77" s="13" t="s">
        <v>665</v>
      </c>
      <c r="B77" s="13"/>
      <c r="C77" s="13" t="s">
        <v>666</v>
      </c>
      <c r="D77" s="13"/>
      <c r="E77" s="13"/>
      <c r="F77" s="13"/>
      <c r="G77" s="13" t="s">
        <v>666</v>
      </c>
      <c r="H77" s="13" t="s">
        <v>666</v>
      </c>
      <c r="I77" s="13" t="s">
        <v>666</v>
      </c>
      <c r="J77" s="13" t="s">
        <v>666</v>
      </c>
      <c r="K77" s="13" t="s">
        <v>666</v>
      </c>
      <c r="L77" s="13" t="s">
        <v>666</v>
      </c>
      <c r="M77" s="13" t="s">
        <v>666</v>
      </c>
      <c r="N77" s="13" t="s">
        <v>666</v>
      </c>
      <c r="O77" s="13" t="s">
        <v>666</v>
      </c>
      <c r="P77" s="13" t="s">
        <v>666</v>
      </c>
      <c r="Q77" s="13"/>
      <c r="R77" s="14" t="s">
        <v>20</v>
      </c>
      <c r="S77" s="14" t="s">
        <v>21</v>
      </c>
      <c r="T77" s="13" t="s">
        <v>666</v>
      </c>
      <c r="U77" s="14"/>
      <c r="V77" s="14" t="s">
        <v>667</v>
      </c>
      <c r="W77" s="14" t="s">
        <v>22</v>
      </c>
      <c r="X77" s="14"/>
      <c r="Y77" s="14"/>
      <c r="Z77" s="14"/>
      <c r="AA77" s="13"/>
      <c r="AB77" s="14"/>
      <c r="AC77" s="13"/>
      <c r="AD77" s="13" t="s">
        <v>666</v>
      </c>
      <c r="AE77" s="13"/>
      <c r="AF77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668</v>
      </c>
      <c r="B1" s="4" t="s">
        <v>669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670</v>
      </c>
      <c r="H1" s="4" t="s">
        <v>671</v>
      </c>
      <c r="I1" s="4" t="s">
        <v>13</v>
      </c>
      <c r="J1" s="4" t="s">
        <v>17</v>
      </c>
      <c r="K1" s="4" t="s">
        <v>18</v>
      </c>
      <c r="L1" s="9" t="s">
        <v>672</v>
      </c>
      <c r="M1" s="4" t="s">
        <v>673</v>
      </c>
      <c r="N1" s="4" t="s">
        <v>674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675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4"/>
  <sheetViews>
    <sheetView tabSelected="1" topLeftCell="A40" workbookViewId="0">
      <selection activeCell="A82" sqref="A82:C8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676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3229</v>
      </c>
      <c r="E2" t="str">
        <f>VLOOKUP(A2,HOP!A:L,12,0)</f>
        <v>3229.00</v>
      </c>
      <c r="F2" t="str">
        <f>VLOOKUP(A2,HOP!A:C,3,0)</f>
        <v>2702989</v>
      </c>
      <c r="G2">
        <f>D2-E2</f>
        <v>0</v>
      </c>
      <c r="H2" t="str">
        <f>$H$1&amp;F2</f>
        <v>，2702989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188</v>
      </c>
      <c r="E3" t="str">
        <f>VLOOKUP(A3,HOP!A:L,12,0)</f>
        <v>188.00</v>
      </c>
      <c r="F3" t="str">
        <f>VLOOKUP(A3,HOP!A:C,3,0)</f>
        <v>2703171</v>
      </c>
      <c r="G3">
        <f t="shared" ref="G3:G34" si="0">D3-E3</f>
        <v>0</v>
      </c>
      <c r="H3" t="str">
        <f t="shared" ref="H3:H34" si="1">$H$1&amp;F3</f>
        <v>，2703171</v>
      </c>
      <c r="I3" t="str">
        <f>VLOOKUP(A3,HOP!A:U,21,0)</f>
        <v>直连</v>
      </c>
    </row>
    <row r="4" ht="14.25" customHeight="1" spans="1:9">
      <c r="A4" s="6" t="s">
        <v>96</v>
      </c>
      <c r="B4" s="7" t="s">
        <v>91</v>
      </c>
      <c r="C4" s="7" t="s">
        <v>80</v>
      </c>
      <c r="D4" s="3">
        <v>365</v>
      </c>
      <c r="E4" t="str">
        <f>VLOOKUP(A4,HOP!A:L,12,0)</f>
        <v>365.00</v>
      </c>
      <c r="F4" t="str">
        <f>VLOOKUP(A4,HOP!A:C,3,0)</f>
        <v>2706320</v>
      </c>
      <c r="G4">
        <f t="shared" si="0"/>
        <v>0</v>
      </c>
      <c r="H4" t="str">
        <f t="shared" si="1"/>
        <v>，2706320</v>
      </c>
      <c r="I4" t="str">
        <f>VLOOKUP(A4,HOP!A:U,21,0)</f>
        <v>直连</v>
      </c>
    </row>
    <row r="5" ht="14.25" customHeight="1" spans="1:9">
      <c r="A5" s="6" t="s">
        <v>106</v>
      </c>
      <c r="B5" s="7" t="s">
        <v>111</v>
      </c>
      <c r="C5" s="7" t="s">
        <v>80</v>
      </c>
      <c r="D5" s="3">
        <v>585</v>
      </c>
      <c r="E5" t="str">
        <f>VLOOKUP(A5,HOP!A:L,12,0)</f>
        <v>585.00</v>
      </c>
      <c r="F5" t="str">
        <f>VLOOKUP(A5,HOP!A:C,3,0)</f>
        <v>2702852</v>
      </c>
      <c r="G5">
        <f t="shared" si="0"/>
        <v>0</v>
      </c>
      <c r="H5" t="str">
        <f t="shared" si="1"/>
        <v>，2702852</v>
      </c>
      <c r="I5" t="str">
        <f>VLOOKUP(A5,HOP!A:U,21,0)</f>
        <v>直连</v>
      </c>
    </row>
    <row r="6" ht="14.25" hidden="1" customHeight="1" spans="1:9">
      <c r="A6" s="6" t="s">
        <v>116</v>
      </c>
      <c r="B6" s="7" t="s">
        <v>101</v>
      </c>
      <c r="C6" s="7" t="s">
        <v>80</v>
      </c>
      <c r="D6" s="3">
        <v>876</v>
      </c>
      <c r="E6" t="str">
        <f>VLOOKUP(A6,HOP!A:L,12,0)</f>
        <v>876.00</v>
      </c>
      <c r="F6" t="str">
        <f>VLOOKUP(A6,HOP!A:C,3,0)</f>
        <v>2706060</v>
      </c>
      <c r="G6">
        <f t="shared" si="0"/>
        <v>0</v>
      </c>
      <c r="H6" t="str">
        <f t="shared" si="1"/>
        <v>，2706060</v>
      </c>
      <c r="I6" t="str">
        <f>VLOOKUP(A6,HOP!A:U,21,0)</f>
        <v>直采</v>
      </c>
    </row>
    <row r="7" ht="14.25" customHeight="1" spans="1:9">
      <c r="A7" s="6" t="s">
        <v>125</v>
      </c>
      <c r="B7" s="7" t="s">
        <v>91</v>
      </c>
      <c r="C7" s="7" t="s">
        <v>80</v>
      </c>
      <c r="D7" s="3">
        <v>142</v>
      </c>
      <c r="E7" t="str">
        <f>VLOOKUP(A7,HOP!A:L,12,0)</f>
        <v>142.00</v>
      </c>
      <c r="F7" t="str">
        <f>VLOOKUP(A7,HOP!A:C,3,0)</f>
        <v>2708319</v>
      </c>
      <c r="G7">
        <f t="shared" si="0"/>
        <v>0</v>
      </c>
      <c r="H7" t="str">
        <f t="shared" si="1"/>
        <v>，2708319</v>
      </c>
      <c r="I7" t="str">
        <f>VLOOKUP(A7,HOP!A:U,21,0)</f>
        <v>直连</v>
      </c>
    </row>
    <row r="8" ht="14.25" hidden="1" customHeight="1" spans="1:9">
      <c r="A8" s="6" t="s">
        <v>134</v>
      </c>
      <c r="B8" s="7" t="s">
        <v>91</v>
      </c>
      <c r="C8" s="7" t="s">
        <v>80</v>
      </c>
      <c r="D8" s="3">
        <v>506</v>
      </c>
      <c r="E8" t="str">
        <f>VLOOKUP(A8,HOP!A:L,12,0)</f>
        <v>506.00</v>
      </c>
      <c r="F8" t="str">
        <f>VLOOKUP(A8,HOP!A:C,3,0)</f>
        <v>2707863</v>
      </c>
      <c r="G8">
        <f t="shared" si="0"/>
        <v>0</v>
      </c>
      <c r="H8" t="str">
        <f t="shared" si="1"/>
        <v>，2707863</v>
      </c>
      <c r="I8" t="str">
        <f>VLOOKUP(A8,HOP!A:U,21,0)</f>
        <v>直采</v>
      </c>
    </row>
    <row r="9" ht="14.25" hidden="1" customHeight="1" spans="1:9">
      <c r="A9" s="6" t="s">
        <v>143</v>
      </c>
      <c r="B9" s="7" t="s">
        <v>91</v>
      </c>
      <c r="C9" s="7" t="s">
        <v>80</v>
      </c>
      <c r="D9" s="3">
        <v>417</v>
      </c>
      <c r="E9" t="str">
        <f>VLOOKUP(A9,HOP!A:L,12,0)</f>
        <v>417.00</v>
      </c>
      <c r="F9" t="str">
        <f>VLOOKUP(A9,HOP!A:C,3,0)</f>
        <v>2708397</v>
      </c>
      <c r="G9">
        <f t="shared" si="0"/>
        <v>0</v>
      </c>
      <c r="H9" t="str">
        <f t="shared" si="1"/>
        <v>，2708397</v>
      </c>
      <c r="I9" t="str">
        <f>VLOOKUP(A9,HOP!A:U,21,0)</f>
        <v>直采</v>
      </c>
    </row>
    <row r="10" ht="14.25" hidden="1" customHeight="1" spans="1:9">
      <c r="A10" s="6" t="s">
        <v>151</v>
      </c>
      <c r="B10" s="7" t="s">
        <v>111</v>
      </c>
      <c r="C10" s="7" t="s">
        <v>80</v>
      </c>
      <c r="D10" s="3">
        <v>2094</v>
      </c>
      <c r="E10" t="str">
        <f>VLOOKUP(A10,HOP!A:L,12,0)</f>
        <v>2094.00</v>
      </c>
      <c r="F10" t="str">
        <f>VLOOKUP(A10,HOP!A:C,3,0)</f>
        <v>2702510</v>
      </c>
      <c r="G10">
        <f t="shared" si="0"/>
        <v>0</v>
      </c>
      <c r="H10" t="str">
        <f t="shared" si="1"/>
        <v>，2702510</v>
      </c>
      <c r="I10" t="str">
        <f>VLOOKUP(A10,HOP!A:U,21,0)</f>
        <v>直采</v>
      </c>
    </row>
    <row r="11" ht="14.25" hidden="1" customHeight="1" spans="1:9">
      <c r="A11" s="6" t="s">
        <v>160</v>
      </c>
      <c r="B11" s="7" t="s">
        <v>111</v>
      </c>
      <c r="C11" s="7" t="s">
        <v>80</v>
      </c>
      <c r="D11" s="3">
        <v>2094</v>
      </c>
      <c r="E11" t="str">
        <f>VLOOKUP(A11,HOP!A:L,12,0)</f>
        <v>2094.00</v>
      </c>
      <c r="F11" t="str">
        <f>VLOOKUP(A11,HOP!A:C,3,0)</f>
        <v>2702508</v>
      </c>
      <c r="G11">
        <f t="shared" si="0"/>
        <v>0</v>
      </c>
      <c r="H11" t="str">
        <f t="shared" si="1"/>
        <v>，2702508</v>
      </c>
      <c r="I11" t="str">
        <f>VLOOKUP(A11,HOP!A:U,21,0)</f>
        <v>直采</v>
      </c>
    </row>
    <row r="12" ht="14.25" customHeight="1" spans="1:9">
      <c r="A12" s="6" t="s">
        <v>163</v>
      </c>
      <c r="B12" s="7" t="s">
        <v>91</v>
      </c>
      <c r="C12" s="7" t="s">
        <v>80</v>
      </c>
      <c r="D12" s="3">
        <v>528</v>
      </c>
      <c r="E12" t="str">
        <f>VLOOKUP(A12,HOP!A:L,12,0)</f>
        <v>528.00</v>
      </c>
      <c r="F12" t="str">
        <f>VLOOKUP(A12,HOP!A:C,3,0)</f>
        <v>2687039</v>
      </c>
      <c r="G12">
        <f t="shared" si="0"/>
        <v>0</v>
      </c>
      <c r="H12" t="str">
        <f t="shared" si="1"/>
        <v>，2687039</v>
      </c>
      <c r="I12" t="str">
        <f>VLOOKUP(A12,HOP!A:U,21,0)</f>
        <v>直连</v>
      </c>
    </row>
    <row r="13" ht="14.25" customHeight="1" spans="1:9">
      <c r="A13" s="6" t="s">
        <v>172</v>
      </c>
      <c r="B13" s="7" t="s">
        <v>91</v>
      </c>
      <c r="C13" s="7" t="s">
        <v>80</v>
      </c>
      <c r="D13" s="3">
        <v>1229</v>
      </c>
      <c r="E13" t="str">
        <f>VLOOKUP(A13,HOP!A:L,12,0)</f>
        <v>1229.00</v>
      </c>
      <c r="F13" t="str">
        <f>VLOOKUP(A13,HOP!A:C,3,0)</f>
        <v>2701008</v>
      </c>
      <c r="G13">
        <f t="shared" si="0"/>
        <v>0</v>
      </c>
      <c r="H13" t="str">
        <f t="shared" si="1"/>
        <v>，2701008</v>
      </c>
      <c r="I13" t="str">
        <f>VLOOKUP(A13,HOP!A:U,21,0)</f>
        <v>直连</v>
      </c>
    </row>
    <row r="14" ht="14.25" customHeight="1" spans="1:9">
      <c r="A14" s="6" t="s">
        <v>182</v>
      </c>
      <c r="B14" s="7" t="s">
        <v>80</v>
      </c>
      <c r="C14" s="7" t="s">
        <v>187</v>
      </c>
      <c r="D14" s="3">
        <v>1051</v>
      </c>
      <c r="E14" t="str">
        <f>VLOOKUP(A14,HOP!A:L,12,0)</f>
        <v>1051.00</v>
      </c>
      <c r="F14" t="str">
        <f>VLOOKUP(A14,HOP!A:C,3,0)</f>
        <v>2705960</v>
      </c>
      <c r="G14">
        <f t="shared" si="0"/>
        <v>0</v>
      </c>
      <c r="H14" t="str">
        <f t="shared" si="1"/>
        <v>，2705960</v>
      </c>
      <c r="I14" t="str">
        <f>VLOOKUP(A14,HOP!A:U,21,0)</f>
        <v>直连</v>
      </c>
    </row>
    <row r="15" ht="14.25" customHeight="1" spans="1:9">
      <c r="A15" s="6" t="s">
        <v>192</v>
      </c>
      <c r="B15" s="7" t="s">
        <v>101</v>
      </c>
      <c r="C15" s="7" t="s">
        <v>187</v>
      </c>
      <c r="D15" s="3">
        <v>2798</v>
      </c>
      <c r="E15" t="str">
        <f>VLOOKUP(A15,HOP!A:L,12,0)</f>
        <v>2798.01</v>
      </c>
      <c r="F15" t="str">
        <f>VLOOKUP(A15,HOP!A:C,3,0)</f>
        <v>2705114</v>
      </c>
      <c r="G15">
        <f t="shared" si="0"/>
        <v>-0.0100000000002183</v>
      </c>
      <c r="H15" t="str">
        <f t="shared" si="1"/>
        <v>，2705114</v>
      </c>
      <c r="I15" t="str">
        <f>VLOOKUP(A15,HOP!A:U,21,0)</f>
        <v>直连</v>
      </c>
    </row>
    <row r="16" ht="14.25" customHeight="1" spans="1:9">
      <c r="A16" s="6" t="s">
        <v>198</v>
      </c>
      <c r="B16" s="7" t="s">
        <v>80</v>
      </c>
      <c r="C16" s="7" t="s">
        <v>187</v>
      </c>
      <c r="D16" s="3">
        <v>374</v>
      </c>
      <c r="E16" t="str">
        <f>VLOOKUP(A16,HOP!A:L,12,0)</f>
        <v>374.00</v>
      </c>
      <c r="F16" t="str">
        <f>VLOOKUP(A16,HOP!A:C,3,0)</f>
        <v>2710604</v>
      </c>
      <c r="G16">
        <f t="shared" si="0"/>
        <v>0</v>
      </c>
      <c r="H16" t="str">
        <f t="shared" si="1"/>
        <v>，2710604</v>
      </c>
      <c r="I16" t="str">
        <f>VLOOKUP(A16,HOP!A:U,21,0)</f>
        <v>直连</v>
      </c>
    </row>
    <row r="17" ht="14.25" hidden="1" customHeight="1" spans="1:9">
      <c r="A17" s="6" t="s">
        <v>207</v>
      </c>
      <c r="B17" s="7" t="s">
        <v>79</v>
      </c>
      <c r="C17" s="7" t="s">
        <v>187</v>
      </c>
      <c r="D17" s="3">
        <v>2190</v>
      </c>
      <c r="E17" t="str">
        <f>VLOOKUP(A17,HOP!A:L,12,0)</f>
        <v>2190.00</v>
      </c>
      <c r="F17" t="str">
        <f>VLOOKUP(A17,HOP!A:C,3,0)</f>
        <v>2702154</v>
      </c>
      <c r="G17">
        <f t="shared" si="0"/>
        <v>0</v>
      </c>
      <c r="H17" t="str">
        <f t="shared" si="1"/>
        <v>，2702154</v>
      </c>
      <c r="I17" t="str">
        <f>VLOOKUP(A17,HOP!A:U,21,0)</f>
        <v>直采</v>
      </c>
    </row>
    <row r="18" ht="14.25" hidden="1" customHeight="1" spans="1:9">
      <c r="A18" s="6" t="s">
        <v>213</v>
      </c>
      <c r="B18" s="7" t="s">
        <v>79</v>
      </c>
      <c r="C18" s="7" t="s">
        <v>187</v>
      </c>
      <c r="D18" s="3">
        <v>1480</v>
      </c>
      <c r="E18" t="str">
        <f>VLOOKUP(A18,HOP!A:L,12,0)</f>
        <v>1480.00</v>
      </c>
      <c r="F18" t="str">
        <f>VLOOKUP(A18,HOP!A:C,3,0)</f>
        <v>2699666</v>
      </c>
      <c r="G18">
        <f t="shared" si="0"/>
        <v>0</v>
      </c>
      <c r="H18" t="str">
        <f t="shared" si="1"/>
        <v>，2699666</v>
      </c>
      <c r="I18" t="str">
        <f>VLOOKUP(A18,HOP!A:U,21,0)</f>
        <v>直采</v>
      </c>
    </row>
    <row r="19" ht="14.25" hidden="1" customHeight="1" spans="1:9">
      <c r="A19" s="6" t="s">
        <v>223</v>
      </c>
      <c r="B19" s="7" t="s">
        <v>101</v>
      </c>
      <c r="C19" s="7" t="s">
        <v>187</v>
      </c>
      <c r="D19" s="3">
        <v>697</v>
      </c>
      <c r="E19" t="str">
        <f>VLOOKUP(A19,HOP!A:L,12,0)</f>
        <v>696.99</v>
      </c>
      <c r="F19" t="str">
        <f>VLOOKUP(A19,HOP!A:C,3,0)</f>
        <v>2700809</v>
      </c>
      <c r="G19">
        <f t="shared" si="0"/>
        <v>0.00999999999999091</v>
      </c>
      <c r="H19" t="str">
        <f t="shared" si="1"/>
        <v>，2700809</v>
      </c>
      <c r="I19" t="str">
        <f>VLOOKUP(A19,HOP!A:U,21,0)</f>
        <v>直采</v>
      </c>
    </row>
    <row r="20" ht="14.25" hidden="1" customHeight="1" spans="1:9">
      <c r="A20" s="6" t="s">
        <v>231</v>
      </c>
      <c r="B20" s="7" t="s">
        <v>101</v>
      </c>
      <c r="C20" s="7" t="s">
        <v>187</v>
      </c>
      <c r="D20" s="3">
        <v>924</v>
      </c>
      <c r="E20" t="str">
        <f>VLOOKUP(A20,HOP!A:L,12,0)</f>
        <v>924.00</v>
      </c>
      <c r="F20" t="str">
        <f>VLOOKUP(A20,HOP!A:C,3,0)</f>
        <v>2705579</v>
      </c>
      <c r="G20">
        <f t="shared" si="0"/>
        <v>0</v>
      </c>
      <c r="H20" t="str">
        <f t="shared" si="1"/>
        <v>，2705579</v>
      </c>
      <c r="I20" t="str">
        <f>VLOOKUP(A20,HOP!A:U,21,0)</f>
        <v>直采</v>
      </c>
    </row>
    <row r="21" ht="14.25" customHeight="1" spans="1:9">
      <c r="A21" s="6" t="s">
        <v>240</v>
      </c>
      <c r="B21" s="7" t="s">
        <v>101</v>
      </c>
      <c r="C21" s="7" t="s">
        <v>187</v>
      </c>
      <c r="D21" s="3">
        <v>774</v>
      </c>
      <c r="E21" t="str">
        <f>VLOOKUP(A21,HOP!A:L,12,0)</f>
        <v>774.00</v>
      </c>
      <c r="F21" t="str">
        <f>VLOOKUP(A21,HOP!A:C,3,0)</f>
        <v>2707110</v>
      </c>
      <c r="G21">
        <f t="shared" si="0"/>
        <v>0</v>
      </c>
      <c r="H21" t="str">
        <f t="shared" si="1"/>
        <v>，2707110</v>
      </c>
      <c r="I21" t="str">
        <f>VLOOKUP(A21,HOP!A:U,21,0)</f>
        <v>直连</v>
      </c>
    </row>
    <row r="22" ht="14.25" customHeight="1" spans="1:9">
      <c r="A22" s="6" t="s">
        <v>248</v>
      </c>
      <c r="B22" s="7" t="s">
        <v>80</v>
      </c>
      <c r="C22" s="7" t="s">
        <v>187</v>
      </c>
      <c r="D22" s="3">
        <v>488</v>
      </c>
      <c r="E22" t="str">
        <f>VLOOKUP(A22,HOP!A:L,12,0)</f>
        <v>488.00</v>
      </c>
      <c r="F22" t="str">
        <f>VLOOKUP(A22,HOP!A:C,3,0)</f>
        <v>2708644</v>
      </c>
      <c r="G22">
        <f t="shared" si="0"/>
        <v>0</v>
      </c>
      <c r="H22" t="str">
        <f t="shared" si="1"/>
        <v>，2708644</v>
      </c>
      <c r="I22" t="str">
        <f>VLOOKUP(A22,HOP!A:U,21,0)</f>
        <v>直连</v>
      </c>
    </row>
    <row r="23" ht="14.25" hidden="1" customHeight="1" spans="1:9">
      <c r="A23" s="6" t="s">
        <v>257</v>
      </c>
      <c r="B23" s="7" t="s">
        <v>80</v>
      </c>
      <c r="C23" s="7" t="s">
        <v>187</v>
      </c>
      <c r="D23" s="3">
        <v>440</v>
      </c>
      <c r="E23" t="str">
        <f>VLOOKUP(A23,HOP!A:L,12,0)</f>
        <v>440.00</v>
      </c>
      <c r="F23" t="str">
        <f>VLOOKUP(A23,HOP!A:C,3,0)</f>
        <v>2709769</v>
      </c>
      <c r="G23">
        <f t="shared" si="0"/>
        <v>0</v>
      </c>
      <c r="H23" t="str">
        <f t="shared" si="1"/>
        <v>，2709769</v>
      </c>
      <c r="I23" t="str">
        <f>VLOOKUP(A23,HOP!A:U,21,0)</f>
        <v>直采</v>
      </c>
    </row>
    <row r="24" ht="14.25" hidden="1" customHeight="1" spans="1:9">
      <c r="A24" s="6" t="s">
        <v>263</v>
      </c>
      <c r="B24" s="7" t="s">
        <v>80</v>
      </c>
      <c r="C24" s="7" t="s">
        <v>187</v>
      </c>
      <c r="D24" s="3">
        <v>303</v>
      </c>
      <c r="E24" t="str">
        <f>VLOOKUP(A24,HOP!A:L,12,0)</f>
        <v>303.00</v>
      </c>
      <c r="F24" t="str">
        <f>VLOOKUP(A24,HOP!A:C,3,0)</f>
        <v>2709714</v>
      </c>
      <c r="G24">
        <f t="shared" si="0"/>
        <v>0</v>
      </c>
      <c r="H24" t="str">
        <f t="shared" si="1"/>
        <v>，2709714</v>
      </c>
      <c r="I24" t="str">
        <f>VLOOKUP(A24,HOP!A:U,21,0)</f>
        <v>直采</v>
      </c>
    </row>
    <row r="25" ht="14.25" hidden="1" customHeight="1" spans="1:9">
      <c r="A25" s="6" t="s">
        <v>269</v>
      </c>
      <c r="B25" s="7" t="s">
        <v>273</v>
      </c>
      <c r="C25" s="7" t="s">
        <v>274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278</v>
      </c>
      <c r="B26" s="7" t="s">
        <v>187</v>
      </c>
      <c r="C26" s="7" t="s">
        <v>273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284</v>
      </c>
      <c r="B27" s="7" t="s">
        <v>187</v>
      </c>
      <c r="C27" s="7" t="s">
        <v>273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customHeight="1" spans="1:9">
      <c r="A28" s="6" t="s">
        <v>287</v>
      </c>
      <c r="B28" s="7" t="s">
        <v>101</v>
      </c>
      <c r="C28" s="7" t="s">
        <v>187</v>
      </c>
      <c r="D28" s="3">
        <v>885</v>
      </c>
      <c r="E28" t="str">
        <f>VLOOKUP(A28,HOP!A:L,12,0)</f>
        <v>885.00</v>
      </c>
      <c r="F28" t="str">
        <f>VLOOKUP(A28,HOP!A:C,3,0)</f>
        <v>2706031</v>
      </c>
      <c r="G28">
        <f t="shared" si="0"/>
        <v>0</v>
      </c>
      <c r="H28" t="str">
        <f t="shared" si="1"/>
        <v>，2706031</v>
      </c>
      <c r="I28" t="str">
        <f>VLOOKUP(A28,HOP!A:U,21,0)</f>
        <v>直连</v>
      </c>
    </row>
    <row r="29" ht="14.25" hidden="1" customHeight="1" spans="1:9">
      <c r="A29" s="6" t="s">
        <v>296</v>
      </c>
      <c r="B29" s="7" t="s">
        <v>80</v>
      </c>
      <c r="C29" s="7" t="s">
        <v>187</v>
      </c>
      <c r="D29" s="3">
        <v>676</v>
      </c>
      <c r="E29" t="str">
        <f>VLOOKUP(A29,HOP!A:L,12,0)</f>
        <v>676.00</v>
      </c>
      <c r="F29" t="str">
        <f>VLOOKUP(A29,HOP!A:C,3,0)</f>
        <v>2710025</v>
      </c>
      <c r="G29">
        <f t="shared" si="0"/>
        <v>0</v>
      </c>
      <c r="H29" t="str">
        <f t="shared" si="1"/>
        <v>，2710025</v>
      </c>
      <c r="I29" t="str">
        <f>VLOOKUP(A29,HOP!A:U,21,0)</f>
        <v>直采</v>
      </c>
    </row>
    <row r="30" ht="14.25" hidden="1" customHeight="1" spans="1:9">
      <c r="A30" s="6" t="s">
        <v>302</v>
      </c>
      <c r="B30" s="7" t="s">
        <v>80</v>
      </c>
      <c r="C30" s="7" t="s">
        <v>307</v>
      </c>
      <c r="D30" s="3">
        <v>720</v>
      </c>
      <c r="E30" t="str">
        <f>VLOOKUP(A30,HOP!A:L,12,0)</f>
        <v>720.00</v>
      </c>
      <c r="F30" t="str">
        <f>VLOOKUP(A30,HOP!A:C,3,0)</f>
        <v>2701932</v>
      </c>
      <c r="G30">
        <f t="shared" si="0"/>
        <v>0</v>
      </c>
      <c r="H30" t="str">
        <f t="shared" si="1"/>
        <v>，2701932</v>
      </c>
      <c r="I30" t="str">
        <f>VLOOKUP(A30,HOP!A:U,21,0)</f>
        <v>直采</v>
      </c>
    </row>
    <row r="31" ht="14.25" customHeight="1" spans="1:9">
      <c r="A31" s="6" t="s">
        <v>312</v>
      </c>
      <c r="B31" s="7" t="s">
        <v>101</v>
      </c>
      <c r="C31" s="7" t="s">
        <v>307</v>
      </c>
      <c r="D31" s="3">
        <v>3328</v>
      </c>
      <c r="E31" t="str">
        <f>VLOOKUP(A31,HOP!A:L,12,0)</f>
        <v>3328.00</v>
      </c>
      <c r="F31" t="str">
        <f>VLOOKUP(A31,HOP!A:C,3,0)</f>
        <v>2706683</v>
      </c>
      <c r="G31">
        <f t="shared" si="0"/>
        <v>0</v>
      </c>
      <c r="H31" t="str">
        <f t="shared" si="1"/>
        <v>，2706683</v>
      </c>
      <c r="I31" t="str">
        <f>VLOOKUP(A31,HOP!A:U,21,0)</f>
        <v>直连</v>
      </c>
    </row>
    <row r="32" ht="14.25" customHeight="1" spans="1:9">
      <c r="A32" s="6" t="s">
        <v>321</v>
      </c>
      <c r="B32" s="7" t="s">
        <v>187</v>
      </c>
      <c r="C32" s="7" t="s">
        <v>307</v>
      </c>
      <c r="D32" s="3">
        <v>313</v>
      </c>
      <c r="E32" t="str">
        <f>VLOOKUP(A32,HOP!A:L,12,0)</f>
        <v>313.00</v>
      </c>
      <c r="F32" t="str">
        <f>VLOOKUP(A32,HOP!A:C,3,0)</f>
        <v>2711562</v>
      </c>
      <c r="G32">
        <f t="shared" si="0"/>
        <v>0</v>
      </c>
      <c r="H32" t="str">
        <f t="shared" si="1"/>
        <v>，2711562</v>
      </c>
      <c r="I32" t="str">
        <f>VLOOKUP(A32,HOP!A:U,21,0)</f>
        <v>直连</v>
      </c>
    </row>
    <row r="33" ht="14.25" hidden="1" customHeight="1" spans="1:9">
      <c r="A33" s="6" t="s">
        <v>329</v>
      </c>
      <c r="B33" s="7" t="s">
        <v>80</v>
      </c>
      <c r="C33" s="7" t="s">
        <v>307</v>
      </c>
      <c r="D33" s="3">
        <v>286</v>
      </c>
      <c r="E33" t="str">
        <f>VLOOKUP(A33,HOP!A:L,12,0)</f>
        <v>286.00</v>
      </c>
      <c r="F33" t="str">
        <f>VLOOKUP(A33,HOP!A:C,3,0)</f>
        <v>2709388</v>
      </c>
      <c r="G33">
        <f t="shared" si="0"/>
        <v>0</v>
      </c>
      <c r="H33" t="str">
        <f t="shared" si="1"/>
        <v>，2709388</v>
      </c>
      <c r="I33" t="str">
        <f>VLOOKUP(A33,HOP!A:U,21,0)</f>
        <v>直采</v>
      </c>
    </row>
    <row r="34" ht="14.25" customHeight="1" spans="1:9">
      <c r="A34" s="6" t="s">
        <v>337</v>
      </c>
      <c r="B34" s="7" t="s">
        <v>80</v>
      </c>
      <c r="C34" s="7" t="s">
        <v>307</v>
      </c>
      <c r="D34" s="3">
        <v>458</v>
      </c>
      <c r="E34" t="str">
        <f>VLOOKUP(A34,HOP!A:L,12,0)</f>
        <v>458.00</v>
      </c>
      <c r="F34" t="str">
        <f>VLOOKUP(A34,HOP!A:C,3,0)</f>
        <v>2709461</v>
      </c>
      <c r="G34">
        <f t="shared" si="0"/>
        <v>0</v>
      </c>
      <c r="H34" t="str">
        <f t="shared" si="1"/>
        <v>，2709461</v>
      </c>
      <c r="I34" t="str">
        <f>VLOOKUP(A34,HOP!A:U,21,0)</f>
        <v>直连</v>
      </c>
    </row>
    <row r="35" ht="14.25" customHeight="1" spans="1:9">
      <c r="A35" s="6" t="s">
        <v>346</v>
      </c>
      <c r="B35" s="7" t="s">
        <v>187</v>
      </c>
      <c r="C35" s="7" t="s">
        <v>307</v>
      </c>
      <c r="D35" s="3">
        <v>226</v>
      </c>
      <c r="E35" t="str">
        <f>VLOOKUP(A35,HOP!A:L,12,0)</f>
        <v>226.00</v>
      </c>
      <c r="F35" t="str">
        <f>VLOOKUP(A35,HOP!A:C,3,0)</f>
        <v>2711669</v>
      </c>
      <c r="G35">
        <f t="shared" ref="G35:G66" si="2">D35-E35</f>
        <v>0</v>
      </c>
      <c r="H35" t="str">
        <f t="shared" ref="H35:H66" si="3">$H$1&amp;F35</f>
        <v>，2711669</v>
      </c>
      <c r="I35" t="str">
        <f>VLOOKUP(A35,HOP!A:U,21,0)</f>
        <v>直连</v>
      </c>
    </row>
    <row r="36" ht="14.25" customHeight="1" spans="1:9">
      <c r="A36" s="6" t="s">
        <v>352</v>
      </c>
      <c r="B36" s="7" t="s">
        <v>187</v>
      </c>
      <c r="C36" s="7" t="s">
        <v>307</v>
      </c>
      <c r="D36" s="3">
        <v>177</v>
      </c>
      <c r="E36" t="str">
        <f>VLOOKUP(A36,HOP!A:L,12,0)</f>
        <v>177.00</v>
      </c>
      <c r="F36" t="str">
        <f>VLOOKUP(A36,HOP!A:C,3,0)</f>
        <v>2711884</v>
      </c>
      <c r="G36">
        <f t="shared" si="2"/>
        <v>0</v>
      </c>
      <c r="H36" t="str">
        <f t="shared" si="3"/>
        <v>，2711884</v>
      </c>
      <c r="I36" t="str">
        <f>VLOOKUP(A36,HOP!A:U,21,0)</f>
        <v>直连</v>
      </c>
    </row>
    <row r="37" ht="14.25" customHeight="1" spans="1:9">
      <c r="A37" s="6" t="s">
        <v>361</v>
      </c>
      <c r="B37" s="7" t="s">
        <v>307</v>
      </c>
      <c r="C37" s="7" t="s">
        <v>273</v>
      </c>
      <c r="D37" s="3">
        <v>498</v>
      </c>
      <c r="E37" t="str">
        <f>VLOOKUP(A37,HOP!A:L,12,0)</f>
        <v>498.00</v>
      </c>
      <c r="F37" t="str">
        <f>VLOOKUP(A37,HOP!A:C,3,0)</f>
        <v>2692348</v>
      </c>
      <c r="G37">
        <f t="shared" si="2"/>
        <v>0</v>
      </c>
      <c r="H37" t="str">
        <f t="shared" si="3"/>
        <v>，2692348</v>
      </c>
      <c r="I37" t="str">
        <f>VLOOKUP(A37,HOP!A:U,21,0)</f>
        <v>直连</v>
      </c>
    </row>
    <row r="38" ht="14.25" hidden="1" customHeight="1" spans="1:9">
      <c r="A38" s="6" t="s">
        <v>371</v>
      </c>
      <c r="B38" s="7" t="s">
        <v>187</v>
      </c>
      <c r="C38" s="7" t="s">
        <v>273</v>
      </c>
      <c r="D38" s="3">
        <v>606</v>
      </c>
      <c r="E38" t="str">
        <f>VLOOKUP(A38,HOP!A:L,12,0)</f>
        <v>606.00</v>
      </c>
      <c r="F38" t="str">
        <f>VLOOKUP(A38,HOP!A:C,3,0)</f>
        <v>2710653</v>
      </c>
      <c r="G38">
        <f t="shared" si="2"/>
        <v>0</v>
      </c>
      <c r="H38" t="str">
        <f t="shared" si="3"/>
        <v>，2710653</v>
      </c>
      <c r="I38" t="str">
        <f>VLOOKUP(A38,HOP!A:U,21,0)</f>
        <v>直采</v>
      </c>
    </row>
    <row r="39" ht="14.25" customHeight="1" spans="1:9">
      <c r="A39" s="6" t="s">
        <v>376</v>
      </c>
      <c r="B39" s="7" t="s">
        <v>80</v>
      </c>
      <c r="C39" s="7" t="s">
        <v>273</v>
      </c>
      <c r="D39" s="3">
        <v>528</v>
      </c>
      <c r="E39" t="str">
        <f>VLOOKUP(A39,HOP!A:L,12,0)</f>
        <v>528.00</v>
      </c>
      <c r="F39" t="str">
        <f>VLOOKUP(A39,HOP!A:C,3,0)</f>
        <v>2708523</v>
      </c>
      <c r="G39">
        <f t="shared" si="2"/>
        <v>0</v>
      </c>
      <c r="H39" t="str">
        <f t="shared" si="3"/>
        <v>，2708523</v>
      </c>
      <c r="I39" t="str">
        <f>VLOOKUP(A39,HOP!A:U,21,0)</f>
        <v>直连</v>
      </c>
    </row>
    <row r="40" ht="14.25" customHeight="1" spans="1:9">
      <c r="A40" s="6" t="s">
        <v>383</v>
      </c>
      <c r="B40" s="7" t="s">
        <v>187</v>
      </c>
      <c r="C40" s="7" t="s">
        <v>273</v>
      </c>
      <c r="D40" s="3">
        <v>348</v>
      </c>
      <c r="E40" t="str">
        <f>VLOOKUP(A40,HOP!A:L,12,0)</f>
        <v>348.00</v>
      </c>
      <c r="F40" t="str">
        <f>VLOOKUP(A40,HOP!A:C,3,0)</f>
        <v>2711424</v>
      </c>
      <c r="G40">
        <f t="shared" si="2"/>
        <v>0</v>
      </c>
      <c r="H40" t="str">
        <f t="shared" si="3"/>
        <v>，2711424</v>
      </c>
      <c r="I40" t="str">
        <f>VLOOKUP(A40,HOP!A:U,21,0)</f>
        <v>直连</v>
      </c>
    </row>
    <row r="41" ht="14.25" hidden="1" customHeight="1" spans="1:9">
      <c r="A41" s="6" t="s">
        <v>391</v>
      </c>
      <c r="B41" s="7" t="s">
        <v>187</v>
      </c>
      <c r="C41" s="7" t="s">
        <v>273</v>
      </c>
      <c r="D41" s="3">
        <v>368</v>
      </c>
      <c r="E41" t="str">
        <f>VLOOKUP(A41,HOP!A:L,12,0)</f>
        <v>368.00</v>
      </c>
      <c r="F41" t="str">
        <f>VLOOKUP(A41,HOP!A:C,3,0)</f>
        <v>2711775</v>
      </c>
      <c r="G41">
        <f t="shared" si="2"/>
        <v>0</v>
      </c>
      <c r="H41" t="str">
        <f t="shared" si="3"/>
        <v>，2711775</v>
      </c>
      <c r="I41" t="str">
        <f>VLOOKUP(A41,HOP!A:U,21,0)</f>
        <v>直采</v>
      </c>
    </row>
    <row r="42" ht="14.25" hidden="1" customHeight="1" spans="1:9">
      <c r="A42" s="6" t="s">
        <v>400</v>
      </c>
      <c r="B42" s="7" t="s">
        <v>307</v>
      </c>
      <c r="C42" s="7" t="s">
        <v>273</v>
      </c>
      <c r="D42" s="3">
        <v>353</v>
      </c>
      <c r="E42" t="str">
        <f>VLOOKUP(A42,HOP!A:L,12,0)</f>
        <v>353.00</v>
      </c>
      <c r="F42" t="str">
        <f>VLOOKUP(A42,HOP!A:C,3,0)</f>
        <v>2713550</v>
      </c>
      <c r="G42">
        <f t="shared" si="2"/>
        <v>0</v>
      </c>
      <c r="H42" t="str">
        <f t="shared" si="3"/>
        <v>，2713550</v>
      </c>
      <c r="I42" t="str">
        <f>VLOOKUP(A42,HOP!A:U,21,0)</f>
        <v>直采</v>
      </c>
    </row>
    <row r="43" ht="14.25" hidden="1" customHeight="1" spans="1:9">
      <c r="A43" s="6" t="s">
        <v>406</v>
      </c>
      <c r="B43" s="7" t="s">
        <v>307</v>
      </c>
      <c r="C43" s="7" t="s">
        <v>273</v>
      </c>
      <c r="D43" s="3">
        <v>341</v>
      </c>
      <c r="E43" t="str">
        <f>VLOOKUP(A43,HOP!A:L,12,0)</f>
        <v>341.00</v>
      </c>
      <c r="F43" t="str">
        <f>VLOOKUP(A43,HOP!A:C,3,0)</f>
        <v>2713574</v>
      </c>
      <c r="G43">
        <f t="shared" si="2"/>
        <v>0</v>
      </c>
      <c r="H43" t="str">
        <f t="shared" si="3"/>
        <v>，2713574</v>
      </c>
      <c r="I43" t="str">
        <f>VLOOKUP(A43,HOP!A:U,21,0)</f>
        <v>直采</v>
      </c>
    </row>
    <row r="44" ht="14.25" hidden="1" customHeight="1" spans="1:9">
      <c r="A44" s="6" t="s">
        <v>412</v>
      </c>
      <c r="B44" s="7" t="s">
        <v>273</v>
      </c>
      <c r="C44" s="7" t="s">
        <v>274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2"/>
        <v>#N/A</v>
      </c>
      <c r="H44" t="e">
        <f t="shared" si="3"/>
        <v>#N/A</v>
      </c>
      <c r="I44" t="e">
        <f>VLOOKUP(A44,HOP!A:U,21,0)</f>
        <v>#N/A</v>
      </c>
    </row>
    <row r="45" ht="14.25" customHeight="1" spans="1:9">
      <c r="A45" s="6" t="s">
        <v>419</v>
      </c>
      <c r="B45" s="7" t="s">
        <v>307</v>
      </c>
      <c r="C45" s="7" t="s">
        <v>274</v>
      </c>
      <c r="D45" s="3">
        <v>16709</v>
      </c>
      <c r="E45" t="str">
        <f>VLOOKUP(A45,HOP!A:L,12,0)</f>
        <v>16709.00</v>
      </c>
      <c r="F45" t="str">
        <f>VLOOKUP(A45,HOP!A:C,3,0)</f>
        <v>2696294</v>
      </c>
      <c r="G45">
        <f t="shared" si="2"/>
        <v>0</v>
      </c>
      <c r="H45" t="str">
        <f t="shared" si="3"/>
        <v>，2696294</v>
      </c>
      <c r="I45" t="str">
        <f>VLOOKUP(A45,HOP!A:U,21,0)</f>
        <v>直连</v>
      </c>
    </row>
    <row r="46" ht="14.25" customHeight="1" spans="1:9">
      <c r="A46" s="6" t="s">
        <v>429</v>
      </c>
      <c r="B46" s="7" t="s">
        <v>273</v>
      </c>
      <c r="C46" s="7" t="s">
        <v>274</v>
      </c>
      <c r="D46" s="3">
        <v>228</v>
      </c>
      <c r="E46" t="str">
        <f>VLOOKUP(A46,HOP!A:L,12,0)</f>
        <v>228.00</v>
      </c>
      <c r="F46" t="str">
        <f>VLOOKUP(A46,HOP!A:C,3,0)</f>
        <v>2714652</v>
      </c>
      <c r="G46">
        <f t="shared" si="2"/>
        <v>0</v>
      </c>
      <c r="H46" t="str">
        <f t="shared" si="3"/>
        <v>，2714652</v>
      </c>
      <c r="I46" t="str">
        <f>VLOOKUP(A46,HOP!A:U,21,0)</f>
        <v>直连</v>
      </c>
    </row>
    <row r="47" ht="14.25" customHeight="1" spans="1:9">
      <c r="A47" s="6" t="s">
        <v>438</v>
      </c>
      <c r="B47" s="7" t="s">
        <v>273</v>
      </c>
      <c r="C47" s="7" t="s">
        <v>274</v>
      </c>
      <c r="D47" s="3">
        <v>515</v>
      </c>
      <c r="E47" t="str">
        <f>VLOOKUP(A47,HOP!A:L,12,0)</f>
        <v>515.00</v>
      </c>
      <c r="F47" t="str">
        <f>VLOOKUP(A47,HOP!A:C,3,0)</f>
        <v>2715145</v>
      </c>
      <c r="G47">
        <f t="shared" si="2"/>
        <v>0</v>
      </c>
      <c r="H47" t="str">
        <f t="shared" si="3"/>
        <v>，2715145</v>
      </c>
      <c r="I47" t="str">
        <f>VLOOKUP(A47,HOP!A:U,21,0)</f>
        <v>直连</v>
      </c>
    </row>
    <row r="48" ht="14.25" customHeight="1" spans="1:9">
      <c r="A48" s="6" t="s">
        <v>446</v>
      </c>
      <c r="B48" s="7" t="s">
        <v>273</v>
      </c>
      <c r="C48" s="7" t="s">
        <v>274</v>
      </c>
      <c r="D48" s="3">
        <v>187</v>
      </c>
      <c r="E48" t="str">
        <f>VLOOKUP(A48,HOP!A:L,12,0)</f>
        <v>187.00</v>
      </c>
      <c r="F48" t="str">
        <f>VLOOKUP(A48,HOP!A:C,3,0)</f>
        <v>2716024</v>
      </c>
      <c r="G48">
        <f t="shared" si="2"/>
        <v>0</v>
      </c>
      <c r="H48" t="str">
        <f t="shared" si="3"/>
        <v>，2716024</v>
      </c>
      <c r="I48" t="str">
        <f>VLOOKUP(A48,HOP!A:U,21,0)</f>
        <v>直连</v>
      </c>
    </row>
    <row r="49" ht="14.25" customHeight="1" spans="1:9">
      <c r="A49" s="6" t="s">
        <v>452</v>
      </c>
      <c r="B49" s="7" t="s">
        <v>273</v>
      </c>
      <c r="C49" s="7" t="s">
        <v>274</v>
      </c>
      <c r="D49" s="3">
        <v>108</v>
      </c>
      <c r="E49" t="str">
        <f>VLOOKUP(A49,HOP!A:L,12,0)</f>
        <v>108.00</v>
      </c>
      <c r="F49" t="str">
        <f>VLOOKUP(A49,HOP!A:C,3,0)</f>
        <v>2715928</v>
      </c>
      <c r="G49">
        <f t="shared" si="2"/>
        <v>0</v>
      </c>
      <c r="H49" t="str">
        <f t="shared" si="3"/>
        <v>，2715928</v>
      </c>
      <c r="I49" t="str">
        <f>VLOOKUP(A49,HOP!A:U,21,0)</f>
        <v>直连</v>
      </c>
    </row>
    <row r="50" ht="14.25" customHeight="1" spans="1:9">
      <c r="A50" s="6" t="s">
        <v>460</v>
      </c>
      <c r="B50" s="7" t="s">
        <v>273</v>
      </c>
      <c r="C50" s="7" t="s">
        <v>274</v>
      </c>
      <c r="D50" s="3">
        <v>173</v>
      </c>
      <c r="E50" t="str">
        <f>VLOOKUP(A50,HOP!A:L,12,0)</f>
        <v>173.00</v>
      </c>
      <c r="F50" t="str">
        <f>VLOOKUP(A50,HOP!A:C,3,0)</f>
        <v>2714922</v>
      </c>
      <c r="G50">
        <f t="shared" si="2"/>
        <v>0</v>
      </c>
      <c r="H50" t="str">
        <f t="shared" si="3"/>
        <v>，2714922</v>
      </c>
      <c r="I50" t="str">
        <f>VLOOKUP(A50,HOP!A:U,21,0)</f>
        <v>直连</v>
      </c>
    </row>
    <row r="51" ht="14.25" customHeight="1" spans="1:9">
      <c r="A51" s="6" t="s">
        <v>465</v>
      </c>
      <c r="B51" s="7" t="s">
        <v>273</v>
      </c>
      <c r="C51" s="7" t="s">
        <v>274</v>
      </c>
      <c r="D51" s="3">
        <v>251</v>
      </c>
      <c r="E51" t="str">
        <f>VLOOKUP(A51,HOP!A:L,12,0)</f>
        <v>251.00</v>
      </c>
      <c r="F51" t="str">
        <f>VLOOKUP(A51,HOP!A:C,3,0)</f>
        <v>2715090</v>
      </c>
      <c r="G51">
        <f t="shared" si="2"/>
        <v>0</v>
      </c>
      <c r="H51" t="str">
        <f t="shared" si="3"/>
        <v>，2715090</v>
      </c>
      <c r="I51" t="str">
        <f>VLOOKUP(A51,HOP!A:U,21,0)</f>
        <v>直连</v>
      </c>
    </row>
    <row r="52" ht="14.25" customHeight="1" spans="1:9">
      <c r="A52" s="6" t="s">
        <v>471</v>
      </c>
      <c r="B52" s="7" t="s">
        <v>273</v>
      </c>
      <c r="C52" s="7" t="s">
        <v>274</v>
      </c>
      <c r="D52" s="3">
        <v>276</v>
      </c>
      <c r="E52" t="str">
        <f>VLOOKUP(A52,HOP!A:L,12,0)</f>
        <v>276.00</v>
      </c>
      <c r="F52" t="str">
        <f>VLOOKUP(A52,HOP!A:C,3,0)</f>
        <v>2715173</v>
      </c>
      <c r="G52">
        <f t="shared" si="2"/>
        <v>0</v>
      </c>
      <c r="H52" t="str">
        <f t="shared" si="3"/>
        <v>，2715173</v>
      </c>
      <c r="I52" t="str">
        <f>VLOOKUP(A52,HOP!A:U,21,0)</f>
        <v>直连</v>
      </c>
    </row>
    <row r="53" ht="14.25" hidden="1" customHeight="1" spans="1:9">
      <c r="A53" s="6" t="s">
        <v>480</v>
      </c>
      <c r="B53" s="7" t="s">
        <v>274</v>
      </c>
      <c r="C53" s="7" t="s">
        <v>483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2"/>
        <v>#N/A</v>
      </c>
      <c r="H53" t="e">
        <f t="shared" si="3"/>
        <v>#N/A</v>
      </c>
      <c r="I53" t="e">
        <f>VLOOKUP(A53,HOP!A:U,21,0)</f>
        <v>#N/A</v>
      </c>
    </row>
    <row r="54" ht="14.25" customHeight="1" spans="1:9">
      <c r="A54" s="6" t="s">
        <v>487</v>
      </c>
      <c r="B54" s="7" t="s">
        <v>187</v>
      </c>
      <c r="C54" s="7" t="s">
        <v>274</v>
      </c>
      <c r="D54" s="3">
        <v>1251</v>
      </c>
      <c r="E54" t="str">
        <f>VLOOKUP(A54,HOP!A:L,12,0)</f>
        <v>1251.00</v>
      </c>
      <c r="F54" t="str">
        <f>VLOOKUP(A54,HOP!A:C,3,0)</f>
        <v>2701418</v>
      </c>
      <c r="G54">
        <f t="shared" si="2"/>
        <v>0</v>
      </c>
      <c r="H54" t="str">
        <f t="shared" si="3"/>
        <v>，2701418</v>
      </c>
      <c r="I54" t="str">
        <f>VLOOKUP(A54,HOP!A:U,21,0)</f>
        <v>直连</v>
      </c>
    </row>
    <row r="55" ht="14.25" customHeight="1" spans="1:9">
      <c r="A55" s="6" t="s">
        <v>496</v>
      </c>
      <c r="B55" s="7" t="s">
        <v>274</v>
      </c>
      <c r="C55" s="7" t="s">
        <v>483</v>
      </c>
      <c r="D55" s="3">
        <v>540</v>
      </c>
      <c r="E55" t="str">
        <f>VLOOKUP(A55,HOP!A:L,12,0)</f>
        <v>540.00</v>
      </c>
      <c r="F55" t="str">
        <f>VLOOKUP(A55,HOP!A:C,3,0)</f>
        <v>2682628</v>
      </c>
      <c r="G55">
        <f t="shared" si="2"/>
        <v>0</v>
      </c>
      <c r="H55" t="str">
        <f t="shared" si="3"/>
        <v>，2682628</v>
      </c>
      <c r="I55" t="str">
        <f>VLOOKUP(A55,HOP!A:U,21,0)</f>
        <v>直连</v>
      </c>
    </row>
    <row r="56" ht="14.25" customHeight="1" spans="1:9">
      <c r="A56" s="6" t="s">
        <v>505</v>
      </c>
      <c r="B56" s="7" t="s">
        <v>273</v>
      </c>
      <c r="C56" s="7" t="s">
        <v>483</v>
      </c>
      <c r="D56" s="3">
        <v>1774</v>
      </c>
      <c r="E56" t="str">
        <f>VLOOKUP(A56,HOP!A:L,12,0)</f>
        <v>1774.00</v>
      </c>
      <c r="F56" t="str">
        <f>VLOOKUP(A56,HOP!A:C,3,0)</f>
        <v>2705647</v>
      </c>
      <c r="G56">
        <f t="shared" si="2"/>
        <v>0</v>
      </c>
      <c r="H56" t="str">
        <f t="shared" si="3"/>
        <v>，2705647</v>
      </c>
      <c r="I56" t="str">
        <f>VLOOKUP(A56,HOP!A:U,21,0)</f>
        <v>直连</v>
      </c>
    </row>
    <row r="57" ht="14.25" customHeight="1" spans="1:9">
      <c r="A57" s="6" t="s">
        <v>514</v>
      </c>
      <c r="B57" s="7" t="s">
        <v>273</v>
      </c>
      <c r="C57" s="7" t="s">
        <v>483</v>
      </c>
      <c r="D57" s="3">
        <v>488</v>
      </c>
      <c r="E57" t="str">
        <f>VLOOKUP(A57,HOP!A:L,12,0)</f>
        <v>488.00</v>
      </c>
      <c r="F57" t="str">
        <f>VLOOKUP(A57,HOP!A:C,3,0)</f>
        <v>2715856</v>
      </c>
      <c r="G57">
        <f t="shared" si="2"/>
        <v>0</v>
      </c>
      <c r="H57" t="str">
        <f t="shared" si="3"/>
        <v>，2715856</v>
      </c>
      <c r="I57" t="str">
        <f>VLOOKUP(A57,HOP!A:U,21,0)</f>
        <v>直连</v>
      </c>
    </row>
    <row r="58" ht="14.25" customHeight="1" spans="1:9">
      <c r="A58" s="6" t="s">
        <v>521</v>
      </c>
      <c r="B58" s="7" t="s">
        <v>274</v>
      </c>
      <c r="C58" s="7" t="s">
        <v>483</v>
      </c>
      <c r="D58" s="3">
        <v>757</v>
      </c>
      <c r="E58" t="str">
        <f>VLOOKUP(A58,HOP!A:L,12,0)</f>
        <v>757.00</v>
      </c>
      <c r="F58" t="str">
        <f>VLOOKUP(A58,HOP!A:C,3,0)</f>
        <v>2697660</v>
      </c>
      <c r="G58">
        <f t="shared" si="2"/>
        <v>0</v>
      </c>
      <c r="H58" t="str">
        <f t="shared" si="3"/>
        <v>，2697660</v>
      </c>
      <c r="I58" t="str">
        <f>VLOOKUP(A58,HOP!A:U,21,0)</f>
        <v>直连</v>
      </c>
    </row>
    <row r="59" ht="14.25" customHeight="1" spans="1:9">
      <c r="A59" s="6" t="s">
        <v>531</v>
      </c>
      <c r="B59" s="7" t="s">
        <v>307</v>
      </c>
      <c r="C59" s="7" t="s">
        <v>483</v>
      </c>
      <c r="D59" s="3">
        <v>2601</v>
      </c>
      <c r="E59" t="str">
        <f>VLOOKUP(A59,HOP!A:L,12,0)</f>
        <v>2601.00</v>
      </c>
      <c r="F59" t="str">
        <f>VLOOKUP(A59,HOP!A:C,3,0)</f>
        <v>2711502</v>
      </c>
      <c r="G59">
        <f t="shared" si="2"/>
        <v>0</v>
      </c>
      <c r="H59" t="str">
        <f t="shared" si="3"/>
        <v>，2711502</v>
      </c>
      <c r="I59" t="str">
        <f>VLOOKUP(A59,HOP!A:U,21,0)</f>
        <v>直连</v>
      </c>
    </row>
    <row r="60" ht="14.25" customHeight="1" spans="1:9">
      <c r="A60" s="6" t="s">
        <v>540</v>
      </c>
      <c r="B60" s="7" t="s">
        <v>274</v>
      </c>
      <c r="C60" s="7" t="s">
        <v>483</v>
      </c>
      <c r="D60" s="3">
        <v>79</v>
      </c>
      <c r="E60" t="str">
        <f>VLOOKUP(A60,HOP!A:L,12,0)</f>
        <v>79.00</v>
      </c>
      <c r="F60" t="str">
        <f>VLOOKUP(A60,HOP!A:C,3,0)</f>
        <v>2717477</v>
      </c>
      <c r="G60">
        <f t="shared" si="2"/>
        <v>0</v>
      </c>
      <c r="H60" t="str">
        <f t="shared" si="3"/>
        <v>，2717477</v>
      </c>
      <c r="I60" t="str">
        <f>VLOOKUP(A60,HOP!A:U,21,0)</f>
        <v>直连</v>
      </c>
    </row>
    <row r="61" ht="14.25" hidden="1" customHeight="1" spans="1:9">
      <c r="A61" s="6" t="s">
        <v>548</v>
      </c>
      <c r="B61" s="7" t="s">
        <v>274</v>
      </c>
      <c r="C61" s="7" t="s">
        <v>483</v>
      </c>
      <c r="D61" s="3">
        <v>261</v>
      </c>
      <c r="E61" t="str">
        <f>VLOOKUP(A61,HOP!A:L,12,0)</f>
        <v>261.00</v>
      </c>
      <c r="F61" t="str">
        <f>VLOOKUP(A61,HOP!A:C,3,0)</f>
        <v>2716903</v>
      </c>
      <c r="G61">
        <f t="shared" si="2"/>
        <v>0</v>
      </c>
      <c r="H61" t="str">
        <f t="shared" si="3"/>
        <v>，2716903</v>
      </c>
      <c r="I61" t="str">
        <f>VLOOKUP(A61,HOP!A:U,21,0)</f>
        <v>直采</v>
      </c>
    </row>
    <row r="62" ht="14.25" hidden="1" customHeight="1" spans="1:9">
      <c r="A62" s="6" t="s">
        <v>556</v>
      </c>
      <c r="B62" s="7" t="s">
        <v>274</v>
      </c>
      <c r="C62" s="7" t="s">
        <v>483</v>
      </c>
      <c r="D62" s="3">
        <v>631</v>
      </c>
      <c r="E62" t="str">
        <f>VLOOKUP(A62,HOP!A:L,12,0)</f>
        <v>631.00</v>
      </c>
      <c r="F62" t="str">
        <f>VLOOKUP(A62,HOP!A:C,3,0)</f>
        <v>2717181</v>
      </c>
      <c r="G62">
        <f t="shared" si="2"/>
        <v>0</v>
      </c>
      <c r="H62" t="str">
        <f t="shared" si="3"/>
        <v>，2717181</v>
      </c>
      <c r="I62" t="str">
        <f>VLOOKUP(A62,HOP!A:U,21,0)</f>
        <v>直采</v>
      </c>
    </row>
    <row r="63" ht="14.25" customHeight="1" spans="1:9">
      <c r="A63" s="6" t="s">
        <v>561</v>
      </c>
      <c r="B63" s="7" t="s">
        <v>273</v>
      </c>
      <c r="C63" s="7" t="s">
        <v>483</v>
      </c>
      <c r="D63" s="3">
        <v>504</v>
      </c>
      <c r="E63" t="str">
        <f>VLOOKUP(A63,HOP!A:L,12,0)</f>
        <v>504.00</v>
      </c>
      <c r="F63" t="str">
        <f>VLOOKUP(A63,HOP!A:C,3,0)</f>
        <v>2716213</v>
      </c>
      <c r="G63">
        <f t="shared" si="2"/>
        <v>0</v>
      </c>
      <c r="H63" t="str">
        <f t="shared" si="3"/>
        <v>，2716213</v>
      </c>
      <c r="I63" t="str">
        <f>VLOOKUP(A63,HOP!A:U,21,0)</f>
        <v>直连</v>
      </c>
    </row>
    <row r="64" ht="14.25" customHeight="1" spans="1:9">
      <c r="A64" s="6" t="s">
        <v>569</v>
      </c>
      <c r="B64" s="7" t="s">
        <v>274</v>
      </c>
      <c r="C64" s="7" t="s">
        <v>483</v>
      </c>
      <c r="D64" s="3">
        <v>296</v>
      </c>
      <c r="E64" t="str">
        <f>VLOOKUP(A64,HOP!A:L,12,0)</f>
        <v>296.00</v>
      </c>
      <c r="F64" t="str">
        <f>VLOOKUP(A64,HOP!A:C,3,0)</f>
        <v>2717084</v>
      </c>
      <c r="G64">
        <f t="shared" si="2"/>
        <v>0</v>
      </c>
      <c r="H64" t="str">
        <f t="shared" si="3"/>
        <v>，2717084</v>
      </c>
      <c r="I64" t="str">
        <f>VLOOKUP(A64,HOP!A:U,21,0)</f>
        <v>直连</v>
      </c>
    </row>
    <row r="65" ht="14.25" hidden="1" customHeight="1" spans="1:9">
      <c r="A65" s="6" t="s">
        <v>573</v>
      </c>
      <c r="B65" s="7" t="s">
        <v>576</v>
      </c>
      <c r="C65" s="7" t="s">
        <v>577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2"/>
        <v>#N/A</v>
      </c>
      <c r="H65" t="e">
        <f t="shared" si="3"/>
        <v>#N/A</v>
      </c>
      <c r="I65" t="e">
        <f>VLOOKUP(A65,HOP!A:U,21,0)</f>
        <v>#N/A</v>
      </c>
    </row>
    <row r="66" ht="14.25" hidden="1" customHeight="1" spans="1:9">
      <c r="A66" s="6" t="s">
        <v>580</v>
      </c>
      <c r="B66" s="7" t="s">
        <v>273</v>
      </c>
      <c r="C66" s="7" t="s">
        <v>585</v>
      </c>
      <c r="D66" s="3">
        <v>9661</v>
      </c>
      <c r="E66" t="str">
        <f>VLOOKUP(A66,HOP!A:L,12,0)</f>
        <v>9660.99</v>
      </c>
      <c r="F66" t="str">
        <f>VLOOKUP(A66,HOP!A:C,3,0)</f>
        <v>2714051</v>
      </c>
      <c r="G66">
        <f t="shared" si="2"/>
        <v>0.0100000000002183</v>
      </c>
      <c r="H66" t="str">
        <f t="shared" si="3"/>
        <v>，2714051</v>
      </c>
      <c r="I66" t="str">
        <f>VLOOKUP(A66,HOP!A:U,21,0)</f>
        <v>直采</v>
      </c>
    </row>
    <row r="67" ht="14.25" customHeight="1" spans="1:9">
      <c r="A67" s="6" t="s">
        <v>590</v>
      </c>
      <c r="B67" s="7" t="s">
        <v>483</v>
      </c>
      <c r="C67" s="7" t="s">
        <v>585</v>
      </c>
      <c r="D67" s="3">
        <v>1036</v>
      </c>
      <c r="E67" t="str">
        <f>VLOOKUP(A67,HOP!A:L,12,0)</f>
        <v>1036.00</v>
      </c>
      <c r="F67" t="str">
        <f>VLOOKUP(A67,HOP!A:C,3,0)</f>
        <v>2714159</v>
      </c>
      <c r="G67">
        <f>D67-E67</f>
        <v>0</v>
      </c>
      <c r="H67" t="str">
        <f>$H$1&amp;F67</f>
        <v>，2714159</v>
      </c>
      <c r="I67" t="str">
        <f>VLOOKUP(A67,HOP!A:U,21,0)</f>
        <v>直连</v>
      </c>
    </row>
    <row r="68" ht="14.25" customHeight="1" spans="1:9">
      <c r="A68" s="6" t="s">
        <v>599</v>
      </c>
      <c r="B68" s="7" t="s">
        <v>483</v>
      </c>
      <c r="C68" s="7" t="s">
        <v>585</v>
      </c>
      <c r="D68" s="3">
        <v>630</v>
      </c>
      <c r="E68" t="str">
        <f>VLOOKUP(A68,HOP!A:L,12,0)</f>
        <v>630.00</v>
      </c>
      <c r="F68" t="str">
        <f>VLOOKUP(A68,HOP!A:C,3,0)</f>
        <v>2719935</v>
      </c>
      <c r="G68">
        <f>D68-E68</f>
        <v>0</v>
      </c>
      <c r="H68" t="str">
        <f>$H$1&amp;F68</f>
        <v>，2719935</v>
      </c>
      <c r="I68" t="str">
        <f>VLOOKUP(A68,HOP!A:U,21,0)</f>
        <v>直连</v>
      </c>
    </row>
    <row r="69" ht="14.25" hidden="1" customHeight="1" spans="1:9">
      <c r="A69" s="6" t="s">
        <v>606</v>
      </c>
      <c r="B69" s="7" t="s">
        <v>274</v>
      </c>
      <c r="C69" s="7" t="s">
        <v>585</v>
      </c>
      <c r="D69" s="3">
        <v>2462</v>
      </c>
      <c r="E69" t="str">
        <f>VLOOKUP(A69,HOP!A:L,12,0)</f>
        <v>2462.00</v>
      </c>
      <c r="F69" t="str">
        <f>VLOOKUP(A69,HOP!A:C,3,0)</f>
        <v>2715195</v>
      </c>
      <c r="G69">
        <f>D69-E69</f>
        <v>0</v>
      </c>
      <c r="H69" t="str">
        <f>$H$1&amp;F69</f>
        <v>，2715195</v>
      </c>
      <c r="I69" t="str">
        <f>VLOOKUP(A69,HOP!A:U,21,0)</f>
        <v>直采</v>
      </c>
    </row>
    <row r="70" ht="14.25" hidden="1" customHeight="1" spans="1:9">
      <c r="A70" s="6" t="s">
        <v>615</v>
      </c>
      <c r="B70" s="7" t="s">
        <v>274</v>
      </c>
      <c r="C70" s="7" t="s">
        <v>585</v>
      </c>
      <c r="D70" s="3">
        <v>844</v>
      </c>
      <c r="E70" t="str">
        <f>VLOOKUP(A70,HOP!A:L,12,0)</f>
        <v>844.00</v>
      </c>
      <c r="F70" t="str">
        <f>VLOOKUP(A70,HOP!A:C,3,0)</f>
        <v>2708979</v>
      </c>
      <c r="G70">
        <f>D70-E70</f>
        <v>0</v>
      </c>
      <c r="H70" t="str">
        <f>$H$1&amp;F70</f>
        <v>，2708979</v>
      </c>
      <c r="I70" t="str">
        <f>VLOOKUP(A70,HOP!A:U,21,0)</f>
        <v>直采</v>
      </c>
    </row>
    <row r="71" ht="14.25" hidden="1" customHeight="1" spans="1:9">
      <c r="A71" s="6" t="s">
        <v>624</v>
      </c>
      <c r="B71" s="7" t="s">
        <v>273</v>
      </c>
      <c r="C71" s="7" t="s">
        <v>585</v>
      </c>
      <c r="D71" s="3">
        <v>909</v>
      </c>
      <c r="E71" t="str">
        <f>VLOOKUP(A71,HOP!A:L,12,0)</f>
        <v>909.00</v>
      </c>
      <c r="F71" t="str">
        <f>VLOOKUP(A71,HOP!A:C,3,0)</f>
        <v>2713879</v>
      </c>
      <c r="G71">
        <f>D71-E71</f>
        <v>0</v>
      </c>
      <c r="H71" t="str">
        <f>$H$1&amp;F71</f>
        <v>，2713879</v>
      </c>
      <c r="I71" t="str">
        <f>VLOOKUP(A71,HOP!A:U,21,0)</f>
        <v>直采</v>
      </c>
    </row>
    <row r="72" ht="14.25" hidden="1" customHeight="1" spans="1:9">
      <c r="A72" s="6" t="s">
        <v>629</v>
      </c>
      <c r="B72" s="7" t="s">
        <v>483</v>
      </c>
      <c r="C72" s="7" t="s">
        <v>585</v>
      </c>
      <c r="D72" s="3">
        <v>421</v>
      </c>
      <c r="E72" t="str">
        <f>VLOOKUP(A72,HOP!A:L,12,0)</f>
        <v>421.00</v>
      </c>
      <c r="F72" t="str">
        <f>VLOOKUP(A72,HOP!A:C,3,0)</f>
        <v>2715818</v>
      </c>
      <c r="G72">
        <f>D72-E72</f>
        <v>0</v>
      </c>
      <c r="H72" t="str">
        <f>$H$1&amp;F72</f>
        <v>，2715818</v>
      </c>
      <c r="I72" t="str">
        <f>VLOOKUP(A72,HOP!A:U,21,0)</f>
        <v>直采</v>
      </c>
    </row>
    <row r="73" ht="14.25" hidden="1" customHeight="1" spans="1:9">
      <c r="A73" s="6" t="s">
        <v>634</v>
      </c>
      <c r="B73" s="7" t="s">
        <v>273</v>
      </c>
      <c r="C73" s="7" t="s">
        <v>585</v>
      </c>
      <c r="D73" s="3">
        <v>2097</v>
      </c>
      <c r="E73" t="str">
        <f>VLOOKUP(A73,HOP!A:L,12,0)</f>
        <v>2097.00</v>
      </c>
      <c r="F73" t="str">
        <f>VLOOKUP(A73,HOP!A:C,3,0)</f>
        <v>2714610</v>
      </c>
      <c r="G73">
        <f>D73-E73</f>
        <v>0</v>
      </c>
      <c r="H73" t="str">
        <f>$H$1&amp;F73</f>
        <v>，2714610</v>
      </c>
      <c r="I73" t="str">
        <f>VLOOKUP(A73,HOP!A:U,21,0)</f>
        <v>直采</v>
      </c>
    </row>
    <row r="74" ht="14.25" hidden="1" customHeight="1" spans="1:9">
      <c r="A74" s="6" t="s">
        <v>642</v>
      </c>
      <c r="B74" s="7" t="s">
        <v>483</v>
      </c>
      <c r="C74" s="7" t="s">
        <v>585</v>
      </c>
      <c r="D74" s="3">
        <v>500</v>
      </c>
      <c r="E74" t="str">
        <f>VLOOKUP(A74,HOP!A:L,12,0)</f>
        <v>500.00</v>
      </c>
      <c r="F74" t="str">
        <f>VLOOKUP(A74,HOP!A:C,3,0)</f>
        <v>2718122</v>
      </c>
      <c r="G74">
        <f>D74-E74</f>
        <v>0</v>
      </c>
      <c r="H74" t="str">
        <f>$H$1&amp;F74</f>
        <v>，2718122</v>
      </c>
      <c r="I74" t="str">
        <f>VLOOKUP(A74,HOP!A:U,21,0)</f>
        <v>直采</v>
      </c>
    </row>
    <row r="75" ht="14.25" customHeight="1" spans="1:9">
      <c r="A75" s="6" t="s">
        <v>651</v>
      </c>
      <c r="B75" s="7" t="s">
        <v>483</v>
      </c>
      <c r="C75" s="7" t="s">
        <v>585</v>
      </c>
      <c r="D75" s="3">
        <v>312</v>
      </c>
      <c r="E75" t="str">
        <f>VLOOKUP(A75,HOP!A:L,12,0)</f>
        <v>312.00</v>
      </c>
      <c r="F75" t="str">
        <f>VLOOKUP(A75,HOP!A:C,3,0)</f>
        <v>2719260</v>
      </c>
      <c r="G75">
        <f>D75-E75</f>
        <v>0</v>
      </c>
      <c r="H75" t="str">
        <f>$H$1&amp;F75</f>
        <v>，2719260</v>
      </c>
      <c r="I75" t="str">
        <f>VLOOKUP(A75,HOP!A:U,21,0)</f>
        <v>直连</v>
      </c>
    </row>
    <row r="76" ht="14.25" hidden="1" customHeight="1" spans="1:9">
      <c r="A76" s="6" t="s">
        <v>656</v>
      </c>
      <c r="B76" s="7" t="s">
        <v>483</v>
      </c>
      <c r="C76" s="7" t="s">
        <v>585</v>
      </c>
      <c r="D76" s="3">
        <v>214</v>
      </c>
      <c r="E76" t="str">
        <f>VLOOKUP(A76,HOP!A:L,12,0)</f>
        <v>214.00</v>
      </c>
      <c r="F76" t="str">
        <f>VLOOKUP(A76,HOP!A:C,3,0)</f>
        <v>2719565</v>
      </c>
      <c r="G76">
        <f>D76-E76</f>
        <v>0</v>
      </c>
      <c r="H76" t="str">
        <f>$H$1&amp;F76</f>
        <v>，2719565</v>
      </c>
      <c r="I76" t="str">
        <f>VLOOKUP(A76,HOP!A:U,21,0)</f>
        <v>直采</v>
      </c>
    </row>
    <row r="78" spans="4:4">
      <c r="D78" s="3">
        <f>SUM(D2:D77)</f>
        <v>80598</v>
      </c>
    </row>
    <row r="79" ht="14.25" spans="4:4">
      <c r="D79" s="8" t="s">
        <v>23</v>
      </c>
    </row>
    <row r="82" spans="1:3">
      <c r="A82" t="s">
        <v>677</v>
      </c>
      <c r="C82">
        <v>33371</v>
      </c>
    </row>
    <row r="83" spans="1:3">
      <c r="A83" t="s">
        <v>678</v>
      </c>
      <c r="C83">
        <v>47227</v>
      </c>
    </row>
    <row r="84" spans="1:3">
      <c r="A84" s="5" t="s">
        <v>679</v>
      </c>
      <c r="C84">
        <f>SUBTOTAL(9,C82:C83)</f>
        <v>80598</v>
      </c>
    </row>
  </sheetData>
  <autoFilter ref="A1:I76">
    <filterColumn colId="3">
      <filters>
        <filter val="1,036.00"/>
        <filter val="1,051.00"/>
        <filter val="1,229.00"/>
        <filter val="1,251.00"/>
        <filter val="1,480.00"/>
        <filter val="1,774.00"/>
        <filter val="79.00"/>
        <filter val="108.00"/>
        <filter val="142.00"/>
        <filter val="173.00"/>
        <filter val="177.00"/>
        <filter val="187.00"/>
        <filter val="188.00"/>
        <filter val="214.00"/>
        <filter val="226.00"/>
        <filter val="228.00"/>
        <filter val="251.00"/>
        <filter val="261.00"/>
        <filter val="276.00"/>
        <filter val="286.00"/>
        <filter val="296.00"/>
        <filter val="303.00"/>
        <filter val="312.00"/>
        <filter val="313.00"/>
        <filter val="341.00"/>
        <filter val="348.00"/>
        <filter val="353.00"/>
        <filter val="365.00"/>
        <filter val="368.00"/>
        <filter val="374.00"/>
        <filter val="417.00"/>
        <filter val="421.00"/>
        <filter val="440.00"/>
        <filter val="458.00"/>
        <filter val="488.00"/>
        <filter val="498.00"/>
        <filter val="500.00"/>
        <filter val="504.00"/>
        <filter val="506.00"/>
        <filter val="515.00"/>
        <filter val="528.00"/>
        <filter val="540.00"/>
        <filter val="585.00"/>
        <filter val="606.00"/>
        <filter val="630.00"/>
        <filter val="631.00"/>
        <filter val="676.00"/>
        <filter val="697.00"/>
        <filter val="720.00"/>
        <filter val="757.00"/>
        <filter val="774.00"/>
        <filter val="844.00"/>
        <filter val="876.00"/>
        <filter val="885.00"/>
        <filter val="909.00"/>
        <filter val="924.00"/>
        <filter val="3,229.00"/>
        <filter val="3,328.00"/>
        <filter val="2,094.00"/>
        <filter val="2,097.00"/>
        <filter val="2,190.00"/>
        <filter val="2,462.00"/>
        <filter val="2,601.00"/>
        <filter val="2,798.00"/>
        <filter val="9,661.00"/>
        <filter val="16,709.00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0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680</v>
      </c>
      <c r="B1" s="2" t="s">
        <v>681</v>
      </c>
      <c r="C1" s="2" t="s">
        <v>682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683</v>
      </c>
      <c r="I1" s="2" t="s">
        <v>684</v>
      </c>
      <c r="J1" s="2" t="s">
        <v>685</v>
      </c>
      <c r="K1" s="2" t="s">
        <v>686</v>
      </c>
      <c r="L1" s="2" t="s">
        <v>687</v>
      </c>
      <c r="M1" s="2" t="s">
        <v>688</v>
      </c>
      <c r="N1" s="2" t="s">
        <v>689</v>
      </c>
      <c r="O1" s="2" t="s">
        <v>690</v>
      </c>
      <c r="P1" s="2" t="s">
        <v>691</v>
      </c>
      <c r="Q1" s="2" t="s">
        <v>692</v>
      </c>
      <c r="R1" s="2" t="s">
        <v>693</v>
      </c>
      <c r="S1" s="2" t="s">
        <v>694</v>
      </c>
      <c r="T1" s="2" t="s">
        <v>695</v>
      </c>
      <c r="U1" s="2" t="s">
        <v>696</v>
      </c>
      <c r="V1" s="2" t="s">
        <v>697</v>
      </c>
    </row>
    <row r="2" s="1" customFormat="1" spans="1:22">
      <c r="A2" s="1" t="s">
        <v>599</v>
      </c>
      <c r="B2" s="1" t="s">
        <v>483</v>
      </c>
      <c r="C2" s="1" t="s">
        <v>600</v>
      </c>
      <c r="D2" s="1" t="s">
        <v>602</v>
      </c>
      <c r="E2" s="1" t="s">
        <v>698</v>
      </c>
      <c r="F2" s="1" t="s">
        <v>483</v>
      </c>
      <c r="G2" s="1" t="s">
        <v>585</v>
      </c>
      <c r="H2" s="1" t="s">
        <v>699</v>
      </c>
      <c r="I2" s="1" t="s">
        <v>700</v>
      </c>
      <c r="J2" s="1" t="s">
        <v>701</v>
      </c>
      <c r="K2" s="1" t="s">
        <v>700</v>
      </c>
      <c r="L2" s="1" t="s">
        <v>700</v>
      </c>
      <c r="M2" s="1" t="s">
        <v>702</v>
      </c>
      <c r="N2" s="1" t="s">
        <v>702</v>
      </c>
      <c r="O2" s="1" t="s">
        <v>703</v>
      </c>
      <c r="P2" s="1" t="s">
        <v>704</v>
      </c>
      <c r="Q2" s="1" t="s">
        <v>705</v>
      </c>
      <c r="R2" s="1" t="s">
        <v>706</v>
      </c>
      <c r="S2" s="1" t="s">
        <v>73</v>
      </c>
      <c r="T2" s="1" t="s">
        <v>707</v>
      </c>
      <c r="U2" s="1" t="s">
        <v>708</v>
      </c>
      <c r="V2" s="1" t="s">
        <v>709</v>
      </c>
    </row>
    <row r="3" s="1" customFormat="1" spans="1:22">
      <c r="A3" s="1" t="s">
        <v>656</v>
      </c>
      <c r="B3" s="1" t="s">
        <v>483</v>
      </c>
      <c r="C3" s="1" t="s">
        <v>657</v>
      </c>
      <c r="D3" s="1" t="s">
        <v>710</v>
      </c>
      <c r="E3" s="1" t="s">
        <v>711</v>
      </c>
      <c r="F3" s="1" t="s">
        <v>483</v>
      </c>
      <c r="G3" s="1" t="s">
        <v>585</v>
      </c>
      <c r="H3" s="1" t="s">
        <v>699</v>
      </c>
      <c r="I3" s="1" t="s">
        <v>712</v>
      </c>
      <c r="J3" s="1" t="s">
        <v>701</v>
      </c>
      <c r="K3" s="1" t="s">
        <v>712</v>
      </c>
      <c r="L3" s="1" t="s">
        <v>712</v>
      </c>
      <c r="M3" s="1" t="s">
        <v>702</v>
      </c>
      <c r="N3" s="1" t="s">
        <v>702</v>
      </c>
      <c r="O3" s="1" t="s">
        <v>703</v>
      </c>
      <c r="P3" s="1" t="s">
        <v>704</v>
      </c>
      <c r="Q3" s="1" t="s">
        <v>705</v>
      </c>
      <c r="R3" s="1" t="s">
        <v>713</v>
      </c>
      <c r="S3" s="1" t="s">
        <v>73</v>
      </c>
      <c r="T3" s="1" t="s">
        <v>707</v>
      </c>
      <c r="U3" s="1" t="s">
        <v>714</v>
      </c>
      <c r="V3" s="1" t="s">
        <v>715</v>
      </c>
    </row>
    <row r="4" s="1" customFormat="1" spans="1:22">
      <c r="A4" s="1" t="s">
        <v>651</v>
      </c>
      <c r="B4" s="1" t="s">
        <v>483</v>
      </c>
      <c r="C4" s="1" t="s">
        <v>652</v>
      </c>
      <c r="D4" s="1" t="s">
        <v>355</v>
      </c>
      <c r="E4" s="1" t="s">
        <v>716</v>
      </c>
      <c r="F4" s="1" t="s">
        <v>483</v>
      </c>
      <c r="G4" s="1" t="s">
        <v>585</v>
      </c>
      <c r="H4" s="1" t="s">
        <v>699</v>
      </c>
      <c r="I4" s="1" t="s">
        <v>717</v>
      </c>
      <c r="J4" s="1" t="s">
        <v>701</v>
      </c>
      <c r="K4" s="1" t="s">
        <v>717</v>
      </c>
      <c r="L4" s="1" t="s">
        <v>717</v>
      </c>
      <c r="M4" s="1" t="s">
        <v>702</v>
      </c>
      <c r="N4" s="1" t="s">
        <v>702</v>
      </c>
      <c r="O4" s="1" t="s">
        <v>703</v>
      </c>
      <c r="P4" s="1" t="s">
        <v>704</v>
      </c>
      <c r="Q4" s="1" t="s">
        <v>705</v>
      </c>
      <c r="R4" s="1" t="s">
        <v>718</v>
      </c>
      <c r="S4" s="1" t="s">
        <v>73</v>
      </c>
      <c r="T4" s="1" t="s">
        <v>707</v>
      </c>
      <c r="U4" s="1" t="s">
        <v>708</v>
      </c>
      <c r="V4" s="1" t="s">
        <v>719</v>
      </c>
    </row>
    <row r="5" s="1" customFormat="1" spans="1:22">
      <c r="A5" s="1" t="s">
        <v>642</v>
      </c>
      <c r="B5" s="1" t="s">
        <v>274</v>
      </c>
      <c r="C5" s="1" t="s">
        <v>643</v>
      </c>
      <c r="D5" s="1" t="s">
        <v>720</v>
      </c>
      <c r="E5" s="1" t="s">
        <v>721</v>
      </c>
      <c r="F5" s="1" t="s">
        <v>483</v>
      </c>
      <c r="G5" s="1" t="s">
        <v>585</v>
      </c>
      <c r="H5" s="1" t="s">
        <v>699</v>
      </c>
      <c r="I5" s="1" t="s">
        <v>722</v>
      </c>
      <c r="J5" s="1" t="s">
        <v>701</v>
      </c>
      <c r="K5" s="1" t="s">
        <v>722</v>
      </c>
      <c r="L5" s="1" t="s">
        <v>722</v>
      </c>
      <c r="M5" s="1" t="s">
        <v>702</v>
      </c>
      <c r="N5" s="1" t="s">
        <v>702</v>
      </c>
      <c r="O5" s="1" t="s">
        <v>703</v>
      </c>
      <c r="P5" s="1" t="s">
        <v>704</v>
      </c>
      <c r="Q5" s="1" t="s">
        <v>705</v>
      </c>
      <c r="R5" s="1" t="s">
        <v>723</v>
      </c>
      <c r="S5" s="1" t="s">
        <v>73</v>
      </c>
      <c r="T5" s="1" t="s">
        <v>707</v>
      </c>
      <c r="U5" s="1" t="s">
        <v>714</v>
      </c>
      <c r="V5" s="1" t="s">
        <v>715</v>
      </c>
    </row>
    <row r="6" s="1" customFormat="1" spans="1:22">
      <c r="A6" s="1" t="s">
        <v>540</v>
      </c>
      <c r="B6" s="1" t="s">
        <v>274</v>
      </c>
      <c r="C6" s="1" t="s">
        <v>541</v>
      </c>
      <c r="D6" s="1" t="s">
        <v>543</v>
      </c>
      <c r="E6" s="1" t="s">
        <v>724</v>
      </c>
      <c r="F6" s="1" t="s">
        <v>274</v>
      </c>
      <c r="G6" s="1" t="s">
        <v>483</v>
      </c>
      <c r="H6" s="1" t="s">
        <v>699</v>
      </c>
      <c r="I6" s="1" t="s">
        <v>725</v>
      </c>
      <c r="J6" s="1" t="s">
        <v>701</v>
      </c>
      <c r="K6" s="1" t="s">
        <v>725</v>
      </c>
      <c r="L6" s="1" t="s">
        <v>725</v>
      </c>
      <c r="M6" s="1" t="s">
        <v>702</v>
      </c>
      <c r="N6" s="1" t="s">
        <v>702</v>
      </c>
      <c r="O6" s="1" t="s">
        <v>703</v>
      </c>
      <c r="P6" s="1" t="s">
        <v>704</v>
      </c>
      <c r="Q6" s="1" t="s">
        <v>705</v>
      </c>
      <c r="R6" s="1" t="s">
        <v>726</v>
      </c>
      <c r="S6" s="1" t="s">
        <v>73</v>
      </c>
      <c r="T6" s="1" t="s">
        <v>707</v>
      </c>
      <c r="U6" s="1" t="s">
        <v>708</v>
      </c>
      <c r="V6" s="1" t="s">
        <v>715</v>
      </c>
    </row>
    <row r="7" s="1" customFormat="1" spans="1:22">
      <c r="A7" s="1" t="s">
        <v>556</v>
      </c>
      <c r="B7" s="1" t="s">
        <v>274</v>
      </c>
      <c r="C7" s="1" t="s">
        <v>557</v>
      </c>
      <c r="D7" s="1" t="s">
        <v>234</v>
      </c>
      <c r="E7" s="1" t="s">
        <v>727</v>
      </c>
      <c r="F7" s="1" t="s">
        <v>274</v>
      </c>
      <c r="G7" s="1" t="s">
        <v>483</v>
      </c>
      <c r="H7" s="1" t="s">
        <v>699</v>
      </c>
      <c r="I7" s="1" t="s">
        <v>728</v>
      </c>
      <c r="J7" s="1" t="s">
        <v>701</v>
      </c>
      <c r="K7" s="1" t="s">
        <v>728</v>
      </c>
      <c r="L7" s="1" t="s">
        <v>728</v>
      </c>
      <c r="M7" s="1" t="s">
        <v>702</v>
      </c>
      <c r="N7" s="1" t="s">
        <v>702</v>
      </c>
      <c r="O7" s="1" t="s">
        <v>703</v>
      </c>
      <c r="P7" s="1" t="s">
        <v>704</v>
      </c>
      <c r="Q7" s="1" t="s">
        <v>705</v>
      </c>
      <c r="R7" s="1" t="s">
        <v>729</v>
      </c>
      <c r="S7" s="1" t="s">
        <v>73</v>
      </c>
      <c r="T7" s="1" t="s">
        <v>707</v>
      </c>
      <c r="U7" s="1" t="s">
        <v>714</v>
      </c>
      <c r="V7" s="1" t="s">
        <v>715</v>
      </c>
    </row>
    <row r="8" s="1" customFormat="1" spans="1:22">
      <c r="A8" s="1" t="s">
        <v>569</v>
      </c>
      <c r="B8" s="1" t="s">
        <v>274</v>
      </c>
      <c r="C8" s="1" t="s">
        <v>570</v>
      </c>
      <c r="D8" s="1" t="s">
        <v>290</v>
      </c>
      <c r="E8" s="1" t="s">
        <v>730</v>
      </c>
      <c r="F8" s="1" t="s">
        <v>274</v>
      </c>
      <c r="G8" s="1" t="s">
        <v>483</v>
      </c>
      <c r="H8" s="1" t="s">
        <v>699</v>
      </c>
      <c r="I8" s="1" t="s">
        <v>731</v>
      </c>
      <c r="J8" s="1" t="s">
        <v>701</v>
      </c>
      <c r="K8" s="1" t="s">
        <v>731</v>
      </c>
      <c r="L8" s="1" t="s">
        <v>731</v>
      </c>
      <c r="M8" s="1" t="s">
        <v>702</v>
      </c>
      <c r="N8" s="1" t="s">
        <v>702</v>
      </c>
      <c r="O8" s="1" t="s">
        <v>703</v>
      </c>
      <c r="P8" s="1" t="s">
        <v>704</v>
      </c>
      <c r="Q8" s="1" t="s">
        <v>705</v>
      </c>
      <c r="R8" s="1" t="s">
        <v>732</v>
      </c>
      <c r="S8" s="1" t="s">
        <v>73</v>
      </c>
      <c r="T8" s="1" t="s">
        <v>707</v>
      </c>
      <c r="U8" s="1" t="s">
        <v>708</v>
      </c>
      <c r="V8" s="1" t="s">
        <v>733</v>
      </c>
    </row>
    <row r="9" s="1" customFormat="1" spans="1:22">
      <c r="A9" s="1" t="s">
        <v>548</v>
      </c>
      <c r="B9" s="1" t="s">
        <v>274</v>
      </c>
      <c r="C9" s="1" t="s">
        <v>549</v>
      </c>
      <c r="D9" s="1" t="s">
        <v>551</v>
      </c>
      <c r="E9" s="1" t="s">
        <v>734</v>
      </c>
      <c r="F9" s="1" t="s">
        <v>274</v>
      </c>
      <c r="G9" s="1" t="s">
        <v>483</v>
      </c>
      <c r="H9" s="1" t="s">
        <v>699</v>
      </c>
      <c r="I9" s="1" t="s">
        <v>735</v>
      </c>
      <c r="J9" s="1" t="s">
        <v>701</v>
      </c>
      <c r="K9" s="1" t="s">
        <v>735</v>
      </c>
      <c r="L9" s="1" t="s">
        <v>735</v>
      </c>
      <c r="M9" s="1" t="s">
        <v>702</v>
      </c>
      <c r="N9" s="1" t="s">
        <v>702</v>
      </c>
      <c r="O9" s="1" t="s">
        <v>703</v>
      </c>
      <c r="P9" s="1" t="s">
        <v>704</v>
      </c>
      <c r="Q9" s="1" t="s">
        <v>705</v>
      </c>
      <c r="R9" s="1" t="s">
        <v>736</v>
      </c>
      <c r="S9" s="1" t="s">
        <v>73</v>
      </c>
      <c r="T9" s="1" t="s">
        <v>707</v>
      </c>
      <c r="U9" s="1" t="s">
        <v>714</v>
      </c>
      <c r="V9" s="1" t="s">
        <v>715</v>
      </c>
    </row>
    <row r="10" s="1" customFormat="1" spans="1:22">
      <c r="A10" s="1" t="s">
        <v>561</v>
      </c>
      <c r="B10" s="1" t="s">
        <v>273</v>
      </c>
      <c r="C10" s="1" t="s">
        <v>562</v>
      </c>
      <c r="D10" s="1" t="s">
        <v>564</v>
      </c>
      <c r="E10" s="1" t="s">
        <v>737</v>
      </c>
      <c r="F10" s="1" t="s">
        <v>273</v>
      </c>
      <c r="G10" s="1" t="s">
        <v>483</v>
      </c>
      <c r="H10" s="1" t="s">
        <v>699</v>
      </c>
      <c r="I10" s="1" t="s">
        <v>738</v>
      </c>
      <c r="J10" s="1" t="s">
        <v>701</v>
      </c>
      <c r="K10" s="1" t="s">
        <v>738</v>
      </c>
      <c r="L10" s="1" t="s">
        <v>738</v>
      </c>
      <c r="M10" s="1" t="s">
        <v>702</v>
      </c>
      <c r="N10" s="1" t="s">
        <v>702</v>
      </c>
      <c r="O10" s="1" t="s">
        <v>703</v>
      </c>
      <c r="P10" s="1" t="s">
        <v>704</v>
      </c>
      <c r="Q10" s="1" t="s">
        <v>705</v>
      </c>
      <c r="R10" s="1" t="s">
        <v>739</v>
      </c>
      <c r="S10" s="1" t="s">
        <v>73</v>
      </c>
      <c r="T10" s="1" t="s">
        <v>707</v>
      </c>
      <c r="U10" s="1" t="s">
        <v>708</v>
      </c>
      <c r="V10" s="1" t="s">
        <v>733</v>
      </c>
    </row>
    <row r="11" s="1" customFormat="1" spans="1:22">
      <c r="A11" s="1" t="s">
        <v>446</v>
      </c>
      <c r="B11" s="1" t="s">
        <v>273</v>
      </c>
      <c r="C11" s="1" t="s">
        <v>447</v>
      </c>
      <c r="D11" s="1" t="s">
        <v>89</v>
      </c>
      <c r="E11" s="1" t="s">
        <v>740</v>
      </c>
      <c r="F11" s="1" t="s">
        <v>273</v>
      </c>
      <c r="G11" s="1" t="s">
        <v>274</v>
      </c>
      <c r="H11" s="1" t="s">
        <v>699</v>
      </c>
      <c r="I11" s="1" t="s">
        <v>741</v>
      </c>
      <c r="J11" s="1" t="s">
        <v>701</v>
      </c>
      <c r="K11" s="1" t="s">
        <v>741</v>
      </c>
      <c r="L11" s="1" t="s">
        <v>741</v>
      </c>
      <c r="M11" s="1" t="s">
        <v>702</v>
      </c>
      <c r="N11" s="1" t="s">
        <v>702</v>
      </c>
      <c r="O11" s="1" t="s">
        <v>703</v>
      </c>
      <c r="P11" s="1" t="s">
        <v>704</v>
      </c>
      <c r="Q11" s="1" t="s">
        <v>705</v>
      </c>
      <c r="R11" s="1" t="s">
        <v>742</v>
      </c>
      <c r="S11" s="1" t="s">
        <v>73</v>
      </c>
      <c r="T11" s="1" t="s">
        <v>707</v>
      </c>
      <c r="U11" s="1" t="s">
        <v>708</v>
      </c>
      <c r="V11" s="1" t="s">
        <v>709</v>
      </c>
    </row>
    <row r="12" s="1" customFormat="1" spans="1:22">
      <c r="A12" s="1" t="s">
        <v>452</v>
      </c>
      <c r="B12" s="1" t="s">
        <v>273</v>
      </c>
      <c r="C12" s="1" t="s">
        <v>453</v>
      </c>
      <c r="D12" s="1" t="s">
        <v>455</v>
      </c>
      <c r="E12" s="1" t="s">
        <v>743</v>
      </c>
      <c r="F12" s="1" t="s">
        <v>273</v>
      </c>
      <c r="G12" s="1" t="s">
        <v>274</v>
      </c>
      <c r="H12" s="1" t="s">
        <v>699</v>
      </c>
      <c r="I12" s="1" t="s">
        <v>744</v>
      </c>
      <c r="J12" s="1" t="s">
        <v>701</v>
      </c>
      <c r="K12" s="1" t="s">
        <v>744</v>
      </c>
      <c r="L12" s="1" t="s">
        <v>744</v>
      </c>
      <c r="M12" s="1" t="s">
        <v>702</v>
      </c>
      <c r="N12" s="1" t="s">
        <v>702</v>
      </c>
      <c r="O12" s="1" t="s">
        <v>703</v>
      </c>
      <c r="P12" s="1" t="s">
        <v>704</v>
      </c>
      <c r="Q12" s="1" t="s">
        <v>705</v>
      </c>
      <c r="R12" s="1" t="s">
        <v>745</v>
      </c>
      <c r="S12" s="1" t="s">
        <v>73</v>
      </c>
      <c r="T12" s="1" t="s">
        <v>707</v>
      </c>
      <c r="U12" s="1" t="s">
        <v>708</v>
      </c>
      <c r="V12" s="1" t="s">
        <v>715</v>
      </c>
    </row>
    <row r="13" s="1" customFormat="1" spans="1:22">
      <c r="A13" s="1" t="s">
        <v>514</v>
      </c>
      <c r="B13" s="1" t="s">
        <v>273</v>
      </c>
      <c r="C13" s="1" t="s">
        <v>515</v>
      </c>
      <c r="D13" s="1" t="s">
        <v>517</v>
      </c>
      <c r="E13" s="1" t="s">
        <v>746</v>
      </c>
      <c r="F13" s="1" t="s">
        <v>273</v>
      </c>
      <c r="G13" s="1" t="s">
        <v>483</v>
      </c>
      <c r="H13" s="1" t="s">
        <v>699</v>
      </c>
      <c r="I13" s="1" t="s">
        <v>747</v>
      </c>
      <c r="J13" s="1" t="s">
        <v>701</v>
      </c>
      <c r="K13" s="1" t="s">
        <v>747</v>
      </c>
      <c r="L13" s="1" t="s">
        <v>747</v>
      </c>
      <c r="M13" s="1" t="s">
        <v>702</v>
      </c>
      <c r="N13" s="1" t="s">
        <v>702</v>
      </c>
      <c r="O13" s="1" t="s">
        <v>703</v>
      </c>
      <c r="P13" s="1" t="s">
        <v>704</v>
      </c>
      <c r="Q13" s="1" t="s">
        <v>705</v>
      </c>
      <c r="R13" s="1" t="s">
        <v>748</v>
      </c>
      <c r="S13" s="1" t="s">
        <v>73</v>
      </c>
      <c r="T13" s="1" t="s">
        <v>707</v>
      </c>
      <c r="U13" s="1" t="s">
        <v>708</v>
      </c>
      <c r="V13" s="1" t="s">
        <v>749</v>
      </c>
    </row>
    <row r="14" s="1" customFormat="1" spans="1:22">
      <c r="A14" s="1" t="s">
        <v>629</v>
      </c>
      <c r="B14" s="1" t="s">
        <v>273</v>
      </c>
      <c r="C14" s="1" t="s">
        <v>630</v>
      </c>
      <c r="D14" s="1" t="s">
        <v>750</v>
      </c>
      <c r="E14" s="1" t="s">
        <v>751</v>
      </c>
      <c r="F14" s="1" t="s">
        <v>483</v>
      </c>
      <c r="G14" s="1" t="s">
        <v>585</v>
      </c>
      <c r="H14" s="1" t="s">
        <v>699</v>
      </c>
      <c r="I14" s="1" t="s">
        <v>752</v>
      </c>
      <c r="J14" s="1" t="s">
        <v>701</v>
      </c>
      <c r="K14" s="1" t="s">
        <v>752</v>
      </c>
      <c r="L14" s="1" t="s">
        <v>752</v>
      </c>
      <c r="M14" s="1" t="s">
        <v>702</v>
      </c>
      <c r="N14" s="1" t="s">
        <v>702</v>
      </c>
      <c r="O14" s="1" t="s">
        <v>703</v>
      </c>
      <c r="P14" s="1" t="s">
        <v>704</v>
      </c>
      <c r="Q14" s="1" t="s">
        <v>705</v>
      </c>
      <c r="R14" s="1" t="s">
        <v>753</v>
      </c>
      <c r="S14" s="1" t="s">
        <v>73</v>
      </c>
      <c r="T14" s="1" t="s">
        <v>707</v>
      </c>
      <c r="U14" s="1" t="s">
        <v>714</v>
      </c>
      <c r="V14" s="1" t="s">
        <v>715</v>
      </c>
    </row>
    <row r="15" s="1" customFormat="1" spans="1:22">
      <c r="A15" s="1" t="s">
        <v>606</v>
      </c>
      <c r="B15" s="1" t="s">
        <v>273</v>
      </c>
      <c r="C15" s="1" t="s">
        <v>607</v>
      </c>
      <c r="D15" s="1" t="s">
        <v>609</v>
      </c>
      <c r="E15" s="1" t="s">
        <v>754</v>
      </c>
      <c r="F15" s="1" t="s">
        <v>274</v>
      </c>
      <c r="G15" s="1" t="s">
        <v>585</v>
      </c>
      <c r="H15" s="1" t="s">
        <v>699</v>
      </c>
      <c r="I15" s="1" t="s">
        <v>755</v>
      </c>
      <c r="J15" s="1" t="s">
        <v>701</v>
      </c>
      <c r="K15" s="1" t="s">
        <v>755</v>
      </c>
      <c r="L15" s="1" t="s">
        <v>755</v>
      </c>
      <c r="M15" s="1" t="s">
        <v>702</v>
      </c>
      <c r="N15" s="1" t="s">
        <v>702</v>
      </c>
      <c r="O15" s="1" t="s">
        <v>703</v>
      </c>
      <c r="P15" s="1" t="s">
        <v>704</v>
      </c>
      <c r="Q15" s="1" t="s">
        <v>705</v>
      </c>
      <c r="R15" s="1" t="s">
        <v>756</v>
      </c>
      <c r="S15" s="1" t="s">
        <v>73</v>
      </c>
      <c r="T15" s="1" t="s">
        <v>707</v>
      </c>
      <c r="U15" s="1" t="s">
        <v>714</v>
      </c>
      <c r="V15" s="1" t="s">
        <v>715</v>
      </c>
    </row>
    <row r="16" s="1" customFormat="1" spans="1:22">
      <c r="A16" s="1" t="s">
        <v>471</v>
      </c>
      <c r="B16" s="1" t="s">
        <v>273</v>
      </c>
      <c r="C16" s="1" t="s">
        <v>472</v>
      </c>
      <c r="D16" s="1" t="s">
        <v>474</v>
      </c>
      <c r="E16" s="1" t="s">
        <v>757</v>
      </c>
      <c r="F16" s="1" t="s">
        <v>273</v>
      </c>
      <c r="G16" s="1" t="s">
        <v>274</v>
      </c>
      <c r="H16" s="1" t="s">
        <v>699</v>
      </c>
      <c r="I16" s="1" t="s">
        <v>758</v>
      </c>
      <c r="J16" s="1" t="s">
        <v>701</v>
      </c>
      <c r="K16" s="1" t="s">
        <v>758</v>
      </c>
      <c r="L16" s="1" t="s">
        <v>758</v>
      </c>
      <c r="M16" s="1" t="s">
        <v>702</v>
      </c>
      <c r="N16" s="1" t="s">
        <v>702</v>
      </c>
      <c r="O16" s="1" t="s">
        <v>703</v>
      </c>
      <c r="P16" s="1" t="s">
        <v>704</v>
      </c>
      <c r="Q16" s="1" t="s">
        <v>705</v>
      </c>
      <c r="R16" s="1" t="s">
        <v>759</v>
      </c>
      <c r="S16" s="1" t="s">
        <v>73</v>
      </c>
      <c r="T16" s="1" t="s">
        <v>707</v>
      </c>
      <c r="U16" s="1" t="s">
        <v>708</v>
      </c>
      <c r="V16" s="1" t="s">
        <v>715</v>
      </c>
    </row>
    <row r="17" s="1" customFormat="1" spans="1:22">
      <c r="A17" s="1" t="s">
        <v>438</v>
      </c>
      <c r="B17" s="1" t="s">
        <v>273</v>
      </c>
      <c r="C17" s="1" t="s">
        <v>439</v>
      </c>
      <c r="D17" s="1" t="s">
        <v>441</v>
      </c>
      <c r="E17" s="1" t="s">
        <v>760</v>
      </c>
      <c r="F17" s="1" t="s">
        <v>273</v>
      </c>
      <c r="G17" s="1" t="s">
        <v>274</v>
      </c>
      <c r="H17" s="1" t="s">
        <v>699</v>
      </c>
      <c r="I17" s="1" t="s">
        <v>761</v>
      </c>
      <c r="J17" s="1" t="s">
        <v>701</v>
      </c>
      <c r="K17" s="1" t="s">
        <v>761</v>
      </c>
      <c r="L17" s="1" t="s">
        <v>761</v>
      </c>
      <c r="M17" s="1" t="s">
        <v>702</v>
      </c>
      <c r="N17" s="1" t="s">
        <v>702</v>
      </c>
      <c r="O17" s="1" t="s">
        <v>703</v>
      </c>
      <c r="P17" s="1" t="s">
        <v>704</v>
      </c>
      <c r="Q17" s="1" t="s">
        <v>705</v>
      </c>
      <c r="R17" s="1" t="s">
        <v>762</v>
      </c>
      <c r="S17" s="1" t="s">
        <v>73</v>
      </c>
      <c r="T17" s="1" t="s">
        <v>707</v>
      </c>
      <c r="U17" s="1" t="s">
        <v>708</v>
      </c>
      <c r="V17" s="1" t="s">
        <v>709</v>
      </c>
    </row>
    <row r="18" s="1" customFormat="1" spans="1:22">
      <c r="A18" s="1" t="s">
        <v>465</v>
      </c>
      <c r="B18" s="1" t="s">
        <v>273</v>
      </c>
      <c r="C18" s="1" t="s">
        <v>466</v>
      </c>
      <c r="D18" s="1" t="s">
        <v>468</v>
      </c>
      <c r="E18" s="1" t="s">
        <v>763</v>
      </c>
      <c r="F18" s="1" t="s">
        <v>273</v>
      </c>
      <c r="G18" s="1" t="s">
        <v>274</v>
      </c>
      <c r="H18" s="1" t="s">
        <v>699</v>
      </c>
      <c r="I18" s="1" t="s">
        <v>764</v>
      </c>
      <c r="J18" s="1" t="s">
        <v>701</v>
      </c>
      <c r="K18" s="1" t="s">
        <v>764</v>
      </c>
      <c r="L18" s="1" t="s">
        <v>764</v>
      </c>
      <c r="M18" s="1" t="s">
        <v>702</v>
      </c>
      <c r="N18" s="1" t="s">
        <v>702</v>
      </c>
      <c r="O18" s="1" t="s">
        <v>703</v>
      </c>
      <c r="P18" s="1" t="s">
        <v>704</v>
      </c>
      <c r="Q18" s="1" t="s">
        <v>705</v>
      </c>
      <c r="R18" s="1" t="s">
        <v>765</v>
      </c>
      <c r="S18" s="1" t="s">
        <v>73</v>
      </c>
      <c r="T18" s="1" t="s">
        <v>707</v>
      </c>
      <c r="U18" s="1" t="s">
        <v>708</v>
      </c>
      <c r="V18" s="1" t="s">
        <v>715</v>
      </c>
    </row>
    <row r="19" s="1" customFormat="1" spans="1:22">
      <c r="A19" s="1" t="s">
        <v>460</v>
      </c>
      <c r="B19" s="1" t="s">
        <v>273</v>
      </c>
      <c r="C19" s="1" t="s">
        <v>461</v>
      </c>
      <c r="D19" s="1" t="s">
        <v>766</v>
      </c>
      <c r="E19" s="1" t="s">
        <v>767</v>
      </c>
      <c r="F19" s="1" t="s">
        <v>273</v>
      </c>
      <c r="G19" s="1" t="s">
        <v>274</v>
      </c>
      <c r="H19" s="1" t="s">
        <v>699</v>
      </c>
      <c r="I19" s="1" t="s">
        <v>768</v>
      </c>
      <c r="J19" s="1" t="s">
        <v>701</v>
      </c>
      <c r="K19" s="1" t="s">
        <v>768</v>
      </c>
      <c r="L19" s="1" t="s">
        <v>768</v>
      </c>
      <c r="M19" s="1" t="s">
        <v>702</v>
      </c>
      <c r="N19" s="1" t="s">
        <v>702</v>
      </c>
      <c r="O19" s="1" t="s">
        <v>703</v>
      </c>
      <c r="P19" s="1" t="s">
        <v>704</v>
      </c>
      <c r="Q19" s="1" t="s">
        <v>705</v>
      </c>
      <c r="R19" s="1" t="s">
        <v>769</v>
      </c>
      <c r="S19" s="1" t="s">
        <v>73</v>
      </c>
      <c r="T19" s="1" t="s">
        <v>707</v>
      </c>
      <c r="U19" s="1" t="s">
        <v>708</v>
      </c>
      <c r="V19" s="1" t="s">
        <v>715</v>
      </c>
    </row>
    <row r="20" s="1" customFormat="1" spans="1:22">
      <c r="A20" s="1" t="s">
        <v>429</v>
      </c>
      <c r="B20" s="1" t="s">
        <v>273</v>
      </c>
      <c r="C20" s="1" t="s">
        <v>430</v>
      </c>
      <c r="D20" s="1" t="s">
        <v>432</v>
      </c>
      <c r="E20" s="1" t="s">
        <v>770</v>
      </c>
      <c r="F20" s="1" t="s">
        <v>273</v>
      </c>
      <c r="G20" s="1" t="s">
        <v>274</v>
      </c>
      <c r="H20" s="1" t="s">
        <v>699</v>
      </c>
      <c r="I20" s="1" t="s">
        <v>771</v>
      </c>
      <c r="J20" s="1" t="s">
        <v>701</v>
      </c>
      <c r="K20" s="1" t="s">
        <v>771</v>
      </c>
      <c r="L20" s="1" t="s">
        <v>771</v>
      </c>
      <c r="M20" s="1" t="s">
        <v>702</v>
      </c>
      <c r="N20" s="1" t="s">
        <v>702</v>
      </c>
      <c r="O20" s="1" t="s">
        <v>703</v>
      </c>
      <c r="P20" s="1" t="s">
        <v>704</v>
      </c>
      <c r="Q20" s="1" t="s">
        <v>705</v>
      </c>
      <c r="R20" s="1" t="s">
        <v>772</v>
      </c>
      <c r="S20" s="1" t="s">
        <v>73</v>
      </c>
      <c r="T20" s="1" t="s">
        <v>707</v>
      </c>
      <c r="U20" s="1" t="s">
        <v>708</v>
      </c>
      <c r="V20" s="1" t="s">
        <v>709</v>
      </c>
    </row>
    <row r="21" s="1" customFormat="1" spans="1:22">
      <c r="A21" s="1" t="s">
        <v>634</v>
      </c>
      <c r="B21" s="1" t="s">
        <v>273</v>
      </c>
      <c r="C21" s="1" t="s">
        <v>635</v>
      </c>
      <c r="D21" s="1" t="s">
        <v>637</v>
      </c>
      <c r="E21" s="1" t="s">
        <v>773</v>
      </c>
      <c r="F21" s="1" t="s">
        <v>273</v>
      </c>
      <c r="G21" s="1" t="s">
        <v>585</v>
      </c>
      <c r="H21" s="1" t="s">
        <v>699</v>
      </c>
      <c r="I21" s="1" t="s">
        <v>774</v>
      </c>
      <c r="J21" s="1" t="s">
        <v>701</v>
      </c>
      <c r="K21" s="1" t="s">
        <v>774</v>
      </c>
      <c r="L21" s="1" t="s">
        <v>774</v>
      </c>
      <c r="M21" s="1" t="s">
        <v>702</v>
      </c>
      <c r="N21" s="1" t="s">
        <v>702</v>
      </c>
      <c r="O21" s="1" t="s">
        <v>703</v>
      </c>
      <c r="P21" s="1" t="s">
        <v>704</v>
      </c>
      <c r="Q21" s="1" t="s">
        <v>705</v>
      </c>
      <c r="R21" s="1" t="s">
        <v>775</v>
      </c>
      <c r="S21" s="1" t="s">
        <v>73</v>
      </c>
      <c r="T21" s="1" t="s">
        <v>707</v>
      </c>
      <c r="U21" s="1" t="s">
        <v>714</v>
      </c>
      <c r="V21" s="1" t="s">
        <v>715</v>
      </c>
    </row>
    <row r="22" s="1" customFormat="1" spans="1:22">
      <c r="A22" s="1" t="s">
        <v>590</v>
      </c>
      <c r="B22" s="1" t="s">
        <v>307</v>
      </c>
      <c r="C22" s="1" t="s">
        <v>591</v>
      </c>
      <c r="D22" s="1" t="s">
        <v>593</v>
      </c>
      <c r="E22" s="1" t="s">
        <v>776</v>
      </c>
      <c r="F22" s="1" t="s">
        <v>483</v>
      </c>
      <c r="G22" s="1" t="s">
        <v>585</v>
      </c>
      <c r="H22" s="1" t="s">
        <v>699</v>
      </c>
      <c r="I22" s="1" t="s">
        <v>777</v>
      </c>
      <c r="J22" s="1" t="s">
        <v>701</v>
      </c>
      <c r="K22" s="1" t="s">
        <v>777</v>
      </c>
      <c r="L22" s="1" t="s">
        <v>777</v>
      </c>
      <c r="M22" s="1" t="s">
        <v>702</v>
      </c>
      <c r="N22" s="1" t="s">
        <v>702</v>
      </c>
      <c r="O22" s="1" t="s">
        <v>703</v>
      </c>
      <c r="P22" s="1" t="s">
        <v>704</v>
      </c>
      <c r="Q22" s="1" t="s">
        <v>705</v>
      </c>
      <c r="R22" s="1" t="s">
        <v>778</v>
      </c>
      <c r="S22" s="1" t="s">
        <v>73</v>
      </c>
      <c r="T22" s="1" t="s">
        <v>707</v>
      </c>
      <c r="U22" s="1" t="s">
        <v>708</v>
      </c>
      <c r="V22" s="1" t="s">
        <v>709</v>
      </c>
    </row>
    <row r="23" s="1" customFormat="1" spans="1:22">
      <c r="A23" s="1" t="s">
        <v>580</v>
      </c>
      <c r="B23" s="1" t="s">
        <v>307</v>
      </c>
      <c r="C23" s="1" t="s">
        <v>581</v>
      </c>
      <c r="D23" s="1" t="s">
        <v>583</v>
      </c>
      <c r="E23" s="1" t="s">
        <v>779</v>
      </c>
      <c r="F23" s="1" t="s">
        <v>273</v>
      </c>
      <c r="G23" s="1" t="s">
        <v>585</v>
      </c>
      <c r="H23" s="1" t="s">
        <v>699</v>
      </c>
      <c r="I23" s="1" t="s">
        <v>780</v>
      </c>
      <c r="J23" s="1" t="s">
        <v>701</v>
      </c>
      <c r="K23" s="1" t="s">
        <v>780</v>
      </c>
      <c r="L23" s="1" t="s">
        <v>780</v>
      </c>
      <c r="M23" s="1" t="s">
        <v>702</v>
      </c>
      <c r="N23" s="1" t="s">
        <v>702</v>
      </c>
      <c r="O23" s="1" t="s">
        <v>703</v>
      </c>
      <c r="P23" s="1" t="s">
        <v>704</v>
      </c>
      <c r="Q23" s="1" t="s">
        <v>705</v>
      </c>
      <c r="R23" s="1" t="s">
        <v>781</v>
      </c>
      <c r="S23" s="1" t="s">
        <v>73</v>
      </c>
      <c r="T23" s="1" t="s">
        <v>707</v>
      </c>
      <c r="U23" s="1" t="s">
        <v>714</v>
      </c>
      <c r="V23" s="1" t="s">
        <v>749</v>
      </c>
    </row>
    <row r="24" s="1" customFormat="1" spans="1:22">
      <c r="A24" s="1" t="s">
        <v>624</v>
      </c>
      <c r="B24" s="1" t="s">
        <v>307</v>
      </c>
      <c r="C24" s="1" t="s">
        <v>625</v>
      </c>
      <c r="D24" s="1" t="s">
        <v>216</v>
      </c>
      <c r="E24" s="1" t="s">
        <v>782</v>
      </c>
      <c r="F24" s="1" t="s">
        <v>273</v>
      </c>
      <c r="G24" s="1" t="s">
        <v>585</v>
      </c>
      <c r="H24" s="1" t="s">
        <v>699</v>
      </c>
      <c r="I24" s="1" t="s">
        <v>783</v>
      </c>
      <c r="J24" s="1" t="s">
        <v>701</v>
      </c>
      <c r="K24" s="1" t="s">
        <v>783</v>
      </c>
      <c r="L24" s="1" t="s">
        <v>783</v>
      </c>
      <c r="M24" s="1" t="s">
        <v>702</v>
      </c>
      <c r="N24" s="1" t="s">
        <v>702</v>
      </c>
      <c r="O24" s="1" t="s">
        <v>703</v>
      </c>
      <c r="P24" s="1" t="s">
        <v>704</v>
      </c>
      <c r="Q24" s="1" t="s">
        <v>705</v>
      </c>
      <c r="R24" s="1" t="s">
        <v>784</v>
      </c>
      <c r="S24" s="1" t="s">
        <v>73</v>
      </c>
      <c r="T24" s="1" t="s">
        <v>707</v>
      </c>
      <c r="U24" s="1" t="s">
        <v>714</v>
      </c>
      <c r="V24" s="1" t="s">
        <v>715</v>
      </c>
    </row>
    <row r="25" s="1" customFormat="1" spans="1:22">
      <c r="A25" s="1" t="s">
        <v>406</v>
      </c>
      <c r="B25" s="1" t="s">
        <v>307</v>
      </c>
      <c r="C25" s="1" t="s">
        <v>407</v>
      </c>
      <c r="D25" s="1" t="s">
        <v>409</v>
      </c>
      <c r="E25" s="1" t="s">
        <v>785</v>
      </c>
      <c r="F25" s="1" t="s">
        <v>307</v>
      </c>
      <c r="G25" s="1" t="s">
        <v>273</v>
      </c>
      <c r="H25" s="1" t="s">
        <v>699</v>
      </c>
      <c r="I25" s="1" t="s">
        <v>786</v>
      </c>
      <c r="J25" s="1" t="s">
        <v>701</v>
      </c>
      <c r="K25" s="1" t="s">
        <v>786</v>
      </c>
      <c r="L25" s="1" t="s">
        <v>786</v>
      </c>
      <c r="M25" s="1" t="s">
        <v>702</v>
      </c>
      <c r="N25" s="1" t="s">
        <v>702</v>
      </c>
      <c r="O25" s="1" t="s">
        <v>703</v>
      </c>
      <c r="P25" s="1" t="s">
        <v>704</v>
      </c>
      <c r="Q25" s="1" t="s">
        <v>705</v>
      </c>
      <c r="R25" s="1" t="s">
        <v>787</v>
      </c>
      <c r="S25" s="1" t="s">
        <v>73</v>
      </c>
      <c r="T25" s="1" t="s">
        <v>707</v>
      </c>
      <c r="U25" s="1" t="s">
        <v>714</v>
      </c>
      <c r="V25" s="1" t="s">
        <v>715</v>
      </c>
    </row>
    <row r="26" s="1" customFormat="1" spans="1:22">
      <c r="A26" s="1" t="s">
        <v>400</v>
      </c>
      <c r="B26" s="1" t="s">
        <v>307</v>
      </c>
      <c r="C26" s="1" t="s">
        <v>401</v>
      </c>
      <c r="D26" s="1" t="s">
        <v>234</v>
      </c>
      <c r="E26" s="1" t="s">
        <v>788</v>
      </c>
      <c r="F26" s="1" t="s">
        <v>307</v>
      </c>
      <c r="G26" s="1" t="s">
        <v>273</v>
      </c>
      <c r="H26" s="1" t="s">
        <v>699</v>
      </c>
      <c r="I26" s="1" t="s">
        <v>789</v>
      </c>
      <c r="J26" s="1" t="s">
        <v>701</v>
      </c>
      <c r="K26" s="1" t="s">
        <v>789</v>
      </c>
      <c r="L26" s="1" t="s">
        <v>789</v>
      </c>
      <c r="M26" s="1" t="s">
        <v>702</v>
      </c>
      <c r="N26" s="1" t="s">
        <v>702</v>
      </c>
      <c r="O26" s="1" t="s">
        <v>703</v>
      </c>
      <c r="P26" s="1" t="s">
        <v>704</v>
      </c>
      <c r="Q26" s="1" t="s">
        <v>705</v>
      </c>
      <c r="R26" s="1" t="s">
        <v>790</v>
      </c>
      <c r="S26" s="1" t="s">
        <v>73</v>
      </c>
      <c r="T26" s="1" t="s">
        <v>707</v>
      </c>
      <c r="U26" s="1" t="s">
        <v>714</v>
      </c>
      <c r="V26" s="1" t="s">
        <v>715</v>
      </c>
    </row>
    <row r="27" s="1" customFormat="1" spans="1:22">
      <c r="A27" s="1" t="s">
        <v>352</v>
      </c>
      <c r="B27" s="1" t="s">
        <v>187</v>
      </c>
      <c r="C27" s="1" t="s">
        <v>353</v>
      </c>
      <c r="D27" s="1" t="s">
        <v>355</v>
      </c>
      <c r="E27" s="1" t="s">
        <v>791</v>
      </c>
      <c r="F27" s="1" t="s">
        <v>187</v>
      </c>
      <c r="G27" s="1" t="s">
        <v>307</v>
      </c>
      <c r="H27" s="1" t="s">
        <v>699</v>
      </c>
      <c r="I27" s="1" t="s">
        <v>792</v>
      </c>
      <c r="J27" s="1" t="s">
        <v>701</v>
      </c>
      <c r="K27" s="1" t="s">
        <v>792</v>
      </c>
      <c r="L27" s="1" t="s">
        <v>792</v>
      </c>
      <c r="M27" s="1" t="s">
        <v>702</v>
      </c>
      <c r="N27" s="1" t="s">
        <v>702</v>
      </c>
      <c r="O27" s="1" t="s">
        <v>703</v>
      </c>
      <c r="P27" s="1" t="s">
        <v>704</v>
      </c>
      <c r="Q27" s="1" t="s">
        <v>705</v>
      </c>
      <c r="R27" s="1" t="s">
        <v>793</v>
      </c>
      <c r="S27" s="1" t="s">
        <v>73</v>
      </c>
      <c r="T27" s="1" t="s">
        <v>707</v>
      </c>
      <c r="U27" s="1" t="s">
        <v>708</v>
      </c>
      <c r="V27" s="1" t="s">
        <v>719</v>
      </c>
    </row>
    <row r="28" s="1" customFormat="1" spans="1:22">
      <c r="A28" s="1" t="s">
        <v>391</v>
      </c>
      <c r="B28" s="1" t="s">
        <v>187</v>
      </c>
      <c r="C28" s="1" t="s">
        <v>392</v>
      </c>
      <c r="D28" s="1" t="s">
        <v>794</v>
      </c>
      <c r="E28" s="1" t="s">
        <v>795</v>
      </c>
      <c r="F28" s="1" t="s">
        <v>187</v>
      </c>
      <c r="G28" s="1" t="s">
        <v>273</v>
      </c>
      <c r="H28" s="1" t="s">
        <v>699</v>
      </c>
      <c r="I28" s="1" t="s">
        <v>796</v>
      </c>
      <c r="J28" s="1" t="s">
        <v>701</v>
      </c>
      <c r="K28" s="1" t="s">
        <v>796</v>
      </c>
      <c r="L28" s="1" t="s">
        <v>796</v>
      </c>
      <c r="M28" s="1" t="s">
        <v>702</v>
      </c>
      <c r="N28" s="1" t="s">
        <v>702</v>
      </c>
      <c r="O28" s="1" t="s">
        <v>703</v>
      </c>
      <c r="P28" s="1" t="s">
        <v>704</v>
      </c>
      <c r="Q28" s="1" t="s">
        <v>705</v>
      </c>
      <c r="R28" s="1" t="s">
        <v>797</v>
      </c>
      <c r="S28" s="1" t="s">
        <v>73</v>
      </c>
      <c r="T28" s="1" t="s">
        <v>707</v>
      </c>
      <c r="U28" s="1" t="s">
        <v>714</v>
      </c>
      <c r="V28" s="1" t="s">
        <v>715</v>
      </c>
    </row>
    <row r="29" s="1" customFormat="1" spans="1:22">
      <c r="A29" s="1" t="s">
        <v>346</v>
      </c>
      <c r="B29" s="1" t="s">
        <v>187</v>
      </c>
      <c r="C29" s="1" t="s">
        <v>347</v>
      </c>
      <c r="D29" s="1" t="s">
        <v>798</v>
      </c>
      <c r="E29" s="1" t="s">
        <v>799</v>
      </c>
      <c r="F29" s="1" t="s">
        <v>187</v>
      </c>
      <c r="G29" s="1" t="s">
        <v>307</v>
      </c>
      <c r="H29" s="1" t="s">
        <v>699</v>
      </c>
      <c r="I29" s="1" t="s">
        <v>800</v>
      </c>
      <c r="J29" s="1" t="s">
        <v>701</v>
      </c>
      <c r="K29" s="1" t="s">
        <v>800</v>
      </c>
      <c r="L29" s="1" t="s">
        <v>800</v>
      </c>
      <c r="M29" s="1" t="s">
        <v>702</v>
      </c>
      <c r="N29" s="1" t="s">
        <v>702</v>
      </c>
      <c r="O29" s="1" t="s">
        <v>703</v>
      </c>
      <c r="P29" s="1" t="s">
        <v>704</v>
      </c>
      <c r="Q29" s="1" t="s">
        <v>705</v>
      </c>
      <c r="R29" s="1" t="s">
        <v>801</v>
      </c>
      <c r="S29" s="1" t="s">
        <v>73</v>
      </c>
      <c r="T29" s="1" t="s">
        <v>707</v>
      </c>
      <c r="U29" s="1" t="s">
        <v>708</v>
      </c>
      <c r="V29" s="1" t="s">
        <v>715</v>
      </c>
    </row>
    <row r="30" s="1" customFormat="1" spans="1:22">
      <c r="A30" s="1" t="s">
        <v>321</v>
      </c>
      <c r="B30" s="1" t="s">
        <v>187</v>
      </c>
      <c r="C30" s="1" t="s">
        <v>322</v>
      </c>
      <c r="D30" s="1" t="s">
        <v>324</v>
      </c>
      <c r="E30" s="1" t="s">
        <v>802</v>
      </c>
      <c r="F30" s="1" t="s">
        <v>187</v>
      </c>
      <c r="G30" s="1" t="s">
        <v>307</v>
      </c>
      <c r="H30" s="1" t="s">
        <v>699</v>
      </c>
      <c r="I30" s="1" t="s">
        <v>803</v>
      </c>
      <c r="J30" s="1" t="s">
        <v>701</v>
      </c>
      <c r="K30" s="1" t="s">
        <v>803</v>
      </c>
      <c r="L30" s="1" t="s">
        <v>803</v>
      </c>
      <c r="M30" s="1" t="s">
        <v>702</v>
      </c>
      <c r="N30" s="1" t="s">
        <v>702</v>
      </c>
      <c r="O30" s="1" t="s">
        <v>703</v>
      </c>
      <c r="P30" s="1" t="s">
        <v>704</v>
      </c>
      <c r="Q30" s="1" t="s">
        <v>705</v>
      </c>
      <c r="R30" s="1" t="s">
        <v>804</v>
      </c>
      <c r="S30" s="1" t="s">
        <v>73</v>
      </c>
      <c r="T30" s="1" t="s">
        <v>707</v>
      </c>
      <c r="U30" s="1" t="s">
        <v>708</v>
      </c>
      <c r="V30" s="1" t="s">
        <v>709</v>
      </c>
    </row>
    <row r="31" s="1" customFormat="1" spans="1:22">
      <c r="A31" s="1" t="s">
        <v>531</v>
      </c>
      <c r="B31" s="1" t="s">
        <v>187</v>
      </c>
      <c r="C31" s="1" t="s">
        <v>532</v>
      </c>
      <c r="D31" s="1" t="s">
        <v>805</v>
      </c>
      <c r="E31" s="1" t="s">
        <v>806</v>
      </c>
      <c r="F31" s="1" t="s">
        <v>307</v>
      </c>
      <c r="G31" s="1" t="s">
        <v>483</v>
      </c>
      <c r="H31" s="1" t="s">
        <v>699</v>
      </c>
      <c r="I31" s="1" t="s">
        <v>807</v>
      </c>
      <c r="J31" s="1" t="s">
        <v>701</v>
      </c>
      <c r="K31" s="1" t="s">
        <v>807</v>
      </c>
      <c r="L31" s="1" t="s">
        <v>807</v>
      </c>
      <c r="M31" s="1" t="s">
        <v>702</v>
      </c>
      <c r="N31" s="1" t="s">
        <v>702</v>
      </c>
      <c r="O31" s="1" t="s">
        <v>703</v>
      </c>
      <c r="P31" s="1" t="s">
        <v>704</v>
      </c>
      <c r="Q31" s="1" t="s">
        <v>705</v>
      </c>
      <c r="R31" s="1" t="s">
        <v>808</v>
      </c>
      <c r="S31" s="1" t="s">
        <v>73</v>
      </c>
      <c r="T31" s="1" t="s">
        <v>707</v>
      </c>
      <c r="U31" s="1" t="s">
        <v>708</v>
      </c>
      <c r="V31" s="1" t="s">
        <v>715</v>
      </c>
    </row>
    <row r="32" s="1" customFormat="1" spans="1:22">
      <c r="A32" s="1" t="s">
        <v>383</v>
      </c>
      <c r="B32" s="1" t="s">
        <v>187</v>
      </c>
      <c r="C32" s="1" t="s">
        <v>384</v>
      </c>
      <c r="D32" s="1" t="s">
        <v>766</v>
      </c>
      <c r="E32" s="1" t="s">
        <v>767</v>
      </c>
      <c r="F32" s="1" t="s">
        <v>187</v>
      </c>
      <c r="G32" s="1" t="s">
        <v>273</v>
      </c>
      <c r="H32" s="1" t="s">
        <v>699</v>
      </c>
      <c r="I32" s="1" t="s">
        <v>809</v>
      </c>
      <c r="J32" s="1" t="s">
        <v>701</v>
      </c>
      <c r="K32" s="1" t="s">
        <v>809</v>
      </c>
      <c r="L32" s="1" t="s">
        <v>809</v>
      </c>
      <c r="M32" s="1" t="s">
        <v>702</v>
      </c>
      <c r="N32" s="1" t="s">
        <v>702</v>
      </c>
      <c r="O32" s="1" t="s">
        <v>703</v>
      </c>
      <c r="P32" s="1" t="s">
        <v>704</v>
      </c>
      <c r="Q32" s="1" t="s">
        <v>705</v>
      </c>
      <c r="R32" s="1" t="s">
        <v>810</v>
      </c>
      <c r="S32" s="1" t="s">
        <v>73</v>
      </c>
      <c r="T32" s="1" t="s">
        <v>707</v>
      </c>
      <c r="U32" s="1" t="s">
        <v>708</v>
      </c>
      <c r="V32" s="1" t="s">
        <v>715</v>
      </c>
    </row>
    <row r="33" s="1" customFormat="1" spans="1:22">
      <c r="A33" s="1" t="s">
        <v>371</v>
      </c>
      <c r="B33" s="1" t="s">
        <v>80</v>
      </c>
      <c r="C33" s="1" t="s">
        <v>372</v>
      </c>
      <c r="D33" s="1" t="s">
        <v>216</v>
      </c>
      <c r="E33" s="1" t="s">
        <v>782</v>
      </c>
      <c r="F33" s="1" t="s">
        <v>187</v>
      </c>
      <c r="G33" s="1" t="s">
        <v>273</v>
      </c>
      <c r="H33" s="1" t="s">
        <v>699</v>
      </c>
      <c r="I33" s="1" t="s">
        <v>811</v>
      </c>
      <c r="J33" s="1" t="s">
        <v>701</v>
      </c>
      <c r="K33" s="1" t="s">
        <v>811</v>
      </c>
      <c r="L33" s="1" t="s">
        <v>811</v>
      </c>
      <c r="M33" s="1" t="s">
        <v>702</v>
      </c>
      <c r="N33" s="1" t="s">
        <v>702</v>
      </c>
      <c r="O33" s="1" t="s">
        <v>703</v>
      </c>
      <c r="P33" s="1" t="s">
        <v>704</v>
      </c>
      <c r="Q33" s="1" t="s">
        <v>705</v>
      </c>
      <c r="R33" s="1" t="s">
        <v>812</v>
      </c>
      <c r="S33" s="1" t="s">
        <v>73</v>
      </c>
      <c r="T33" s="1" t="s">
        <v>707</v>
      </c>
      <c r="U33" s="1" t="s">
        <v>714</v>
      </c>
      <c r="V33" s="1" t="s">
        <v>715</v>
      </c>
    </row>
    <row r="34" s="1" customFormat="1" spans="1:22">
      <c r="A34" s="1" t="s">
        <v>198</v>
      </c>
      <c r="B34" s="1" t="s">
        <v>80</v>
      </c>
      <c r="C34" s="1" t="s">
        <v>199</v>
      </c>
      <c r="D34" s="1" t="s">
        <v>201</v>
      </c>
      <c r="E34" s="1" t="s">
        <v>813</v>
      </c>
      <c r="F34" s="1" t="s">
        <v>80</v>
      </c>
      <c r="G34" s="1" t="s">
        <v>187</v>
      </c>
      <c r="H34" s="1" t="s">
        <v>699</v>
      </c>
      <c r="I34" s="1" t="s">
        <v>814</v>
      </c>
      <c r="J34" s="1" t="s">
        <v>701</v>
      </c>
      <c r="K34" s="1" t="s">
        <v>814</v>
      </c>
      <c r="L34" s="1" t="s">
        <v>814</v>
      </c>
      <c r="M34" s="1" t="s">
        <v>702</v>
      </c>
      <c r="N34" s="1" t="s">
        <v>702</v>
      </c>
      <c r="O34" s="1" t="s">
        <v>703</v>
      </c>
      <c r="P34" s="1" t="s">
        <v>704</v>
      </c>
      <c r="Q34" s="1" t="s">
        <v>705</v>
      </c>
      <c r="R34" s="1" t="s">
        <v>815</v>
      </c>
      <c r="S34" s="1" t="s">
        <v>73</v>
      </c>
      <c r="T34" s="1" t="s">
        <v>707</v>
      </c>
      <c r="U34" s="1" t="s">
        <v>708</v>
      </c>
      <c r="V34" s="1" t="s">
        <v>709</v>
      </c>
    </row>
    <row r="35" s="1" customFormat="1" spans="1:22">
      <c r="A35" s="1" t="s">
        <v>296</v>
      </c>
      <c r="B35" s="1" t="s">
        <v>80</v>
      </c>
      <c r="C35" s="1" t="s">
        <v>297</v>
      </c>
      <c r="D35" s="1" t="s">
        <v>154</v>
      </c>
      <c r="E35" s="1" t="s">
        <v>816</v>
      </c>
      <c r="F35" s="1" t="s">
        <v>80</v>
      </c>
      <c r="G35" s="1" t="s">
        <v>187</v>
      </c>
      <c r="H35" s="1" t="s">
        <v>699</v>
      </c>
      <c r="I35" s="1" t="s">
        <v>817</v>
      </c>
      <c r="J35" s="1" t="s">
        <v>701</v>
      </c>
      <c r="K35" s="1" t="s">
        <v>817</v>
      </c>
      <c r="L35" s="1" t="s">
        <v>817</v>
      </c>
      <c r="M35" s="1" t="s">
        <v>702</v>
      </c>
      <c r="N35" s="1" t="s">
        <v>702</v>
      </c>
      <c r="O35" s="1" t="s">
        <v>703</v>
      </c>
      <c r="P35" s="1" t="s">
        <v>704</v>
      </c>
      <c r="Q35" s="1" t="s">
        <v>705</v>
      </c>
      <c r="R35" s="1" t="s">
        <v>818</v>
      </c>
      <c r="S35" s="1" t="s">
        <v>73</v>
      </c>
      <c r="T35" s="1" t="s">
        <v>707</v>
      </c>
      <c r="U35" s="1" t="s">
        <v>714</v>
      </c>
      <c r="V35" s="1" t="s">
        <v>733</v>
      </c>
    </row>
    <row r="36" s="1" customFormat="1" spans="1:22">
      <c r="A36" s="1" t="s">
        <v>257</v>
      </c>
      <c r="B36" s="1" t="s">
        <v>80</v>
      </c>
      <c r="C36" s="1" t="s">
        <v>258</v>
      </c>
      <c r="D36" s="1" t="s">
        <v>251</v>
      </c>
      <c r="E36" s="1" t="s">
        <v>819</v>
      </c>
      <c r="F36" s="1" t="s">
        <v>80</v>
      </c>
      <c r="G36" s="1" t="s">
        <v>187</v>
      </c>
      <c r="H36" s="1" t="s">
        <v>699</v>
      </c>
      <c r="I36" s="1" t="s">
        <v>820</v>
      </c>
      <c r="J36" s="1" t="s">
        <v>701</v>
      </c>
      <c r="K36" s="1" t="s">
        <v>820</v>
      </c>
      <c r="L36" s="1" t="s">
        <v>820</v>
      </c>
      <c r="M36" s="1" t="s">
        <v>702</v>
      </c>
      <c r="N36" s="1" t="s">
        <v>702</v>
      </c>
      <c r="O36" s="1" t="s">
        <v>703</v>
      </c>
      <c r="P36" s="1" t="s">
        <v>704</v>
      </c>
      <c r="Q36" s="1" t="s">
        <v>705</v>
      </c>
      <c r="R36" s="1" t="s">
        <v>821</v>
      </c>
      <c r="S36" s="1" t="s">
        <v>73</v>
      </c>
      <c r="T36" s="1" t="s">
        <v>707</v>
      </c>
      <c r="U36" s="1" t="s">
        <v>714</v>
      </c>
      <c r="V36" s="1" t="s">
        <v>715</v>
      </c>
    </row>
    <row r="37" s="1" customFormat="1" spans="1:22">
      <c r="A37" s="1" t="s">
        <v>263</v>
      </c>
      <c r="B37" s="1" t="s">
        <v>80</v>
      </c>
      <c r="C37" s="1" t="s">
        <v>264</v>
      </c>
      <c r="D37" s="1" t="s">
        <v>216</v>
      </c>
      <c r="E37" s="1" t="s">
        <v>822</v>
      </c>
      <c r="F37" s="1" t="s">
        <v>80</v>
      </c>
      <c r="G37" s="1" t="s">
        <v>187</v>
      </c>
      <c r="H37" s="1" t="s">
        <v>699</v>
      </c>
      <c r="I37" s="1" t="s">
        <v>823</v>
      </c>
      <c r="J37" s="1" t="s">
        <v>701</v>
      </c>
      <c r="K37" s="1" t="s">
        <v>823</v>
      </c>
      <c r="L37" s="1" t="s">
        <v>823</v>
      </c>
      <c r="M37" s="1" t="s">
        <v>702</v>
      </c>
      <c r="N37" s="1" t="s">
        <v>702</v>
      </c>
      <c r="O37" s="1" t="s">
        <v>703</v>
      </c>
      <c r="P37" s="1" t="s">
        <v>704</v>
      </c>
      <c r="Q37" s="1" t="s">
        <v>705</v>
      </c>
      <c r="R37" s="1" t="s">
        <v>824</v>
      </c>
      <c r="S37" s="1" t="s">
        <v>73</v>
      </c>
      <c r="T37" s="1" t="s">
        <v>707</v>
      </c>
      <c r="U37" s="1" t="s">
        <v>714</v>
      </c>
      <c r="V37" s="1" t="s">
        <v>715</v>
      </c>
    </row>
    <row r="38" s="1" customFormat="1" spans="1:22">
      <c r="A38" s="1" t="s">
        <v>337</v>
      </c>
      <c r="B38" s="1" t="s">
        <v>80</v>
      </c>
      <c r="C38" s="1" t="s">
        <v>338</v>
      </c>
      <c r="D38" s="1" t="s">
        <v>798</v>
      </c>
      <c r="E38" s="1" t="s">
        <v>825</v>
      </c>
      <c r="F38" s="1" t="s">
        <v>80</v>
      </c>
      <c r="G38" s="1" t="s">
        <v>307</v>
      </c>
      <c r="H38" s="1" t="s">
        <v>699</v>
      </c>
      <c r="I38" s="1" t="s">
        <v>826</v>
      </c>
      <c r="J38" s="1" t="s">
        <v>701</v>
      </c>
      <c r="K38" s="1" t="s">
        <v>826</v>
      </c>
      <c r="L38" s="1" t="s">
        <v>826</v>
      </c>
      <c r="M38" s="1" t="s">
        <v>702</v>
      </c>
      <c r="N38" s="1" t="s">
        <v>702</v>
      </c>
      <c r="O38" s="1" t="s">
        <v>703</v>
      </c>
      <c r="P38" s="1" t="s">
        <v>704</v>
      </c>
      <c r="Q38" s="1" t="s">
        <v>705</v>
      </c>
      <c r="R38" s="1" t="s">
        <v>827</v>
      </c>
      <c r="S38" s="1" t="s">
        <v>73</v>
      </c>
      <c r="T38" s="1" t="s">
        <v>707</v>
      </c>
      <c r="U38" s="1" t="s">
        <v>708</v>
      </c>
      <c r="V38" s="1" t="s">
        <v>715</v>
      </c>
    </row>
    <row r="39" s="1" customFormat="1" spans="1:22">
      <c r="A39" s="1" t="s">
        <v>329</v>
      </c>
      <c r="B39" s="1" t="s">
        <v>80</v>
      </c>
      <c r="C39" s="1" t="s">
        <v>330</v>
      </c>
      <c r="D39" s="1" t="s">
        <v>828</v>
      </c>
      <c r="E39" s="1" t="s">
        <v>829</v>
      </c>
      <c r="F39" s="1" t="s">
        <v>80</v>
      </c>
      <c r="G39" s="1" t="s">
        <v>307</v>
      </c>
      <c r="H39" s="1" t="s">
        <v>699</v>
      </c>
      <c r="I39" s="1" t="s">
        <v>830</v>
      </c>
      <c r="J39" s="1" t="s">
        <v>701</v>
      </c>
      <c r="K39" s="1" t="s">
        <v>830</v>
      </c>
      <c r="L39" s="1" t="s">
        <v>830</v>
      </c>
      <c r="M39" s="1" t="s">
        <v>702</v>
      </c>
      <c r="N39" s="1" t="s">
        <v>702</v>
      </c>
      <c r="O39" s="1" t="s">
        <v>703</v>
      </c>
      <c r="P39" s="1" t="s">
        <v>704</v>
      </c>
      <c r="Q39" s="1" t="s">
        <v>705</v>
      </c>
      <c r="R39" s="1" t="s">
        <v>831</v>
      </c>
      <c r="S39" s="1" t="s">
        <v>73</v>
      </c>
      <c r="T39" s="1" t="s">
        <v>707</v>
      </c>
      <c r="U39" s="1" t="s">
        <v>714</v>
      </c>
      <c r="V39" s="1" t="s">
        <v>715</v>
      </c>
    </row>
    <row r="40" s="1" customFormat="1" spans="1:22">
      <c r="A40" s="1" t="s">
        <v>615</v>
      </c>
      <c r="B40" s="1" t="s">
        <v>91</v>
      </c>
      <c r="C40" s="1" t="s">
        <v>616</v>
      </c>
      <c r="D40" s="1" t="s">
        <v>750</v>
      </c>
      <c r="E40" s="1" t="s">
        <v>832</v>
      </c>
      <c r="F40" s="1" t="s">
        <v>274</v>
      </c>
      <c r="G40" s="1" t="s">
        <v>585</v>
      </c>
      <c r="H40" s="1" t="s">
        <v>699</v>
      </c>
      <c r="I40" s="1" t="s">
        <v>833</v>
      </c>
      <c r="J40" s="1" t="s">
        <v>701</v>
      </c>
      <c r="K40" s="1" t="s">
        <v>833</v>
      </c>
      <c r="L40" s="1" t="s">
        <v>833</v>
      </c>
      <c r="M40" s="1" t="s">
        <v>702</v>
      </c>
      <c r="N40" s="1" t="s">
        <v>702</v>
      </c>
      <c r="O40" s="1" t="s">
        <v>703</v>
      </c>
      <c r="P40" s="1" t="s">
        <v>704</v>
      </c>
      <c r="Q40" s="1" t="s">
        <v>705</v>
      </c>
      <c r="R40" s="1" t="s">
        <v>834</v>
      </c>
      <c r="S40" s="1" t="s">
        <v>73</v>
      </c>
      <c r="T40" s="1" t="s">
        <v>707</v>
      </c>
      <c r="U40" s="1" t="s">
        <v>714</v>
      </c>
      <c r="V40" s="1" t="s">
        <v>715</v>
      </c>
    </row>
    <row r="41" s="1" customFormat="1" spans="1:22">
      <c r="A41" s="1" t="s">
        <v>248</v>
      </c>
      <c r="B41" s="1" t="s">
        <v>91</v>
      </c>
      <c r="C41" s="1" t="s">
        <v>249</v>
      </c>
      <c r="D41" s="1" t="s">
        <v>251</v>
      </c>
      <c r="E41" s="1" t="s">
        <v>835</v>
      </c>
      <c r="F41" s="1" t="s">
        <v>80</v>
      </c>
      <c r="G41" s="1" t="s">
        <v>187</v>
      </c>
      <c r="H41" s="1" t="s">
        <v>699</v>
      </c>
      <c r="I41" s="1" t="s">
        <v>747</v>
      </c>
      <c r="J41" s="1" t="s">
        <v>701</v>
      </c>
      <c r="K41" s="1" t="s">
        <v>747</v>
      </c>
      <c r="L41" s="1" t="s">
        <v>747</v>
      </c>
      <c r="M41" s="1" t="s">
        <v>702</v>
      </c>
      <c r="N41" s="1" t="s">
        <v>702</v>
      </c>
      <c r="O41" s="1" t="s">
        <v>703</v>
      </c>
      <c r="P41" s="1" t="s">
        <v>704</v>
      </c>
      <c r="Q41" s="1" t="s">
        <v>705</v>
      </c>
      <c r="R41" s="1" t="s">
        <v>836</v>
      </c>
      <c r="S41" s="1" t="s">
        <v>73</v>
      </c>
      <c r="T41" s="1" t="s">
        <v>707</v>
      </c>
      <c r="U41" s="1" t="s">
        <v>708</v>
      </c>
      <c r="V41" s="1" t="s">
        <v>715</v>
      </c>
    </row>
    <row r="42" s="1" customFormat="1" spans="1:22">
      <c r="A42" s="1" t="s">
        <v>376</v>
      </c>
      <c r="B42" s="1" t="s">
        <v>91</v>
      </c>
      <c r="C42" s="1" t="s">
        <v>377</v>
      </c>
      <c r="D42" s="1" t="s">
        <v>837</v>
      </c>
      <c r="E42" s="1" t="s">
        <v>838</v>
      </c>
      <c r="F42" s="1" t="s">
        <v>80</v>
      </c>
      <c r="G42" s="1" t="s">
        <v>273</v>
      </c>
      <c r="H42" s="1" t="s">
        <v>699</v>
      </c>
      <c r="I42" s="1" t="s">
        <v>839</v>
      </c>
      <c r="J42" s="1" t="s">
        <v>701</v>
      </c>
      <c r="K42" s="1" t="s">
        <v>839</v>
      </c>
      <c r="L42" s="1" t="s">
        <v>839</v>
      </c>
      <c r="M42" s="1" t="s">
        <v>702</v>
      </c>
      <c r="N42" s="1" t="s">
        <v>702</v>
      </c>
      <c r="O42" s="1" t="s">
        <v>703</v>
      </c>
      <c r="P42" s="1" t="s">
        <v>704</v>
      </c>
      <c r="Q42" s="1" t="s">
        <v>705</v>
      </c>
      <c r="R42" s="1" t="s">
        <v>840</v>
      </c>
      <c r="S42" s="1" t="s">
        <v>73</v>
      </c>
      <c r="T42" s="1" t="s">
        <v>707</v>
      </c>
      <c r="U42" s="1" t="s">
        <v>708</v>
      </c>
      <c r="V42" s="1" t="s">
        <v>715</v>
      </c>
    </row>
    <row r="43" s="1" customFormat="1" spans="1:22">
      <c r="A43" s="1" t="s">
        <v>143</v>
      </c>
      <c r="B43" s="1" t="s">
        <v>91</v>
      </c>
      <c r="C43" s="1" t="s">
        <v>144</v>
      </c>
      <c r="D43" s="1" t="s">
        <v>841</v>
      </c>
      <c r="E43" s="1" t="s">
        <v>842</v>
      </c>
      <c r="F43" s="1" t="s">
        <v>91</v>
      </c>
      <c r="G43" s="1" t="s">
        <v>80</v>
      </c>
      <c r="H43" s="1" t="s">
        <v>699</v>
      </c>
      <c r="I43" s="1" t="s">
        <v>843</v>
      </c>
      <c r="J43" s="1" t="s">
        <v>701</v>
      </c>
      <c r="K43" s="1" t="s">
        <v>843</v>
      </c>
      <c r="L43" s="1" t="s">
        <v>843</v>
      </c>
      <c r="M43" s="1" t="s">
        <v>702</v>
      </c>
      <c r="N43" s="1" t="s">
        <v>702</v>
      </c>
      <c r="O43" s="1" t="s">
        <v>703</v>
      </c>
      <c r="P43" s="1" t="s">
        <v>704</v>
      </c>
      <c r="Q43" s="1" t="s">
        <v>705</v>
      </c>
      <c r="R43" s="1" t="s">
        <v>844</v>
      </c>
      <c r="S43" s="1" t="s">
        <v>73</v>
      </c>
      <c r="T43" s="1" t="s">
        <v>707</v>
      </c>
      <c r="U43" s="1" t="s">
        <v>714</v>
      </c>
      <c r="V43" s="1" t="s">
        <v>715</v>
      </c>
    </row>
    <row r="44" s="1" customFormat="1" spans="1:22">
      <c r="A44" s="1" t="s">
        <v>125</v>
      </c>
      <c r="B44" s="1" t="s">
        <v>91</v>
      </c>
      <c r="C44" s="1" t="s">
        <v>126</v>
      </c>
      <c r="D44" s="1" t="s">
        <v>128</v>
      </c>
      <c r="E44" s="1" t="s">
        <v>845</v>
      </c>
      <c r="F44" s="1" t="s">
        <v>91</v>
      </c>
      <c r="G44" s="1" t="s">
        <v>80</v>
      </c>
      <c r="H44" s="1" t="s">
        <v>699</v>
      </c>
      <c r="I44" s="1" t="s">
        <v>846</v>
      </c>
      <c r="J44" s="1" t="s">
        <v>701</v>
      </c>
      <c r="K44" s="1" t="s">
        <v>846</v>
      </c>
      <c r="L44" s="1" t="s">
        <v>846</v>
      </c>
      <c r="M44" s="1" t="s">
        <v>702</v>
      </c>
      <c r="N44" s="1" t="s">
        <v>702</v>
      </c>
      <c r="O44" s="1" t="s">
        <v>703</v>
      </c>
      <c r="P44" s="1" t="s">
        <v>704</v>
      </c>
      <c r="Q44" s="1" t="s">
        <v>705</v>
      </c>
      <c r="R44" s="1" t="s">
        <v>847</v>
      </c>
      <c r="S44" s="1" t="s">
        <v>73</v>
      </c>
      <c r="T44" s="1" t="s">
        <v>707</v>
      </c>
      <c r="U44" s="1" t="s">
        <v>708</v>
      </c>
      <c r="V44" s="1" t="s">
        <v>715</v>
      </c>
    </row>
    <row r="45" s="1" customFormat="1" spans="1:22">
      <c r="A45" s="1" t="s">
        <v>134</v>
      </c>
      <c r="B45" s="1" t="s">
        <v>91</v>
      </c>
      <c r="C45" s="1" t="s">
        <v>135</v>
      </c>
      <c r="D45" s="1" t="s">
        <v>848</v>
      </c>
      <c r="E45" s="1" t="s">
        <v>849</v>
      </c>
      <c r="F45" s="1" t="s">
        <v>91</v>
      </c>
      <c r="G45" s="1" t="s">
        <v>80</v>
      </c>
      <c r="H45" s="1" t="s">
        <v>699</v>
      </c>
      <c r="I45" s="1" t="s">
        <v>850</v>
      </c>
      <c r="J45" s="1" t="s">
        <v>701</v>
      </c>
      <c r="K45" s="1" t="s">
        <v>850</v>
      </c>
      <c r="L45" s="1" t="s">
        <v>850</v>
      </c>
      <c r="M45" s="1" t="s">
        <v>702</v>
      </c>
      <c r="N45" s="1" t="s">
        <v>702</v>
      </c>
      <c r="O45" s="1" t="s">
        <v>703</v>
      </c>
      <c r="P45" s="1" t="s">
        <v>704</v>
      </c>
      <c r="Q45" s="1" t="s">
        <v>705</v>
      </c>
      <c r="R45" s="1" t="s">
        <v>851</v>
      </c>
      <c r="S45" s="1" t="s">
        <v>73</v>
      </c>
      <c r="T45" s="1" t="s">
        <v>707</v>
      </c>
      <c r="U45" s="1" t="s">
        <v>714</v>
      </c>
      <c r="V45" s="1" t="s">
        <v>715</v>
      </c>
    </row>
    <row r="46" s="1" customFormat="1" spans="1:22">
      <c r="A46" s="1" t="s">
        <v>240</v>
      </c>
      <c r="B46" s="1" t="s">
        <v>101</v>
      </c>
      <c r="C46" s="1" t="s">
        <v>241</v>
      </c>
      <c r="D46" s="1" t="s">
        <v>243</v>
      </c>
      <c r="E46" s="1" t="s">
        <v>852</v>
      </c>
      <c r="F46" s="1" t="s">
        <v>101</v>
      </c>
      <c r="G46" s="1" t="s">
        <v>187</v>
      </c>
      <c r="H46" s="1" t="s">
        <v>699</v>
      </c>
      <c r="I46" s="1" t="s">
        <v>853</v>
      </c>
      <c r="J46" s="1" t="s">
        <v>701</v>
      </c>
      <c r="K46" s="1" t="s">
        <v>853</v>
      </c>
      <c r="L46" s="1" t="s">
        <v>853</v>
      </c>
      <c r="M46" s="1" t="s">
        <v>702</v>
      </c>
      <c r="N46" s="1" t="s">
        <v>702</v>
      </c>
      <c r="O46" s="1" t="s">
        <v>703</v>
      </c>
      <c r="P46" s="1" t="s">
        <v>704</v>
      </c>
      <c r="Q46" s="1" t="s">
        <v>705</v>
      </c>
      <c r="R46" s="1" t="s">
        <v>854</v>
      </c>
      <c r="S46" s="1" t="s">
        <v>73</v>
      </c>
      <c r="T46" s="1" t="s">
        <v>707</v>
      </c>
      <c r="U46" s="1" t="s">
        <v>708</v>
      </c>
      <c r="V46" s="1" t="s">
        <v>715</v>
      </c>
    </row>
    <row r="47" s="1" customFormat="1" spans="1:22">
      <c r="A47" s="1" t="s">
        <v>312</v>
      </c>
      <c r="B47" s="1" t="s">
        <v>101</v>
      </c>
      <c r="C47" s="1" t="s">
        <v>313</v>
      </c>
      <c r="D47" s="1" t="s">
        <v>315</v>
      </c>
      <c r="E47" s="1" t="s">
        <v>855</v>
      </c>
      <c r="F47" s="1" t="s">
        <v>101</v>
      </c>
      <c r="G47" s="1" t="s">
        <v>307</v>
      </c>
      <c r="H47" s="1" t="s">
        <v>699</v>
      </c>
      <c r="I47" s="1" t="s">
        <v>856</v>
      </c>
      <c r="J47" s="1" t="s">
        <v>701</v>
      </c>
      <c r="K47" s="1" t="s">
        <v>856</v>
      </c>
      <c r="L47" s="1" t="s">
        <v>856</v>
      </c>
      <c r="M47" s="1" t="s">
        <v>702</v>
      </c>
      <c r="N47" s="1" t="s">
        <v>702</v>
      </c>
      <c r="O47" s="1" t="s">
        <v>703</v>
      </c>
      <c r="P47" s="1" t="s">
        <v>704</v>
      </c>
      <c r="Q47" s="1" t="s">
        <v>705</v>
      </c>
      <c r="R47" s="1" t="s">
        <v>857</v>
      </c>
      <c r="S47" s="1" t="s">
        <v>73</v>
      </c>
      <c r="T47" s="1" t="s">
        <v>707</v>
      </c>
      <c r="U47" s="1" t="s">
        <v>708</v>
      </c>
      <c r="V47" s="1" t="s">
        <v>709</v>
      </c>
    </row>
    <row r="48" s="1" customFormat="1" spans="1:22">
      <c r="A48" s="1" t="s">
        <v>96</v>
      </c>
      <c r="B48" s="1" t="s">
        <v>101</v>
      </c>
      <c r="C48" s="1" t="s">
        <v>97</v>
      </c>
      <c r="D48" s="1" t="s">
        <v>99</v>
      </c>
      <c r="E48" s="1" t="s">
        <v>858</v>
      </c>
      <c r="F48" s="1" t="s">
        <v>91</v>
      </c>
      <c r="G48" s="1" t="s">
        <v>80</v>
      </c>
      <c r="H48" s="1" t="s">
        <v>699</v>
      </c>
      <c r="I48" s="1" t="s">
        <v>859</v>
      </c>
      <c r="J48" s="1" t="s">
        <v>701</v>
      </c>
      <c r="K48" s="1" t="s">
        <v>859</v>
      </c>
      <c r="L48" s="1" t="s">
        <v>859</v>
      </c>
      <c r="M48" s="1" t="s">
        <v>702</v>
      </c>
      <c r="N48" s="1" t="s">
        <v>702</v>
      </c>
      <c r="O48" s="1" t="s">
        <v>703</v>
      </c>
      <c r="P48" s="1" t="s">
        <v>704</v>
      </c>
      <c r="Q48" s="1" t="s">
        <v>705</v>
      </c>
      <c r="R48" s="1" t="s">
        <v>860</v>
      </c>
      <c r="S48" s="1" t="s">
        <v>73</v>
      </c>
      <c r="T48" s="1" t="s">
        <v>707</v>
      </c>
      <c r="U48" s="1" t="s">
        <v>708</v>
      </c>
      <c r="V48" s="1" t="s">
        <v>719</v>
      </c>
    </row>
    <row r="49" s="1" customFormat="1" spans="1:22">
      <c r="A49" s="1" t="s">
        <v>116</v>
      </c>
      <c r="B49" s="1" t="s">
        <v>101</v>
      </c>
      <c r="C49" s="1" t="s">
        <v>117</v>
      </c>
      <c r="D49" s="1" t="s">
        <v>861</v>
      </c>
      <c r="E49" s="1" t="s">
        <v>862</v>
      </c>
      <c r="F49" s="1" t="s">
        <v>101</v>
      </c>
      <c r="G49" s="1" t="s">
        <v>80</v>
      </c>
      <c r="H49" s="1" t="s">
        <v>699</v>
      </c>
      <c r="I49" s="1" t="s">
        <v>863</v>
      </c>
      <c r="J49" s="1" t="s">
        <v>701</v>
      </c>
      <c r="K49" s="1" t="s">
        <v>863</v>
      </c>
      <c r="L49" s="1" t="s">
        <v>863</v>
      </c>
      <c r="M49" s="1" t="s">
        <v>702</v>
      </c>
      <c r="N49" s="1" t="s">
        <v>702</v>
      </c>
      <c r="O49" s="1" t="s">
        <v>703</v>
      </c>
      <c r="P49" s="1" t="s">
        <v>704</v>
      </c>
      <c r="Q49" s="1" t="s">
        <v>705</v>
      </c>
      <c r="R49" s="1" t="s">
        <v>864</v>
      </c>
      <c r="S49" s="1" t="s">
        <v>73</v>
      </c>
      <c r="T49" s="1" t="s">
        <v>707</v>
      </c>
      <c r="U49" s="1" t="s">
        <v>714</v>
      </c>
      <c r="V49" s="1" t="s">
        <v>715</v>
      </c>
    </row>
    <row r="50" s="1" customFormat="1" spans="1:22">
      <c r="A50" s="1" t="s">
        <v>287</v>
      </c>
      <c r="B50" s="1" t="s">
        <v>101</v>
      </c>
      <c r="C50" s="1" t="s">
        <v>288</v>
      </c>
      <c r="D50" s="1" t="s">
        <v>290</v>
      </c>
      <c r="E50" s="1" t="s">
        <v>730</v>
      </c>
      <c r="F50" s="1" t="s">
        <v>101</v>
      </c>
      <c r="G50" s="1" t="s">
        <v>187</v>
      </c>
      <c r="H50" s="1" t="s">
        <v>699</v>
      </c>
      <c r="I50" s="1" t="s">
        <v>865</v>
      </c>
      <c r="J50" s="1" t="s">
        <v>701</v>
      </c>
      <c r="K50" s="1" t="s">
        <v>865</v>
      </c>
      <c r="L50" s="1" t="s">
        <v>865</v>
      </c>
      <c r="M50" s="1" t="s">
        <v>702</v>
      </c>
      <c r="N50" s="1" t="s">
        <v>702</v>
      </c>
      <c r="O50" s="1" t="s">
        <v>703</v>
      </c>
      <c r="P50" s="1" t="s">
        <v>704</v>
      </c>
      <c r="Q50" s="1" t="s">
        <v>705</v>
      </c>
      <c r="R50" s="1" t="s">
        <v>866</v>
      </c>
      <c r="S50" s="1" t="s">
        <v>73</v>
      </c>
      <c r="T50" s="1" t="s">
        <v>707</v>
      </c>
      <c r="U50" s="1" t="s">
        <v>708</v>
      </c>
      <c r="V50" s="1" t="s">
        <v>733</v>
      </c>
    </row>
    <row r="51" s="1" customFormat="1" spans="1:22">
      <c r="A51" s="1" t="s">
        <v>182</v>
      </c>
      <c r="B51" s="1" t="s">
        <v>111</v>
      </c>
      <c r="C51" s="1" t="s">
        <v>183</v>
      </c>
      <c r="D51" s="1" t="s">
        <v>185</v>
      </c>
      <c r="E51" s="1" t="s">
        <v>867</v>
      </c>
      <c r="F51" s="1" t="s">
        <v>80</v>
      </c>
      <c r="G51" s="1" t="s">
        <v>187</v>
      </c>
      <c r="H51" s="1" t="s">
        <v>699</v>
      </c>
      <c r="I51" s="1" t="s">
        <v>868</v>
      </c>
      <c r="J51" s="1" t="s">
        <v>701</v>
      </c>
      <c r="K51" s="1" t="s">
        <v>868</v>
      </c>
      <c r="L51" s="1" t="s">
        <v>868</v>
      </c>
      <c r="M51" s="1" t="s">
        <v>702</v>
      </c>
      <c r="N51" s="1" t="s">
        <v>702</v>
      </c>
      <c r="O51" s="1" t="s">
        <v>703</v>
      </c>
      <c r="P51" s="1" t="s">
        <v>704</v>
      </c>
      <c r="Q51" s="1" t="s">
        <v>705</v>
      </c>
      <c r="R51" s="1" t="s">
        <v>869</v>
      </c>
      <c r="S51" s="1" t="s">
        <v>73</v>
      </c>
      <c r="T51" s="1" t="s">
        <v>707</v>
      </c>
      <c r="U51" s="1" t="s">
        <v>708</v>
      </c>
      <c r="V51" s="1" t="s">
        <v>709</v>
      </c>
    </row>
    <row r="52" s="1" customFormat="1" spans="1:22">
      <c r="A52" s="1" t="s">
        <v>505</v>
      </c>
      <c r="B52" s="1" t="s">
        <v>111</v>
      </c>
      <c r="C52" s="1" t="s">
        <v>506</v>
      </c>
      <c r="D52" s="1" t="s">
        <v>508</v>
      </c>
      <c r="E52" s="1" t="s">
        <v>870</v>
      </c>
      <c r="F52" s="1" t="s">
        <v>273</v>
      </c>
      <c r="G52" s="1" t="s">
        <v>483</v>
      </c>
      <c r="H52" s="1" t="s">
        <v>699</v>
      </c>
      <c r="I52" s="1" t="s">
        <v>871</v>
      </c>
      <c r="J52" s="1" t="s">
        <v>701</v>
      </c>
      <c r="K52" s="1" t="s">
        <v>871</v>
      </c>
      <c r="L52" s="1" t="s">
        <v>871</v>
      </c>
      <c r="M52" s="1" t="s">
        <v>702</v>
      </c>
      <c r="N52" s="1" t="s">
        <v>702</v>
      </c>
      <c r="O52" s="1" t="s">
        <v>703</v>
      </c>
      <c r="P52" s="1" t="s">
        <v>704</v>
      </c>
      <c r="Q52" s="1" t="s">
        <v>705</v>
      </c>
      <c r="R52" s="1" t="s">
        <v>872</v>
      </c>
      <c r="S52" s="1" t="s">
        <v>73</v>
      </c>
      <c r="T52" s="1" t="s">
        <v>707</v>
      </c>
      <c r="U52" s="1" t="s">
        <v>708</v>
      </c>
      <c r="V52" s="1" t="s">
        <v>709</v>
      </c>
    </row>
    <row r="53" s="1" customFormat="1" spans="1:22">
      <c r="A53" s="1" t="s">
        <v>231</v>
      </c>
      <c r="B53" s="1" t="s">
        <v>111</v>
      </c>
      <c r="C53" s="1" t="s">
        <v>232</v>
      </c>
      <c r="D53" s="1" t="s">
        <v>234</v>
      </c>
      <c r="E53" s="1" t="s">
        <v>782</v>
      </c>
      <c r="F53" s="1" t="s">
        <v>101</v>
      </c>
      <c r="G53" s="1" t="s">
        <v>187</v>
      </c>
      <c r="H53" s="1" t="s">
        <v>699</v>
      </c>
      <c r="I53" s="1" t="s">
        <v>873</v>
      </c>
      <c r="J53" s="1" t="s">
        <v>701</v>
      </c>
      <c r="K53" s="1" t="s">
        <v>873</v>
      </c>
      <c r="L53" s="1" t="s">
        <v>873</v>
      </c>
      <c r="M53" s="1" t="s">
        <v>702</v>
      </c>
      <c r="N53" s="1" t="s">
        <v>702</v>
      </c>
      <c r="O53" s="1" t="s">
        <v>703</v>
      </c>
      <c r="P53" s="1" t="s">
        <v>704</v>
      </c>
      <c r="Q53" s="1" t="s">
        <v>705</v>
      </c>
      <c r="R53" s="1" t="s">
        <v>874</v>
      </c>
      <c r="S53" s="1" t="s">
        <v>73</v>
      </c>
      <c r="T53" s="1" t="s">
        <v>707</v>
      </c>
      <c r="U53" s="1" t="s">
        <v>714</v>
      </c>
      <c r="V53" s="1" t="s">
        <v>715</v>
      </c>
    </row>
    <row r="54" s="1" customFormat="1" spans="1:22">
      <c r="A54" s="1" t="s">
        <v>192</v>
      </c>
      <c r="B54" s="1" t="s">
        <v>111</v>
      </c>
      <c r="C54" s="1" t="s">
        <v>193</v>
      </c>
      <c r="D54" s="1" t="s">
        <v>76</v>
      </c>
      <c r="E54" s="1" t="s">
        <v>875</v>
      </c>
      <c r="F54" s="1" t="s">
        <v>101</v>
      </c>
      <c r="G54" s="1" t="s">
        <v>187</v>
      </c>
      <c r="H54" s="1" t="s">
        <v>699</v>
      </c>
      <c r="I54" s="1" t="s">
        <v>876</v>
      </c>
      <c r="J54" s="1" t="s">
        <v>701</v>
      </c>
      <c r="K54" s="1" t="s">
        <v>876</v>
      </c>
      <c r="L54" s="1" t="s">
        <v>876</v>
      </c>
      <c r="M54" s="1" t="s">
        <v>702</v>
      </c>
      <c r="N54" s="1" t="s">
        <v>702</v>
      </c>
      <c r="O54" s="1" t="s">
        <v>703</v>
      </c>
      <c r="P54" s="1" t="s">
        <v>704</v>
      </c>
      <c r="Q54" s="1" t="s">
        <v>705</v>
      </c>
      <c r="R54" s="1" t="s">
        <v>877</v>
      </c>
      <c r="S54" s="1" t="s">
        <v>73</v>
      </c>
      <c r="T54" s="1" t="s">
        <v>707</v>
      </c>
      <c r="U54" s="1" t="s">
        <v>708</v>
      </c>
      <c r="V54" s="1" t="s">
        <v>709</v>
      </c>
    </row>
    <row r="55" s="1" customFormat="1" spans="1:22">
      <c r="A55" s="1" t="s">
        <v>86</v>
      </c>
      <c r="B55" s="1" t="s">
        <v>79</v>
      </c>
      <c r="C55" s="1" t="s">
        <v>87</v>
      </c>
      <c r="D55" s="1" t="s">
        <v>89</v>
      </c>
      <c r="E55" s="1" t="s">
        <v>878</v>
      </c>
      <c r="F55" s="1" t="s">
        <v>91</v>
      </c>
      <c r="G55" s="1" t="s">
        <v>80</v>
      </c>
      <c r="H55" s="1" t="s">
        <v>699</v>
      </c>
      <c r="I55" s="1" t="s">
        <v>879</v>
      </c>
      <c r="J55" s="1" t="s">
        <v>701</v>
      </c>
      <c r="K55" s="1" t="s">
        <v>879</v>
      </c>
      <c r="L55" s="1" t="s">
        <v>879</v>
      </c>
      <c r="M55" s="1" t="s">
        <v>702</v>
      </c>
      <c r="N55" s="1" t="s">
        <v>702</v>
      </c>
      <c r="O55" s="1" t="s">
        <v>703</v>
      </c>
      <c r="P55" s="1" t="s">
        <v>704</v>
      </c>
      <c r="Q55" s="1" t="s">
        <v>705</v>
      </c>
      <c r="R55" s="1" t="s">
        <v>880</v>
      </c>
      <c r="S55" s="1" t="s">
        <v>73</v>
      </c>
      <c r="T55" s="1" t="s">
        <v>707</v>
      </c>
      <c r="U55" s="1" t="s">
        <v>708</v>
      </c>
      <c r="V55" s="1" t="s">
        <v>709</v>
      </c>
    </row>
    <row r="56" s="1" customFormat="1" spans="1:22">
      <c r="A56" s="1" t="s">
        <v>70</v>
      </c>
      <c r="B56" s="1" t="s">
        <v>79</v>
      </c>
      <c r="C56" s="1" t="s">
        <v>71</v>
      </c>
      <c r="D56" s="1" t="s">
        <v>76</v>
      </c>
      <c r="E56" s="1" t="s">
        <v>881</v>
      </c>
      <c r="F56" s="1" t="s">
        <v>79</v>
      </c>
      <c r="G56" s="1" t="s">
        <v>80</v>
      </c>
      <c r="H56" s="1" t="s">
        <v>699</v>
      </c>
      <c r="I56" s="1" t="s">
        <v>882</v>
      </c>
      <c r="J56" s="1" t="s">
        <v>701</v>
      </c>
      <c r="K56" s="1" t="s">
        <v>882</v>
      </c>
      <c r="L56" s="1" t="s">
        <v>882</v>
      </c>
      <c r="M56" s="1" t="s">
        <v>702</v>
      </c>
      <c r="N56" s="1" t="s">
        <v>702</v>
      </c>
      <c r="O56" s="1" t="s">
        <v>703</v>
      </c>
      <c r="P56" s="1" t="s">
        <v>704</v>
      </c>
      <c r="Q56" s="1" t="s">
        <v>705</v>
      </c>
      <c r="R56" s="1" t="s">
        <v>883</v>
      </c>
      <c r="S56" s="1" t="s">
        <v>73</v>
      </c>
      <c r="T56" s="1" t="s">
        <v>707</v>
      </c>
      <c r="U56" s="1" t="s">
        <v>708</v>
      </c>
      <c r="V56" s="1" t="s">
        <v>709</v>
      </c>
    </row>
    <row r="57" s="1" customFormat="1" spans="1:22">
      <c r="A57" s="1" t="s">
        <v>106</v>
      </c>
      <c r="B57" s="1" t="s">
        <v>79</v>
      </c>
      <c r="C57" s="1" t="s">
        <v>107</v>
      </c>
      <c r="D57" s="1" t="s">
        <v>109</v>
      </c>
      <c r="E57" s="1" t="s">
        <v>884</v>
      </c>
      <c r="F57" s="1" t="s">
        <v>111</v>
      </c>
      <c r="G57" s="1" t="s">
        <v>80</v>
      </c>
      <c r="H57" s="1" t="s">
        <v>699</v>
      </c>
      <c r="I57" s="1" t="s">
        <v>885</v>
      </c>
      <c r="J57" s="1" t="s">
        <v>701</v>
      </c>
      <c r="K57" s="1" t="s">
        <v>885</v>
      </c>
      <c r="L57" s="1" t="s">
        <v>885</v>
      </c>
      <c r="M57" s="1" t="s">
        <v>702</v>
      </c>
      <c r="N57" s="1" t="s">
        <v>702</v>
      </c>
      <c r="O57" s="1" t="s">
        <v>703</v>
      </c>
      <c r="P57" s="1" t="s">
        <v>704</v>
      </c>
      <c r="Q57" s="1" t="s">
        <v>705</v>
      </c>
      <c r="R57" s="1" t="s">
        <v>886</v>
      </c>
      <c r="S57" s="1" t="s">
        <v>73</v>
      </c>
      <c r="T57" s="1" t="s">
        <v>707</v>
      </c>
      <c r="U57" s="1" t="s">
        <v>708</v>
      </c>
      <c r="V57" s="1" t="s">
        <v>715</v>
      </c>
    </row>
    <row r="58" s="1" customFormat="1" spans="1:22">
      <c r="A58" s="1" t="s">
        <v>151</v>
      </c>
      <c r="B58" s="1" t="s">
        <v>79</v>
      </c>
      <c r="C58" s="1" t="s">
        <v>152</v>
      </c>
      <c r="D58" s="1" t="s">
        <v>154</v>
      </c>
      <c r="E58" s="1" t="s">
        <v>887</v>
      </c>
      <c r="F58" s="1" t="s">
        <v>111</v>
      </c>
      <c r="G58" s="1" t="s">
        <v>80</v>
      </c>
      <c r="H58" s="1" t="s">
        <v>699</v>
      </c>
      <c r="I58" s="1" t="s">
        <v>888</v>
      </c>
      <c r="J58" s="1" t="s">
        <v>701</v>
      </c>
      <c r="K58" s="1" t="s">
        <v>888</v>
      </c>
      <c r="L58" s="1" t="s">
        <v>888</v>
      </c>
      <c r="M58" s="1" t="s">
        <v>702</v>
      </c>
      <c r="N58" s="1" t="s">
        <v>702</v>
      </c>
      <c r="O58" s="1" t="s">
        <v>703</v>
      </c>
      <c r="P58" s="1" t="s">
        <v>704</v>
      </c>
      <c r="Q58" s="1" t="s">
        <v>705</v>
      </c>
      <c r="R58" s="1" t="s">
        <v>889</v>
      </c>
      <c r="S58" s="1" t="s">
        <v>73</v>
      </c>
      <c r="T58" s="1" t="s">
        <v>707</v>
      </c>
      <c r="U58" s="1" t="s">
        <v>714</v>
      </c>
      <c r="V58" s="1" t="s">
        <v>733</v>
      </c>
    </row>
    <row r="59" s="1" customFormat="1" spans="1:22">
      <c r="A59" s="1" t="s">
        <v>160</v>
      </c>
      <c r="B59" s="1" t="s">
        <v>79</v>
      </c>
      <c r="C59" s="1" t="s">
        <v>161</v>
      </c>
      <c r="D59" s="1" t="s">
        <v>154</v>
      </c>
      <c r="E59" s="1" t="s">
        <v>890</v>
      </c>
      <c r="F59" s="1" t="s">
        <v>111</v>
      </c>
      <c r="G59" s="1" t="s">
        <v>80</v>
      </c>
      <c r="H59" s="1" t="s">
        <v>699</v>
      </c>
      <c r="I59" s="1" t="s">
        <v>888</v>
      </c>
      <c r="J59" s="1" t="s">
        <v>701</v>
      </c>
      <c r="K59" s="1" t="s">
        <v>888</v>
      </c>
      <c r="L59" s="1" t="s">
        <v>888</v>
      </c>
      <c r="M59" s="1" t="s">
        <v>702</v>
      </c>
      <c r="N59" s="1" t="s">
        <v>702</v>
      </c>
      <c r="O59" s="1" t="s">
        <v>703</v>
      </c>
      <c r="P59" s="1" t="s">
        <v>704</v>
      </c>
      <c r="Q59" s="1" t="s">
        <v>705</v>
      </c>
      <c r="R59" s="1" t="s">
        <v>891</v>
      </c>
      <c r="S59" s="1" t="s">
        <v>73</v>
      </c>
      <c r="T59" s="1" t="s">
        <v>707</v>
      </c>
      <c r="U59" s="1" t="s">
        <v>714</v>
      </c>
      <c r="V59" s="1" t="s">
        <v>733</v>
      </c>
    </row>
    <row r="60" s="1" customFormat="1" spans="1:22">
      <c r="A60" s="1" t="s">
        <v>207</v>
      </c>
      <c r="B60" s="1" t="s">
        <v>177</v>
      </c>
      <c r="C60" s="1" t="s">
        <v>208</v>
      </c>
      <c r="D60" s="1" t="s">
        <v>861</v>
      </c>
      <c r="E60" s="1" t="s">
        <v>892</v>
      </c>
      <c r="F60" s="1" t="s">
        <v>79</v>
      </c>
      <c r="G60" s="1" t="s">
        <v>187</v>
      </c>
      <c r="H60" s="1" t="s">
        <v>699</v>
      </c>
      <c r="I60" s="1" t="s">
        <v>893</v>
      </c>
      <c r="J60" s="1" t="s">
        <v>701</v>
      </c>
      <c r="K60" s="1" t="s">
        <v>893</v>
      </c>
      <c r="L60" s="1" t="s">
        <v>893</v>
      </c>
      <c r="M60" s="1" t="s">
        <v>702</v>
      </c>
      <c r="N60" s="1" t="s">
        <v>702</v>
      </c>
      <c r="O60" s="1" t="s">
        <v>703</v>
      </c>
      <c r="P60" s="1" t="s">
        <v>704</v>
      </c>
      <c r="Q60" s="1" t="s">
        <v>705</v>
      </c>
      <c r="R60" s="1" t="s">
        <v>894</v>
      </c>
      <c r="S60" s="1" t="s">
        <v>73</v>
      </c>
      <c r="T60" s="1" t="s">
        <v>707</v>
      </c>
      <c r="U60" s="1" t="s">
        <v>714</v>
      </c>
      <c r="V60" s="1" t="s">
        <v>715</v>
      </c>
    </row>
    <row r="61" s="1" customFormat="1" spans="1:22">
      <c r="A61" s="1" t="s">
        <v>302</v>
      </c>
      <c r="B61" s="1" t="s">
        <v>177</v>
      </c>
      <c r="C61" s="1" t="s">
        <v>303</v>
      </c>
      <c r="D61" s="1" t="s">
        <v>305</v>
      </c>
      <c r="E61" s="1" t="s">
        <v>895</v>
      </c>
      <c r="F61" s="1" t="s">
        <v>80</v>
      </c>
      <c r="G61" s="1" t="s">
        <v>307</v>
      </c>
      <c r="H61" s="1" t="s">
        <v>699</v>
      </c>
      <c r="I61" s="1" t="s">
        <v>896</v>
      </c>
      <c r="J61" s="1" t="s">
        <v>701</v>
      </c>
      <c r="K61" s="1" t="s">
        <v>896</v>
      </c>
      <c r="L61" s="1" t="s">
        <v>896</v>
      </c>
      <c r="M61" s="1" t="s">
        <v>702</v>
      </c>
      <c r="N61" s="1" t="s">
        <v>702</v>
      </c>
      <c r="O61" s="1" t="s">
        <v>703</v>
      </c>
      <c r="P61" s="1" t="s">
        <v>704</v>
      </c>
      <c r="Q61" s="1" t="s">
        <v>705</v>
      </c>
      <c r="R61" s="1" t="s">
        <v>897</v>
      </c>
      <c r="S61" s="1" t="s">
        <v>73</v>
      </c>
      <c r="T61" s="1" t="s">
        <v>707</v>
      </c>
      <c r="U61" s="1" t="s">
        <v>714</v>
      </c>
      <c r="V61" s="1" t="s">
        <v>898</v>
      </c>
    </row>
    <row r="62" s="1" customFormat="1" spans="1:22">
      <c r="A62" s="1" t="s">
        <v>487</v>
      </c>
      <c r="B62" s="1" t="s">
        <v>177</v>
      </c>
      <c r="C62" s="1" t="s">
        <v>488</v>
      </c>
      <c r="D62" s="1" t="s">
        <v>490</v>
      </c>
      <c r="E62" s="1" t="s">
        <v>899</v>
      </c>
      <c r="F62" s="1" t="s">
        <v>187</v>
      </c>
      <c r="G62" s="1" t="s">
        <v>274</v>
      </c>
      <c r="H62" s="1" t="s">
        <v>699</v>
      </c>
      <c r="I62" s="1" t="s">
        <v>900</v>
      </c>
      <c r="J62" s="1" t="s">
        <v>701</v>
      </c>
      <c r="K62" s="1" t="s">
        <v>900</v>
      </c>
      <c r="L62" s="1" t="s">
        <v>900</v>
      </c>
      <c r="M62" s="1" t="s">
        <v>702</v>
      </c>
      <c r="N62" s="1" t="s">
        <v>702</v>
      </c>
      <c r="O62" s="1" t="s">
        <v>703</v>
      </c>
      <c r="P62" s="1" t="s">
        <v>704</v>
      </c>
      <c r="Q62" s="1" t="s">
        <v>705</v>
      </c>
      <c r="R62" s="1" t="s">
        <v>901</v>
      </c>
      <c r="S62" s="1" t="s">
        <v>73</v>
      </c>
      <c r="T62" s="1" t="s">
        <v>707</v>
      </c>
      <c r="U62" s="1" t="s">
        <v>708</v>
      </c>
      <c r="V62" s="1" t="s">
        <v>902</v>
      </c>
    </row>
    <row r="63" s="1" customFormat="1" spans="1:22">
      <c r="A63" s="1" t="s">
        <v>361</v>
      </c>
      <c r="B63" s="1" t="s">
        <v>366</v>
      </c>
      <c r="C63" s="1" t="s">
        <v>362</v>
      </c>
      <c r="D63" s="1" t="s">
        <v>364</v>
      </c>
      <c r="E63" s="1" t="s">
        <v>903</v>
      </c>
      <c r="F63" s="1" t="s">
        <v>307</v>
      </c>
      <c r="G63" s="1" t="s">
        <v>273</v>
      </c>
      <c r="H63" s="1" t="s">
        <v>699</v>
      </c>
      <c r="I63" s="1" t="s">
        <v>904</v>
      </c>
      <c r="J63" s="1" t="s">
        <v>701</v>
      </c>
      <c r="K63" s="1" t="s">
        <v>904</v>
      </c>
      <c r="L63" s="1" t="s">
        <v>904</v>
      </c>
      <c r="M63" s="1" t="s">
        <v>702</v>
      </c>
      <c r="N63" s="1" t="s">
        <v>702</v>
      </c>
      <c r="O63" s="1" t="s">
        <v>703</v>
      </c>
      <c r="P63" s="1" t="s">
        <v>704</v>
      </c>
      <c r="Q63" s="1" t="s">
        <v>705</v>
      </c>
      <c r="R63" s="1" t="s">
        <v>905</v>
      </c>
      <c r="S63" s="1" t="s">
        <v>73</v>
      </c>
      <c r="T63" s="1" t="s">
        <v>707</v>
      </c>
      <c r="U63" s="1" t="s">
        <v>708</v>
      </c>
      <c r="V63" s="1" t="s">
        <v>709</v>
      </c>
    </row>
    <row r="64" s="1" customFormat="1" spans="1:22">
      <c r="A64" s="1" t="s">
        <v>213</v>
      </c>
      <c r="B64" s="1" t="s">
        <v>218</v>
      </c>
      <c r="C64" s="1" t="s">
        <v>214</v>
      </c>
      <c r="D64" s="1" t="s">
        <v>216</v>
      </c>
      <c r="E64" s="1" t="s">
        <v>906</v>
      </c>
      <c r="F64" s="1" t="s">
        <v>79</v>
      </c>
      <c r="G64" s="1" t="s">
        <v>187</v>
      </c>
      <c r="H64" s="1" t="s">
        <v>699</v>
      </c>
      <c r="I64" s="1" t="s">
        <v>907</v>
      </c>
      <c r="J64" s="1" t="s">
        <v>701</v>
      </c>
      <c r="K64" s="1" t="s">
        <v>907</v>
      </c>
      <c r="L64" s="1" t="s">
        <v>907</v>
      </c>
      <c r="M64" s="1" t="s">
        <v>702</v>
      </c>
      <c r="N64" s="1" t="s">
        <v>702</v>
      </c>
      <c r="O64" s="1" t="s">
        <v>703</v>
      </c>
      <c r="P64" s="1" t="s">
        <v>704</v>
      </c>
      <c r="Q64" s="1" t="s">
        <v>705</v>
      </c>
      <c r="R64" s="1" t="s">
        <v>908</v>
      </c>
      <c r="S64" s="1" t="s">
        <v>73</v>
      </c>
      <c r="T64" s="1" t="s">
        <v>707</v>
      </c>
      <c r="U64" s="1" t="s">
        <v>714</v>
      </c>
      <c r="V64" s="1" t="s">
        <v>715</v>
      </c>
    </row>
    <row r="65" s="1" customFormat="1" spans="1:22">
      <c r="A65" s="1" t="s">
        <v>419</v>
      </c>
      <c r="B65" s="1" t="s">
        <v>424</v>
      </c>
      <c r="C65" s="1" t="s">
        <v>420</v>
      </c>
      <c r="D65" s="1" t="s">
        <v>909</v>
      </c>
      <c r="E65" s="1" t="s">
        <v>910</v>
      </c>
      <c r="F65" s="1" t="s">
        <v>307</v>
      </c>
      <c r="G65" s="1" t="s">
        <v>274</v>
      </c>
      <c r="H65" s="1" t="s">
        <v>699</v>
      </c>
      <c r="I65" s="1" t="s">
        <v>911</v>
      </c>
      <c r="J65" s="1" t="s">
        <v>701</v>
      </c>
      <c r="K65" s="1" t="s">
        <v>911</v>
      </c>
      <c r="L65" s="1" t="s">
        <v>911</v>
      </c>
      <c r="M65" s="1" t="s">
        <v>702</v>
      </c>
      <c r="N65" s="1" t="s">
        <v>702</v>
      </c>
      <c r="O65" s="1" t="s">
        <v>703</v>
      </c>
      <c r="P65" s="1" t="s">
        <v>704</v>
      </c>
      <c r="Q65" s="1" t="s">
        <v>705</v>
      </c>
      <c r="R65" s="1" t="s">
        <v>912</v>
      </c>
      <c r="S65" s="1" t="s">
        <v>73</v>
      </c>
      <c r="T65" s="1" t="s">
        <v>707</v>
      </c>
      <c r="U65" s="1" t="s">
        <v>708</v>
      </c>
      <c r="V65" s="1" t="s">
        <v>898</v>
      </c>
    </row>
    <row r="66" s="1" customFormat="1" spans="1:22">
      <c r="A66" s="1" t="s">
        <v>521</v>
      </c>
      <c r="B66" s="1" t="s">
        <v>526</v>
      </c>
      <c r="C66" s="1" t="s">
        <v>522</v>
      </c>
      <c r="D66" s="1" t="s">
        <v>524</v>
      </c>
      <c r="E66" s="1" t="s">
        <v>913</v>
      </c>
      <c r="F66" s="1" t="s">
        <v>274</v>
      </c>
      <c r="G66" s="1" t="s">
        <v>483</v>
      </c>
      <c r="H66" s="1" t="s">
        <v>699</v>
      </c>
      <c r="I66" s="1" t="s">
        <v>914</v>
      </c>
      <c r="J66" s="1" t="s">
        <v>701</v>
      </c>
      <c r="K66" s="1" t="s">
        <v>914</v>
      </c>
      <c r="L66" s="1" t="s">
        <v>914</v>
      </c>
      <c r="M66" s="1" t="s">
        <v>702</v>
      </c>
      <c r="N66" s="1" t="s">
        <v>702</v>
      </c>
      <c r="O66" s="1" t="s">
        <v>703</v>
      </c>
      <c r="P66" s="1" t="s">
        <v>704</v>
      </c>
      <c r="Q66" s="1" t="s">
        <v>705</v>
      </c>
      <c r="R66" s="1" t="s">
        <v>915</v>
      </c>
      <c r="S66" s="1" t="s">
        <v>73</v>
      </c>
      <c r="T66" s="1" t="s">
        <v>707</v>
      </c>
      <c r="U66" s="1" t="s">
        <v>708</v>
      </c>
      <c r="V66" s="1" t="s">
        <v>709</v>
      </c>
    </row>
    <row r="67" s="1" customFormat="1" spans="1:22">
      <c r="A67" s="1" t="s">
        <v>496</v>
      </c>
      <c r="B67" s="1" t="s">
        <v>501</v>
      </c>
      <c r="C67" s="1" t="s">
        <v>497</v>
      </c>
      <c r="D67" s="1" t="s">
        <v>499</v>
      </c>
      <c r="E67" s="1" t="s">
        <v>916</v>
      </c>
      <c r="F67" s="1" t="s">
        <v>274</v>
      </c>
      <c r="G67" s="1" t="s">
        <v>483</v>
      </c>
      <c r="H67" s="1" t="s">
        <v>699</v>
      </c>
      <c r="I67" s="1" t="s">
        <v>917</v>
      </c>
      <c r="J67" s="1" t="s">
        <v>701</v>
      </c>
      <c r="K67" s="1" t="s">
        <v>917</v>
      </c>
      <c r="L67" s="1" t="s">
        <v>917</v>
      </c>
      <c r="M67" s="1" t="s">
        <v>702</v>
      </c>
      <c r="N67" s="1" t="s">
        <v>702</v>
      </c>
      <c r="O67" s="1" t="s">
        <v>703</v>
      </c>
      <c r="P67" s="1" t="s">
        <v>704</v>
      </c>
      <c r="Q67" s="1" t="s">
        <v>705</v>
      </c>
      <c r="R67" s="1" t="s">
        <v>918</v>
      </c>
      <c r="S67" s="1" t="s">
        <v>73</v>
      </c>
      <c r="T67" s="1" t="s">
        <v>707</v>
      </c>
      <c r="U67" s="1" t="s">
        <v>708</v>
      </c>
      <c r="V67" s="1" t="s">
        <v>709</v>
      </c>
    </row>
    <row r="68" s="1" customFormat="1" spans="1:22">
      <c r="A68" s="1" t="s">
        <v>172</v>
      </c>
      <c r="B68" s="1" t="s">
        <v>177</v>
      </c>
      <c r="C68" s="1" t="s">
        <v>173</v>
      </c>
      <c r="D68" s="1" t="s">
        <v>175</v>
      </c>
      <c r="E68" s="1" t="s">
        <v>919</v>
      </c>
      <c r="F68" s="1" t="s">
        <v>91</v>
      </c>
      <c r="G68" s="1" t="s">
        <v>80</v>
      </c>
      <c r="H68" s="1" t="s">
        <v>699</v>
      </c>
      <c r="I68" s="1" t="s">
        <v>920</v>
      </c>
      <c r="J68" s="1" t="s">
        <v>701</v>
      </c>
      <c r="K68" s="1" t="s">
        <v>920</v>
      </c>
      <c r="L68" s="1" t="s">
        <v>920</v>
      </c>
      <c r="M68" s="1" t="s">
        <v>702</v>
      </c>
      <c r="N68" s="1" t="s">
        <v>702</v>
      </c>
      <c r="O68" s="1" t="s">
        <v>703</v>
      </c>
      <c r="P68" s="1" t="s">
        <v>704</v>
      </c>
      <c r="Q68" s="1" t="s">
        <v>705</v>
      </c>
      <c r="R68" s="1" t="s">
        <v>921</v>
      </c>
      <c r="S68" s="1" t="s">
        <v>73</v>
      </c>
      <c r="T68" s="1" t="s">
        <v>707</v>
      </c>
      <c r="U68" s="1" t="s">
        <v>708</v>
      </c>
      <c r="V68" s="1" t="s">
        <v>902</v>
      </c>
    </row>
    <row r="69" s="1" customFormat="1" spans="1:22">
      <c r="A69" s="1" t="s">
        <v>163</v>
      </c>
      <c r="B69" s="1" t="s">
        <v>168</v>
      </c>
      <c r="C69" s="1" t="s">
        <v>164</v>
      </c>
      <c r="D69" s="1" t="s">
        <v>166</v>
      </c>
      <c r="E69" s="1" t="s">
        <v>922</v>
      </c>
      <c r="F69" s="1" t="s">
        <v>91</v>
      </c>
      <c r="G69" s="1" t="s">
        <v>80</v>
      </c>
      <c r="H69" s="1" t="s">
        <v>699</v>
      </c>
      <c r="I69" s="1" t="s">
        <v>839</v>
      </c>
      <c r="J69" s="1" t="s">
        <v>701</v>
      </c>
      <c r="K69" s="1" t="s">
        <v>839</v>
      </c>
      <c r="L69" s="1" t="s">
        <v>839</v>
      </c>
      <c r="M69" s="1" t="s">
        <v>702</v>
      </c>
      <c r="N69" s="1" t="s">
        <v>702</v>
      </c>
      <c r="O69" s="1" t="s">
        <v>703</v>
      </c>
      <c r="P69" s="1" t="s">
        <v>704</v>
      </c>
      <c r="Q69" s="1" t="s">
        <v>705</v>
      </c>
      <c r="R69" s="1" t="s">
        <v>923</v>
      </c>
      <c r="S69" s="1" t="s">
        <v>73</v>
      </c>
      <c r="T69" s="1" t="s">
        <v>707</v>
      </c>
      <c r="U69" s="1" t="s">
        <v>708</v>
      </c>
      <c r="V69" s="1" t="s">
        <v>924</v>
      </c>
    </row>
    <row r="70" s="1" customFormat="1" spans="1:22">
      <c r="A70" s="1" t="s">
        <v>223</v>
      </c>
      <c r="B70" s="1" t="s">
        <v>218</v>
      </c>
      <c r="C70" s="1" t="s">
        <v>224</v>
      </c>
      <c r="D70" s="1" t="s">
        <v>226</v>
      </c>
      <c r="E70" s="1" t="s">
        <v>925</v>
      </c>
      <c r="F70" s="1" t="s">
        <v>101</v>
      </c>
      <c r="G70" s="1" t="s">
        <v>187</v>
      </c>
      <c r="H70" s="1" t="s">
        <v>699</v>
      </c>
      <c r="I70" s="1" t="s">
        <v>926</v>
      </c>
      <c r="J70" s="1" t="s">
        <v>701</v>
      </c>
      <c r="K70" s="1" t="s">
        <v>926</v>
      </c>
      <c r="L70" s="1" t="s">
        <v>926</v>
      </c>
      <c r="M70" s="1" t="s">
        <v>702</v>
      </c>
      <c r="N70" s="1" t="s">
        <v>702</v>
      </c>
      <c r="O70" s="1" t="s">
        <v>703</v>
      </c>
      <c r="P70" s="1" t="s">
        <v>704</v>
      </c>
      <c r="Q70" s="1" t="s">
        <v>705</v>
      </c>
      <c r="R70" s="1" t="s">
        <v>927</v>
      </c>
      <c r="S70" s="1" t="s">
        <v>73</v>
      </c>
      <c r="T70" s="1" t="s">
        <v>707</v>
      </c>
      <c r="U70" s="1" t="s">
        <v>714</v>
      </c>
      <c r="V70" s="1" t="s">
        <v>715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2022-10-08T03:09:55Z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1AD2D1F5E95D4B78870FC85ABA9EB76D</vt:lpwstr>
  </property>
</Properties>
</file>