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对账!$1:$109</definedName>
  </definedNames>
  <calcPr calcId="144525"/>
</workbook>
</file>

<file path=xl/sharedStrings.xml><?xml version="1.0" encoding="utf-8"?>
<sst xmlns="http://schemas.openxmlformats.org/spreadsheetml/2006/main" count="3670" uniqueCount="782">
  <si>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</si>
  <si>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</si>
  <si>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</si>
  <si>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</si>
  <si>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</si>
  <si>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</si>
  <si>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</si>
  <si>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</si>
  <si>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</si>
  <si>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</si>
  <si>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</si>
  <si>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</si>
  <si>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</si>
  <si>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</si>
  <si>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</si>
  <si>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</si>
  <si>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</si>
  <si>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</si>
  <si>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</si>
  <si>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</si>
  <si>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</si>
  <si>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</si>
  <si>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</si>
  <si>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</si>
  <si>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</si>
  <si>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21148007738	</t>
  </si>
  <si>
    <t>Ctrip</t>
  </si>
  <si>
    <t>正常</t>
  </si>
  <si>
    <t>[合肥]合肥高新区创新产业园银泰城亚朵酒店(50191593)</t>
  </si>
  <si>
    <t>雅致大床房&lt;双人入住&gt;&lt;内宾&gt;&lt;预付&gt;&lt;单早&gt;</t>
  </si>
  <si>
    <t>CNY</t>
  </si>
  <si>
    <t>胡爱华</t>
  </si>
  <si>
    <t>CA11323221001CNY</t>
  </si>
  <si>
    <t>未提现</t>
  </si>
  <si>
    <t>携程开票</t>
  </si>
  <si>
    <t xml:space="preserve">	</t>
  </si>
  <si>
    <t xml:space="preserve">21148729682	</t>
  </si>
  <si>
    <t>[惠州]惠州淡水高铁南站亚朵酒店(46276573)</t>
  </si>
  <si>
    <t>高级双床房&lt;双人入住&gt;&lt;内宾&gt;&lt;预付&gt;&lt;单早&gt;</t>
  </si>
  <si>
    <t>邓强</t>
  </si>
  <si>
    <t xml:space="preserve">21150208700	</t>
  </si>
  <si>
    <t>[西安]西安西京医院康复路地铁站亚朵酒店(85216221)</t>
  </si>
  <si>
    <t>邹勇</t>
  </si>
  <si>
    <t xml:space="preserve">21179773128	</t>
  </si>
  <si>
    <t>杨晓锋</t>
  </si>
  <si>
    <t xml:space="preserve">999221189567066	</t>
  </si>
  <si>
    <t>[柳州]城市便捷酒店(柳州柳工大道颐华城店)(72816207)</t>
  </si>
  <si>
    <t>特惠大床房&lt;双人入住&gt;&lt;内宾&gt;&lt;预付&gt;&lt;无早&gt;</t>
  </si>
  <si>
    <t>李阳</t>
  </si>
  <si>
    <t xml:space="preserve">999221195949273	</t>
  </si>
  <si>
    <t>[济南]济南东站工业北路亚朵酒店(89920253)</t>
  </si>
  <si>
    <t>蔺爱军</t>
  </si>
  <si>
    <t xml:space="preserve">21199459458	</t>
  </si>
  <si>
    <t>[广州]城市便捷酒店(广州南方医院同和地铁站店)(72829667)</t>
  </si>
  <si>
    <t>影院双床房&lt;双人入住&gt;&lt;内宾&gt;&lt;预付&gt;&lt;无早&gt;</t>
  </si>
  <si>
    <t>应斌</t>
  </si>
  <si>
    <t xml:space="preserve">2710794	</t>
  </si>
  <si>
    <t xml:space="preserve">21200907477	</t>
  </si>
  <si>
    <t>高级大床房&lt;双人入住&gt;&lt;内宾&gt;&lt;预付&gt;&lt;单早&gt;</t>
  </si>
  <si>
    <t>尚丽萍</t>
  </si>
  <si>
    <t xml:space="preserve">999221203514853	</t>
  </si>
  <si>
    <t>[南宁]城市便捷酒店连锁(南宁朝阳广场剧场地铁站店)(71585282)</t>
  </si>
  <si>
    <t>标准大床房&lt;双人入住&gt;&lt;内宾&gt;&lt;预付&gt;&lt;无早&gt;</t>
  </si>
  <si>
    <t>陈文英</t>
  </si>
  <si>
    <t xml:space="preserve">2711379	</t>
  </si>
  <si>
    <t xml:space="preserve">21204145405	</t>
  </si>
  <si>
    <t>[昆明]昆明经开区亚朵酒店(89919632)</t>
  </si>
  <si>
    <t>杨海,冯途</t>
  </si>
  <si>
    <t xml:space="preserve">999221205070615	</t>
  </si>
  <si>
    <t>[蚌埠]城市便捷酒店(蚌埠火车站解放路店)(77382487)</t>
  </si>
  <si>
    <t>商务大床房&lt;双人入住&gt;&lt;内宾&gt;&lt;预付&gt;&lt;双早&gt;</t>
  </si>
  <si>
    <t>范琳琳</t>
  </si>
  <si>
    <t xml:space="preserve">999221207902986	</t>
  </si>
  <si>
    <t>[盐城]盐城经济技术开发区亚朵酒店(89920143)</t>
  </si>
  <si>
    <t>行政大床房&lt;双人入住&gt;&lt;内宾&gt;&lt;预付&gt;&lt;单早&gt;</t>
  </si>
  <si>
    <t>胡国芳</t>
  </si>
  <si>
    <t xml:space="preserve">21208257710	</t>
  </si>
  <si>
    <t>[南宁]城市便捷酒店(南宁武鸣里建店)(71585795)</t>
  </si>
  <si>
    <t>黄城</t>
  </si>
  <si>
    <t xml:space="preserve">21208945072	</t>
  </si>
  <si>
    <t>商务大床房&lt;双人入住&gt;&lt;内宾&gt;&lt;预付&gt;&lt;无早&gt;</t>
  </si>
  <si>
    <t>苏鹏</t>
  </si>
  <si>
    <t xml:space="preserve">2711983	</t>
  </si>
  <si>
    <t xml:space="preserve">21209953169	</t>
  </si>
  <si>
    <t>[武汉]城市便捷酒店(武汉江汉路步行街地铁站店)(71584685)</t>
  </si>
  <si>
    <t>马宇豪</t>
  </si>
  <si>
    <t xml:space="preserve">21209966965	</t>
  </si>
  <si>
    <t xml:space="preserve">21209978783	</t>
  </si>
  <si>
    <t>[广州]宜尚酒店(广州嘉禾望岗地铁站店)(72839784)</t>
  </si>
  <si>
    <t>宜悦大床房&lt;双人入住&gt;&lt;内宾&gt;&lt;预付&gt;&lt;无早&gt;</t>
  </si>
  <si>
    <t>齐良敏</t>
  </si>
  <si>
    <t>取消</t>
  </si>
  <si>
    <t xml:space="preserve">999221210460418	</t>
  </si>
  <si>
    <t>[桂林]桂林市政府亚朵酒店(89920578)</t>
  </si>
  <si>
    <t>尹冠军</t>
  </si>
  <si>
    <t xml:space="preserve">2712164	</t>
  </si>
  <si>
    <t xml:space="preserve">21210619797	</t>
  </si>
  <si>
    <t>[凌云]城市便捷酒店(凌云体育馆店)(71589636)</t>
  </si>
  <si>
    <t>杨秀凡</t>
  </si>
  <si>
    <t xml:space="preserve">2712187	</t>
  </si>
  <si>
    <t xml:space="preserve">999221211373174	</t>
  </si>
  <si>
    <t>[连南]城市便捷酒店(连南顺德广场店)(71584947)</t>
  </si>
  <si>
    <t>王鹏</t>
  </si>
  <si>
    <t xml:space="preserve">21211385407	</t>
  </si>
  <si>
    <t>[开封]开封清明上河园亚朵酒店(65112028)</t>
  </si>
  <si>
    <t>龚鹏</t>
  </si>
  <si>
    <t xml:space="preserve">21211814423	</t>
  </si>
  <si>
    <t>[佛山]城市便捷酒店（佛山狮山广场店）(71585326)</t>
  </si>
  <si>
    <t>尤家辉</t>
  </si>
  <si>
    <t xml:space="preserve">2712330	</t>
  </si>
  <si>
    <t xml:space="preserve">999221211893066	</t>
  </si>
  <si>
    <t>[广州]宜尚酒店(广州大源时代广场店)(71581750)</t>
  </si>
  <si>
    <t>宜馨大床房&lt;双人入住&gt;&lt;内宾&gt;&lt;预付&gt;&lt;无早&gt;</t>
  </si>
  <si>
    <t>姚仙鲜</t>
  </si>
  <si>
    <t xml:space="preserve">999221212798542	</t>
  </si>
  <si>
    <t>[盐城]盐城市政府亚朵酒店(50196007)</t>
  </si>
  <si>
    <t>张尹聪</t>
  </si>
  <si>
    <t xml:space="preserve">2712424	</t>
  </si>
  <si>
    <t xml:space="preserve">21213669375	</t>
  </si>
  <si>
    <t>[闽侯]福州永嘉天地亚朵酒店(50191608)</t>
  </si>
  <si>
    <t>刘建剑</t>
  </si>
  <si>
    <t xml:space="preserve">21213949082	</t>
  </si>
  <si>
    <t>[重庆]柏曼酒店(重庆融汇半岛店)(83294106)</t>
  </si>
  <si>
    <t>曼享大床房&lt;双人入住&gt;&lt;内宾&gt;&lt;预付&gt;&lt;双早&gt;</t>
  </si>
  <si>
    <t>林秉洪</t>
  </si>
  <si>
    <t xml:space="preserve">21214790304	</t>
  </si>
  <si>
    <t>[大悟]城市便捷酒店(大悟迎宾大道店)(72815930)</t>
  </si>
  <si>
    <t>刘嘉成</t>
  </si>
  <si>
    <t xml:space="preserve">2712610	</t>
  </si>
  <si>
    <t xml:space="preserve">999221214881082	</t>
  </si>
  <si>
    <t>[河池]城市便捷酒店(宜州二桥店）(71589875)</t>
  </si>
  <si>
    <t>张捷华</t>
  </si>
  <si>
    <t xml:space="preserve">999221215591476	</t>
  </si>
  <si>
    <t>徐俊文</t>
  </si>
  <si>
    <t xml:space="preserve">21215616934	</t>
  </si>
  <si>
    <t>[南宁]柏曼酒店(南宁北湖北路地铁站店)(72814519)</t>
  </si>
  <si>
    <t>高级双床房&lt;双人入住&gt;&lt;内宾&gt;&lt;预付&gt;&lt;无早&gt;</t>
  </si>
  <si>
    <t>鹿百万,周杨</t>
  </si>
  <si>
    <t>退单</t>
  </si>
  <si>
    <t xml:space="preserve">21144942761	</t>
  </si>
  <si>
    <t>[胶州]青岛胶州亚朵酒店(65111972)</t>
  </si>
  <si>
    <t>陈大川,芮明倬,王琴,郑玉庆,黎红兵</t>
  </si>
  <si>
    <t>CA11323221002CNY</t>
  </si>
  <si>
    <t xml:space="preserve">999221151000951	</t>
  </si>
  <si>
    <t>[北海]宜尚酒店(北海银滩店)(71590274)</t>
  </si>
  <si>
    <t>高级大床房&lt;双人入住&gt;&lt;内宾&gt;&lt;预付&gt;&lt;双早&gt;</t>
  </si>
  <si>
    <t>韩旭光</t>
  </si>
  <si>
    <t xml:space="preserve">999221151113607	</t>
  </si>
  <si>
    <t>标准双床房&lt;双人入住&gt;&lt;内宾&gt;&lt;预付&gt;&lt;双早&gt;</t>
  </si>
  <si>
    <t xml:space="preserve">999221194135138	</t>
  </si>
  <si>
    <t>[宁波]宁波国际会展中心亚朵酒店(46275390)</t>
  </si>
  <si>
    <t>颜伟,黄姣姣</t>
  </si>
  <si>
    <t xml:space="preserve">2710321	</t>
  </si>
  <si>
    <t xml:space="preserve">21202567589	</t>
  </si>
  <si>
    <t>郑玉庆,芮明倬</t>
  </si>
  <si>
    <t xml:space="preserve">21210857562	</t>
  </si>
  <si>
    <t>[昆明]宜尚酒店(昆明东风东路大树营地铁站店)(71584072)</t>
  </si>
  <si>
    <t>白添,鞠文凯</t>
  </si>
  <si>
    <t xml:space="preserve">2712217	</t>
  </si>
  <si>
    <t xml:space="preserve">999221212320688	</t>
  </si>
  <si>
    <t>[长春]怡程酒店(长春一汽高铁西站店)(71638161)</t>
  </si>
  <si>
    <t>特惠大床房&lt;双人入住&gt;&lt;内宾&gt;&lt;预付&gt;&lt;双早&gt;</t>
  </si>
  <si>
    <t>杜莎莎</t>
  </si>
  <si>
    <t xml:space="preserve">21215254856	</t>
  </si>
  <si>
    <t>[长沙]城市便捷酒店(长沙四方坪店)(78098262)</t>
  </si>
  <si>
    <t>孙立军</t>
  </si>
  <si>
    <t xml:space="preserve">2712663	</t>
  </si>
  <si>
    <t xml:space="preserve">999221217089267	</t>
  </si>
  <si>
    <t>[南通]南通濠河风景区南大街亚朵酒店(50195893)</t>
  </si>
  <si>
    <t>蔡慎</t>
  </si>
  <si>
    <t xml:space="preserve">21218024493	</t>
  </si>
  <si>
    <t>[武汉]城市便捷酒店(武汉汉口火车站地铁站店)(71632568)</t>
  </si>
  <si>
    <t>龙宇翔</t>
  </si>
  <si>
    <t xml:space="preserve">2713088	</t>
  </si>
  <si>
    <t xml:space="preserve">21218411571	</t>
  </si>
  <si>
    <t xml:space="preserve">2713160	</t>
  </si>
  <si>
    <t xml:space="preserve">999221219583496	</t>
  </si>
  <si>
    <t xml:space="preserve">21219647748	</t>
  </si>
  <si>
    <t>[宁波]宁波南部商务区罗蒙环球乐园亚朵酒店(46274873)</t>
  </si>
  <si>
    <t>司国良</t>
  </si>
  <si>
    <t xml:space="preserve">21219793812	</t>
  </si>
  <si>
    <t>[西安]西安西二环太奥亚朵酒店(46310723)</t>
  </si>
  <si>
    <t>符生</t>
  </si>
  <si>
    <t xml:space="preserve">21147626675	</t>
  </si>
  <si>
    <t>标准大床房&lt;双人入住&gt;&lt;内宾&gt;&lt;预付&gt;&lt;双早&gt;</t>
  </si>
  <si>
    <t>覃华鑫</t>
  </si>
  <si>
    <t>CA11323221003CNY</t>
  </si>
  <si>
    <t xml:space="preserve">2708531	</t>
  </si>
  <si>
    <t xml:space="preserve">21147639491	</t>
  </si>
  <si>
    <t>余瑾</t>
  </si>
  <si>
    <t xml:space="preserve">21148845993	</t>
  </si>
  <si>
    <t>[益阳]宜尚酒店(益阳万达广场店)(71585249)</t>
  </si>
  <si>
    <t>高级双床房&lt;双人入住&gt;&lt;内宾&gt;&lt;预付&gt;&lt;双早&gt;</t>
  </si>
  <si>
    <t>张慧</t>
  </si>
  <si>
    <t xml:space="preserve">2708801	</t>
  </si>
  <si>
    <t xml:space="preserve">999221188874529	</t>
  </si>
  <si>
    <t>[武汉]城市便捷酒店(武汉汉口火车站顶琇国际店)(71584706)</t>
  </si>
  <si>
    <t>游丹</t>
  </si>
  <si>
    <t xml:space="preserve">21191431043	</t>
  </si>
  <si>
    <t>[长沙]城市便捷酒店(湖南生物机电学院店)(72813148)</t>
  </si>
  <si>
    <t>商务双床房&lt;双人入住&gt;&lt;内宾&gt;&lt;预付&gt;&lt;双早&gt;</t>
  </si>
  <si>
    <t>王仁磊</t>
  </si>
  <si>
    <t xml:space="preserve">2710126	</t>
  </si>
  <si>
    <t xml:space="preserve">999221193644440	</t>
  </si>
  <si>
    <t>[黄冈]黄冈松泰酒店(77191149)</t>
  </si>
  <si>
    <t>侯玺缙</t>
  </si>
  <si>
    <t xml:space="preserve">2710274	</t>
  </si>
  <si>
    <t xml:space="preserve">1574315311233011757	</t>
  </si>
  <si>
    <t xml:space="preserve">21193860599	</t>
  </si>
  <si>
    <t>[库伦旗]城市便捷酒店(库伦旗店)(83294389)</t>
  </si>
  <si>
    <t>袁铭</t>
  </si>
  <si>
    <t xml:space="preserve">2710290	</t>
  </si>
  <si>
    <t xml:space="preserve">21204242597	</t>
  </si>
  <si>
    <t>赵烜强</t>
  </si>
  <si>
    <t xml:space="preserve">21215988148	</t>
  </si>
  <si>
    <t>[成都]城市便捷酒店(成都大熊猫基地店)(68572710)</t>
  </si>
  <si>
    <t>韩沙日</t>
  </si>
  <si>
    <t xml:space="preserve">2712748	</t>
  </si>
  <si>
    <t xml:space="preserve">999221226767724	</t>
  </si>
  <si>
    <t xml:space="preserve">999221232571755	</t>
  </si>
  <si>
    <t>[西安]西安熹雲酒店(77172940)</t>
  </si>
  <si>
    <t>双床房&lt;双人入住&gt;&lt;内宾&gt;&lt;预付&gt;&lt;无早&gt;</t>
  </si>
  <si>
    <t>梁勇</t>
  </si>
  <si>
    <t xml:space="preserve">2715225	</t>
  </si>
  <si>
    <t xml:space="preserve">1575357571919806487	</t>
  </si>
  <si>
    <t xml:space="preserve">999221233164780	</t>
  </si>
  <si>
    <t>[溧阳]城市便捷酒店(常州溧阳码头街店)(78098076)</t>
  </si>
  <si>
    <t>张国强</t>
  </si>
  <si>
    <t xml:space="preserve">999221235023549	</t>
  </si>
  <si>
    <t>[太仓]太仓东仓南路亚朵酒店(65108963)</t>
  </si>
  <si>
    <t>张盼虎</t>
  </si>
  <si>
    <t xml:space="preserve">2715658	</t>
  </si>
  <si>
    <t xml:space="preserve">999221187369440	</t>
  </si>
  <si>
    <t>[景德镇]城市便捷酒店(景德镇新厂路陶溪川店)(71586709)</t>
  </si>
  <si>
    <t>陈杨丽丹</t>
  </si>
  <si>
    <t>CA11323221004CNY</t>
  </si>
  <si>
    <t xml:space="preserve">999221219750446	</t>
  </si>
  <si>
    <t>[大连]大连中山广场亚朵酒店(46265817)</t>
  </si>
  <si>
    <t>高丽影</t>
  </si>
  <si>
    <t xml:space="preserve">999221231443601	</t>
  </si>
  <si>
    <t>[常州]常州恐龙园亚朵酒店(46272704)</t>
  </si>
  <si>
    <t>张海,吴永民,张霞</t>
  </si>
  <si>
    <t xml:space="preserve">999221239871781	</t>
  </si>
  <si>
    <t xml:space="preserve">2716418	</t>
  </si>
  <si>
    <t xml:space="preserve">999221241375443	</t>
  </si>
  <si>
    <t>[武汉]城市便捷酒店(武汉华师大虎泉地铁站店)(71580853)</t>
  </si>
  <si>
    <t>标准双床房&lt;双人入住&gt;&lt;内宾&gt;&lt;预付&gt;&lt;无早&gt;</t>
  </si>
  <si>
    <t>郑传波</t>
  </si>
  <si>
    <t xml:space="preserve">2716781	</t>
  </si>
  <si>
    <t xml:space="preserve">999221247536474	</t>
  </si>
  <si>
    <t>刘聪</t>
  </si>
  <si>
    <t xml:space="preserve">2717838	</t>
  </si>
  <si>
    <t xml:space="preserve">21220806567	</t>
  </si>
  <si>
    <t>[南宁]宜尚酒店(南宁新阳路区妇幼店)(71585717)</t>
  </si>
  <si>
    <t>宜品大床房&lt;双人入住&gt;&lt;内宾&gt;&lt;预付&gt;&lt;无早&gt;</t>
  </si>
  <si>
    <t>吴智颖</t>
  </si>
  <si>
    <t>CA11323221005CNY</t>
  </si>
  <si>
    <t xml:space="preserve">999221239910982	</t>
  </si>
  <si>
    <t>城景大床房&lt;双人入住&gt;&lt;内宾&gt;&lt;预付&gt;&lt;无早&gt;</t>
  </si>
  <si>
    <t>廖贝贝</t>
  </si>
  <si>
    <t xml:space="preserve">999221254819587	</t>
  </si>
  <si>
    <t>[梧州]城市便捷酒店(梧州高铁南站店)(71587786)</t>
  </si>
  <si>
    <t>赵连微</t>
  </si>
  <si>
    <t xml:space="preserve">999221255564555	</t>
  </si>
  <si>
    <t>[佛山]城市便捷酒店(佛山顺德大良清晖园新松店)(72829765)</t>
  </si>
  <si>
    <t>伍凯</t>
  </si>
  <si>
    <t xml:space="preserve">999221255834629	</t>
  </si>
  <si>
    <t>[卫辉]城市便捷酒店(卫辉建设路店)(71582247)</t>
  </si>
  <si>
    <t>张云胜</t>
  </si>
  <si>
    <t xml:space="preserve">999221258133084	</t>
  </si>
  <si>
    <t>袁小红,袁细凤</t>
  </si>
  <si>
    <t xml:space="preserve">999221258152449	</t>
  </si>
  <si>
    <t>商务双床间&lt;双人入住&gt;&lt;内宾&gt;&lt;预付&gt;&lt;无早&gt;</t>
  </si>
  <si>
    <t>袁自陈</t>
  </si>
  <si>
    <t xml:space="preserve">999221260955905	</t>
  </si>
  <si>
    <t>曾妍</t>
  </si>
  <si>
    <t xml:space="preserve">2720063	</t>
  </si>
  <si>
    <t xml:space="preserve">999221261327251	</t>
  </si>
  <si>
    <t>[武汉]城市便捷酒店(武汉光谷纺织大学店)(71581846)</t>
  </si>
  <si>
    <t>魏美婷</t>
  </si>
  <si>
    <t xml:space="preserve">999221147628858	</t>
  </si>
  <si>
    <t>王子力</t>
  </si>
  <si>
    <t>CA11323221006CNY</t>
  </si>
  <si>
    <t xml:space="preserve">21210231243	</t>
  </si>
  <si>
    <t>[南京]宜尚酒店(南京溧水高铁站五洲商贸城店)(71580481)</t>
  </si>
  <si>
    <t>张玮,张厚全</t>
  </si>
  <si>
    <t xml:space="preserve">2712129	</t>
  </si>
  <si>
    <t xml:space="preserve">999221255707817	</t>
  </si>
  <si>
    <t>[长沙]城市便捷酒店(长沙岳麓山湖大中南大学店)(72829823)</t>
  </si>
  <si>
    <t>家庭房&lt;双人入住&gt;&lt;内宾&gt;&lt;预付&gt;&lt;无早&gt;</t>
  </si>
  <si>
    <t>郝结连</t>
  </si>
  <si>
    <t xml:space="preserve">999221256648003	</t>
  </si>
  <si>
    <t>精选双床房&lt;双人入住&gt;&lt;内宾&gt;&lt;预付&gt;&lt;无早&gt;</t>
  </si>
  <si>
    <t>詹燕纯</t>
  </si>
  <si>
    <t xml:space="preserve">2719407	</t>
  </si>
  <si>
    <t xml:space="preserve">999221258483650	</t>
  </si>
  <si>
    <t>[济南]轻住·友友精选酒店（济南火车站店）(77170361)</t>
  </si>
  <si>
    <t>精致双床房&lt;双人入住&gt;&lt;内宾&gt;&lt;预付&gt;&lt;无早&gt;</t>
  </si>
  <si>
    <t>曾庆凯</t>
  </si>
  <si>
    <t xml:space="preserve">2719683	</t>
  </si>
  <si>
    <t xml:space="preserve">1576164008560459871	</t>
  </si>
  <si>
    <t xml:space="preserve">999221261482145	</t>
  </si>
  <si>
    <t>[扶绥]城市便捷酒店(崇左扶绥店)(72815340)</t>
  </si>
  <si>
    <t>梁林杰</t>
  </si>
  <si>
    <t xml:space="preserve">2720123	</t>
  </si>
  <si>
    <t xml:space="preserve">999221263049366	</t>
  </si>
  <si>
    <t>[百色]城市便捷酒店(百色城乡路店)(72816289)</t>
  </si>
  <si>
    <t>贾志东</t>
  </si>
  <si>
    <t xml:space="preserve">2720469	</t>
  </si>
  <si>
    <t xml:space="preserve">999221297435678	</t>
  </si>
  <si>
    <t>[东莞]东莞春晖商务酒店(85215720)</t>
  </si>
  <si>
    <t>特价房&lt;双人入住&gt;&lt;内宾&gt;&lt;预付&gt;&lt;无早&gt;</t>
  </si>
  <si>
    <t>张智林</t>
  </si>
  <si>
    <t xml:space="preserve">2720809	</t>
  </si>
  <si>
    <t xml:space="preserve">1576451559003291652	</t>
  </si>
  <si>
    <t xml:space="preserve">999221300154891	</t>
  </si>
  <si>
    <t>[武汉]城市便捷酒店(武汉后湖大道店)(71584675)</t>
  </si>
  <si>
    <t>郑德昭</t>
  </si>
  <si>
    <t xml:space="preserve">999221300984930	</t>
  </si>
  <si>
    <t>[唐山]宜尚酒店(唐山爱琴海中环广场店)(71584729)</t>
  </si>
  <si>
    <t>陈金山</t>
  </si>
  <si>
    <t xml:space="preserve">999221305924606	</t>
  </si>
  <si>
    <t>[河源]河源万隆亚朵酒店(85215867)</t>
  </si>
  <si>
    <t>章怡远</t>
  </si>
  <si>
    <t xml:space="preserve">999221309110065	</t>
  </si>
  <si>
    <t>[云浮]城市便捷酒店(云浮汽车站店)(78098404)</t>
  </si>
  <si>
    <t>梁炜殷</t>
  </si>
  <si>
    <t xml:space="preserve">999221311682900	</t>
  </si>
  <si>
    <t>[佛山]城市便捷酒店(佛山容桂客运站店)(75074079)</t>
  </si>
  <si>
    <t>戴朋新</t>
  </si>
  <si>
    <t xml:space="preserve">999221128215251	</t>
  </si>
  <si>
    <t>林琳</t>
  </si>
  <si>
    <t>CA11323221007CNY</t>
  </si>
  <si>
    <t xml:space="preserve">2704740	</t>
  </si>
  <si>
    <t xml:space="preserve">999221180234783	</t>
  </si>
  <si>
    <t>吴俊杰</t>
  </si>
  <si>
    <t xml:space="preserve">21199766377	</t>
  </si>
  <si>
    <t>[金寨]宜尚酒店(金寨五星街桂花公园店)(77362808)</t>
  </si>
  <si>
    <t>李超,李玉训</t>
  </si>
  <si>
    <t xml:space="preserve">999221214965732	</t>
  </si>
  <si>
    <t>贺楚慧,朱忠明</t>
  </si>
  <si>
    <t xml:space="preserve">999221215999147	</t>
  </si>
  <si>
    <t>[哈尔滨]哈尔滨中央大街友谊路亚朵酒店(46267329)</t>
  </si>
  <si>
    <t>戚元丽</t>
  </si>
  <si>
    <t xml:space="preserve">21218929773	</t>
  </si>
  <si>
    <t>邢韵</t>
  </si>
  <si>
    <t xml:space="preserve">2713211	</t>
  </si>
  <si>
    <t xml:space="preserve">999221228305586	</t>
  </si>
  <si>
    <t>甘伟培</t>
  </si>
  <si>
    <t xml:space="preserve">999221306393968	</t>
  </si>
  <si>
    <t>文芷浠,李美佳</t>
  </si>
  <si>
    <t xml:space="preserve">999221308088209	</t>
  </si>
  <si>
    <t>梁梓健,冼焕超</t>
  </si>
  <si>
    <t xml:space="preserve">2721252	</t>
  </si>
  <si>
    <t xml:space="preserve">999221308947497	</t>
  </si>
  <si>
    <t>[武汉]精途酒店（武汉极地海洋常青城地铁店）(72840618)</t>
  </si>
  <si>
    <t>王雷</t>
  </si>
  <si>
    <t xml:space="preserve">999221317938258	</t>
  </si>
  <si>
    <t>[汝城]城市便捷（汝城卢阳汽车站店）(78098432)</t>
  </si>
  <si>
    <t>李振威</t>
  </si>
  <si>
    <t xml:space="preserve">2722166	</t>
  </si>
  <si>
    <t xml:space="preserve">999221321536375	</t>
  </si>
  <si>
    <t>[柳州]城市便捷酒店(柳州柳石路店)(72814552)</t>
  </si>
  <si>
    <t>黄新圳</t>
  </si>
  <si>
    <t xml:space="preserve">999221325688605	</t>
  </si>
  <si>
    <t>覃玉美,覃有胆</t>
  </si>
  <si>
    <t xml:space="preserve">999221197423431	</t>
  </si>
  <si>
    <t>刘紫燕</t>
  </si>
  <si>
    <t>CA11323221008CNY</t>
  </si>
  <si>
    <t xml:space="preserve">999221244225996	</t>
  </si>
  <si>
    <t>苗苗</t>
  </si>
  <si>
    <t xml:space="preserve">999221322782305	</t>
  </si>
  <si>
    <t>[灵山]城市便捷酒店(灵山汽车总站店)(71589850)</t>
  </si>
  <si>
    <t>覃冠策</t>
  </si>
  <si>
    <t xml:space="preserve">999221325970286	</t>
  </si>
  <si>
    <t>[南宁]城市便捷酒店(南宁青秀山店)(71585237)</t>
  </si>
  <si>
    <t>余世鹏</t>
  </si>
  <si>
    <t xml:space="preserve">999221332309770	</t>
  </si>
  <si>
    <t>[东明]城市便捷酒店(东明汽车站店)(78091564)</t>
  </si>
  <si>
    <t>姜春芳</t>
  </si>
  <si>
    <t xml:space="preserve">999221333302453	</t>
  </si>
  <si>
    <t>[深圳]城市便捷酒店连锁(深圳南山科技园马家龙店)(71590667)</t>
  </si>
  <si>
    <t>吴伟峰</t>
  </si>
  <si>
    <t xml:space="preserve">999221336273465	</t>
  </si>
  <si>
    <t>[蒙山]城市便捷酒店(梧州蒙山永安古城店)(72814658)</t>
  </si>
  <si>
    <t>吴善炯</t>
  </si>
  <si>
    <t xml:space="preserve">999221337391869	</t>
  </si>
  <si>
    <t>[南宁]城市便捷酒店(南宁东盟商务区万象城店)(72814409)</t>
  </si>
  <si>
    <t>钟蓝婕</t>
  </si>
  <si>
    <t xml:space="preserve">2724550	</t>
  </si>
  <si>
    <t>，</t>
  </si>
  <si>
    <t>A221008173436481</t>
  </si>
  <si>
    <t>CNY / HKD 当前参考汇率: 1.101127094</t>
  </si>
  <si>
    <t>总计：32441.59 CNY/
35722.31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</si>
  <si>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</si>
  <si>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</si>
  <si>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</si>
  <si>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</si>
  <si>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</si>
  <si>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</si>
  <si>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</si>
  <si>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</si>
  <si>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</si>
  <si>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</si>
  <si>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</si>
  <si>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</si>
  <si>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</si>
  <si>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</si>
  <si>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</si>
  <si>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</si>
  <si>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</si>
  <si>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</si>
  <si>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</si>
  <si>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2022-10-04</t>
  </si>
  <si>
    <t>2724550</t>
  </si>
  <si>
    <t>城市便捷酒店(南宁东盟商务区万象城店)</t>
  </si>
  <si>
    <t>2022-10-05</t>
  </si>
  <si>
    <t>退房日月结</t>
  </si>
  <si>
    <t>172.20</t>
  </si>
  <si>
    <t>RMB</t>
  </si>
  <si>
    <t>0</t>
  </si>
  <si>
    <t>0.00</t>
  </si>
  <si>
    <t>携程汇智国内直连</t>
  </si>
  <si>
    <t>1861</t>
  </si>
  <si>
    <t>2022-10-04 20:23:25</t>
  </si>
  <si>
    <t>否</t>
  </si>
  <si>
    <t>汇智国际旅游发展有限公司</t>
  </si>
  <si>
    <t>直连</t>
  </si>
  <si>
    <t>中国</t>
  </si>
  <si>
    <t>2724361</t>
  </si>
  <si>
    <t>城市便捷酒店(梧州蒙山店)</t>
  </si>
  <si>
    <t>171.18</t>
  </si>
  <si>
    <t>2022-10-04 18:23:33</t>
  </si>
  <si>
    <t>2723902</t>
  </si>
  <si>
    <t>城市便捷酒店连锁(深圳南山科技园马家龙店)</t>
  </si>
  <si>
    <t>221.40</t>
  </si>
  <si>
    <t>2022-10-04 13:18:34</t>
  </si>
  <si>
    <t>2723752</t>
  </si>
  <si>
    <t>城市便捷酒店(东明汽车站店)</t>
  </si>
  <si>
    <t>121.98</t>
  </si>
  <si>
    <t>2022-10-04 11:30:19</t>
  </si>
  <si>
    <t>2022-10-03</t>
  </si>
  <si>
    <t>2722980</t>
  </si>
  <si>
    <t>城市便捷酒店(南宁青秀山店)</t>
  </si>
  <si>
    <t>191.68</t>
  </si>
  <si>
    <t>2022-10-03 20:32:41</t>
  </si>
  <si>
    <t>2722964</t>
  </si>
  <si>
    <t>城市便捷酒店(柳州柳工大道颐华城店)</t>
  </si>
  <si>
    <t>385.40</t>
  </si>
  <si>
    <t>2022-10-03 20:18:55</t>
  </si>
  <si>
    <t>2722638</t>
  </si>
  <si>
    <t>城市便捷酒店(灵山汽车总站店)</t>
  </si>
  <si>
    <t>142.48</t>
  </si>
  <si>
    <t>2022-10-03 16:51:05</t>
  </si>
  <si>
    <t>2722472</t>
  </si>
  <si>
    <t>城市便捷酒店(柳州柳石路店)</t>
  </si>
  <si>
    <t>176.30</t>
  </si>
  <si>
    <t>2022-10-03 15:20:18</t>
  </si>
  <si>
    <t>2722166</t>
  </si>
  <si>
    <t>城市便捷（汝城卢阳汽车站店）</t>
  </si>
  <si>
    <t>2022-10-03 11:36:07</t>
  </si>
  <si>
    <t>2022-10-02</t>
  </si>
  <si>
    <t>2721322</t>
  </si>
  <si>
    <t>城市便捷酒店(云浮汽车站店)</t>
  </si>
  <si>
    <t>178.35</t>
  </si>
  <si>
    <t>2022-10-02 20:19:00</t>
  </si>
  <si>
    <t>2721252</t>
  </si>
  <si>
    <t>城市便捷酒店(佛山顺德大良清晖园新松店)</t>
  </si>
  <si>
    <t>717.50</t>
  </si>
  <si>
    <t>2022-10-02 19:32:21</t>
  </si>
  <si>
    <t>2721159</t>
  </si>
  <si>
    <t>1791.70</t>
  </si>
  <si>
    <t>2022-10-02 18:23:28</t>
  </si>
  <si>
    <t>2721143</t>
  </si>
  <si>
    <t>河源万隆亚朵酒店</t>
  </si>
  <si>
    <t>474.41</t>
  </si>
  <si>
    <t>2022-10-02 18:06:07</t>
  </si>
  <si>
    <t>2720895</t>
  </si>
  <si>
    <t>宜尚酒店(唐山爱琴海中环广场店)</t>
  </si>
  <si>
    <t>242.92</t>
  </si>
  <si>
    <t>2022-10-02 15:04:25</t>
  </si>
  <si>
    <t>2720864</t>
  </si>
  <si>
    <t>城市便捷酒店(武汉后湖大道店)</t>
  </si>
  <si>
    <t>153.75</t>
  </si>
  <si>
    <t>2022-10-02 14:43:43</t>
  </si>
  <si>
    <t>2720809</t>
  </si>
  <si>
    <t>东莞春晖商务酒店</t>
  </si>
  <si>
    <t>97.62</t>
  </si>
  <si>
    <t>2022-10-02 13:58:35</t>
  </si>
  <si>
    <t>2720469</t>
  </si>
  <si>
    <t>城市便捷酒店(百色城乡路店)</t>
  </si>
  <si>
    <t>198.85</t>
  </si>
  <si>
    <t>2022-10-02 08:26:57</t>
  </si>
  <si>
    <t>2022-10-01</t>
  </si>
  <si>
    <t>2720123</t>
  </si>
  <si>
    <t>城市便捷酒店(崇左扶绥店)</t>
  </si>
  <si>
    <t>152.72</t>
  </si>
  <si>
    <t>2022-10-01 23:34:28</t>
  </si>
  <si>
    <t>2720107</t>
  </si>
  <si>
    <t>城市便捷酒店(武汉光谷纺织大学店)</t>
  </si>
  <si>
    <t>165.02</t>
  </si>
  <si>
    <t>2022-10-01 23:16:01</t>
  </si>
  <si>
    <t>2720063</t>
  </si>
  <si>
    <t>城市便捷酒店(长沙四方坪店)</t>
  </si>
  <si>
    <t>249.08</t>
  </si>
  <si>
    <t>2022-10-01 22:36:56</t>
  </si>
  <si>
    <t>2719657</t>
  </si>
  <si>
    <t>城市便捷酒店(景德镇新厂路陶溪川店)</t>
  </si>
  <si>
    <t>360.80</t>
  </si>
  <si>
    <t>2022-10-01 18:22:17</t>
  </si>
  <si>
    <t>2719653</t>
  </si>
  <si>
    <t>660.10</t>
  </si>
  <si>
    <t>2022-10-01 18:20:22</t>
  </si>
  <si>
    <t>2719407</t>
  </si>
  <si>
    <t>314.68</t>
  </si>
  <si>
    <t>2022-10-01 15:47:47</t>
  </si>
  <si>
    <t>2719276</t>
  </si>
  <si>
    <t>城市便捷酒店(卫辉建设路店)</t>
  </si>
  <si>
    <t>159.90</t>
  </si>
  <si>
    <t>2022-10-01 14:36:36</t>
  </si>
  <si>
    <t>2719245</t>
  </si>
  <si>
    <t>城市便捷酒店(长沙岳麓山湖大中南大学店)</t>
  </si>
  <si>
    <t>244.98</t>
  </si>
  <si>
    <t>2022-10-01 14:24:08</t>
  </si>
  <si>
    <t>2719227</t>
  </si>
  <si>
    <t>2022-10-01 14:14:17</t>
  </si>
  <si>
    <t>2719097</t>
  </si>
  <si>
    <t>城市便捷酒店(梧州高铁南站店)</t>
  </si>
  <si>
    <t>207.05</t>
  </si>
  <si>
    <t>2022-10-01 13:00:46</t>
  </si>
  <si>
    <t>2022-09-30</t>
  </si>
  <si>
    <t>2717838</t>
  </si>
  <si>
    <t>168.10</t>
  </si>
  <si>
    <t>2022-09-30 18:41:56</t>
  </si>
  <si>
    <t>2717259</t>
  </si>
  <si>
    <t>813.84</t>
  </si>
  <si>
    <t>2022-09-30 13:37:59</t>
  </si>
  <si>
    <t>2716781</t>
  </si>
  <si>
    <t>城市便捷酒店(武汉华师大虎泉地铁站店)</t>
  </si>
  <si>
    <t>237.80</t>
  </si>
  <si>
    <t>2022-09-30 08:42:55</t>
  </si>
  <si>
    <t>2716427</t>
  </si>
  <si>
    <t>城市便捷酒店连锁(南宁朝阳广场剧场地铁站店)</t>
  </si>
  <si>
    <t>397.70</t>
  </si>
  <si>
    <t>2022-09-30 00:30:47</t>
  </si>
  <si>
    <t>2716418</t>
  </si>
  <si>
    <t>2022-09-30 00:25:14</t>
  </si>
  <si>
    <t>2022-09-29</t>
  </si>
  <si>
    <t>2715658</t>
  </si>
  <si>
    <t>太仓东仓南路亚朵酒店</t>
  </si>
  <si>
    <t>355.81</t>
  </si>
  <si>
    <t>2022-09-29 17:26:09</t>
  </si>
  <si>
    <t>2715323</t>
  </si>
  <si>
    <t>城市便捷酒店(常州溧阳码头街店)</t>
  </si>
  <si>
    <t>145.55</t>
  </si>
  <si>
    <t>2022-09-29 14:26:21</t>
  </si>
  <si>
    <t>2715225</t>
  </si>
  <si>
    <t>西安熹雲酒店</t>
  </si>
  <si>
    <t>134.41</t>
  </si>
  <si>
    <t>2022-09-29 13:31:29</t>
  </si>
  <si>
    <t>2715060</t>
  </si>
  <si>
    <t>常州恐龙园亚朵酒店</t>
  </si>
  <si>
    <t>2022-09-29 11:45:33</t>
  </si>
  <si>
    <t>2714411</t>
  </si>
  <si>
    <t>674.44</t>
  </si>
  <si>
    <t>2022-09-29 00:04:58</t>
  </si>
  <si>
    <t>2022-09-28</t>
  </si>
  <si>
    <t>2714291</t>
  </si>
  <si>
    <t>宜尚酒店(菏泽人民路店)</t>
  </si>
  <si>
    <t>黄雨纤</t>
  </si>
  <si>
    <t>2022-09-28 22:30:23</t>
  </si>
  <si>
    <t>2714206</t>
  </si>
  <si>
    <t>南通濠河风景区南大街亚朵酒店</t>
  </si>
  <si>
    <t>338.45</t>
  </si>
  <si>
    <t>2022-09-28 21:38:44</t>
  </si>
  <si>
    <t>2713504</t>
  </si>
  <si>
    <t>宜尚酒店(南宁新阳路区妇幼店)</t>
  </si>
  <si>
    <t>219.35</t>
  </si>
  <si>
    <t>2022-09-28 12:48:29</t>
  </si>
  <si>
    <t>2713371</t>
  </si>
  <si>
    <t>西安西二环太奥亚朵酒店</t>
  </si>
  <si>
    <t>372.20</t>
  </si>
  <si>
    <t>2022-09-28 11:12:49</t>
  </si>
  <si>
    <t>2713363</t>
  </si>
  <si>
    <t>大连中山广场亚朵酒店</t>
  </si>
  <si>
    <t>2022-09-28 11:08:22</t>
  </si>
  <si>
    <t>2713344</t>
  </si>
  <si>
    <t>宁波南部商务区亚朵酒店</t>
  </si>
  <si>
    <t>2022-09-28 10:57:28</t>
  </si>
  <si>
    <t>2713331</t>
  </si>
  <si>
    <t>城市便捷酒店（蚌埠解放路店）</t>
  </si>
  <si>
    <t>160.92</t>
  </si>
  <si>
    <t>2022-09-28 10:50:37</t>
  </si>
  <si>
    <t>2713211</t>
  </si>
  <si>
    <t>629.36</t>
  </si>
  <si>
    <t>2022-09-28 09:29:13</t>
  </si>
  <si>
    <t>2713160</t>
  </si>
  <si>
    <t>昆明经开国际金融中心亚朵酒店</t>
  </si>
  <si>
    <t>676.90</t>
  </si>
  <si>
    <t>2022-09-28 08:33:08</t>
  </si>
  <si>
    <t>2713088</t>
  </si>
  <si>
    <t>城市便捷酒店(武汉汉口火车站地铁站店)</t>
  </si>
  <si>
    <t>2022-09-28 06:43:06</t>
  </si>
  <si>
    <t>2712872</t>
  </si>
  <si>
    <t>2022-09-28 00:34:18</t>
  </si>
  <si>
    <t>2022-09-27</t>
  </si>
  <si>
    <t>2712749</t>
  </si>
  <si>
    <t>哈尔滨友谊路亚朵酒店</t>
  </si>
  <si>
    <t>2022-09-27 22:58:43</t>
  </si>
  <si>
    <t>2712748</t>
  </si>
  <si>
    <t>城市便捷酒店(成都大熊猫基地店)</t>
  </si>
  <si>
    <t>2022-09-27 22:57:56</t>
  </si>
  <si>
    <t>2712705</t>
  </si>
  <si>
    <t>柏曼酒店(南宁北湖北路地铁站店)</t>
  </si>
  <si>
    <t>218.32</t>
  </si>
  <si>
    <t>2022-09-27 22:33:07</t>
  </si>
  <si>
    <t>2712696</t>
  </si>
  <si>
    <t>城市便捷酒店(连南顺德广场店)</t>
  </si>
  <si>
    <t>161.95</t>
  </si>
  <si>
    <t>2022-09-27 22:31:22</t>
  </si>
  <si>
    <t>2712663</t>
  </si>
  <si>
    <t>169.12</t>
  </si>
  <si>
    <t>2022-09-27 22:09:47</t>
  </si>
  <si>
    <t>2712620</t>
  </si>
  <si>
    <t>城市便捷酒店(宜州二桥店）</t>
  </si>
  <si>
    <t>143.50</t>
  </si>
  <si>
    <t>2022-09-27 21:45:45</t>
  </si>
  <si>
    <t>2712610</t>
  </si>
  <si>
    <t>城市便捷酒店(大悟迎宾大道店)</t>
  </si>
  <si>
    <t>2022-09-27 21:39:56</t>
  </si>
  <si>
    <t>2712533</t>
  </si>
  <si>
    <t>柏曼酒店(重庆融汇半岛店)</t>
  </si>
  <si>
    <t>277.78</t>
  </si>
  <si>
    <t>2022-09-27 20:56:49</t>
  </si>
  <si>
    <t>2712503</t>
  </si>
  <si>
    <t>福州永嘉天地亚朵酒店</t>
  </si>
  <si>
    <t>398.24</t>
  </si>
  <si>
    <t>2022-09-27 20:38:18</t>
  </si>
  <si>
    <t>2712424</t>
  </si>
  <si>
    <t>盐城市政府亚朵酒店</t>
  </si>
  <si>
    <t>364.49</t>
  </si>
  <si>
    <t>2022-09-27 19:51:49</t>
  </si>
  <si>
    <t>2712373</t>
  </si>
  <si>
    <t>怡程酒店(长春一汽高铁西站店)</t>
  </si>
  <si>
    <t>2022-09-27 19:19:48</t>
  </si>
  <si>
    <t>2712339</t>
  </si>
  <si>
    <t>宜尚酒店(广州大源时代广场店)</t>
  </si>
  <si>
    <t>214.22</t>
  </si>
  <si>
    <t>2022-09-27 18:52:04</t>
  </si>
  <si>
    <t>2712330</t>
  </si>
  <si>
    <t>城市便捷酒店（佛山狮山广场店）</t>
  </si>
  <si>
    <t>203.98</t>
  </si>
  <si>
    <t>2022-09-27 18:46:51</t>
  </si>
  <si>
    <t>2022-09-25</t>
  </si>
  <si>
    <t>2708598</t>
  </si>
  <si>
    <t>合肥高新区创新产业园亚朵酒店</t>
  </si>
  <si>
    <t>336.78</t>
  </si>
  <si>
    <t>2022-09-25 15:27:17</t>
  </si>
  <si>
    <t>2711983</t>
  </si>
  <si>
    <t>城市便捷酒店(广州南方医院同和地铁站店)</t>
  </si>
  <si>
    <t>183.48</t>
  </si>
  <si>
    <t>2022-09-27 15:28:45</t>
  </si>
  <si>
    <t>2022-09-26</t>
  </si>
  <si>
    <t>2710794</t>
  </si>
  <si>
    <t>2022-09-26 21:49:26</t>
  </si>
  <si>
    <t>2710274</t>
  </si>
  <si>
    <t>黄冈松泰酒店</t>
  </si>
  <si>
    <t>581.28</t>
  </si>
  <si>
    <t>435.96</t>
  </si>
  <si>
    <t>-145</t>
  </si>
  <si>
    <t>2022-09-26 16:29:54</t>
  </si>
  <si>
    <t>2710321</t>
  </si>
  <si>
    <t>宁波国际会展中心亚朵酒店</t>
  </si>
  <si>
    <t>1523.52</t>
  </si>
  <si>
    <t>2022-09-26 16:55:34</t>
  </si>
  <si>
    <t>2708780</t>
  </si>
  <si>
    <t>惠州淡水高铁南站亚朵酒店</t>
  </si>
  <si>
    <t>708.12</t>
  </si>
  <si>
    <t>354.06</t>
  </si>
  <si>
    <t>-354</t>
  </si>
  <si>
    <t>2022-09-25 17:19:18</t>
  </si>
  <si>
    <t>2711284</t>
  </si>
  <si>
    <t>胶州亚朵酒店</t>
  </si>
  <si>
    <t>609.40</t>
  </si>
  <si>
    <t>2022-09-27 07:04:27</t>
  </si>
  <si>
    <t>2712283</t>
  </si>
  <si>
    <t>开封清明上河园亚朵酒店</t>
  </si>
  <si>
    <t>262.28</t>
  </si>
  <si>
    <t>2022-09-27 18:18:12</t>
  </si>
  <si>
    <t>2710991</t>
  </si>
  <si>
    <t>西安西京医院康复路地铁站亚朵酒店</t>
  </si>
  <si>
    <t>296.02</t>
  </si>
  <si>
    <t>2022-09-26 23:35:27</t>
  </si>
  <si>
    <t>2709276</t>
  </si>
  <si>
    <t>539.24</t>
  </si>
  <si>
    <t>2022-09-25 23:09:16</t>
  </si>
  <si>
    <t>2709041</t>
  </si>
  <si>
    <t>2022-09-25 20:40:50</t>
  </si>
  <si>
    <t>2712100</t>
  </si>
  <si>
    <t>宜尚酒店(广州嘉禾望岗地铁站店)</t>
  </si>
  <si>
    <t>330.05</t>
  </si>
  <si>
    <t>2022-09-27 16:43:56</t>
  </si>
  <si>
    <t>2712129</t>
  </si>
  <si>
    <t>宜尚酒店(南京溧水高铁站五洲商贸城店)</t>
  </si>
  <si>
    <t>537.10</t>
  </si>
  <si>
    <t>2022-09-27 17:01:07</t>
  </si>
  <si>
    <t>2709996</t>
  </si>
  <si>
    <t>城市便捷酒店(武汉汉口火车站顶琇国际店)</t>
  </si>
  <si>
    <t>2022-09-26 12:55:41</t>
  </si>
  <si>
    <t>2711583</t>
  </si>
  <si>
    <t>2022-09-27 11:22:07</t>
  </si>
  <si>
    <t>2711473</t>
  </si>
  <si>
    <t>城市便捷酒店(湖南生物机电学院店)</t>
  </si>
  <si>
    <t>581.16</t>
  </si>
  <si>
    <t>2022-09-27 10:16:28</t>
  </si>
  <si>
    <t>2710126</t>
  </si>
  <si>
    <t>541.20</t>
  </si>
  <si>
    <t>2022-09-26 14:42:21</t>
  </si>
  <si>
    <t>2708801</t>
  </si>
  <si>
    <t>宜尚酒店(益阳万达广场店)</t>
  </si>
  <si>
    <t>1115.20</t>
  </si>
  <si>
    <t>2022-09-25 17:36:39</t>
  </si>
  <si>
    <t>2708535</t>
  </si>
  <si>
    <t>927.60</t>
  </si>
  <si>
    <t>2022-09-25 14:44:20</t>
  </si>
  <si>
    <t>2708531</t>
  </si>
  <si>
    <t>2022-09-25 14:42:20</t>
  </si>
  <si>
    <t>2712280</t>
  </si>
  <si>
    <t>137.35</t>
  </si>
  <si>
    <t>2022-09-27 18:17:21</t>
  </si>
  <si>
    <t>2711379</t>
  </si>
  <si>
    <t>2022-09-27 09:10:25</t>
  </si>
  <si>
    <t>2711908</t>
  </si>
  <si>
    <t>城市便捷酒店(南宁武鸣里建店)</t>
  </si>
  <si>
    <t>2022-09-27 14:48:56</t>
  </si>
  <si>
    <t>2710034</t>
  </si>
  <si>
    <t>309.56</t>
  </si>
  <si>
    <t>2022-09-26 13:22:37</t>
  </si>
  <si>
    <t>2712187</t>
  </si>
  <si>
    <t>城市便捷酒店(凌云体育馆店)</t>
  </si>
  <si>
    <t>155.80</t>
  </si>
  <si>
    <t>2022-09-27 17:27:08</t>
  </si>
  <si>
    <t>2709228</t>
  </si>
  <si>
    <t>宜尚酒店(北海国际客运港银滩店)</t>
  </si>
  <si>
    <t>854.85</t>
  </si>
  <si>
    <t>2022-09-25 22:34:04</t>
  </si>
  <si>
    <t>2709192</t>
  </si>
  <si>
    <t>2022-09-25 22:17:46</t>
  </si>
  <si>
    <t>2709937</t>
  </si>
  <si>
    <t>2022-09-26 12:12:15</t>
  </si>
  <si>
    <t>2709351</t>
  </si>
  <si>
    <t>1112.14</t>
  </si>
  <si>
    <t>2022-09-26 00:14:52</t>
  </si>
  <si>
    <t>2022-09-23</t>
  </si>
  <si>
    <t>2704740</t>
  </si>
  <si>
    <t>283.92</t>
  </si>
  <si>
    <t>2022-09-23 11:36:53</t>
  </si>
  <si>
    <t>2708533</t>
  </si>
  <si>
    <t>291.10</t>
  </si>
  <si>
    <t>2022-09-25 14:42:38</t>
  </si>
  <si>
    <t>2710619</t>
  </si>
  <si>
    <t>2022-09-26 20:07:04</t>
  </si>
  <si>
    <t>2712217</t>
  </si>
  <si>
    <t>宜尚酒店(昆明东风东路大树营地铁站店)</t>
  </si>
  <si>
    <t>383.36</t>
  </si>
  <si>
    <t>2022-09-27 17:43:02</t>
  </si>
  <si>
    <t>2710838</t>
  </si>
  <si>
    <t>宜尚酒店(六安金寨五星街店)</t>
  </si>
  <si>
    <t>2022-09-26 22:10:13</t>
  </si>
  <si>
    <t>2710290</t>
  </si>
  <si>
    <t>城市便捷酒店(库伦旗店)</t>
  </si>
  <si>
    <t>2022-09-26 16:41:07</t>
  </si>
  <si>
    <t>2711881</t>
  </si>
  <si>
    <t>盐城经济技术开发区亚朵酒店</t>
  </si>
  <si>
    <t>329.77</t>
  </si>
  <si>
    <t>2022-09-27 14:28:17</t>
  </si>
  <si>
    <t>2711466</t>
  </si>
  <si>
    <t>2022-09-27 10:07:50</t>
  </si>
  <si>
    <t>2710481</t>
  </si>
  <si>
    <t>济南高铁东站亚朵酒店</t>
  </si>
  <si>
    <t>279.63</t>
  </si>
  <si>
    <t>2022-09-26 18:35:42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</si>
</sst>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14</xdr:col>
      <xdr:colOff>133350</xdr:colOff>
      <xdr:row>165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345150"/>
          <a:ext cx="10582275" cy="675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98</xdr:row>
      <xdr:rowOff>0</xdr:rowOff>
    </xdr:from>
    <xdr:to>
      <xdr:col>24</xdr:col>
      <xdr:colOff>209550</xdr:colOff>
      <xdr:row>132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77325" y="13544550"/>
          <a:ext cx="8439150" cy="5981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9"/>
  <sheetViews>
    <sheetView topLeftCell="A88" workbookViewId="0">
      <selection activeCell="A8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44831</v>
      </c>
      <c r="G2" s="6">
        <v>44832</v>
      </c>
      <c r="H2" s="4">
        <v>1</v>
      </c>
      <c r="I2" s="4">
        <v>1</v>
      </c>
      <c r="J2" s="4">
        <v>1</v>
      </c>
      <c r="K2" s="4" t="s">
        <v>30</v>
      </c>
      <c r="L2" s="4">
        <v>336.78</v>
      </c>
      <c r="M2" s="4">
        <v>336.78</v>
      </c>
      <c r="N2" s="4" t="s">
        <v>31</v>
      </c>
      <c r="O2" s="4" t="s">
        <v>32</v>
      </c>
      <c r="P2" s="4" t="s">
        <v>33</v>
      </c>
      <c r="Q2" s="4">
        <v>0</v>
      </c>
      <c r="R2" s="7">
        <v>44829</v>
      </c>
      <c r="S2" s="6">
        <v>44835</v>
      </c>
      <c r="T2" s="4" t="s">
        <v>34</v>
      </c>
      <c r="U2" s="4">
        <v>336.78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44830</v>
      </c>
      <c r="G3" s="6">
        <v>44832</v>
      </c>
      <c r="H3" s="4">
        <v>1</v>
      </c>
      <c r="I3" s="4">
        <v>2</v>
      </c>
      <c r="J3" s="4">
        <v>2</v>
      </c>
      <c r="K3" s="4" t="s">
        <v>30</v>
      </c>
      <c r="L3" s="4">
        <v>708.12</v>
      </c>
      <c r="M3" s="4">
        <v>708.12</v>
      </c>
      <c r="N3" s="4" t="s">
        <v>39</v>
      </c>
      <c r="O3" s="4" t="s">
        <v>32</v>
      </c>
      <c r="P3" s="4" t="s">
        <v>33</v>
      </c>
      <c r="Q3" s="4">
        <v>0</v>
      </c>
      <c r="R3" s="7">
        <v>44829</v>
      </c>
      <c r="S3" s="6">
        <v>44835</v>
      </c>
      <c r="T3" s="4" t="s">
        <v>34</v>
      </c>
      <c r="U3" s="4">
        <v>708.12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29</v>
      </c>
      <c r="F4" s="6">
        <v>44830</v>
      </c>
      <c r="G4" s="6">
        <v>44832</v>
      </c>
      <c r="H4" s="4">
        <v>1</v>
      </c>
      <c r="I4" s="4">
        <v>2</v>
      </c>
      <c r="J4" s="4">
        <v>2</v>
      </c>
      <c r="K4" s="4" t="s">
        <v>30</v>
      </c>
      <c r="L4" s="4">
        <v>539.24</v>
      </c>
      <c r="M4" s="4">
        <v>539.24</v>
      </c>
      <c r="N4" s="4" t="s">
        <v>42</v>
      </c>
      <c r="O4" s="4" t="s">
        <v>32</v>
      </c>
      <c r="P4" s="4" t="s">
        <v>33</v>
      </c>
      <c r="Q4" s="4">
        <v>0</v>
      </c>
      <c r="R4" s="7">
        <v>44829</v>
      </c>
      <c r="S4" s="6">
        <v>44835</v>
      </c>
      <c r="T4" s="4" t="s">
        <v>34</v>
      </c>
      <c r="U4" s="4">
        <v>539.24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41</v>
      </c>
      <c r="E5" s="4" t="s">
        <v>29</v>
      </c>
      <c r="F5" s="6">
        <v>44830</v>
      </c>
      <c r="G5" s="6">
        <v>44832</v>
      </c>
      <c r="H5" s="4">
        <v>1</v>
      </c>
      <c r="I5" s="4">
        <v>2</v>
      </c>
      <c r="J5" s="4">
        <v>2</v>
      </c>
      <c r="K5" s="4" t="s">
        <v>30</v>
      </c>
      <c r="L5" s="4">
        <v>539.24</v>
      </c>
      <c r="M5" s="4">
        <v>539.24</v>
      </c>
      <c r="N5" s="4" t="s">
        <v>44</v>
      </c>
      <c r="O5" s="4" t="s">
        <v>32</v>
      </c>
      <c r="P5" s="4" t="s">
        <v>33</v>
      </c>
      <c r="Q5" s="4">
        <v>0</v>
      </c>
      <c r="R5" s="7">
        <v>44829</v>
      </c>
      <c r="S5" s="6">
        <v>44835</v>
      </c>
      <c r="T5" s="4" t="s">
        <v>34</v>
      </c>
      <c r="U5" s="4">
        <v>539.24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44830</v>
      </c>
      <c r="G6" s="6">
        <v>44832</v>
      </c>
      <c r="H6" s="4">
        <v>1</v>
      </c>
      <c r="I6" s="4">
        <v>2</v>
      </c>
      <c r="J6" s="4">
        <v>2</v>
      </c>
      <c r="K6" s="4" t="s">
        <v>30</v>
      </c>
      <c r="L6" s="4">
        <v>309.56</v>
      </c>
      <c r="M6" s="4">
        <v>309.56</v>
      </c>
      <c r="N6" s="4" t="s">
        <v>48</v>
      </c>
      <c r="O6" s="4" t="s">
        <v>32</v>
      </c>
      <c r="P6" s="4" t="s">
        <v>33</v>
      </c>
      <c r="Q6" s="4">
        <v>0</v>
      </c>
      <c r="R6" s="7">
        <v>44830</v>
      </c>
      <c r="S6" s="6">
        <v>44835</v>
      </c>
      <c r="T6" s="4" t="s">
        <v>34</v>
      </c>
      <c r="U6" s="4">
        <v>309.56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29</v>
      </c>
      <c r="F7" s="6">
        <v>44831</v>
      </c>
      <c r="G7" s="6">
        <v>44832</v>
      </c>
      <c r="H7" s="4">
        <v>1</v>
      </c>
      <c r="I7" s="4">
        <v>1</v>
      </c>
      <c r="J7" s="4">
        <v>1</v>
      </c>
      <c r="K7" s="4" t="s">
        <v>30</v>
      </c>
      <c r="L7" s="4">
        <v>279.63</v>
      </c>
      <c r="M7" s="4">
        <v>279.63</v>
      </c>
      <c r="N7" s="4" t="s">
        <v>51</v>
      </c>
      <c r="O7" s="4" t="s">
        <v>32</v>
      </c>
      <c r="P7" s="4" t="s">
        <v>33</v>
      </c>
      <c r="Q7" s="4">
        <v>0</v>
      </c>
      <c r="R7" s="7">
        <v>44830</v>
      </c>
      <c r="S7" s="6">
        <v>44835</v>
      </c>
      <c r="T7" s="4" t="s">
        <v>34</v>
      </c>
      <c r="U7" s="4">
        <v>279.63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44831</v>
      </c>
      <c r="G8" s="6">
        <v>44832</v>
      </c>
      <c r="H8" s="4">
        <v>1</v>
      </c>
      <c r="I8" s="4">
        <v>1</v>
      </c>
      <c r="J8" s="4">
        <v>1</v>
      </c>
      <c r="K8" s="4" t="s">
        <v>30</v>
      </c>
      <c r="L8" s="4">
        <v>214.22</v>
      </c>
      <c r="M8" s="4">
        <v>214.22</v>
      </c>
      <c r="N8" s="4" t="s">
        <v>55</v>
      </c>
      <c r="O8" s="4" t="s">
        <v>32</v>
      </c>
      <c r="P8" s="4" t="s">
        <v>33</v>
      </c>
      <c r="Q8" s="4">
        <v>0</v>
      </c>
      <c r="R8" s="7">
        <v>44830</v>
      </c>
      <c r="S8" s="6">
        <v>44835</v>
      </c>
      <c r="T8" s="4" t="s">
        <v>34</v>
      </c>
      <c r="U8" s="4">
        <v>214.22</v>
      </c>
      <c r="V8" s="4">
        <v>0</v>
      </c>
      <c r="W8" s="4">
        <v>0</v>
      </c>
      <c r="X8" s="4" t="s">
        <v>56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41</v>
      </c>
      <c r="E9" s="4" t="s">
        <v>58</v>
      </c>
      <c r="F9" s="6">
        <v>44831</v>
      </c>
      <c r="G9" s="6">
        <v>44832</v>
      </c>
      <c r="H9" s="4">
        <v>1</v>
      </c>
      <c r="I9" s="4">
        <v>1</v>
      </c>
      <c r="J9" s="4">
        <v>1</v>
      </c>
      <c r="K9" s="4" t="s">
        <v>30</v>
      </c>
      <c r="L9" s="4">
        <v>296.02</v>
      </c>
      <c r="M9" s="4">
        <v>296.02</v>
      </c>
      <c r="N9" s="4" t="s">
        <v>59</v>
      </c>
      <c r="O9" s="4" t="s">
        <v>32</v>
      </c>
      <c r="P9" s="4" t="s">
        <v>33</v>
      </c>
      <c r="Q9" s="4">
        <v>0</v>
      </c>
      <c r="R9" s="7">
        <v>44830</v>
      </c>
      <c r="S9" s="6">
        <v>44835</v>
      </c>
      <c r="T9" s="4" t="s">
        <v>34</v>
      </c>
      <c r="U9" s="4">
        <v>296.02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44831</v>
      </c>
      <c r="G10" s="6">
        <v>44832</v>
      </c>
      <c r="H10" s="4">
        <v>1</v>
      </c>
      <c r="I10" s="4">
        <v>1</v>
      </c>
      <c r="J10" s="4">
        <v>1</v>
      </c>
      <c r="K10" s="4" t="s">
        <v>30</v>
      </c>
      <c r="L10" s="4">
        <v>152.72</v>
      </c>
      <c r="M10" s="4">
        <v>152.72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44831</v>
      </c>
      <c r="S10" s="6">
        <v>44835</v>
      </c>
      <c r="T10" s="4" t="s">
        <v>34</v>
      </c>
      <c r="U10" s="4">
        <v>152.72</v>
      </c>
      <c r="V10" s="4">
        <v>0</v>
      </c>
      <c r="W10" s="4">
        <v>0</v>
      </c>
      <c r="X10" s="4" t="s">
        <v>64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58</v>
      </c>
      <c r="F11" s="6">
        <v>44831</v>
      </c>
      <c r="G11" s="6">
        <v>44832</v>
      </c>
      <c r="H11" s="4">
        <v>2</v>
      </c>
      <c r="I11" s="4">
        <v>1</v>
      </c>
      <c r="J11" s="4">
        <v>2</v>
      </c>
      <c r="K11" s="4" t="s">
        <v>30</v>
      </c>
      <c r="L11" s="4">
        <v>676.9</v>
      </c>
      <c r="M11" s="4">
        <v>676.9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44831</v>
      </c>
      <c r="S11" s="6">
        <v>44835</v>
      </c>
      <c r="T11" s="4" t="s">
        <v>34</v>
      </c>
      <c r="U11" s="4">
        <v>676.9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44831</v>
      </c>
      <c r="G12" s="6">
        <v>44832</v>
      </c>
      <c r="H12" s="4">
        <v>1</v>
      </c>
      <c r="I12" s="4">
        <v>1</v>
      </c>
      <c r="J12" s="4">
        <v>1</v>
      </c>
      <c r="K12" s="4" t="s">
        <v>30</v>
      </c>
      <c r="L12" s="4">
        <v>160.92</v>
      </c>
      <c r="M12" s="4">
        <v>160.92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44831</v>
      </c>
      <c r="S12" s="6">
        <v>44835</v>
      </c>
      <c r="T12" s="4" t="s">
        <v>34</v>
      </c>
      <c r="U12" s="4">
        <v>160.92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44831</v>
      </c>
      <c r="G13" s="6">
        <v>44832</v>
      </c>
      <c r="H13" s="4">
        <v>1</v>
      </c>
      <c r="I13" s="4">
        <v>1</v>
      </c>
      <c r="J13" s="4">
        <v>1</v>
      </c>
      <c r="K13" s="4" t="s">
        <v>30</v>
      </c>
      <c r="L13" s="4">
        <v>329.77</v>
      </c>
      <c r="M13" s="4">
        <v>329.77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44831</v>
      </c>
      <c r="S13" s="6">
        <v>44835</v>
      </c>
      <c r="T13" s="4" t="s">
        <v>34</v>
      </c>
      <c r="U13" s="4">
        <v>329.77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62</v>
      </c>
      <c r="F14" s="6">
        <v>44831</v>
      </c>
      <c r="G14" s="6">
        <v>44832</v>
      </c>
      <c r="H14" s="4">
        <v>1</v>
      </c>
      <c r="I14" s="4">
        <v>1</v>
      </c>
      <c r="J14" s="4">
        <v>1</v>
      </c>
      <c r="K14" s="4" t="s">
        <v>30</v>
      </c>
      <c r="L14" s="4">
        <v>168.1</v>
      </c>
      <c r="M14" s="4">
        <v>168.1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44831</v>
      </c>
      <c r="S14" s="6">
        <v>44835</v>
      </c>
      <c r="T14" s="4" t="s">
        <v>34</v>
      </c>
      <c r="U14" s="4">
        <v>168.1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53</v>
      </c>
      <c r="E15" s="4" t="s">
        <v>80</v>
      </c>
      <c r="F15" s="6">
        <v>44831</v>
      </c>
      <c r="G15" s="6">
        <v>44832</v>
      </c>
      <c r="H15" s="4">
        <v>1</v>
      </c>
      <c r="I15" s="4">
        <v>1</v>
      </c>
      <c r="J15" s="4">
        <v>1</v>
      </c>
      <c r="K15" s="4" t="s">
        <v>30</v>
      </c>
      <c r="L15" s="4">
        <v>183.48</v>
      </c>
      <c r="M15" s="4">
        <v>183.48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44831</v>
      </c>
      <c r="S15" s="6">
        <v>44835</v>
      </c>
      <c r="T15" s="4" t="s">
        <v>34</v>
      </c>
      <c r="U15" s="4">
        <v>183.48</v>
      </c>
      <c r="V15" s="4">
        <v>0</v>
      </c>
      <c r="W15" s="4">
        <v>0</v>
      </c>
      <c r="X15" s="4" t="s">
        <v>82</v>
      </c>
      <c r="Y15" s="4" t="s">
        <v>35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62</v>
      </c>
      <c r="F16" s="6">
        <v>44831</v>
      </c>
      <c r="G16" s="6">
        <v>44832</v>
      </c>
      <c r="H16" s="4">
        <v>1</v>
      </c>
      <c r="I16" s="4">
        <v>1</v>
      </c>
      <c r="J16" s="4">
        <v>1</v>
      </c>
      <c r="K16" s="4" t="s">
        <v>30</v>
      </c>
      <c r="L16" s="4">
        <v>172.2</v>
      </c>
      <c r="M16" s="4">
        <v>172.2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44831</v>
      </c>
      <c r="S16" s="6">
        <v>44835</v>
      </c>
      <c r="T16" s="4" t="s">
        <v>34</v>
      </c>
      <c r="U16" s="4">
        <v>172.2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84</v>
      </c>
      <c r="E17" s="4" t="s">
        <v>62</v>
      </c>
      <c r="F17" s="6">
        <v>44831</v>
      </c>
      <c r="G17" s="6">
        <v>44832</v>
      </c>
      <c r="H17" s="4">
        <v>1</v>
      </c>
      <c r="I17" s="4">
        <v>1</v>
      </c>
      <c r="J17" s="4">
        <v>1</v>
      </c>
      <c r="K17" s="4" t="s">
        <v>30</v>
      </c>
      <c r="L17" s="4">
        <v>172.2</v>
      </c>
      <c r="M17" s="4">
        <v>172.2</v>
      </c>
      <c r="N17" s="4" t="s">
        <v>85</v>
      </c>
      <c r="O17" s="4" t="s">
        <v>32</v>
      </c>
      <c r="P17" s="4" t="s">
        <v>33</v>
      </c>
      <c r="Q17" s="4">
        <v>0</v>
      </c>
      <c r="R17" s="7">
        <v>44831</v>
      </c>
      <c r="S17" s="6">
        <v>44835</v>
      </c>
      <c r="T17" s="4" t="s">
        <v>34</v>
      </c>
      <c r="U17" s="4">
        <v>172.2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88</v>
      </c>
      <c r="E18" s="4" t="s">
        <v>89</v>
      </c>
      <c r="F18" s="6">
        <v>44831</v>
      </c>
      <c r="G18" s="6">
        <v>44832</v>
      </c>
      <c r="H18" s="4">
        <v>1</v>
      </c>
      <c r="I18" s="4">
        <v>1</v>
      </c>
      <c r="J18" s="4">
        <v>1</v>
      </c>
      <c r="K18" s="4" t="s">
        <v>30</v>
      </c>
      <c r="L18" s="4">
        <v>330.05</v>
      </c>
      <c r="M18" s="4">
        <v>330.05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44831</v>
      </c>
      <c r="S18" s="6">
        <v>44835</v>
      </c>
      <c r="T18" s="4" t="s">
        <v>34</v>
      </c>
      <c r="U18" s="4">
        <v>330.05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52</v>
      </c>
      <c r="B19" s="4" t="s">
        <v>26</v>
      </c>
      <c r="C19" s="4" t="s">
        <v>91</v>
      </c>
      <c r="D19" s="4" t="s">
        <v>53</v>
      </c>
      <c r="E19" s="4" t="s">
        <v>54</v>
      </c>
      <c r="F19" s="6">
        <v>44831</v>
      </c>
      <c r="G19" s="6">
        <v>44832</v>
      </c>
      <c r="H19" s="4">
        <v>1</v>
      </c>
      <c r="I19" s="4">
        <v>1</v>
      </c>
      <c r="J19" s="4">
        <v>1</v>
      </c>
      <c r="K19" s="4" t="s">
        <v>30</v>
      </c>
      <c r="L19" s="4">
        <v>-214.22</v>
      </c>
      <c r="M19" s="4">
        <v>-214.22</v>
      </c>
      <c r="N19" s="4" t="s">
        <v>55</v>
      </c>
      <c r="O19" s="4" t="s">
        <v>32</v>
      </c>
      <c r="P19" s="4" t="s">
        <v>33</v>
      </c>
      <c r="Q19" s="4">
        <v>0</v>
      </c>
      <c r="R19" s="7">
        <v>44830</v>
      </c>
      <c r="S19" s="6">
        <v>44835</v>
      </c>
      <c r="T19" s="4" t="s">
        <v>34</v>
      </c>
      <c r="U19" s="4">
        <v>-214.22</v>
      </c>
      <c r="V19" s="4">
        <v>0</v>
      </c>
      <c r="W19" s="4">
        <v>0</v>
      </c>
      <c r="X19" s="4" t="s">
        <v>56</v>
      </c>
      <c r="Y19" s="4" t="s">
        <v>35</v>
      </c>
    </row>
    <row r="20" s="4" customFormat="1" spans="1:25">
      <c r="A20" s="4" t="s">
        <v>92</v>
      </c>
      <c r="B20" s="4" t="s">
        <v>26</v>
      </c>
      <c r="C20" s="4" t="s">
        <v>27</v>
      </c>
      <c r="D20" s="4" t="s">
        <v>93</v>
      </c>
      <c r="E20" s="4" t="s">
        <v>29</v>
      </c>
      <c r="F20" s="6">
        <v>44831</v>
      </c>
      <c r="G20" s="6">
        <v>44832</v>
      </c>
      <c r="H20" s="4">
        <v>1</v>
      </c>
      <c r="I20" s="4">
        <v>1</v>
      </c>
      <c r="J20" s="4">
        <v>1</v>
      </c>
      <c r="K20" s="4" t="s">
        <v>30</v>
      </c>
      <c r="L20" s="4">
        <v>237.21</v>
      </c>
      <c r="M20" s="4">
        <v>237.21</v>
      </c>
      <c r="N20" s="4" t="s">
        <v>94</v>
      </c>
      <c r="O20" s="4" t="s">
        <v>32</v>
      </c>
      <c r="P20" s="4" t="s">
        <v>33</v>
      </c>
      <c r="Q20" s="4">
        <v>0</v>
      </c>
      <c r="R20" s="7">
        <v>44831</v>
      </c>
      <c r="S20" s="6">
        <v>44835</v>
      </c>
      <c r="T20" s="4" t="s">
        <v>34</v>
      </c>
      <c r="U20" s="4">
        <v>237.21</v>
      </c>
      <c r="V20" s="4">
        <v>0</v>
      </c>
      <c r="W20" s="4">
        <v>0</v>
      </c>
      <c r="X20" s="4" t="s">
        <v>95</v>
      </c>
      <c r="Y20" s="4" t="s">
        <v>35</v>
      </c>
    </row>
    <row r="21" s="4" customFormat="1" spans="1:25">
      <c r="A21" s="4" t="s">
        <v>96</v>
      </c>
      <c r="B21" s="4" t="s">
        <v>26</v>
      </c>
      <c r="C21" s="4" t="s">
        <v>27</v>
      </c>
      <c r="D21" s="4" t="s">
        <v>97</v>
      </c>
      <c r="E21" s="4" t="s">
        <v>62</v>
      </c>
      <c r="F21" s="6">
        <v>44831</v>
      </c>
      <c r="G21" s="6">
        <v>44832</v>
      </c>
      <c r="H21" s="4">
        <v>1</v>
      </c>
      <c r="I21" s="4">
        <v>1</v>
      </c>
      <c r="J21" s="4">
        <v>1</v>
      </c>
      <c r="K21" s="4" t="s">
        <v>30</v>
      </c>
      <c r="L21" s="4">
        <v>155.8</v>
      </c>
      <c r="M21" s="4">
        <v>155.8</v>
      </c>
      <c r="N21" s="4" t="s">
        <v>98</v>
      </c>
      <c r="O21" s="4" t="s">
        <v>32</v>
      </c>
      <c r="P21" s="4" t="s">
        <v>33</v>
      </c>
      <c r="Q21" s="4">
        <v>0</v>
      </c>
      <c r="R21" s="7">
        <v>44831</v>
      </c>
      <c r="S21" s="6">
        <v>44835</v>
      </c>
      <c r="T21" s="4" t="s">
        <v>34</v>
      </c>
      <c r="U21" s="4">
        <v>155.8</v>
      </c>
      <c r="V21" s="4">
        <v>0</v>
      </c>
      <c r="W21" s="4">
        <v>0</v>
      </c>
      <c r="X21" s="4" t="s">
        <v>99</v>
      </c>
      <c r="Y21" s="4" t="s">
        <v>35</v>
      </c>
    </row>
    <row r="22" s="4" customFormat="1" spans="1:25">
      <c r="A22" s="4" t="s">
        <v>100</v>
      </c>
      <c r="B22" s="4" t="s">
        <v>26</v>
      </c>
      <c r="C22" s="4" t="s">
        <v>27</v>
      </c>
      <c r="D22" s="4" t="s">
        <v>101</v>
      </c>
      <c r="E22" s="4" t="s">
        <v>47</v>
      </c>
      <c r="F22" s="6">
        <v>44831</v>
      </c>
      <c r="G22" s="6">
        <v>44832</v>
      </c>
      <c r="H22" s="4">
        <v>1</v>
      </c>
      <c r="I22" s="4">
        <v>1</v>
      </c>
      <c r="J22" s="4">
        <v>1</v>
      </c>
      <c r="K22" s="4" t="s">
        <v>30</v>
      </c>
      <c r="L22" s="4">
        <v>137.35</v>
      </c>
      <c r="M22" s="4">
        <v>137.35</v>
      </c>
      <c r="N22" s="4" t="s">
        <v>102</v>
      </c>
      <c r="O22" s="4" t="s">
        <v>32</v>
      </c>
      <c r="P22" s="4" t="s">
        <v>33</v>
      </c>
      <c r="Q22" s="4">
        <v>0</v>
      </c>
      <c r="R22" s="7">
        <v>44831</v>
      </c>
      <c r="S22" s="6">
        <v>44835</v>
      </c>
      <c r="T22" s="4" t="s">
        <v>34</v>
      </c>
      <c r="U22" s="4">
        <v>137.35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103</v>
      </c>
      <c r="B23" s="4" t="s">
        <v>26</v>
      </c>
      <c r="C23" s="4" t="s">
        <v>27</v>
      </c>
      <c r="D23" s="4" t="s">
        <v>104</v>
      </c>
      <c r="E23" s="4" t="s">
        <v>29</v>
      </c>
      <c r="F23" s="6">
        <v>44831</v>
      </c>
      <c r="G23" s="6">
        <v>44832</v>
      </c>
      <c r="H23" s="4">
        <v>1</v>
      </c>
      <c r="I23" s="4">
        <v>1</v>
      </c>
      <c r="J23" s="4">
        <v>1</v>
      </c>
      <c r="K23" s="4" t="s">
        <v>30</v>
      </c>
      <c r="L23" s="4">
        <v>262.28</v>
      </c>
      <c r="M23" s="4">
        <v>262.28</v>
      </c>
      <c r="N23" s="4" t="s">
        <v>105</v>
      </c>
      <c r="O23" s="4" t="s">
        <v>32</v>
      </c>
      <c r="P23" s="4" t="s">
        <v>33</v>
      </c>
      <c r="Q23" s="4">
        <v>0</v>
      </c>
      <c r="R23" s="7">
        <v>44831</v>
      </c>
      <c r="S23" s="6">
        <v>44835</v>
      </c>
      <c r="T23" s="4" t="s">
        <v>34</v>
      </c>
      <c r="U23" s="4">
        <v>262.28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106</v>
      </c>
      <c r="B24" s="4" t="s">
        <v>26</v>
      </c>
      <c r="C24" s="4" t="s">
        <v>27</v>
      </c>
      <c r="D24" s="4" t="s">
        <v>107</v>
      </c>
      <c r="E24" s="4" t="s">
        <v>70</v>
      </c>
      <c r="F24" s="6">
        <v>44831</v>
      </c>
      <c r="G24" s="6">
        <v>44832</v>
      </c>
      <c r="H24" s="4">
        <v>1</v>
      </c>
      <c r="I24" s="4">
        <v>1</v>
      </c>
      <c r="J24" s="4">
        <v>1</v>
      </c>
      <c r="K24" s="4" t="s">
        <v>30</v>
      </c>
      <c r="L24" s="4">
        <v>203.98</v>
      </c>
      <c r="M24" s="4">
        <v>203.98</v>
      </c>
      <c r="N24" s="4" t="s">
        <v>108</v>
      </c>
      <c r="O24" s="4" t="s">
        <v>32</v>
      </c>
      <c r="P24" s="4" t="s">
        <v>33</v>
      </c>
      <c r="Q24" s="4">
        <v>0</v>
      </c>
      <c r="R24" s="7">
        <v>44831</v>
      </c>
      <c r="S24" s="6">
        <v>44835</v>
      </c>
      <c r="T24" s="4" t="s">
        <v>34</v>
      </c>
      <c r="U24" s="4">
        <v>203.98</v>
      </c>
      <c r="V24" s="4">
        <v>0</v>
      </c>
      <c r="W24" s="4">
        <v>0</v>
      </c>
      <c r="X24" s="4" t="s">
        <v>109</v>
      </c>
      <c r="Y24" s="4" t="s">
        <v>35</v>
      </c>
    </row>
    <row r="25" s="4" customFormat="1" spans="1:25">
      <c r="A25" s="4" t="s">
        <v>110</v>
      </c>
      <c r="B25" s="4" t="s">
        <v>26</v>
      </c>
      <c r="C25" s="4" t="s">
        <v>27</v>
      </c>
      <c r="D25" s="4" t="s">
        <v>111</v>
      </c>
      <c r="E25" s="4" t="s">
        <v>112</v>
      </c>
      <c r="F25" s="6">
        <v>44831</v>
      </c>
      <c r="G25" s="6">
        <v>44832</v>
      </c>
      <c r="H25" s="4">
        <v>1</v>
      </c>
      <c r="I25" s="4">
        <v>1</v>
      </c>
      <c r="J25" s="4">
        <v>1</v>
      </c>
      <c r="K25" s="4" t="s">
        <v>30</v>
      </c>
      <c r="L25" s="4">
        <v>214.22</v>
      </c>
      <c r="M25" s="4">
        <v>214.22</v>
      </c>
      <c r="N25" s="4" t="s">
        <v>113</v>
      </c>
      <c r="O25" s="4" t="s">
        <v>32</v>
      </c>
      <c r="P25" s="4" t="s">
        <v>33</v>
      </c>
      <c r="Q25" s="4">
        <v>0</v>
      </c>
      <c r="R25" s="7">
        <v>44831</v>
      </c>
      <c r="S25" s="6">
        <v>44835</v>
      </c>
      <c r="T25" s="4" t="s">
        <v>34</v>
      </c>
      <c r="U25" s="4">
        <v>214.22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92</v>
      </c>
      <c r="B26" s="4" t="s">
        <v>26</v>
      </c>
      <c r="C26" s="4" t="s">
        <v>91</v>
      </c>
      <c r="D26" s="4" t="s">
        <v>93</v>
      </c>
      <c r="E26" s="4" t="s">
        <v>29</v>
      </c>
      <c r="F26" s="6">
        <v>44831</v>
      </c>
      <c r="G26" s="6">
        <v>44832</v>
      </c>
      <c r="H26" s="4">
        <v>1</v>
      </c>
      <c r="I26" s="4">
        <v>1</v>
      </c>
      <c r="J26" s="4">
        <v>1</v>
      </c>
      <c r="K26" s="4" t="s">
        <v>30</v>
      </c>
      <c r="L26" s="4">
        <v>-237.21</v>
      </c>
      <c r="M26" s="4">
        <v>-237.21</v>
      </c>
      <c r="N26" s="4" t="s">
        <v>94</v>
      </c>
      <c r="O26" s="4" t="s">
        <v>32</v>
      </c>
      <c r="P26" s="4" t="s">
        <v>33</v>
      </c>
      <c r="Q26" s="4">
        <v>0</v>
      </c>
      <c r="R26" s="7">
        <v>44831</v>
      </c>
      <c r="S26" s="6">
        <v>44835</v>
      </c>
      <c r="T26" s="4" t="s">
        <v>34</v>
      </c>
      <c r="U26" s="4">
        <v>-237.21</v>
      </c>
      <c r="V26" s="4">
        <v>0</v>
      </c>
      <c r="W26" s="4">
        <v>0</v>
      </c>
      <c r="X26" s="4" t="s">
        <v>95</v>
      </c>
      <c r="Y26" s="4" t="s">
        <v>35</v>
      </c>
    </row>
    <row r="27" s="4" customFormat="1" spans="1:25">
      <c r="A27" s="4" t="s">
        <v>114</v>
      </c>
      <c r="B27" s="4" t="s">
        <v>26</v>
      </c>
      <c r="C27" s="4" t="s">
        <v>27</v>
      </c>
      <c r="D27" s="4" t="s">
        <v>115</v>
      </c>
      <c r="E27" s="4" t="s">
        <v>58</v>
      </c>
      <c r="F27" s="6">
        <v>44831</v>
      </c>
      <c r="G27" s="6">
        <v>44832</v>
      </c>
      <c r="H27" s="4">
        <v>1</v>
      </c>
      <c r="I27" s="4">
        <v>1</v>
      </c>
      <c r="J27" s="4">
        <v>1</v>
      </c>
      <c r="K27" s="4" t="s">
        <v>30</v>
      </c>
      <c r="L27" s="4">
        <v>364.49</v>
      </c>
      <c r="M27" s="4">
        <v>364.49</v>
      </c>
      <c r="N27" s="4" t="s">
        <v>116</v>
      </c>
      <c r="O27" s="4" t="s">
        <v>32</v>
      </c>
      <c r="P27" s="4" t="s">
        <v>33</v>
      </c>
      <c r="Q27" s="4">
        <v>0</v>
      </c>
      <c r="R27" s="7">
        <v>44831</v>
      </c>
      <c r="S27" s="6">
        <v>44835</v>
      </c>
      <c r="T27" s="4" t="s">
        <v>34</v>
      </c>
      <c r="U27" s="4">
        <v>364.49</v>
      </c>
      <c r="V27" s="4">
        <v>0</v>
      </c>
      <c r="W27" s="4">
        <v>0</v>
      </c>
      <c r="X27" s="4" t="s">
        <v>117</v>
      </c>
      <c r="Y27" s="4" t="s">
        <v>35</v>
      </c>
    </row>
    <row r="28" s="4" customFormat="1" spans="1:25">
      <c r="A28" s="4" t="s">
        <v>118</v>
      </c>
      <c r="B28" s="4" t="s">
        <v>26</v>
      </c>
      <c r="C28" s="4" t="s">
        <v>27</v>
      </c>
      <c r="D28" s="4" t="s">
        <v>119</v>
      </c>
      <c r="E28" s="4" t="s">
        <v>58</v>
      </c>
      <c r="F28" s="6">
        <v>44831</v>
      </c>
      <c r="G28" s="6">
        <v>44832</v>
      </c>
      <c r="H28" s="4">
        <v>1</v>
      </c>
      <c r="I28" s="4">
        <v>1</v>
      </c>
      <c r="J28" s="4">
        <v>1</v>
      </c>
      <c r="K28" s="4" t="s">
        <v>30</v>
      </c>
      <c r="L28" s="4">
        <v>398.24</v>
      </c>
      <c r="M28" s="4">
        <v>398.24</v>
      </c>
      <c r="N28" s="4" t="s">
        <v>120</v>
      </c>
      <c r="O28" s="4" t="s">
        <v>32</v>
      </c>
      <c r="P28" s="4" t="s">
        <v>33</v>
      </c>
      <c r="Q28" s="4">
        <v>0</v>
      </c>
      <c r="R28" s="7">
        <v>44831</v>
      </c>
      <c r="S28" s="6">
        <v>44835</v>
      </c>
      <c r="T28" s="4" t="s">
        <v>34</v>
      </c>
      <c r="U28" s="4">
        <v>398.24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121</v>
      </c>
      <c r="B29" s="4" t="s">
        <v>26</v>
      </c>
      <c r="C29" s="4" t="s">
        <v>27</v>
      </c>
      <c r="D29" s="4" t="s">
        <v>122</v>
      </c>
      <c r="E29" s="4" t="s">
        <v>123</v>
      </c>
      <c r="F29" s="6">
        <v>44831</v>
      </c>
      <c r="G29" s="6">
        <v>44832</v>
      </c>
      <c r="H29" s="4">
        <v>1</v>
      </c>
      <c r="I29" s="4">
        <v>1</v>
      </c>
      <c r="J29" s="4">
        <v>1</v>
      </c>
      <c r="K29" s="4" t="s">
        <v>30</v>
      </c>
      <c r="L29" s="4">
        <v>277.78</v>
      </c>
      <c r="M29" s="4">
        <v>277.78</v>
      </c>
      <c r="N29" s="4" t="s">
        <v>124</v>
      </c>
      <c r="O29" s="4" t="s">
        <v>32</v>
      </c>
      <c r="P29" s="4" t="s">
        <v>33</v>
      </c>
      <c r="Q29" s="4">
        <v>0</v>
      </c>
      <c r="R29" s="7">
        <v>44831</v>
      </c>
      <c r="S29" s="6">
        <v>44835</v>
      </c>
      <c r="T29" s="4" t="s">
        <v>34</v>
      </c>
      <c r="U29" s="4">
        <v>277.78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125</v>
      </c>
      <c r="B30" s="4" t="s">
        <v>26</v>
      </c>
      <c r="C30" s="4" t="s">
        <v>27</v>
      </c>
      <c r="D30" s="4" t="s">
        <v>126</v>
      </c>
      <c r="E30" s="4" t="s">
        <v>47</v>
      </c>
      <c r="F30" s="6">
        <v>44831</v>
      </c>
      <c r="G30" s="6">
        <v>44832</v>
      </c>
      <c r="H30" s="4">
        <v>1</v>
      </c>
      <c r="I30" s="4">
        <v>1</v>
      </c>
      <c r="J30" s="4">
        <v>1</v>
      </c>
      <c r="K30" s="4" t="s">
        <v>30</v>
      </c>
      <c r="L30" s="4">
        <v>145.55</v>
      </c>
      <c r="M30" s="4">
        <v>145.55</v>
      </c>
      <c r="N30" s="4" t="s">
        <v>127</v>
      </c>
      <c r="O30" s="4" t="s">
        <v>32</v>
      </c>
      <c r="P30" s="4" t="s">
        <v>33</v>
      </c>
      <c r="Q30" s="4">
        <v>0</v>
      </c>
      <c r="R30" s="7">
        <v>44831</v>
      </c>
      <c r="S30" s="6">
        <v>44835</v>
      </c>
      <c r="T30" s="4" t="s">
        <v>34</v>
      </c>
      <c r="U30" s="4">
        <v>145.55</v>
      </c>
      <c r="V30" s="4">
        <v>0</v>
      </c>
      <c r="W30" s="4">
        <v>0</v>
      </c>
      <c r="X30" s="4" t="s">
        <v>128</v>
      </c>
      <c r="Y30" s="4" t="s">
        <v>35</v>
      </c>
    </row>
    <row r="31" s="4" customFormat="1" spans="1:25">
      <c r="A31" s="4" t="s">
        <v>129</v>
      </c>
      <c r="B31" s="4" t="s">
        <v>26</v>
      </c>
      <c r="C31" s="4" t="s">
        <v>27</v>
      </c>
      <c r="D31" s="4" t="s">
        <v>130</v>
      </c>
      <c r="E31" s="4" t="s">
        <v>47</v>
      </c>
      <c r="F31" s="6">
        <v>44831</v>
      </c>
      <c r="G31" s="6">
        <v>44832</v>
      </c>
      <c r="H31" s="4">
        <v>1</v>
      </c>
      <c r="I31" s="4">
        <v>1</v>
      </c>
      <c r="J31" s="4">
        <v>1</v>
      </c>
      <c r="K31" s="4" t="s">
        <v>30</v>
      </c>
      <c r="L31" s="4">
        <v>143.5</v>
      </c>
      <c r="M31" s="4">
        <v>143.5</v>
      </c>
      <c r="N31" s="4" t="s">
        <v>131</v>
      </c>
      <c r="O31" s="4" t="s">
        <v>32</v>
      </c>
      <c r="P31" s="4" t="s">
        <v>33</v>
      </c>
      <c r="Q31" s="4">
        <v>0</v>
      </c>
      <c r="R31" s="7">
        <v>44831</v>
      </c>
      <c r="S31" s="6">
        <v>44835</v>
      </c>
      <c r="T31" s="4" t="s">
        <v>34</v>
      </c>
      <c r="U31" s="4">
        <v>143.5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132</v>
      </c>
      <c r="B32" s="4" t="s">
        <v>26</v>
      </c>
      <c r="C32" s="4" t="s">
        <v>27</v>
      </c>
      <c r="D32" s="4" t="s">
        <v>101</v>
      </c>
      <c r="E32" s="4" t="s">
        <v>80</v>
      </c>
      <c r="F32" s="6">
        <v>44831</v>
      </c>
      <c r="G32" s="6">
        <v>44832</v>
      </c>
      <c r="H32" s="4">
        <v>1</v>
      </c>
      <c r="I32" s="4">
        <v>1</v>
      </c>
      <c r="J32" s="4">
        <v>1</v>
      </c>
      <c r="K32" s="4" t="s">
        <v>30</v>
      </c>
      <c r="L32" s="4">
        <v>161.95</v>
      </c>
      <c r="M32" s="4">
        <v>161.95</v>
      </c>
      <c r="N32" s="4" t="s">
        <v>133</v>
      </c>
      <c r="O32" s="4" t="s">
        <v>32</v>
      </c>
      <c r="P32" s="4" t="s">
        <v>33</v>
      </c>
      <c r="Q32" s="4">
        <v>0</v>
      </c>
      <c r="R32" s="7">
        <v>44831</v>
      </c>
      <c r="S32" s="6">
        <v>44835</v>
      </c>
      <c r="T32" s="4" t="s">
        <v>34</v>
      </c>
      <c r="U32" s="4">
        <v>161.95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134</v>
      </c>
      <c r="B33" s="4" t="s">
        <v>26</v>
      </c>
      <c r="C33" s="4" t="s">
        <v>27</v>
      </c>
      <c r="D33" s="4" t="s">
        <v>135</v>
      </c>
      <c r="E33" s="4" t="s">
        <v>136</v>
      </c>
      <c r="F33" s="6">
        <v>44831</v>
      </c>
      <c r="G33" s="6">
        <v>44832</v>
      </c>
      <c r="H33" s="4">
        <v>1</v>
      </c>
      <c r="I33" s="4">
        <v>1</v>
      </c>
      <c r="J33" s="4">
        <v>1</v>
      </c>
      <c r="K33" s="4" t="s">
        <v>30</v>
      </c>
      <c r="L33" s="4">
        <v>218.32</v>
      </c>
      <c r="M33" s="4">
        <v>218.32</v>
      </c>
      <c r="N33" s="4" t="s">
        <v>137</v>
      </c>
      <c r="O33" s="4" t="s">
        <v>32</v>
      </c>
      <c r="P33" s="4" t="s">
        <v>33</v>
      </c>
      <c r="Q33" s="4">
        <v>0</v>
      </c>
      <c r="R33" s="7">
        <v>44831</v>
      </c>
      <c r="S33" s="6">
        <v>44835</v>
      </c>
      <c r="T33" s="4" t="s">
        <v>34</v>
      </c>
      <c r="U33" s="4">
        <v>218.32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36</v>
      </c>
      <c r="B34" s="4" t="s">
        <v>26</v>
      </c>
      <c r="C34" s="4" t="s">
        <v>138</v>
      </c>
      <c r="D34" s="4" t="s">
        <v>37</v>
      </c>
      <c r="E34" s="4" t="s">
        <v>38</v>
      </c>
      <c r="F34" s="6">
        <v>44830</v>
      </c>
      <c r="G34" s="6">
        <v>44832</v>
      </c>
      <c r="H34" s="4">
        <v>1</v>
      </c>
      <c r="I34" s="4">
        <v>2</v>
      </c>
      <c r="J34" s="4">
        <v>2</v>
      </c>
      <c r="K34" s="4" t="s">
        <v>30</v>
      </c>
      <c r="L34" s="4">
        <v>-354.06</v>
      </c>
      <c r="M34" s="4">
        <v>-354.06</v>
      </c>
      <c r="N34" s="4" t="s">
        <v>39</v>
      </c>
      <c r="O34" s="4" t="s">
        <v>32</v>
      </c>
      <c r="P34" s="4" t="s">
        <v>33</v>
      </c>
      <c r="Q34" s="4">
        <v>0</v>
      </c>
      <c r="R34" s="7">
        <v>44829</v>
      </c>
      <c r="S34" s="6">
        <v>44835</v>
      </c>
      <c r="T34" s="4" t="s">
        <v>34</v>
      </c>
      <c r="U34" s="4">
        <v>-354.06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86</v>
      </c>
      <c r="B35" s="4" t="s">
        <v>26</v>
      </c>
      <c r="C35" s="4" t="s">
        <v>138</v>
      </c>
      <c r="D35" s="4" t="s">
        <v>84</v>
      </c>
      <c r="E35" s="4" t="s">
        <v>62</v>
      </c>
      <c r="F35" s="6">
        <v>44831</v>
      </c>
      <c r="G35" s="6">
        <v>44832</v>
      </c>
      <c r="H35" s="4">
        <v>1</v>
      </c>
      <c r="I35" s="4">
        <v>1</v>
      </c>
      <c r="J35" s="4">
        <v>1</v>
      </c>
      <c r="K35" s="4" t="s">
        <v>30</v>
      </c>
      <c r="L35" s="4">
        <v>-172.2</v>
      </c>
      <c r="M35" s="4">
        <v>-172.2</v>
      </c>
      <c r="N35" s="4" t="s">
        <v>85</v>
      </c>
      <c r="O35" s="4" t="s">
        <v>32</v>
      </c>
      <c r="P35" s="4" t="s">
        <v>33</v>
      </c>
      <c r="Q35" s="4">
        <v>0</v>
      </c>
      <c r="R35" s="7">
        <v>44831</v>
      </c>
      <c r="S35" s="6">
        <v>44835</v>
      </c>
      <c r="T35" s="4" t="s">
        <v>34</v>
      </c>
      <c r="U35" s="4">
        <v>-172.2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83</v>
      </c>
      <c r="B36" s="4" t="s">
        <v>26</v>
      </c>
      <c r="C36" s="4" t="s">
        <v>138</v>
      </c>
      <c r="D36" s="4" t="s">
        <v>84</v>
      </c>
      <c r="E36" s="4" t="s">
        <v>62</v>
      </c>
      <c r="F36" s="6">
        <v>44831</v>
      </c>
      <c r="G36" s="6">
        <v>44832</v>
      </c>
      <c r="H36" s="4">
        <v>1</v>
      </c>
      <c r="I36" s="4">
        <v>1</v>
      </c>
      <c r="J36" s="4">
        <v>1</v>
      </c>
      <c r="K36" s="4" t="s">
        <v>30</v>
      </c>
      <c r="L36" s="4">
        <v>-172.2</v>
      </c>
      <c r="M36" s="4">
        <v>-172.2</v>
      </c>
      <c r="N36" s="4" t="s">
        <v>85</v>
      </c>
      <c r="O36" s="4" t="s">
        <v>32</v>
      </c>
      <c r="P36" s="4" t="s">
        <v>33</v>
      </c>
      <c r="Q36" s="4">
        <v>0</v>
      </c>
      <c r="R36" s="7">
        <v>44831</v>
      </c>
      <c r="S36" s="6">
        <v>44835</v>
      </c>
      <c r="T36" s="4" t="s">
        <v>34</v>
      </c>
      <c r="U36" s="4">
        <v>-172.2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139</v>
      </c>
      <c r="B37" s="4" t="s">
        <v>26</v>
      </c>
      <c r="C37" s="4" t="s">
        <v>27</v>
      </c>
      <c r="D37" s="4" t="s">
        <v>140</v>
      </c>
      <c r="E37" s="4" t="s">
        <v>58</v>
      </c>
      <c r="F37" s="6">
        <v>44832</v>
      </c>
      <c r="G37" s="6">
        <v>44833</v>
      </c>
      <c r="H37" s="4">
        <v>5</v>
      </c>
      <c r="I37" s="4">
        <v>1</v>
      </c>
      <c r="J37" s="4">
        <v>5</v>
      </c>
      <c r="K37" s="4" t="s">
        <v>30</v>
      </c>
      <c r="L37" s="4">
        <v>1429.65</v>
      </c>
      <c r="M37" s="4">
        <v>1429.65</v>
      </c>
      <c r="N37" s="4" t="s">
        <v>141</v>
      </c>
      <c r="O37" s="4" t="s">
        <v>142</v>
      </c>
      <c r="P37" s="4" t="s">
        <v>33</v>
      </c>
      <c r="Q37" s="4">
        <v>0</v>
      </c>
      <c r="R37" s="7">
        <v>44829</v>
      </c>
      <c r="S37" s="6">
        <v>44836</v>
      </c>
      <c r="T37" s="4" t="s">
        <v>34</v>
      </c>
      <c r="U37" s="4">
        <v>1429.65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143</v>
      </c>
      <c r="B38" s="4" t="s">
        <v>26</v>
      </c>
      <c r="C38" s="4" t="s">
        <v>27</v>
      </c>
      <c r="D38" s="4" t="s">
        <v>144</v>
      </c>
      <c r="E38" s="4" t="s">
        <v>145</v>
      </c>
      <c r="F38" s="6">
        <v>44830</v>
      </c>
      <c r="G38" s="6">
        <v>44833</v>
      </c>
      <c r="H38" s="4">
        <v>1</v>
      </c>
      <c r="I38" s="4">
        <v>3</v>
      </c>
      <c r="J38" s="4">
        <v>3</v>
      </c>
      <c r="K38" s="4" t="s">
        <v>30</v>
      </c>
      <c r="L38" s="4">
        <v>830.25</v>
      </c>
      <c r="M38" s="4">
        <v>830.25</v>
      </c>
      <c r="N38" s="4" t="s">
        <v>146</v>
      </c>
      <c r="O38" s="4" t="s">
        <v>142</v>
      </c>
      <c r="P38" s="4" t="s">
        <v>33</v>
      </c>
      <c r="Q38" s="4">
        <v>0</v>
      </c>
      <c r="R38" s="7">
        <v>44829</v>
      </c>
      <c r="S38" s="6">
        <v>44836</v>
      </c>
      <c r="T38" s="4" t="s">
        <v>34</v>
      </c>
      <c r="U38" s="4">
        <v>830.25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143</v>
      </c>
      <c r="B39" s="4" t="s">
        <v>26</v>
      </c>
      <c r="C39" s="4" t="s">
        <v>91</v>
      </c>
      <c r="D39" s="4" t="s">
        <v>144</v>
      </c>
      <c r="E39" s="4" t="s">
        <v>145</v>
      </c>
      <c r="F39" s="6">
        <v>44830</v>
      </c>
      <c r="G39" s="6">
        <v>44833</v>
      </c>
      <c r="H39" s="4">
        <v>1</v>
      </c>
      <c r="I39" s="4">
        <v>3</v>
      </c>
      <c r="J39" s="4">
        <v>3</v>
      </c>
      <c r="K39" s="4" t="s">
        <v>30</v>
      </c>
      <c r="L39" s="4">
        <v>-830.25</v>
      </c>
      <c r="M39" s="4">
        <v>-830.25</v>
      </c>
      <c r="N39" s="4" t="s">
        <v>146</v>
      </c>
      <c r="O39" s="4" t="s">
        <v>142</v>
      </c>
      <c r="P39" s="4" t="s">
        <v>33</v>
      </c>
      <c r="Q39" s="4">
        <v>0</v>
      </c>
      <c r="R39" s="7">
        <v>44829</v>
      </c>
      <c r="S39" s="6">
        <v>44836</v>
      </c>
      <c r="T39" s="4" t="s">
        <v>34</v>
      </c>
      <c r="U39" s="4">
        <v>-830.25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147</v>
      </c>
      <c r="B40" s="4" t="s">
        <v>26</v>
      </c>
      <c r="C40" s="4" t="s">
        <v>27</v>
      </c>
      <c r="D40" s="4" t="s">
        <v>144</v>
      </c>
      <c r="E40" s="4" t="s">
        <v>148</v>
      </c>
      <c r="F40" s="6">
        <v>44830</v>
      </c>
      <c r="G40" s="6">
        <v>44833</v>
      </c>
      <c r="H40" s="4">
        <v>1</v>
      </c>
      <c r="I40" s="4">
        <v>3</v>
      </c>
      <c r="J40" s="4">
        <v>3</v>
      </c>
      <c r="K40" s="4" t="s">
        <v>30</v>
      </c>
      <c r="L40" s="4">
        <v>854.85</v>
      </c>
      <c r="M40" s="4">
        <v>854.85</v>
      </c>
      <c r="N40" s="4" t="s">
        <v>146</v>
      </c>
      <c r="O40" s="4" t="s">
        <v>142</v>
      </c>
      <c r="P40" s="4" t="s">
        <v>33</v>
      </c>
      <c r="Q40" s="4">
        <v>0</v>
      </c>
      <c r="R40" s="7">
        <v>44829</v>
      </c>
      <c r="S40" s="6">
        <v>44836</v>
      </c>
      <c r="T40" s="4" t="s">
        <v>34</v>
      </c>
      <c r="U40" s="4">
        <v>854.85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149</v>
      </c>
      <c r="B41" s="4" t="s">
        <v>26</v>
      </c>
      <c r="C41" s="4" t="s">
        <v>27</v>
      </c>
      <c r="D41" s="4" t="s">
        <v>150</v>
      </c>
      <c r="E41" s="4" t="s">
        <v>29</v>
      </c>
      <c r="F41" s="6">
        <v>44831</v>
      </c>
      <c r="G41" s="6">
        <v>44833</v>
      </c>
      <c r="H41" s="4">
        <v>2</v>
      </c>
      <c r="I41" s="4">
        <v>2</v>
      </c>
      <c r="J41" s="4">
        <v>4</v>
      </c>
      <c r="K41" s="4" t="s">
        <v>30</v>
      </c>
      <c r="L41" s="4">
        <v>1523.52</v>
      </c>
      <c r="M41" s="4">
        <v>1523.52</v>
      </c>
      <c r="N41" s="4" t="s">
        <v>151</v>
      </c>
      <c r="O41" s="4" t="s">
        <v>142</v>
      </c>
      <c r="P41" s="4" t="s">
        <v>33</v>
      </c>
      <c r="Q41" s="4">
        <v>0</v>
      </c>
      <c r="R41" s="7">
        <v>44830</v>
      </c>
      <c r="S41" s="6">
        <v>44836</v>
      </c>
      <c r="T41" s="4" t="s">
        <v>34</v>
      </c>
      <c r="U41" s="4">
        <v>1523.52</v>
      </c>
      <c r="V41" s="4">
        <v>0</v>
      </c>
      <c r="W41" s="4">
        <v>0</v>
      </c>
      <c r="X41" s="4" t="s">
        <v>152</v>
      </c>
      <c r="Y41" s="4" t="s">
        <v>35</v>
      </c>
    </row>
    <row r="42" s="4" customFormat="1" spans="1:25">
      <c r="A42" s="4" t="s">
        <v>139</v>
      </c>
      <c r="B42" s="4" t="s">
        <v>26</v>
      </c>
      <c r="C42" s="4" t="s">
        <v>91</v>
      </c>
      <c r="D42" s="4" t="s">
        <v>140</v>
      </c>
      <c r="E42" s="4" t="s">
        <v>58</v>
      </c>
      <c r="F42" s="6">
        <v>44832</v>
      </c>
      <c r="G42" s="6">
        <v>44833</v>
      </c>
      <c r="H42" s="4">
        <v>5</v>
      </c>
      <c r="I42" s="4">
        <v>1</v>
      </c>
      <c r="J42" s="4">
        <v>5</v>
      </c>
      <c r="K42" s="4" t="s">
        <v>30</v>
      </c>
      <c r="L42" s="4">
        <v>-1429.65</v>
      </c>
      <c r="M42" s="4">
        <v>-1429.65</v>
      </c>
      <c r="N42" s="4" t="s">
        <v>141</v>
      </c>
      <c r="O42" s="4" t="s">
        <v>142</v>
      </c>
      <c r="P42" s="4" t="s">
        <v>33</v>
      </c>
      <c r="Q42" s="4">
        <v>0</v>
      </c>
      <c r="R42" s="7">
        <v>44829</v>
      </c>
      <c r="S42" s="6">
        <v>44836</v>
      </c>
      <c r="T42" s="4" t="s">
        <v>34</v>
      </c>
      <c r="U42" s="4">
        <v>-1429.65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153</v>
      </c>
      <c r="B43" s="4" t="s">
        <v>26</v>
      </c>
      <c r="C43" s="4" t="s">
        <v>27</v>
      </c>
      <c r="D43" s="4" t="s">
        <v>140</v>
      </c>
      <c r="E43" s="4" t="s">
        <v>58</v>
      </c>
      <c r="F43" s="6">
        <v>44832</v>
      </c>
      <c r="G43" s="6">
        <v>44833</v>
      </c>
      <c r="H43" s="4">
        <v>2</v>
      </c>
      <c r="I43" s="4">
        <v>1</v>
      </c>
      <c r="J43" s="4">
        <v>2</v>
      </c>
      <c r="K43" s="4" t="s">
        <v>30</v>
      </c>
      <c r="L43" s="4">
        <v>609.4</v>
      </c>
      <c r="M43" s="4">
        <v>609.4</v>
      </c>
      <c r="N43" s="4" t="s">
        <v>154</v>
      </c>
      <c r="O43" s="4" t="s">
        <v>142</v>
      </c>
      <c r="P43" s="4" t="s">
        <v>33</v>
      </c>
      <c r="Q43" s="4">
        <v>0</v>
      </c>
      <c r="R43" s="7">
        <v>44831</v>
      </c>
      <c r="S43" s="6">
        <v>44836</v>
      </c>
      <c r="T43" s="4" t="s">
        <v>34</v>
      </c>
      <c r="U43" s="4">
        <v>609.4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155</v>
      </c>
      <c r="B44" s="4" t="s">
        <v>26</v>
      </c>
      <c r="C44" s="4" t="s">
        <v>27</v>
      </c>
      <c r="D44" s="4" t="s">
        <v>156</v>
      </c>
      <c r="E44" s="4" t="s">
        <v>47</v>
      </c>
      <c r="F44" s="6">
        <v>44832</v>
      </c>
      <c r="G44" s="6">
        <v>44833</v>
      </c>
      <c r="H44" s="4">
        <v>2</v>
      </c>
      <c r="I44" s="4">
        <v>1</v>
      </c>
      <c r="J44" s="4">
        <v>2</v>
      </c>
      <c r="K44" s="4" t="s">
        <v>30</v>
      </c>
      <c r="L44" s="4">
        <v>383.36</v>
      </c>
      <c r="M44" s="4">
        <v>383.36</v>
      </c>
      <c r="N44" s="4" t="s">
        <v>157</v>
      </c>
      <c r="O44" s="4" t="s">
        <v>142</v>
      </c>
      <c r="P44" s="4" t="s">
        <v>33</v>
      </c>
      <c r="Q44" s="4">
        <v>0</v>
      </c>
      <c r="R44" s="7">
        <v>44831</v>
      </c>
      <c r="S44" s="6">
        <v>44836</v>
      </c>
      <c r="T44" s="4" t="s">
        <v>34</v>
      </c>
      <c r="U44" s="4">
        <v>383.36</v>
      </c>
      <c r="V44" s="4">
        <v>0</v>
      </c>
      <c r="W44" s="4">
        <v>0</v>
      </c>
      <c r="X44" s="4" t="s">
        <v>158</v>
      </c>
      <c r="Y44" s="4" t="s">
        <v>35</v>
      </c>
    </row>
    <row r="45" s="4" customFormat="1" spans="1:25">
      <c r="A45" s="4" t="s">
        <v>159</v>
      </c>
      <c r="B45" s="4" t="s">
        <v>26</v>
      </c>
      <c r="C45" s="4" t="s">
        <v>27</v>
      </c>
      <c r="D45" s="4" t="s">
        <v>160</v>
      </c>
      <c r="E45" s="4" t="s">
        <v>161</v>
      </c>
      <c r="F45" s="6">
        <v>44832</v>
      </c>
      <c r="G45" s="6">
        <v>44833</v>
      </c>
      <c r="H45" s="4">
        <v>1</v>
      </c>
      <c r="I45" s="4">
        <v>1</v>
      </c>
      <c r="J45" s="4">
        <v>1</v>
      </c>
      <c r="K45" s="4" t="s">
        <v>30</v>
      </c>
      <c r="L45" s="4">
        <v>268.55</v>
      </c>
      <c r="M45" s="4">
        <v>268.55</v>
      </c>
      <c r="N45" s="4" t="s">
        <v>162</v>
      </c>
      <c r="O45" s="4" t="s">
        <v>142</v>
      </c>
      <c r="P45" s="4" t="s">
        <v>33</v>
      </c>
      <c r="Q45" s="4">
        <v>0</v>
      </c>
      <c r="R45" s="7">
        <v>44831</v>
      </c>
      <c r="S45" s="6">
        <v>44836</v>
      </c>
      <c r="T45" s="4" t="s">
        <v>34</v>
      </c>
      <c r="U45" s="4">
        <v>268.55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159</v>
      </c>
      <c r="B46" s="4" t="s">
        <v>26</v>
      </c>
      <c r="C46" s="4" t="s">
        <v>91</v>
      </c>
      <c r="D46" s="4" t="s">
        <v>160</v>
      </c>
      <c r="E46" s="4" t="s">
        <v>161</v>
      </c>
      <c r="F46" s="6">
        <v>44832</v>
      </c>
      <c r="G46" s="6">
        <v>44833</v>
      </c>
      <c r="H46" s="4">
        <v>1</v>
      </c>
      <c r="I46" s="4">
        <v>1</v>
      </c>
      <c r="J46" s="4">
        <v>1</v>
      </c>
      <c r="K46" s="4" t="s">
        <v>30</v>
      </c>
      <c r="L46" s="4">
        <v>-268.55</v>
      </c>
      <c r="M46" s="4">
        <v>-268.55</v>
      </c>
      <c r="N46" s="4" t="s">
        <v>162</v>
      </c>
      <c r="O46" s="4" t="s">
        <v>142</v>
      </c>
      <c r="P46" s="4" t="s">
        <v>33</v>
      </c>
      <c r="Q46" s="4">
        <v>0</v>
      </c>
      <c r="R46" s="7">
        <v>44831</v>
      </c>
      <c r="S46" s="6">
        <v>44836</v>
      </c>
      <c r="T46" s="4" t="s">
        <v>34</v>
      </c>
      <c r="U46" s="4">
        <v>-268.55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163</v>
      </c>
      <c r="B47" s="4" t="s">
        <v>26</v>
      </c>
      <c r="C47" s="4" t="s">
        <v>27</v>
      </c>
      <c r="D47" s="4" t="s">
        <v>164</v>
      </c>
      <c r="E47" s="4" t="s">
        <v>47</v>
      </c>
      <c r="F47" s="6">
        <v>44832</v>
      </c>
      <c r="G47" s="6">
        <v>44833</v>
      </c>
      <c r="H47" s="4">
        <v>1</v>
      </c>
      <c r="I47" s="4">
        <v>1</v>
      </c>
      <c r="J47" s="4">
        <v>1</v>
      </c>
      <c r="K47" s="4" t="s">
        <v>30</v>
      </c>
      <c r="L47" s="4">
        <v>169.12</v>
      </c>
      <c r="M47" s="4">
        <v>169.12</v>
      </c>
      <c r="N47" s="4" t="s">
        <v>165</v>
      </c>
      <c r="O47" s="4" t="s">
        <v>142</v>
      </c>
      <c r="P47" s="4" t="s">
        <v>33</v>
      </c>
      <c r="Q47" s="4">
        <v>0</v>
      </c>
      <c r="R47" s="7">
        <v>44831</v>
      </c>
      <c r="S47" s="6">
        <v>44836</v>
      </c>
      <c r="T47" s="4" t="s">
        <v>34</v>
      </c>
      <c r="U47" s="4">
        <v>169.12</v>
      </c>
      <c r="V47" s="4">
        <v>0</v>
      </c>
      <c r="W47" s="4">
        <v>0</v>
      </c>
      <c r="X47" s="4" t="s">
        <v>166</v>
      </c>
      <c r="Y47" s="4" t="s">
        <v>35</v>
      </c>
    </row>
    <row r="48" s="4" customFormat="1" spans="1:25">
      <c r="A48" s="4" t="s">
        <v>167</v>
      </c>
      <c r="B48" s="4" t="s">
        <v>26</v>
      </c>
      <c r="C48" s="4" t="s">
        <v>27</v>
      </c>
      <c r="D48" s="4" t="s">
        <v>168</v>
      </c>
      <c r="E48" s="4" t="s">
        <v>58</v>
      </c>
      <c r="F48" s="6">
        <v>44832</v>
      </c>
      <c r="G48" s="6">
        <v>44833</v>
      </c>
      <c r="H48" s="4">
        <v>1</v>
      </c>
      <c r="I48" s="4">
        <v>1</v>
      </c>
      <c r="J48" s="4">
        <v>1</v>
      </c>
      <c r="K48" s="4" t="s">
        <v>30</v>
      </c>
      <c r="L48" s="4">
        <v>338.45</v>
      </c>
      <c r="M48" s="4">
        <v>338.45</v>
      </c>
      <c r="N48" s="4" t="s">
        <v>169</v>
      </c>
      <c r="O48" s="4" t="s">
        <v>142</v>
      </c>
      <c r="P48" s="4" t="s">
        <v>33</v>
      </c>
      <c r="Q48" s="4">
        <v>0</v>
      </c>
      <c r="R48" s="7">
        <v>44832</v>
      </c>
      <c r="S48" s="6">
        <v>44836</v>
      </c>
      <c r="T48" s="4" t="s">
        <v>34</v>
      </c>
      <c r="U48" s="4">
        <v>338.45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170</v>
      </c>
      <c r="B49" s="4" t="s">
        <v>26</v>
      </c>
      <c r="C49" s="4" t="s">
        <v>27</v>
      </c>
      <c r="D49" s="4" t="s">
        <v>171</v>
      </c>
      <c r="E49" s="4" t="s">
        <v>47</v>
      </c>
      <c r="F49" s="6">
        <v>44832</v>
      </c>
      <c r="G49" s="6">
        <v>44833</v>
      </c>
      <c r="H49" s="4">
        <v>1</v>
      </c>
      <c r="I49" s="4">
        <v>1</v>
      </c>
      <c r="J49" s="4">
        <v>1</v>
      </c>
      <c r="K49" s="4" t="s">
        <v>30</v>
      </c>
      <c r="L49" s="4">
        <v>152.72</v>
      </c>
      <c r="M49" s="4">
        <v>152.72</v>
      </c>
      <c r="N49" s="4" t="s">
        <v>172</v>
      </c>
      <c r="O49" s="4" t="s">
        <v>142</v>
      </c>
      <c r="P49" s="4" t="s">
        <v>33</v>
      </c>
      <c r="Q49" s="4">
        <v>0</v>
      </c>
      <c r="R49" s="7">
        <v>44832</v>
      </c>
      <c r="S49" s="6">
        <v>44836</v>
      </c>
      <c r="T49" s="4" t="s">
        <v>34</v>
      </c>
      <c r="U49" s="4">
        <v>152.72</v>
      </c>
      <c r="V49" s="4">
        <v>0</v>
      </c>
      <c r="W49" s="4">
        <v>0</v>
      </c>
      <c r="X49" s="4" t="s">
        <v>173</v>
      </c>
      <c r="Y49" s="4" t="s">
        <v>35</v>
      </c>
    </row>
    <row r="50" s="4" customFormat="1" spans="1:25">
      <c r="A50" s="4" t="s">
        <v>174</v>
      </c>
      <c r="B50" s="4" t="s">
        <v>26</v>
      </c>
      <c r="C50" s="4" t="s">
        <v>27</v>
      </c>
      <c r="D50" s="4" t="s">
        <v>66</v>
      </c>
      <c r="E50" s="4" t="s">
        <v>58</v>
      </c>
      <c r="F50" s="6">
        <v>44832</v>
      </c>
      <c r="G50" s="6">
        <v>44833</v>
      </c>
      <c r="H50" s="4">
        <v>2</v>
      </c>
      <c r="I50" s="4">
        <v>1</v>
      </c>
      <c r="J50" s="4">
        <v>2</v>
      </c>
      <c r="K50" s="4" t="s">
        <v>30</v>
      </c>
      <c r="L50" s="4">
        <v>676.9</v>
      </c>
      <c r="M50" s="4">
        <v>676.9</v>
      </c>
      <c r="N50" s="4" t="s">
        <v>67</v>
      </c>
      <c r="O50" s="4" t="s">
        <v>142</v>
      </c>
      <c r="P50" s="4" t="s">
        <v>33</v>
      </c>
      <c r="Q50" s="4">
        <v>0</v>
      </c>
      <c r="R50" s="7">
        <v>44832</v>
      </c>
      <c r="S50" s="6">
        <v>44836</v>
      </c>
      <c r="T50" s="4" t="s">
        <v>34</v>
      </c>
      <c r="U50" s="4">
        <v>676.9</v>
      </c>
      <c r="V50" s="4">
        <v>0</v>
      </c>
      <c r="W50" s="4">
        <v>0</v>
      </c>
      <c r="X50" s="4" t="s">
        <v>175</v>
      </c>
      <c r="Y50" s="4" t="s">
        <v>35</v>
      </c>
    </row>
    <row r="51" s="4" customFormat="1" spans="1:25">
      <c r="A51" s="4" t="s">
        <v>176</v>
      </c>
      <c r="B51" s="4" t="s">
        <v>26</v>
      </c>
      <c r="C51" s="4" t="s">
        <v>27</v>
      </c>
      <c r="D51" s="4" t="s">
        <v>69</v>
      </c>
      <c r="E51" s="4" t="s">
        <v>70</v>
      </c>
      <c r="F51" s="6">
        <v>44832</v>
      </c>
      <c r="G51" s="6">
        <v>44833</v>
      </c>
      <c r="H51" s="4">
        <v>1</v>
      </c>
      <c r="I51" s="4">
        <v>1</v>
      </c>
      <c r="J51" s="4">
        <v>1</v>
      </c>
      <c r="K51" s="4" t="s">
        <v>30</v>
      </c>
      <c r="L51" s="4">
        <v>160.92</v>
      </c>
      <c r="M51" s="4">
        <v>160.92</v>
      </c>
      <c r="N51" s="4" t="s">
        <v>71</v>
      </c>
      <c r="O51" s="4" t="s">
        <v>142</v>
      </c>
      <c r="P51" s="4" t="s">
        <v>33</v>
      </c>
      <c r="Q51" s="4">
        <v>0</v>
      </c>
      <c r="R51" s="7">
        <v>44832</v>
      </c>
      <c r="S51" s="6">
        <v>44836</v>
      </c>
      <c r="T51" s="4" t="s">
        <v>34</v>
      </c>
      <c r="U51" s="4">
        <v>160.92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177</v>
      </c>
      <c r="B52" s="4" t="s">
        <v>26</v>
      </c>
      <c r="C52" s="4" t="s">
        <v>27</v>
      </c>
      <c r="D52" s="4" t="s">
        <v>178</v>
      </c>
      <c r="E52" s="4" t="s">
        <v>38</v>
      </c>
      <c r="F52" s="6">
        <v>44832</v>
      </c>
      <c r="G52" s="6">
        <v>44833</v>
      </c>
      <c r="H52" s="4">
        <v>1</v>
      </c>
      <c r="I52" s="4">
        <v>1</v>
      </c>
      <c r="J52" s="4">
        <v>1</v>
      </c>
      <c r="K52" s="4" t="s">
        <v>30</v>
      </c>
      <c r="L52" s="4">
        <v>313.38</v>
      </c>
      <c r="M52" s="4">
        <v>313.38</v>
      </c>
      <c r="N52" s="4" t="s">
        <v>179</v>
      </c>
      <c r="O52" s="4" t="s">
        <v>142</v>
      </c>
      <c r="P52" s="4" t="s">
        <v>33</v>
      </c>
      <c r="Q52" s="4">
        <v>0</v>
      </c>
      <c r="R52" s="7">
        <v>44832</v>
      </c>
      <c r="S52" s="6">
        <v>44836</v>
      </c>
      <c r="T52" s="4" t="s">
        <v>34</v>
      </c>
      <c r="U52" s="4">
        <v>313.38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180</v>
      </c>
      <c r="B53" s="4" t="s">
        <v>26</v>
      </c>
      <c r="C53" s="4" t="s">
        <v>27</v>
      </c>
      <c r="D53" s="4" t="s">
        <v>181</v>
      </c>
      <c r="E53" s="4" t="s">
        <v>58</v>
      </c>
      <c r="F53" s="6">
        <v>44832</v>
      </c>
      <c r="G53" s="6">
        <v>44833</v>
      </c>
      <c r="H53" s="4">
        <v>1</v>
      </c>
      <c r="I53" s="4">
        <v>1</v>
      </c>
      <c r="J53" s="4">
        <v>1</v>
      </c>
      <c r="K53" s="4" t="s">
        <v>30</v>
      </c>
      <c r="L53" s="4">
        <v>372.2</v>
      </c>
      <c r="M53" s="4">
        <v>372.2</v>
      </c>
      <c r="N53" s="4" t="s">
        <v>182</v>
      </c>
      <c r="O53" s="4" t="s">
        <v>142</v>
      </c>
      <c r="P53" s="4" t="s">
        <v>33</v>
      </c>
      <c r="Q53" s="4">
        <v>0</v>
      </c>
      <c r="R53" s="7">
        <v>44832</v>
      </c>
      <c r="S53" s="6">
        <v>44836</v>
      </c>
      <c r="T53" s="4" t="s">
        <v>34</v>
      </c>
      <c r="U53" s="4">
        <v>372.2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177</v>
      </c>
      <c r="B54" s="4" t="s">
        <v>26</v>
      </c>
      <c r="C54" s="4" t="s">
        <v>91</v>
      </c>
      <c r="D54" s="4" t="s">
        <v>178</v>
      </c>
      <c r="E54" s="4" t="s">
        <v>38</v>
      </c>
      <c r="F54" s="6">
        <v>44832</v>
      </c>
      <c r="G54" s="6">
        <v>44833</v>
      </c>
      <c r="H54" s="4">
        <v>1</v>
      </c>
      <c r="I54" s="4">
        <v>1</v>
      </c>
      <c r="J54" s="4">
        <v>1</v>
      </c>
      <c r="K54" s="4" t="s">
        <v>30</v>
      </c>
      <c r="L54" s="4">
        <v>-313.38</v>
      </c>
      <c r="M54" s="4">
        <v>-313.38</v>
      </c>
      <c r="N54" s="4" t="s">
        <v>179</v>
      </c>
      <c r="O54" s="4" t="s">
        <v>142</v>
      </c>
      <c r="P54" s="4" t="s">
        <v>33</v>
      </c>
      <c r="Q54" s="4">
        <v>0</v>
      </c>
      <c r="R54" s="7">
        <v>44832</v>
      </c>
      <c r="S54" s="6">
        <v>44836</v>
      </c>
      <c r="T54" s="4" t="s">
        <v>34</v>
      </c>
      <c r="U54" s="4">
        <v>-313.38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183</v>
      </c>
      <c r="B55" s="4" t="s">
        <v>26</v>
      </c>
      <c r="C55" s="4" t="s">
        <v>27</v>
      </c>
      <c r="D55" s="4" t="s">
        <v>107</v>
      </c>
      <c r="E55" s="4" t="s">
        <v>184</v>
      </c>
      <c r="F55" s="6">
        <v>44829</v>
      </c>
      <c r="G55" s="6">
        <v>44834</v>
      </c>
      <c r="H55" s="4">
        <v>1</v>
      </c>
      <c r="I55" s="4">
        <v>5</v>
      </c>
      <c r="J55" s="4">
        <v>5</v>
      </c>
      <c r="K55" s="4" t="s">
        <v>30</v>
      </c>
      <c r="L55" s="4">
        <v>927.6</v>
      </c>
      <c r="M55" s="4">
        <v>927.6</v>
      </c>
      <c r="N55" s="4" t="s">
        <v>185</v>
      </c>
      <c r="O55" s="4" t="s">
        <v>186</v>
      </c>
      <c r="P55" s="4" t="s">
        <v>33</v>
      </c>
      <c r="Q55" s="4">
        <v>0</v>
      </c>
      <c r="R55" s="7">
        <v>44829</v>
      </c>
      <c r="S55" s="6">
        <v>44837</v>
      </c>
      <c r="T55" s="4" t="s">
        <v>34</v>
      </c>
      <c r="U55" s="4">
        <v>927.6</v>
      </c>
      <c r="V55" s="4">
        <v>0</v>
      </c>
      <c r="W55" s="4">
        <v>0</v>
      </c>
      <c r="X55" s="4" t="s">
        <v>187</v>
      </c>
      <c r="Y55" s="4" t="s">
        <v>35</v>
      </c>
    </row>
    <row r="56" s="4" customFormat="1" spans="1:25">
      <c r="A56" s="4" t="s">
        <v>188</v>
      </c>
      <c r="B56" s="4" t="s">
        <v>26</v>
      </c>
      <c r="C56" s="4" t="s">
        <v>27</v>
      </c>
      <c r="D56" s="4" t="s">
        <v>107</v>
      </c>
      <c r="E56" s="4" t="s">
        <v>184</v>
      </c>
      <c r="F56" s="6">
        <v>44829</v>
      </c>
      <c r="G56" s="6">
        <v>44834</v>
      </c>
      <c r="H56" s="4">
        <v>1</v>
      </c>
      <c r="I56" s="4">
        <v>5</v>
      </c>
      <c r="J56" s="4">
        <v>5</v>
      </c>
      <c r="K56" s="4" t="s">
        <v>30</v>
      </c>
      <c r="L56" s="4">
        <v>927.6</v>
      </c>
      <c r="M56" s="4">
        <v>927.6</v>
      </c>
      <c r="N56" s="4" t="s">
        <v>189</v>
      </c>
      <c r="O56" s="4" t="s">
        <v>186</v>
      </c>
      <c r="P56" s="4" t="s">
        <v>33</v>
      </c>
      <c r="Q56" s="4">
        <v>0</v>
      </c>
      <c r="R56" s="7">
        <v>44829</v>
      </c>
      <c r="S56" s="6">
        <v>44837</v>
      </c>
      <c r="T56" s="4" t="s">
        <v>34</v>
      </c>
      <c r="U56" s="4">
        <v>927.6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190</v>
      </c>
      <c r="B57" s="4" t="s">
        <v>26</v>
      </c>
      <c r="C57" s="4" t="s">
        <v>27</v>
      </c>
      <c r="D57" s="4" t="s">
        <v>191</v>
      </c>
      <c r="E57" s="4" t="s">
        <v>192</v>
      </c>
      <c r="F57" s="6">
        <v>44830</v>
      </c>
      <c r="G57" s="6">
        <v>44834</v>
      </c>
      <c r="H57" s="4">
        <v>1</v>
      </c>
      <c r="I57" s="4">
        <v>4</v>
      </c>
      <c r="J57" s="4">
        <v>4</v>
      </c>
      <c r="K57" s="4" t="s">
        <v>30</v>
      </c>
      <c r="L57" s="4">
        <v>1115.2</v>
      </c>
      <c r="M57" s="4">
        <v>1115.2</v>
      </c>
      <c r="N57" s="4" t="s">
        <v>193</v>
      </c>
      <c r="O57" s="4" t="s">
        <v>186</v>
      </c>
      <c r="P57" s="4" t="s">
        <v>33</v>
      </c>
      <c r="Q57" s="4">
        <v>0</v>
      </c>
      <c r="R57" s="7">
        <v>44829</v>
      </c>
      <c r="S57" s="6">
        <v>44837</v>
      </c>
      <c r="T57" s="4" t="s">
        <v>34</v>
      </c>
      <c r="U57" s="4">
        <v>1115.2</v>
      </c>
      <c r="V57" s="4">
        <v>0</v>
      </c>
      <c r="W57" s="4">
        <v>0</v>
      </c>
      <c r="X57" s="4" t="s">
        <v>194</v>
      </c>
      <c r="Y57" s="4" t="s">
        <v>35</v>
      </c>
    </row>
    <row r="58" s="4" customFormat="1" spans="1:25">
      <c r="A58" s="4" t="s">
        <v>195</v>
      </c>
      <c r="B58" s="4" t="s">
        <v>26</v>
      </c>
      <c r="C58" s="4" t="s">
        <v>27</v>
      </c>
      <c r="D58" s="4" t="s">
        <v>196</v>
      </c>
      <c r="E58" s="4" t="s">
        <v>47</v>
      </c>
      <c r="F58" s="6">
        <v>44833</v>
      </c>
      <c r="G58" s="6">
        <v>44834</v>
      </c>
      <c r="H58" s="4">
        <v>1</v>
      </c>
      <c r="I58" s="4">
        <v>1</v>
      </c>
      <c r="J58" s="4">
        <v>1</v>
      </c>
      <c r="K58" s="4" t="s">
        <v>30</v>
      </c>
      <c r="L58" s="4">
        <v>160.92</v>
      </c>
      <c r="M58" s="4">
        <v>160.92</v>
      </c>
      <c r="N58" s="4" t="s">
        <v>197</v>
      </c>
      <c r="O58" s="4" t="s">
        <v>186</v>
      </c>
      <c r="P58" s="4" t="s">
        <v>33</v>
      </c>
      <c r="Q58" s="4">
        <v>0</v>
      </c>
      <c r="R58" s="7">
        <v>44830</v>
      </c>
      <c r="S58" s="6">
        <v>44837</v>
      </c>
      <c r="T58" s="4" t="s">
        <v>34</v>
      </c>
      <c r="U58" s="4">
        <v>160.92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198</v>
      </c>
      <c r="B59" s="4" t="s">
        <v>26</v>
      </c>
      <c r="C59" s="4" t="s">
        <v>27</v>
      </c>
      <c r="D59" s="4" t="s">
        <v>199</v>
      </c>
      <c r="E59" s="4" t="s">
        <v>200</v>
      </c>
      <c r="F59" s="6">
        <v>44831</v>
      </c>
      <c r="G59" s="6">
        <v>44834</v>
      </c>
      <c r="H59" s="4">
        <v>1</v>
      </c>
      <c r="I59" s="4">
        <v>3</v>
      </c>
      <c r="J59" s="4">
        <v>3</v>
      </c>
      <c r="K59" s="4" t="s">
        <v>30</v>
      </c>
      <c r="L59" s="4">
        <v>541.2</v>
      </c>
      <c r="M59" s="4">
        <v>541.2</v>
      </c>
      <c r="N59" s="4" t="s">
        <v>201</v>
      </c>
      <c r="O59" s="4" t="s">
        <v>186</v>
      </c>
      <c r="P59" s="4" t="s">
        <v>33</v>
      </c>
      <c r="Q59" s="4">
        <v>0</v>
      </c>
      <c r="R59" s="7">
        <v>44830</v>
      </c>
      <c r="S59" s="6">
        <v>44837</v>
      </c>
      <c r="T59" s="4" t="s">
        <v>34</v>
      </c>
      <c r="U59" s="4">
        <v>541.2</v>
      </c>
      <c r="V59" s="4">
        <v>0</v>
      </c>
      <c r="W59" s="4">
        <v>0</v>
      </c>
      <c r="X59" s="4" t="s">
        <v>202</v>
      </c>
      <c r="Y59" s="4" t="s">
        <v>35</v>
      </c>
    </row>
    <row r="60" s="4" customFormat="1" spans="1:25">
      <c r="A60" s="4" t="s">
        <v>203</v>
      </c>
      <c r="B60" s="4" t="s">
        <v>26</v>
      </c>
      <c r="C60" s="4" t="s">
        <v>27</v>
      </c>
      <c r="D60" s="4" t="s">
        <v>204</v>
      </c>
      <c r="E60" s="4" t="s">
        <v>80</v>
      </c>
      <c r="F60" s="6">
        <v>44830</v>
      </c>
      <c r="G60" s="6">
        <v>44834</v>
      </c>
      <c r="H60" s="4">
        <v>1</v>
      </c>
      <c r="I60" s="4">
        <v>4</v>
      </c>
      <c r="J60" s="4">
        <v>4</v>
      </c>
      <c r="K60" s="4" t="s">
        <v>30</v>
      </c>
      <c r="L60" s="4">
        <v>581.28</v>
      </c>
      <c r="M60" s="4">
        <v>581.28</v>
      </c>
      <c r="N60" s="4" t="s">
        <v>205</v>
      </c>
      <c r="O60" s="4" t="s">
        <v>186</v>
      </c>
      <c r="P60" s="4" t="s">
        <v>33</v>
      </c>
      <c r="Q60" s="4">
        <v>0</v>
      </c>
      <c r="R60" s="7">
        <v>44830</v>
      </c>
      <c r="S60" s="6">
        <v>44837</v>
      </c>
      <c r="T60" s="4" t="s">
        <v>34</v>
      </c>
      <c r="U60" s="4">
        <v>581.28</v>
      </c>
      <c r="V60" s="4">
        <v>0</v>
      </c>
      <c r="W60" s="4">
        <v>0</v>
      </c>
      <c r="X60" s="4" t="s">
        <v>206</v>
      </c>
      <c r="Y60" s="4" t="s">
        <v>207</v>
      </c>
    </row>
    <row r="61" s="4" customFormat="1" spans="1:25">
      <c r="A61" s="4" t="s">
        <v>208</v>
      </c>
      <c r="B61" s="4" t="s">
        <v>26</v>
      </c>
      <c r="C61" s="4" t="s">
        <v>27</v>
      </c>
      <c r="D61" s="4" t="s">
        <v>209</v>
      </c>
      <c r="E61" s="4" t="s">
        <v>70</v>
      </c>
      <c r="F61" s="6">
        <v>44833</v>
      </c>
      <c r="G61" s="6">
        <v>44834</v>
      </c>
      <c r="H61" s="4">
        <v>1</v>
      </c>
      <c r="I61" s="4">
        <v>1</v>
      </c>
      <c r="J61" s="4">
        <v>1</v>
      </c>
      <c r="K61" s="4" t="s">
        <v>30</v>
      </c>
      <c r="L61" s="4">
        <v>242.92</v>
      </c>
      <c r="M61" s="4">
        <v>242.92</v>
      </c>
      <c r="N61" s="4" t="s">
        <v>210</v>
      </c>
      <c r="O61" s="4" t="s">
        <v>186</v>
      </c>
      <c r="P61" s="4" t="s">
        <v>33</v>
      </c>
      <c r="Q61" s="4">
        <v>0</v>
      </c>
      <c r="R61" s="7">
        <v>44830</v>
      </c>
      <c r="S61" s="6">
        <v>44837</v>
      </c>
      <c r="T61" s="4" t="s">
        <v>34</v>
      </c>
      <c r="U61" s="4">
        <v>242.92</v>
      </c>
      <c r="V61" s="4">
        <v>0</v>
      </c>
      <c r="W61" s="4">
        <v>0</v>
      </c>
      <c r="X61" s="4" t="s">
        <v>211</v>
      </c>
      <c r="Y61" s="4" t="s">
        <v>35</v>
      </c>
    </row>
    <row r="62" s="4" customFormat="1" spans="1:25">
      <c r="A62" s="4" t="s">
        <v>212</v>
      </c>
      <c r="B62" s="4" t="s">
        <v>26</v>
      </c>
      <c r="C62" s="4" t="s">
        <v>27</v>
      </c>
      <c r="D62" s="4" t="s">
        <v>199</v>
      </c>
      <c r="E62" s="4" t="s">
        <v>70</v>
      </c>
      <c r="F62" s="6">
        <v>44831</v>
      </c>
      <c r="G62" s="6">
        <v>44834</v>
      </c>
      <c r="H62" s="4">
        <v>1</v>
      </c>
      <c r="I62" s="4">
        <v>3</v>
      </c>
      <c r="J62" s="4">
        <v>3</v>
      </c>
      <c r="K62" s="4" t="s">
        <v>30</v>
      </c>
      <c r="L62" s="4">
        <v>581.16</v>
      </c>
      <c r="M62" s="4">
        <v>581.16</v>
      </c>
      <c r="N62" s="4" t="s">
        <v>213</v>
      </c>
      <c r="O62" s="4" t="s">
        <v>186</v>
      </c>
      <c r="P62" s="4" t="s">
        <v>33</v>
      </c>
      <c r="Q62" s="4">
        <v>0</v>
      </c>
      <c r="R62" s="7">
        <v>44831</v>
      </c>
      <c r="S62" s="6">
        <v>44837</v>
      </c>
      <c r="T62" s="4" t="s">
        <v>34</v>
      </c>
      <c r="U62" s="4">
        <v>581.16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214</v>
      </c>
      <c r="B63" s="4" t="s">
        <v>26</v>
      </c>
      <c r="C63" s="4" t="s">
        <v>27</v>
      </c>
      <c r="D63" s="4" t="s">
        <v>215</v>
      </c>
      <c r="E63" s="4" t="s">
        <v>47</v>
      </c>
      <c r="F63" s="6">
        <v>44833</v>
      </c>
      <c r="G63" s="6">
        <v>44834</v>
      </c>
      <c r="H63" s="4">
        <v>1</v>
      </c>
      <c r="I63" s="4">
        <v>1</v>
      </c>
      <c r="J63" s="4">
        <v>1</v>
      </c>
      <c r="K63" s="4" t="s">
        <v>30</v>
      </c>
      <c r="L63" s="4">
        <v>152.72</v>
      </c>
      <c r="M63" s="4">
        <v>152.72</v>
      </c>
      <c r="N63" s="4" t="s">
        <v>216</v>
      </c>
      <c r="O63" s="4" t="s">
        <v>186</v>
      </c>
      <c r="P63" s="4" t="s">
        <v>33</v>
      </c>
      <c r="Q63" s="4">
        <v>0</v>
      </c>
      <c r="R63" s="7">
        <v>44831</v>
      </c>
      <c r="S63" s="6">
        <v>44837</v>
      </c>
      <c r="T63" s="4" t="s">
        <v>34</v>
      </c>
      <c r="U63" s="4">
        <v>152.72</v>
      </c>
      <c r="V63" s="4">
        <v>0</v>
      </c>
      <c r="W63" s="4">
        <v>0</v>
      </c>
      <c r="X63" s="4" t="s">
        <v>217</v>
      </c>
      <c r="Y63" s="4" t="s">
        <v>35</v>
      </c>
    </row>
    <row r="64" s="4" customFormat="1" spans="1:25">
      <c r="A64" s="4" t="s">
        <v>214</v>
      </c>
      <c r="B64" s="4" t="s">
        <v>26</v>
      </c>
      <c r="C64" s="4" t="s">
        <v>91</v>
      </c>
      <c r="D64" s="4" t="s">
        <v>215</v>
      </c>
      <c r="E64" s="4" t="s">
        <v>47</v>
      </c>
      <c r="F64" s="6">
        <v>44833</v>
      </c>
      <c r="G64" s="6">
        <v>44834</v>
      </c>
      <c r="H64" s="4">
        <v>1</v>
      </c>
      <c r="I64" s="4">
        <v>1</v>
      </c>
      <c r="J64" s="4">
        <v>1</v>
      </c>
      <c r="K64" s="4" t="s">
        <v>30</v>
      </c>
      <c r="L64" s="4">
        <v>-152.72</v>
      </c>
      <c r="M64" s="4">
        <v>-152.72</v>
      </c>
      <c r="N64" s="4" t="s">
        <v>216</v>
      </c>
      <c r="O64" s="4" t="s">
        <v>186</v>
      </c>
      <c r="P64" s="4" t="s">
        <v>33</v>
      </c>
      <c r="Q64" s="4">
        <v>0</v>
      </c>
      <c r="R64" s="7">
        <v>44831</v>
      </c>
      <c r="S64" s="6">
        <v>44837</v>
      </c>
      <c r="T64" s="4" t="s">
        <v>34</v>
      </c>
      <c r="U64" s="4">
        <v>-152.72</v>
      </c>
      <c r="V64" s="4">
        <v>0</v>
      </c>
      <c r="W64" s="4">
        <v>0</v>
      </c>
      <c r="X64" s="4" t="s">
        <v>217</v>
      </c>
      <c r="Y64" s="4" t="s">
        <v>35</v>
      </c>
    </row>
    <row r="65" s="4" customFormat="1" spans="1:25">
      <c r="A65" s="4" t="s">
        <v>218</v>
      </c>
      <c r="B65" s="4" t="s">
        <v>26</v>
      </c>
      <c r="C65" s="4" t="s">
        <v>27</v>
      </c>
      <c r="D65" s="4" t="s">
        <v>168</v>
      </c>
      <c r="E65" s="4" t="s">
        <v>58</v>
      </c>
      <c r="F65" s="6">
        <v>44833</v>
      </c>
      <c r="G65" s="6">
        <v>44834</v>
      </c>
      <c r="H65" s="4">
        <v>1</v>
      </c>
      <c r="I65" s="4">
        <v>1</v>
      </c>
      <c r="J65" s="4">
        <v>1</v>
      </c>
      <c r="K65" s="4" t="s">
        <v>30</v>
      </c>
      <c r="L65" s="4">
        <v>338.45</v>
      </c>
      <c r="M65" s="4">
        <v>338.45</v>
      </c>
      <c r="N65" s="4" t="s">
        <v>169</v>
      </c>
      <c r="O65" s="4" t="s">
        <v>186</v>
      </c>
      <c r="P65" s="4" t="s">
        <v>33</v>
      </c>
      <c r="Q65" s="4">
        <v>0</v>
      </c>
      <c r="R65" s="7">
        <v>44832</v>
      </c>
      <c r="S65" s="6">
        <v>44837</v>
      </c>
      <c r="T65" s="4" t="s">
        <v>34</v>
      </c>
      <c r="U65" s="4">
        <v>338.45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203</v>
      </c>
      <c r="B66" s="4" t="s">
        <v>26</v>
      </c>
      <c r="C66" s="4" t="s">
        <v>138</v>
      </c>
      <c r="D66" s="4" t="s">
        <v>204</v>
      </c>
      <c r="E66" s="4" t="s">
        <v>80</v>
      </c>
      <c r="F66" s="6">
        <v>44830</v>
      </c>
      <c r="G66" s="6">
        <v>44834</v>
      </c>
      <c r="H66" s="4">
        <v>1</v>
      </c>
      <c r="I66" s="4">
        <v>4</v>
      </c>
      <c r="J66" s="4">
        <v>4</v>
      </c>
      <c r="K66" s="4" t="s">
        <v>30</v>
      </c>
      <c r="L66" s="4">
        <v>-145.32</v>
      </c>
      <c r="M66" s="4">
        <v>-145.32</v>
      </c>
      <c r="N66" s="4" t="s">
        <v>205</v>
      </c>
      <c r="O66" s="4" t="s">
        <v>186</v>
      </c>
      <c r="P66" s="4" t="s">
        <v>33</v>
      </c>
      <c r="Q66" s="4">
        <v>0</v>
      </c>
      <c r="R66" s="7">
        <v>44830</v>
      </c>
      <c r="S66" s="6">
        <v>44837</v>
      </c>
      <c r="T66" s="4" t="s">
        <v>34</v>
      </c>
      <c r="U66" s="4">
        <v>-145.32</v>
      </c>
      <c r="V66" s="4">
        <v>0</v>
      </c>
      <c r="W66" s="4">
        <v>0</v>
      </c>
      <c r="X66" s="4" t="s">
        <v>206</v>
      </c>
      <c r="Y66" s="4" t="s">
        <v>207</v>
      </c>
    </row>
    <row r="67" s="4" customFormat="1" spans="1:25">
      <c r="A67" s="4" t="s">
        <v>219</v>
      </c>
      <c r="B67" s="4" t="s">
        <v>26</v>
      </c>
      <c r="C67" s="4" t="s">
        <v>27</v>
      </c>
      <c r="D67" s="4" t="s">
        <v>220</v>
      </c>
      <c r="E67" s="4" t="s">
        <v>221</v>
      </c>
      <c r="F67" s="6">
        <v>44833</v>
      </c>
      <c r="G67" s="6">
        <v>44834</v>
      </c>
      <c r="H67" s="4">
        <v>1</v>
      </c>
      <c r="I67" s="4">
        <v>1</v>
      </c>
      <c r="J67" s="4">
        <v>1</v>
      </c>
      <c r="K67" s="4" t="s">
        <v>30</v>
      </c>
      <c r="L67" s="4">
        <v>134.41</v>
      </c>
      <c r="M67" s="4">
        <v>134.41</v>
      </c>
      <c r="N67" s="4" t="s">
        <v>222</v>
      </c>
      <c r="O67" s="4" t="s">
        <v>186</v>
      </c>
      <c r="P67" s="4" t="s">
        <v>33</v>
      </c>
      <c r="Q67" s="4">
        <v>0</v>
      </c>
      <c r="R67" s="7">
        <v>44833</v>
      </c>
      <c r="S67" s="6">
        <v>44837</v>
      </c>
      <c r="T67" s="4" t="s">
        <v>34</v>
      </c>
      <c r="U67" s="4">
        <v>134.41</v>
      </c>
      <c r="V67" s="4">
        <v>0</v>
      </c>
      <c r="W67" s="4">
        <v>0</v>
      </c>
      <c r="X67" s="4" t="s">
        <v>223</v>
      </c>
      <c r="Y67" s="4" t="s">
        <v>224</v>
      </c>
    </row>
    <row r="68" s="4" customFormat="1" spans="1:25">
      <c r="A68" s="4" t="s">
        <v>225</v>
      </c>
      <c r="B68" s="4" t="s">
        <v>26</v>
      </c>
      <c r="C68" s="4" t="s">
        <v>27</v>
      </c>
      <c r="D68" s="4" t="s">
        <v>226</v>
      </c>
      <c r="E68" s="4" t="s">
        <v>62</v>
      </c>
      <c r="F68" s="6">
        <v>44833</v>
      </c>
      <c r="G68" s="6">
        <v>44834</v>
      </c>
      <c r="H68" s="4">
        <v>1</v>
      </c>
      <c r="I68" s="4">
        <v>1</v>
      </c>
      <c r="J68" s="4">
        <v>1</v>
      </c>
      <c r="K68" s="4" t="s">
        <v>30</v>
      </c>
      <c r="L68" s="4">
        <v>145.55</v>
      </c>
      <c r="M68" s="4">
        <v>145.55</v>
      </c>
      <c r="N68" s="4" t="s">
        <v>227</v>
      </c>
      <c r="O68" s="4" t="s">
        <v>186</v>
      </c>
      <c r="P68" s="4" t="s">
        <v>33</v>
      </c>
      <c r="Q68" s="4">
        <v>0</v>
      </c>
      <c r="R68" s="7">
        <v>44833</v>
      </c>
      <c r="S68" s="6">
        <v>44837</v>
      </c>
      <c r="T68" s="4" t="s">
        <v>34</v>
      </c>
      <c r="U68" s="4">
        <v>145.55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228</v>
      </c>
      <c r="B69" s="4" t="s">
        <v>26</v>
      </c>
      <c r="C69" s="4" t="s">
        <v>27</v>
      </c>
      <c r="D69" s="4" t="s">
        <v>229</v>
      </c>
      <c r="E69" s="4" t="s">
        <v>58</v>
      </c>
      <c r="F69" s="6">
        <v>44833</v>
      </c>
      <c r="G69" s="6">
        <v>44834</v>
      </c>
      <c r="H69" s="4">
        <v>1</v>
      </c>
      <c r="I69" s="4">
        <v>1</v>
      </c>
      <c r="J69" s="4">
        <v>1</v>
      </c>
      <c r="K69" s="4" t="s">
        <v>30</v>
      </c>
      <c r="L69" s="4">
        <v>355.81</v>
      </c>
      <c r="M69" s="4">
        <v>355.81</v>
      </c>
      <c r="N69" s="4" t="s">
        <v>230</v>
      </c>
      <c r="O69" s="4" t="s">
        <v>186</v>
      </c>
      <c r="P69" s="4" t="s">
        <v>33</v>
      </c>
      <c r="Q69" s="4">
        <v>0</v>
      </c>
      <c r="R69" s="7">
        <v>44833</v>
      </c>
      <c r="S69" s="6">
        <v>44837</v>
      </c>
      <c r="T69" s="4" t="s">
        <v>34</v>
      </c>
      <c r="U69" s="4">
        <v>355.81</v>
      </c>
      <c r="V69" s="4">
        <v>0</v>
      </c>
      <c r="W69" s="4">
        <v>0</v>
      </c>
      <c r="X69" s="4" t="s">
        <v>231</v>
      </c>
      <c r="Y69" s="4" t="s">
        <v>35</v>
      </c>
    </row>
    <row r="70" s="4" customFormat="1" spans="1:25">
      <c r="A70" s="4" t="s">
        <v>232</v>
      </c>
      <c r="B70" s="4" t="s">
        <v>26</v>
      </c>
      <c r="C70" s="4" t="s">
        <v>27</v>
      </c>
      <c r="D70" s="4" t="s">
        <v>233</v>
      </c>
      <c r="E70" s="4" t="s">
        <v>62</v>
      </c>
      <c r="F70" s="6">
        <v>44834</v>
      </c>
      <c r="G70" s="6">
        <v>44835</v>
      </c>
      <c r="H70" s="4">
        <v>1</v>
      </c>
      <c r="I70" s="4">
        <v>1</v>
      </c>
      <c r="J70" s="4">
        <v>1</v>
      </c>
      <c r="K70" s="4" t="s">
        <v>30</v>
      </c>
      <c r="L70" s="4">
        <v>152.72</v>
      </c>
      <c r="M70" s="4">
        <v>152.72</v>
      </c>
      <c r="N70" s="4" t="s">
        <v>234</v>
      </c>
      <c r="O70" s="4" t="s">
        <v>235</v>
      </c>
      <c r="P70" s="4" t="s">
        <v>33</v>
      </c>
      <c r="Q70" s="4">
        <v>0</v>
      </c>
      <c r="R70" s="7">
        <v>44830</v>
      </c>
      <c r="S70" s="6">
        <v>44838</v>
      </c>
      <c r="T70" s="4" t="s">
        <v>34</v>
      </c>
      <c r="U70" s="4">
        <v>152.72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236</v>
      </c>
      <c r="B71" s="4" t="s">
        <v>26</v>
      </c>
      <c r="C71" s="4" t="s">
        <v>27</v>
      </c>
      <c r="D71" s="4" t="s">
        <v>237</v>
      </c>
      <c r="E71" s="4" t="s">
        <v>38</v>
      </c>
      <c r="F71" s="6">
        <v>44834</v>
      </c>
      <c r="G71" s="6">
        <v>44835</v>
      </c>
      <c r="H71" s="4">
        <v>1</v>
      </c>
      <c r="I71" s="4">
        <v>1</v>
      </c>
      <c r="J71" s="4">
        <v>1</v>
      </c>
      <c r="K71" s="4" t="s">
        <v>30</v>
      </c>
      <c r="L71" s="4">
        <v>372.2</v>
      </c>
      <c r="M71" s="4">
        <v>372.2</v>
      </c>
      <c r="N71" s="4" t="s">
        <v>238</v>
      </c>
      <c r="O71" s="4" t="s">
        <v>235</v>
      </c>
      <c r="P71" s="4" t="s">
        <v>33</v>
      </c>
      <c r="Q71" s="4">
        <v>0</v>
      </c>
      <c r="R71" s="7">
        <v>44832</v>
      </c>
      <c r="S71" s="6">
        <v>44838</v>
      </c>
      <c r="T71" s="4" t="s">
        <v>34</v>
      </c>
      <c r="U71" s="4">
        <v>372.2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236</v>
      </c>
      <c r="B72" s="4" t="s">
        <v>26</v>
      </c>
      <c r="C72" s="4" t="s">
        <v>91</v>
      </c>
      <c r="D72" s="4" t="s">
        <v>237</v>
      </c>
      <c r="E72" s="4" t="s">
        <v>38</v>
      </c>
      <c r="F72" s="6">
        <v>44834</v>
      </c>
      <c r="G72" s="6">
        <v>44835</v>
      </c>
      <c r="H72" s="4">
        <v>1</v>
      </c>
      <c r="I72" s="4">
        <v>1</v>
      </c>
      <c r="J72" s="4">
        <v>1</v>
      </c>
      <c r="K72" s="4" t="s">
        <v>30</v>
      </c>
      <c r="L72" s="4">
        <v>-372.2</v>
      </c>
      <c r="M72" s="4">
        <v>-372.2</v>
      </c>
      <c r="N72" s="4" t="s">
        <v>238</v>
      </c>
      <c r="O72" s="4" t="s">
        <v>235</v>
      </c>
      <c r="P72" s="4" t="s">
        <v>33</v>
      </c>
      <c r="Q72" s="4">
        <v>0</v>
      </c>
      <c r="R72" s="7">
        <v>44832</v>
      </c>
      <c r="S72" s="6">
        <v>44838</v>
      </c>
      <c r="T72" s="4" t="s">
        <v>34</v>
      </c>
      <c r="U72" s="4">
        <v>-372.2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239</v>
      </c>
      <c r="B73" s="4" t="s">
        <v>26</v>
      </c>
      <c r="C73" s="4" t="s">
        <v>27</v>
      </c>
      <c r="D73" s="4" t="s">
        <v>240</v>
      </c>
      <c r="E73" s="4" t="s">
        <v>58</v>
      </c>
      <c r="F73" s="6">
        <v>44834</v>
      </c>
      <c r="G73" s="6">
        <v>44835</v>
      </c>
      <c r="H73" s="4">
        <v>3</v>
      </c>
      <c r="I73" s="4">
        <v>1</v>
      </c>
      <c r="J73" s="4">
        <v>3</v>
      </c>
      <c r="K73" s="4" t="s">
        <v>30</v>
      </c>
      <c r="L73" s="4">
        <v>1116.6</v>
      </c>
      <c r="M73" s="4">
        <v>1116.6</v>
      </c>
      <c r="N73" s="4" t="s">
        <v>241</v>
      </c>
      <c r="O73" s="4" t="s">
        <v>235</v>
      </c>
      <c r="P73" s="4" t="s">
        <v>33</v>
      </c>
      <c r="Q73" s="4">
        <v>0</v>
      </c>
      <c r="R73" s="7">
        <v>44833</v>
      </c>
      <c r="S73" s="6">
        <v>44838</v>
      </c>
      <c r="T73" s="4" t="s">
        <v>34</v>
      </c>
      <c r="U73" s="4">
        <v>1116.6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239</v>
      </c>
      <c r="B74" s="4" t="s">
        <v>26</v>
      </c>
      <c r="C74" s="4" t="s">
        <v>91</v>
      </c>
      <c r="D74" s="4" t="s">
        <v>240</v>
      </c>
      <c r="E74" s="4" t="s">
        <v>58</v>
      </c>
      <c r="F74" s="6">
        <v>44834</v>
      </c>
      <c r="G74" s="6">
        <v>44835</v>
      </c>
      <c r="H74" s="4">
        <v>3</v>
      </c>
      <c r="I74" s="4">
        <v>1</v>
      </c>
      <c r="J74" s="4">
        <v>3</v>
      </c>
      <c r="K74" s="4" t="s">
        <v>30</v>
      </c>
      <c r="L74" s="4">
        <v>-1116.6</v>
      </c>
      <c r="M74" s="4">
        <v>-1116.6</v>
      </c>
      <c r="N74" s="4" t="s">
        <v>241</v>
      </c>
      <c r="O74" s="4" t="s">
        <v>235</v>
      </c>
      <c r="P74" s="4" t="s">
        <v>33</v>
      </c>
      <c r="Q74" s="4">
        <v>0</v>
      </c>
      <c r="R74" s="7">
        <v>44833</v>
      </c>
      <c r="S74" s="6">
        <v>44838</v>
      </c>
      <c r="T74" s="4" t="s">
        <v>34</v>
      </c>
      <c r="U74" s="4">
        <v>-1116.6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242</v>
      </c>
      <c r="B75" s="4" t="s">
        <v>26</v>
      </c>
      <c r="C75" s="4" t="s">
        <v>27</v>
      </c>
      <c r="D75" s="4" t="s">
        <v>46</v>
      </c>
      <c r="E75" s="4" t="s">
        <v>47</v>
      </c>
      <c r="F75" s="6">
        <v>44834</v>
      </c>
      <c r="G75" s="6">
        <v>44835</v>
      </c>
      <c r="H75" s="4">
        <v>1</v>
      </c>
      <c r="I75" s="4">
        <v>1</v>
      </c>
      <c r="J75" s="4">
        <v>1</v>
      </c>
      <c r="K75" s="4" t="s">
        <v>30</v>
      </c>
      <c r="L75" s="4">
        <v>177.32</v>
      </c>
      <c r="M75" s="4">
        <v>177.32</v>
      </c>
      <c r="N75" s="4" t="s">
        <v>48</v>
      </c>
      <c r="O75" s="4" t="s">
        <v>235</v>
      </c>
      <c r="P75" s="4" t="s">
        <v>33</v>
      </c>
      <c r="Q75" s="4">
        <v>0</v>
      </c>
      <c r="R75" s="7">
        <v>44834</v>
      </c>
      <c r="S75" s="6">
        <v>44838</v>
      </c>
      <c r="T75" s="4" t="s">
        <v>34</v>
      </c>
      <c r="U75" s="4">
        <v>177.32</v>
      </c>
      <c r="V75" s="4">
        <v>0</v>
      </c>
      <c r="W75" s="4">
        <v>0</v>
      </c>
      <c r="X75" s="4" t="s">
        <v>243</v>
      </c>
      <c r="Y75" s="4" t="s">
        <v>35</v>
      </c>
    </row>
    <row r="76" s="4" customFormat="1" spans="1:25">
      <c r="A76" s="4" t="s">
        <v>244</v>
      </c>
      <c r="B76" s="4" t="s">
        <v>26</v>
      </c>
      <c r="C76" s="4" t="s">
        <v>27</v>
      </c>
      <c r="D76" s="4" t="s">
        <v>245</v>
      </c>
      <c r="E76" s="4" t="s">
        <v>246</v>
      </c>
      <c r="F76" s="6">
        <v>44834</v>
      </c>
      <c r="G76" s="6">
        <v>44835</v>
      </c>
      <c r="H76" s="4">
        <v>1</v>
      </c>
      <c r="I76" s="4">
        <v>1</v>
      </c>
      <c r="J76" s="4">
        <v>1</v>
      </c>
      <c r="K76" s="4" t="s">
        <v>30</v>
      </c>
      <c r="L76" s="4">
        <v>237.8</v>
      </c>
      <c r="M76" s="4">
        <v>237.8</v>
      </c>
      <c r="N76" s="4" t="s">
        <v>247</v>
      </c>
      <c r="O76" s="4" t="s">
        <v>235</v>
      </c>
      <c r="P76" s="4" t="s">
        <v>33</v>
      </c>
      <c r="Q76" s="4">
        <v>0</v>
      </c>
      <c r="R76" s="7">
        <v>44834</v>
      </c>
      <c r="S76" s="6">
        <v>44838</v>
      </c>
      <c r="T76" s="4" t="s">
        <v>34</v>
      </c>
      <c r="U76" s="4">
        <v>237.8</v>
      </c>
      <c r="V76" s="4">
        <v>0</v>
      </c>
      <c r="W76" s="4">
        <v>0</v>
      </c>
      <c r="X76" s="4" t="s">
        <v>248</v>
      </c>
      <c r="Y76" s="4" t="s">
        <v>35</v>
      </c>
    </row>
    <row r="77" s="4" customFormat="1" spans="1:25">
      <c r="A77" s="4" t="s">
        <v>242</v>
      </c>
      <c r="B77" s="4" t="s">
        <v>26</v>
      </c>
      <c r="C77" s="4" t="s">
        <v>91</v>
      </c>
      <c r="D77" s="4" t="s">
        <v>46</v>
      </c>
      <c r="E77" s="4" t="s">
        <v>47</v>
      </c>
      <c r="F77" s="6">
        <v>44834</v>
      </c>
      <c r="G77" s="6">
        <v>44835</v>
      </c>
      <c r="H77" s="4">
        <v>1</v>
      </c>
      <c r="I77" s="4">
        <v>1</v>
      </c>
      <c r="J77" s="4">
        <v>1</v>
      </c>
      <c r="K77" s="4" t="s">
        <v>30</v>
      </c>
      <c r="L77" s="4">
        <v>-177.32</v>
      </c>
      <c r="M77" s="4">
        <v>-177.32</v>
      </c>
      <c r="N77" s="4" t="s">
        <v>48</v>
      </c>
      <c r="O77" s="4" t="s">
        <v>235</v>
      </c>
      <c r="P77" s="4" t="s">
        <v>33</v>
      </c>
      <c r="Q77" s="4">
        <v>0</v>
      </c>
      <c r="R77" s="7">
        <v>44834</v>
      </c>
      <c r="S77" s="6">
        <v>44838</v>
      </c>
      <c r="T77" s="4" t="s">
        <v>34</v>
      </c>
      <c r="U77" s="4">
        <v>-177.32</v>
      </c>
      <c r="V77" s="4">
        <v>0</v>
      </c>
      <c r="W77" s="4">
        <v>0</v>
      </c>
      <c r="X77" s="4" t="s">
        <v>243</v>
      </c>
      <c r="Y77" s="4" t="s">
        <v>35</v>
      </c>
    </row>
    <row r="78" s="4" customFormat="1" spans="1:25">
      <c r="A78" s="4" t="s">
        <v>249</v>
      </c>
      <c r="B78" s="4" t="s">
        <v>26</v>
      </c>
      <c r="C78" s="4" t="s">
        <v>27</v>
      </c>
      <c r="D78" s="4" t="s">
        <v>233</v>
      </c>
      <c r="E78" s="4" t="s">
        <v>80</v>
      </c>
      <c r="F78" s="6">
        <v>44834</v>
      </c>
      <c r="G78" s="6">
        <v>44835</v>
      </c>
      <c r="H78" s="4">
        <v>1</v>
      </c>
      <c r="I78" s="4">
        <v>1</v>
      </c>
      <c r="J78" s="4">
        <v>1</v>
      </c>
      <c r="K78" s="4" t="s">
        <v>30</v>
      </c>
      <c r="L78" s="4">
        <v>168.1</v>
      </c>
      <c r="M78" s="4">
        <v>168.1</v>
      </c>
      <c r="N78" s="4" t="s">
        <v>250</v>
      </c>
      <c r="O78" s="4" t="s">
        <v>235</v>
      </c>
      <c r="P78" s="4" t="s">
        <v>33</v>
      </c>
      <c r="Q78" s="4">
        <v>0</v>
      </c>
      <c r="R78" s="7">
        <v>44834</v>
      </c>
      <c r="S78" s="6">
        <v>44838</v>
      </c>
      <c r="T78" s="4" t="s">
        <v>34</v>
      </c>
      <c r="U78" s="4">
        <v>168.1</v>
      </c>
      <c r="V78" s="4">
        <v>0</v>
      </c>
      <c r="W78" s="4">
        <v>0</v>
      </c>
      <c r="X78" s="4" t="s">
        <v>251</v>
      </c>
      <c r="Y78" s="4" t="s">
        <v>35</v>
      </c>
    </row>
    <row r="79" s="4" customFormat="1" spans="1:25">
      <c r="A79" s="4" t="s">
        <v>252</v>
      </c>
      <c r="B79" s="4" t="s">
        <v>26</v>
      </c>
      <c r="C79" s="4" t="s">
        <v>27</v>
      </c>
      <c r="D79" s="4" t="s">
        <v>253</v>
      </c>
      <c r="E79" s="4" t="s">
        <v>254</v>
      </c>
      <c r="F79" s="6">
        <v>44835</v>
      </c>
      <c r="G79" s="6">
        <v>44836</v>
      </c>
      <c r="H79" s="4">
        <v>1</v>
      </c>
      <c r="I79" s="4">
        <v>1</v>
      </c>
      <c r="J79" s="4">
        <v>1</v>
      </c>
      <c r="K79" s="4" t="s">
        <v>30</v>
      </c>
      <c r="L79" s="4">
        <v>219.35</v>
      </c>
      <c r="M79" s="4">
        <v>219.35</v>
      </c>
      <c r="N79" s="4" t="s">
        <v>255</v>
      </c>
      <c r="O79" s="4" t="s">
        <v>256</v>
      </c>
      <c r="P79" s="4" t="s">
        <v>33</v>
      </c>
      <c r="Q79" s="4">
        <v>0</v>
      </c>
      <c r="R79" s="7">
        <v>44832</v>
      </c>
      <c r="S79" s="6">
        <v>44839</v>
      </c>
      <c r="T79" s="4" t="s">
        <v>34</v>
      </c>
      <c r="U79" s="4">
        <v>219.35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257</v>
      </c>
      <c r="B80" s="4" t="s">
        <v>26</v>
      </c>
      <c r="C80" s="4" t="s">
        <v>27</v>
      </c>
      <c r="D80" s="4" t="s">
        <v>61</v>
      </c>
      <c r="E80" s="4" t="s">
        <v>258</v>
      </c>
      <c r="F80" s="6">
        <v>44834</v>
      </c>
      <c r="G80" s="6">
        <v>44836</v>
      </c>
      <c r="H80" s="4">
        <v>1</v>
      </c>
      <c r="I80" s="4">
        <v>2</v>
      </c>
      <c r="J80" s="4">
        <v>2</v>
      </c>
      <c r="K80" s="4" t="s">
        <v>30</v>
      </c>
      <c r="L80" s="4">
        <v>397.7</v>
      </c>
      <c r="M80" s="4">
        <v>397.7</v>
      </c>
      <c r="N80" s="4" t="s">
        <v>259</v>
      </c>
      <c r="O80" s="4" t="s">
        <v>256</v>
      </c>
      <c r="P80" s="4" t="s">
        <v>33</v>
      </c>
      <c r="Q80" s="4">
        <v>0</v>
      </c>
      <c r="R80" s="7">
        <v>44834</v>
      </c>
      <c r="S80" s="6">
        <v>44839</v>
      </c>
      <c r="T80" s="4" t="s">
        <v>34</v>
      </c>
      <c r="U80" s="4">
        <v>397.7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260</v>
      </c>
      <c r="B81" s="4" t="s">
        <v>26</v>
      </c>
      <c r="C81" s="4" t="s">
        <v>27</v>
      </c>
      <c r="D81" s="4" t="s">
        <v>261</v>
      </c>
      <c r="E81" s="4" t="s">
        <v>62</v>
      </c>
      <c r="F81" s="6">
        <v>44835</v>
      </c>
      <c r="G81" s="6">
        <v>44836</v>
      </c>
      <c r="H81" s="4">
        <v>1</v>
      </c>
      <c r="I81" s="4">
        <v>1</v>
      </c>
      <c r="J81" s="4">
        <v>1</v>
      </c>
      <c r="K81" s="4" t="s">
        <v>30</v>
      </c>
      <c r="L81" s="4">
        <v>207.05</v>
      </c>
      <c r="M81" s="4">
        <v>207.05</v>
      </c>
      <c r="N81" s="4" t="s">
        <v>262</v>
      </c>
      <c r="O81" s="4" t="s">
        <v>256</v>
      </c>
      <c r="P81" s="4" t="s">
        <v>33</v>
      </c>
      <c r="Q81" s="4">
        <v>0</v>
      </c>
      <c r="R81" s="7">
        <v>44835</v>
      </c>
      <c r="S81" s="6">
        <v>44839</v>
      </c>
      <c r="T81" s="4" t="s">
        <v>34</v>
      </c>
      <c r="U81" s="4">
        <v>207.05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263</v>
      </c>
      <c r="B82" s="4" t="s">
        <v>26</v>
      </c>
      <c r="C82" s="4" t="s">
        <v>27</v>
      </c>
      <c r="D82" s="4" t="s">
        <v>264</v>
      </c>
      <c r="E82" s="4" t="s">
        <v>47</v>
      </c>
      <c r="F82" s="6">
        <v>44835</v>
      </c>
      <c r="G82" s="6">
        <v>44836</v>
      </c>
      <c r="H82" s="4">
        <v>1</v>
      </c>
      <c r="I82" s="4">
        <v>1</v>
      </c>
      <c r="J82" s="4">
        <v>1</v>
      </c>
      <c r="K82" s="4" t="s">
        <v>30</v>
      </c>
      <c r="L82" s="4">
        <v>229.6</v>
      </c>
      <c r="M82" s="4">
        <v>229.6</v>
      </c>
      <c r="N82" s="4" t="s">
        <v>265</v>
      </c>
      <c r="O82" s="4" t="s">
        <v>256</v>
      </c>
      <c r="P82" s="4" t="s">
        <v>33</v>
      </c>
      <c r="Q82" s="4">
        <v>0</v>
      </c>
      <c r="R82" s="7">
        <v>44835</v>
      </c>
      <c r="S82" s="6">
        <v>44839</v>
      </c>
      <c r="T82" s="4" t="s">
        <v>34</v>
      </c>
      <c r="U82" s="4">
        <v>229.6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266</v>
      </c>
      <c r="B83" s="4" t="s">
        <v>26</v>
      </c>
      <c r="C83" s="4" t="s">
        <v>27</v>
      </c>
      <c r="D83" s="4" t="s">
        <v>267</v>
      </c>
      <c r="E83" s="4" t="s">
        <v>80</v>
      </c>
      <c r="F83" s="6">
        <v>44835</v>
      </c>
      <c r="G83" s="6">
        <v>44836</v>
      </c>
      <c r="H83" s="4">
        <v>1</v>
      </c>
      <c r="I83" s="4">
        <v>1</v>
      </c>
      <c r="J83" s="4">
        <v>1</v>
      </c>
      <c r="K83" s="4" t="s">
        <v>30</v>
      </c>
      <c r="L83" s="4">
        <v>159.9</v>
      </c>
      <c r="M83" s="4">
        <v>159.9</v>
      </c>
      <c r="N83" s="4" t="s">
        <v>268</v>
      </c>
      <c r="O83" s="4" t="s">
        <v>256</v>
      </c>
      <c r="P83" s="4" t="s">
        <v>33</v>
      </c>
      <c r="Q83" s="4">
        <v>0</v>
      </c>
      <c r="R83" s="7">
        <v>44835</v>
      </c>
      <c r="S83" s="6">
        <v>44839</v>
      </c>
      <c r="T83" s="4" t="s">
        <v>34</v>
      </c>
      <c r="U83" s="4">
        <v>159.9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263</v>
      </c>
      <c r="B84" s="4" t="s">
        <v>26</v>
      </c>
      <c r="C84" s="4" t="s">
        <v>91</v>
      </c>
      <c r="D84" s="4" t="s">
        <v>264</v>
      </c>
      <c r="E84" s="4" t="s">
        <v>47</v>
      </c>
      <c r="F84" s="6">
        <v>44835</v>
      </c>
      <c r="G84" s="6">
        <v>44836</v>
      </c>
      <c r="H84" s="4">
        <v>1</v>
      </c>
      <c r="I84" s="4">
        <v>1</v>
      </c>
      <c r="J84" s="4">
        <v>1</v>
      </c>
      <c r="K84" s="4" t="s">
        <v>30</v>
      </c>
      <c r="L84" s="4">
        <v>-229.6</v>
      </c>
      <c r="M84" s="4">
        <v>-229.6</v>
      </c>
      <c r="N84" s="4" t="s">
        <v>265</v>
      </c>
      <c r="O84" s="4" t="s">
        <v>256</v>
      </c>
      <c r="P84" s="4" t="s">
        <v>33</v>
      </c>
      <c r="Q84" s="4">
        <v>0</v>
      </c>
      <c r="R84" s="7">
        <v>44835</v>
      </c>
      <c r="S84" s="6">
        <v>44839</v>
      </c>
      <c r="T84" s="4" t="s">
        <v>34</v>
      </c>
      <c r="U84" s="4">
        <v>-229.6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269</v>
      </c>
      <c r="B85" s="4" t="s">
        <v>26</v>
      </c>
      <c r="C85" s="4" t="s">
        <v>27</v>
      </c>
      <c r="D85" s="4" t="s">
        <v>233</v>
      </c>
      <c r="E85" s="4" t="s">
        <v>80</v>
      </c>
      <c r="F85" s="6">
        <v>44835</v>
      </c>
      <c r="G85" s="6">
        <v>44836</v>
      </c>
      <c r="H85" s="4">
        <v>2</v>
      </c>
      <c r="I85" s="4">
        <v>1</v>
      </c>
      <c r="J85" s="4">
        <v>2</v>
      </c>
      <c r="K85" s="4" t="s">
        <v>30</v>
      </c>
      <c r="L85" s="4">
        <v>660.1</v>
      </c>
      <c r="M85" s="4">
        <v>660.1</v>
      </c>
      <c r="N85" s="4" t="s">
        <v>270</v>
      </c>
      <c r="O85" s="4" t="s">
        <v>256</v>
      </c>
      <c r="P85" s="4" t="s">
        <v>33</v>
      </c>
      <c r="Q85" s="4">
        <v>0</v>
      </c>
      <c r="R85" s="7">
        <v>44835</v>
      </c>
      <c r="S85" s="6">
        <v>44839</v>
      </c>
      <c r="T85" s="4" t="s">
        <v>34</v>
      </c>
      <c r="U85" s="4">
        <v>660.1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271</v>
      </c>
      <c r="B86" s="4" t="s">
        <v>26</v>
      </c>
      <c r="C86" s="4" t="s">
        <v>27</v>
      </c>
      <c r="D86" s="4" t="s">
        <v>233</v>
      </c>
      <c r="E86" s="4" t="s">
        <v>272</v>
      </c>
      <c r="F86" s="6">
        <v>44835</v>
      </c>
      <c r="G86" s="6">
        <v>44836</v>
      </c>
      <c r="H86" s="4">
        <v>1</v>
      </c>
      <c r="I86" s="4">
        <v>1</v>
      </c>
      <c r="J86" s="4">
        <v>1</v>
      </c>
      <c r="K86" s="4" t="s">
        <v>30</v>
      </c>
      <c r="L86" s="4">
        <v>360.8</v>
      </c>
      <c r="M86" s="4">
        <v>360.8</v>
      </c>
      <c r="N86" s="4" t="s">
        <v>273</v>
      </c>
      <c r="O86" s="4" t="s">
        <v>256</v>
      </c>
      <c r="P86" s="4" t="s">
        <v>33</v>
      </c>
      <c r="Q86" s="4">
        <v>0</v>
      </c>
      <c r="R86" s="7">
        <v>44835</v>
      </c>
      <c r="S86" s="6">
        <v>44839</v>
      </c>
      <c r="T86" s="4" t="s">
        <v>34</v>
      </c>
      <c r="U86" s="4">
        <v>360.8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274</v>
      </c>
      <c r="B87" s="4" t="s">
        <v>26</v>
      </c>
      <c r="C87" s="4" t="s">
        <v>27</v>
      </c>
      <c r="D87" s="4" t="s">
        <v>164</v>
      </c>
      <c r="E87" s="4" t="s">
        <v>47</v>
      </c>
      <c r="F87" s="6">
        <v>44835</v>
      </c>
      <c r="G87" s="6">
        <v>44836</v>
      </c>
      <c r="H87" s="4">
        <v>1</v>
      </c>
      <c r="I87" s="4">
        <v>1</v>
      </c>
      <c r="J87" s="4">
        <v>1</v>
      </c>
      <c r="K87" s="4" t="s">
        <v>30</v>
      </c>
      <c r="L87" s="4">
        <v>249.08</v>
      </c>
      <c r="M87" s="4">
        <v>249.08</v>
      </c>
      <c r="N87" s="4" t="s">
        <v>275</v>
      </c>
      <c r="O87" s="4" t="s">
        <v>256</v>
      </c>
      <c r="P87" s="4" t="s">
        <v>33</v>
      </c>
      <c r="Q87" s="4">
        <v>0</v>
      </c>
      <c r="R87" s="7">
        <v>44835</v>
      </c>
      <c r="S87" s="6">
        <v>44839</v>
      </c>
      <c r="T87" s="4" t="s">
        <v>34</v>
      </c>
      <c r="U87" s="4">
        <v>249.08</v>
      </c>
      <c r="V87" s="4">
        <v>0</v>
      </c>
      <c r="W87" s="4">
        <v>0</v>
      </c>
      <c r="X87" s="4" t="s">
        <v>276</v>
      </c>
      <c r="Y87" s="4" t="s">
        <v>35</v>
      </c>
    </row>
    <row r="88" s="4" customFormat="1" spans="1:25">
      <c r="A88" s="4" t="s">
        <v>277</v>
      </c>
      <c r="B88" s="4" t="s">
        <v>26</v>
      </c>
      <c r="C88" s="4" t="s">
        <v>27</v>
      </c>
      <c r="D88" s="4" t="s">
        <v>278</v>
      </c>
      <c r="E88" s="4" t="s">
        <v>47</v>
      </c>
      <c r="F88" s="6">
        <v>44835</v>
      </c>
      <c r="G88" s="6">
        <v>44836</v>
      </c>
      <c r="H88" s="4">
        <v>1</v>
      </c>
      <c r="I88" s="4">
        <v>1</v>
      </c>
      <c r="J88" s="4">
        <v>1</v>
      </c>
      <c r="K88" s="4" t="s">
        <v>30</v>
      </c>
      <c r="L88" s="4">
        <v>165.02</v>
      </c>
      <c r="M88" s="4">
        <v>165.02</v>
      </c>
      <c r="N88" s="4" t="s">
        <v>279</v>
      </c>
      <c r="O88" s="4" t="s">
        <v>256</v>
      </c>
      <c r="P88" s="4" t="s">
        <v>33</v>
      </c>
      <c r="Q88" s="4">
        <v>0</v>
      </c>
      <c r="R88" s="7">
        <v>44835</v>
      </c>
      <c r="S88" s="6">
        <v>44839</v>
      </c>
      <c r="T88" s="4" t="s">
        <v>34</v>
      </c>
      <c r="U88" s="4">
        <v>165.02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280</v>
      </c>
      <c r="B89" s="4" t="s">
        <v>26</v>
      </c>
      <c r="C89" s="4" t="s">
        <v>27</v>
      </c>
      <c r="D89" s="4" t="s">
        <v>233</v>
      </c>
      <c r="E89" s="4" t="s">
        <v>62</v>
      </c>
      <c r="F89" s="6">
        <v>44836</v>
      </c>
      <c r="G89" s="6">
        <v>44837</v>
      </c>
      <c r="H89" s="4">
        <v>1</v>
      </c>
      <c r="I89" s="4">
        <v>1</v>
      </c>
      <c r="J89" s="4">
        <v>1</v>
      </c>
      <c r="K89" s="4" t="s">
        <v>30</v>
      </c>
      <c r="L89" s="4">
        <v>291.1</v>
      </c>
      <c r="M89" s="4">
        <v>291.1</v>
      </c>
      <c r="N89" s="4" t="s">
        <v>281</v>
      </c>
      <c r="O89" s="4" t="s">
        <v>282</v>
      </c>
      <c r="P89" s="4" t="s">
        <v>33</v>
      </c>
      <c r="Q89" s="4">
        <v>0</v>
      </c>
      <c r="R89" s="7">
        <v>44829</v>
      </c>
      <c r="S89" s="6">
        <v>44840</v>
      </c>
      <c r="T89" s="4" t="s">
        <v>34</v>
      </c>
      <c r="U89" s="4">
        <v>291.1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283</v>
      </c>
      <c r="B90" s="4" t="s">
        <v>26</v>
      </c>
      <c r="C90" s="4" t="s">
        <v>27</v>
      </c>
      <c r="D90" s="4" t="s">
        <v>284</v>
      </c>
      <c r="E90" s="4" t="s">
        <v>145</v>
      </c>
      <c r="F90" s="6">
        <v>44836</v>
      </c>
      <c r="G90" s="6">
        <v>44837</v>
      </c>
      <c r="H90" s="4">
        <v>2</v>
      </c>
      <c r="I90" s="4">
        <v>1</v>
      </c>
      <c r="J90" s="4">
        <v>2</v>
      </c>
      <c r="K90" s="4" t="s">
        <v>30</v>
      </c>
      <c r="L90" s="4">
        <v>537.1</v>
      </c>
      <c r="M90" s="4">
        <v>537.1</v>
      </c>
      <c r="N90" s="4" t="s">
        <v>285</v>
      </c>
      <c r="O90" s="4" t="s">
        <v>282</v>
      </c>
      <c r="P90" s="4" t="s">
        <v>33</v>
      </c>
      <c r="Q90" s="4">
        <v>0</v>
      </c>
      <c r="R90" s="7">
        <v>44831</v>
      </c>
      <c r="S90" s="6">
        <v>44840</v>
      </c>
      <c r="T90" s="4" t="s">
        <v>34</v>
      </c>
      <c r="U90" s="4">
        <v>537.1</v>
      </c>
      <c r="V90" s="4">
        <v>0</v>
      </c>
      <c r="W90" s="4">
        <v>0</v>
      </c>
      <c r="X90" s="4" t="s">
        <v>286</v>
      </c>
      <c r="Y90" s="4" t="s">
        <v>35</v>
      </c>
    </row>
    <row r="91" s="4" customFormat="1" spans="1:25">
      <c r="A91" s="4" t="s">
        <v>287</v>
      </c>
      <c r="B91" s="4" t="s">
        <v>26</v>
      </c>
      <c r="C91" s="4" t="s">
        <v>27</v>
      </c>
      <c r="D91" s="4" t="s">
        <v>288</v>
      </c>
      <c r="E91" s="4" t="s">
        <v>289</v>
      </c>
      <c r="F91" s="6">
        <v>44836</v>
      </c>
      <c r="G91" s="6">
        <v>44837</v>
      </c>
      <c r="H91" s="4">
        <v>1</v>
      </c>
      <c r="I91" s="4">
        <v>1</v>
      </c>
      <c r="J91" s="4">
        <v>1</v>
      </c>
      <c r="K91" s="4" t="s">
        <v>30</v>
      </c>
      <c r="L91" s="4">
        <v>244.98</v>
      </c>
      <c r="M91" s="4">
        <v>244.98</v>
      </c>
      <c r="N91" s="4" t="s">
        <v>290</v>
      </c>
      <c r="O91" s="4" t="s">
        <v>282</v>
      </c>
      <c r="P91" s="4" t="s">
        <v>33</v>
      </c>
      <c r="Q91" s="4">
        <v>0</v>
      </c>
      <c r="R91" s="7">
        <v>44835</v>
      </c>
      <c r="S91" s="6">
        <v>44840</v>
      </c>
      <c r="T91" s="4" t="s">
        <v>34</v>
      </c>
      <c r="U91" s="4">
        <v>244.98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291</v>
      </c>
      <c r="B92" s="4" t="s">
        <v>26</v>
      </c>
      <c r="C92" s="4" t="s">
        <v>27</v>
      </c>
      <c r="D92" s="4" t="s">
        <v>264</v>
      </c>
      <c r="E92" s="4" t="s">
        <v>292</v>
      </c>
      <c r="F92" s="6">
        <v>44836</v>
      </c>
      <c r="G92" s="6">
        <v>44837</v>
      </c>
      <c r="H92" s="4">
        <v>1</v>
      </c>
      <c r="I92" s="4">
        <v>1</v>
      </c>
      <c r="J92" s="4">
        <v>1</v>
      </c>
      <c r="K92" s="4" t="s">
        <v>30</v>
      </c>
      <c r="L92" s="4">
        <v>314.68</v>
      </c>
      <c r="M92" s="4">
        <v>314.68</v>
      </c>
      <c r="N92" s="4" t="s">
        <v>293</v>
      </c>
      <c r="O92" s="4" t="s">
        <v>282</v>
      </c>
      <c r="P92" s="4" t="s">
        <v>33</v>
      </c>
      <c r="Q92" s="4">
        <v>0</v>
      </c>
      <c r="R92" s="7">
        <v>44835</v>
      </c>
      <c r="S92" s="6">
        <v>44840</v>
      </c>
      <c r="T92" s="4" t="s">
        <v>34</v>
      </c>
      <c r="U92" s="4">
        <v>314.68</v>
      </c>
      <c r="V92" s="4">
        <v>0</v>
      </c>
      <c r="W92" s="4">
        <v>0</v>
      </c>
      <c r="X92" s="4" t="s">
        <v>294</v>
      </c>
      <c r="Y92" s="4" t="s">
        <v>35</v>
      </c>
    </row>
    <row r="93" s="4" customFormat="1" spans="1:25">
      <c r="A93" s="4" t="s">
        <v>295</v>
      </c>
      <c r="B93" s="4" t="s">
        <v>26</v>
      </c>
      <c r="C93" s="4" t="s">
        <v>27</v>
      </c>
      <c r="D93" s="4" t="s">
        <v>296</v>
      </c>
      <c r="E93" s="4" t="s">
        <v>297</v>
      </c>
      <c r="F93" s="6">
        <v>44836</v>
      </c>
      <c r="G93" s="6">
        <v>44837</v>
      </c>
      <c r="H93" s="4">
        <v>1</v>
      </c>
      <c r="I93" s="4">
        <v>1</v>
      </c>
      <c r="J93" s="4">
        <v>1</v>
      </c>
      <c r="K93" s="4" t="s">
        <v>30</v>
      </c>
      <c r="L93" s="4">
        <v>139.58</v>
      </c>
      <c r="M93" s="4">
        <v>139.58</v>
      </c>
      <c r="N93" s="4" t="s">
        <v>298</v>
      </c>
      <c r="O93" s="4" t="s">
        <v>282</v>
      </c>
      <c r="P93" s="4" t="s">
        <v>33</v>
      </c>
      <c r="Q93" s="4">
        <v>0</v>
      </c>
      <c r="R93" s="7">
        <v>44835</v>
      </c>
      <c r="S93" s="6">
        <v>44840</v>
      </c>
      <c r="T93" s="4" t="s">
        <v>34</v>
      </c>
      <c r="U93" s="4">
        <v>139.58</v>
      </c>
      <c r="V93" s="4">
        <v>0</v>
      </c>
      <c r="W93" s="4">
        <v>0</v>
      </c>
      <c r="X93" s="4" t="s">
        <v>299</v>
      </c>
      <c r="Y93" s="4" t="s">
        <v>300</v>
      </c>
    </row>
    <row r="94" s="4" customFormat="1" spans="1:25">
      <c r="A94" s="4" t="s">
        <v>295</v>
      </c>
      <c r="B94" s="4" t="s">
        <v>26</v>
      </c>
      <c r="C94" s="4" t="s">
        <v>91</v>
      </c>
      <c r="D94" s="4" t="s">
        <v>296</v>
      </c>
      <c r="E94" s="4" t="s">
        <v>297</v>
      </c>
      <c r="F94" s="6">
        <v>44836</v>
      </c>
      <c r="G94" s="6">
        <v>44837</v>
      </c>
      <c r="H94" s="4">
        <v>1</v>
      </c>
      <c r="I94" s="4">
        <v>1</v>
      </c>
      <c r="J94" s="4">
        <v>1</v>
      </c>
      <c r="K94" s="4" t="s">
        <v>30</v>
      </c>
      <c r="L94" s="4">
        <v>-139.58</v>
      </c>
      <c r="M94" s="4">
        <v>-139.58</v>
      </c>
      <c r="N94" s="4" t="s">
        <v>298</v>
      </c>
      <c r="O94" s="4" t="s">
        <v>282</v>
      </c>
      <c r="P94" s="4" t="s">
        <v>33</v>
      </c>
      <c r="Q94" s="4">
        <v>0</v>
      </c>
      <c r="R94" s="7">
        <v>44835</v>
      </c>
      <c r="S94" s="6">
        <v>44840</v>
      </c>
      <c r="T94" s="4" t="s">
        <v>34</v>
      </c>
      <c r="U94" s="4">
        <v>-139.58</v>
      </c>
      <c r="V94" s="4">
        <v>0</v>
      </c>
      <c r="W94" s="4">
        <v>0</v>
      </c>
      <c r="X94" s="4" t="s">
        <v>299</v>
      </c>
      <c r="Y94" s="4" t="s">
        <v>300</v>
      </c>
    </row>
    <row r="95" s="4" customFormat="1" spans="1:25">
      <c r="A95" s="4" t="s">
        <v>301</v>
      </c>
      <c r="B95" s="4" t="s">
        <v>26</v>
      </c>
      <c r="C95" s="4" t="s">
        <v>27</v>
      </c>
      <c r="D95" s="4" t="s">
        <v>302</v>
      </c>
      <c r="E95" s="4" t="s">
        <v>47</v>
      </c>
      <c r="F95" s="6">
        <v>44836</v>
      </c>
      <c r="G95" s="6">
        <v>44837</v>
      </c>
      <c r="H95" s="4">
        <v>1</v>
      </c>
      <c r="I95" s="4">
        <v>1</v>
      </c>
      <c r="J95" s="4">
        <v>1</v>
      </c>
      <c r="K95" s="4" t="s">
        <v>30</v>
      </c>
      <c r="L95" s="4">
        <v>152.72</v>
      </c>
      <c r="M95" s="4">
        <v>152.72</v>
      </c>
      <c r="N95" s="4" t="s">
        <v>303</v>
      </c>
      <c r="O95" s="4" t="s">
        <v>282</v>
      </c>
      <c r="P95" s="4" t="s">
        <v>33</v>
      </c>
      <c r="Q95" s="4">
        <v>0</v>
      </c>
      <c r="R95" s="7">
        <v>44835</v>
      </c>
      <c r="S95" s="6">
        <v>44840</v>
      </c>
      <c r="T95" s="4" t="s">
        <v>34</v>
      </c>
      <c r="U95" s="4">
        <v>152.72</v>
      </c>
      <c r="V95" s="4">
        <v>0</v>
      </c>
      <c r="W95" s="4">
        <v>0</v>
      </c>
      <c r="X95" s="4" t="s">
        <v>304</v>
      </c>
      <c r="Y95" s="4" t="s">
        <v>35</v>
      </c>
    </row>
    <row r="96" s="4" customFormat="1" spans="1:25">
      <c r="A96" s="4" t="s">
        <v>305</v>
      </c>
      <c r="B96" s="4" t="s">
        <v>26</v>
      </c>
      <c r="C96" s="4" t="s">
        <v>27</v>
      </c>
      <c r="D96" s="4" t="s">
        <v>306</v>
      </c>
      <c r="E96" s="4" t="s">
        <v>47</v>
      </c>
      <c r="F96" s="6">
        <v>44836</v>
      </c>
      <c r="G96" s="6">
        <v>44837</v>
      </c>
      <c r="H96" s="4">
        <v>1</v>
      </c>
      <c r="I96" s="4">
        <v>1</v>
      </c>
      <c r="J96" s="4">
        <v>1</v>
      </c>
      <c r="K96" s="4" t="s">
        <v>30</v>
      </c>
      <c r="L96" s="4">
        <v>198.85</v>
      </c>
      <c r="M96" s="4">
        <v>198.85</v>
      </c>
      <c r="N96" s="4" t="s">
        <v>307</v>
      </c>
      <c r="O96" s="4" t="s">
        <v>282</v>
      </c>
      <c r="P96" s="4" t="s">
        <v>33</v>
      </c>
      <c r="Q96" s="4">
        <v>0</v>
      </c>
      <c r="R96" s="7">
        <v>44836</v>
      </c>
      <c r="S96" s="6">
        <v>44840</v>
      </c>
      <c r="T96" s="4" t="s">
        <v>34</v>
      </c>
      <c r="U96" s="4">
        <v>198.85</v>
      </c>
      <c r="V96" s="4">
        <v>0</v>
      </c>
      <c r="W96" s="4">
        <v>0</v>
      </c>
      <c r="X96" s="4" t="s">
        <v>308</v>
      </c>
      <c r="Y96" s="4" t="s">
        <v>35</v>
      </c>
    </row>
    <row r="97" s="4" customFormat="1" spans="1:25">
      <c r="A97" s="4" t="s">
        <v>309</v>
      </c>
      <c r="B97" s="4" t="s">
        <v>26</v>
      </c>
      <c r="C97" s="4" t="s">
        <v>27</v>
      </c>
      <c r="D97" s="4" t="s">
        <v>310</v>
      </c>
      <c r="E97" s="4" t="s">
        <v>311</v>
      </c>
      <c r="F97" s="6">
        <v>44836</v>
      </c>
      <c r="G97" s="6">
        <v>44837</v>
      </c>
      <c r="H97" s="4">
        <v>1</v>
      </c>
      <c r="I97" s="4">
        <v>1</v>
      </c>
      <c r="J97" s="4">
        <v>1</v>
      </c>
      <c r="K97" s="4" t="s">
        <v>30</v>
      </c>
      <c r="L97" s="4">
        <v>97.62</v>
      </c>
      <c r="M97" s="4">
        <v>97.62</v>
      </c>
      <c r="N97" s="4" t="s">
        <v>312</v>
      </c>
      <c r="O97" s="4" t="s">
        <v>282</v>
      </c>
      <c r="P97" s="4" t="s">
        <v>33</v>
      </c>
      <c r="Q97" s="4">
        <v>0</v>
      </c>
      <c r="R97" s="7">
        <v>44836</v>
      </c>
      <c r="S97" s="6">
        <v>44840</v>
      </c>
      <c r="T97" s="4" t="s">
        <v>34</v>
      </c>
      <c r="U97" s="4">
        <v>97.62</v>
      </c>
      <c r="V97" s="4">
        <v>0</v>
      </c>
      <c r="W97" s="4">
        <v>0</v>
      </c>
      <c r="X97" s="4" t="s">
        <v>313</v>
      </c>
      <c r="Y97" s="4" t="s">
        <v>314</v>
      </c>
    </row>
    <row r="98" s="4" customFormat="1" spans="1:25">
      <c r="A98" s="4" t="s">
        <v>315</v>
      </c>
      <c r="B98" s="4" t="s">
        <v>26</v>
      </c>
      <c r="C98" s="4" t="s">
        <v>27</v>
      </c>
      <c r="D98" s="4" t="s">
        <v>316</v>
      </c>
      <c r="E98" s="4" t="s">
        <v>47</v>
      </c>
      <c r="F98" s="6">
        <v>44836</v>
      </c>
      <c r="G98" s="6">
        <v>44837</v>
      </c>
      <c r="H98" s="4">
        <v>1</v>
      </c>
      <c r="I98" s="4">
        <v>1</v>
      </c>
      <c r="J98" s="4">
        <v>1</v>
      </c>
      <c r="K98" s="4" t="s">
        <v>30</v>
      </c>
      <c r="L98" s="4">
        <v>153.75</v>
      </c>
      <c r="M98" s="4">
        <v>153.75</v>
      </c>
      <c r="N98" s="4" t="s">
        <v>317</v>
      </c>
      <c r="O98" s="4" t="s">
        <v>282</v>
      </c>
      <c r="P98" s="4" t="s">
        <v>33</v>
      </c>
      <c r="Q98" s="4">
        <v>0</v>
      </c>
      <c r="R98" s="7">
        <v>44836</v>
      </c>
      <c r="S98" s="6">
        <v>44840</v>
      </c>
      <c r="T98" s="4" t="s">
        <v>34</v>
      </c>
      <c r="U98" s="4">
        <v>153.75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318</v>
      </c>
      <c r="B99" s="4" t="s">
        <v>26</v>
      </c>
      <c r="C99" s="4" t="s">
        <v>27</v>
      </c>
      <c r="D99" s="4" t="s">
        <v>319</v>
      </c>
      <c r="E99" s="4" t="s">
        <v>161</v>
      </c>
      <c r="F99" s="6">
        <v>44836</v>
      </c>
      <c r="G99" s="6">
        <v>44837</v>
      </c>
      <c r="H99" s="4">
        <v>1</v>
      </c>
      <c r="I99" s="4">
        <v>1</v>
      </c>
      <c r="J99" s="4">
        <v>1</v>
      </c>
      <c r="K99" s="4" t="s">
        <v>30</v>
      </c>
      <c r="L99" s="4">
        <v>242.92</v>
      </c>
      <c r="M99" s="4">
        <v>242.92</v>
      </c>
      <c r="N99" s="4" t="s">
        <v>320</v>
      </c>
      <c r="O99" s="4" t="s">
        <v>282</v>
      </c>
      <c r="P99" s="4" t="s">
        <v>33</v>
      </c>
      <c r="Q99" s="4">
        <v>0</v>
      </c>
      <c r="R99" s="7">
        <v>44836</v>
      </c>
      <c r="S99" s="6">
        <v>44840</v>
      </c>
      <c r="T99" s="4" t="s">
        <v>34</v>
      </c>
      <c r="U99" s="4">
        <v>242.92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321</v>
      </c>
      <c r="B100" s="4" t="s">
        <v>26</v>
      </c>
      <c r="C100" s="4" t="s">
        <v>27</v>
      </c>
      <c r="D100" s="4" t="s">
        <v>322</v>
      </c>
      <c r="E100" s="4" t="s">
        <v>29</v>
      </c>
      <c r="F100" s="6">
        <v>44836</v>
      </c>
      <c r="G100" s="6">
        <v>44837</v>
      </c>
      <c r="H100" s="4">
        <v>1</v>
      </c>
      <c r="I100" s="4">
        <v>1</v>
      </c>
      <c r="J100" s="4">
        <v>1</v>
      </c>
      <c r="K100" s="4" t="s">
        <v>30</v>
      </c>
      <c r="L100" s="4">
        <v>474.41</v>
      </c>
      <c r="M100" s="4">
        <v>474.41</v>
      </c>
      <c r="N100" s="4" t="s">
        <v>323</v>
      </c>
      <c r="O100" s="4" t="s">
        <v>282</v>
      </c>
      <c r="P100" s="4" t="s">
        <v>33</v>
      </c>
      <c r="Q100" s="4">
        <v>0</v>
      </c>
      <c r="R100" s="7">
        <v>44836</v>
      </c>
      <c r="S100" s="6">
        <v>44840</v>
      </c>
      <c r="T100" s="4" t="s">
        <v>34</v>
      </c>
      <c r="U100" s="4">
        <v>474.41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324</v>
      </c>
      <c r="B101" s="4" t="s">
        <v>26</v>
      </c>
      <c r="C101" s="4" t="s">
        <v>27</v>
      </c>
      <c r="D101" s="4" t="s">
        <v>325</v>
      </c>
      <c r="E101" s="4" t="s">
        <v>62</v>
      </c>
      <c r="F101" s="6">
        <v>44836</v>
      </c>
      <c r="G101" s="6">
        <v>44837</v>
      </c>
      <c r="H101" s="4">
        <v>1</v>
      </c>
      <c r="I101" s="4">
        <v>1</v>
      </c>
      <c r="J101" s="4">
        <v>1</v>
      </c>
      <c r="K101" s="4" t="s">
        <v>30</v>
      </c>
      <c r="L101" s="4">
        <v>178.35</v>
      </c>
      <c r="M101" s="4">
        <v>178.35</v>
      </c>
      <c r="N101" s="4" t="s">
        <v>326</v>
      </c>
      <c r="O101" s="4" t="s">
        <v>282</v>
      </c>
      <c r="P101" s="4" t="s">
        <v>33</v>
      </c>
      <c r="Q101" s="4">
        <v>0</v>
      </c>
      <c r="R101" s="7">
        <v>44836</v>
      </c>
      <c r="S101" s="6">
        <v>44840</v>
      </c>
      <c r="T101" s="4" t="s">
        <v>34</v>
      </c>
      <c r="U101" s="4">
        <v>178.35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327</v>
      </c>
      <c r="B102" s="4" t="s">
        <v>26</v>
      </c>
      <c r="C102" s="4" t="s">
        <v>27</v>
      </c>
      <c r="D102" s="4" t="s">
        <v>328</v>
      </c>
      <c r="E102" s="4" t="s">
        <v>292</v>
      </c>
      <c r="F102" s="6">
        <v>44836</v>
      </c>
      <c r="G102" s="6">
        <v>44837</v>
      </c>
      <c r="H102" s="4">
        <v>1</v>
      </c>
      <c r="I102" s="4">
        <v>1</v>
      </c>
      <c r="J102" s="4">
        <v>1</v>
      </c>
      <c r="K102" s="4" t="s">
        <v>30</v>
      </c>
      <c r="L102" s="4">
        <v>361.82</v>
      </c>
      <c r="M102" s="4">
        <v>361.82</v>
      </c>
      <c r="N102" s="4" t="s">
        <v>329</v>
      </c>
      <c r="O102" s="4" t="s">
        <v>282</v>
      </c>
      <c r="P102" s="4" t="s">
        <v>33</v>
      </c>
      <c r="Q102" s="4">
        <v>0</v>
      </c>
      <c r="R102" s="7">
        <v>44836</v>
      </c>
      <c r="S102" s="6">
        <v>44840</v>
      </c>
      <c r="T102" s="4" t="s">
        <v>34</v>
      </c>
      <c r="U102" s="4">
        <v>361.82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327</v>
      </c>
      <c r="B103" s="4" t="s">
        <v>26</v>
      </c>
      <c r="C103" s="4" t="s">
        <v>138</v>
      </c>
      <c r="D103" s="4" t="s">
        <v>328</v>
      </c>
      <c r="E103" s="4" t="s">
        <v>292</v>
      </c>
      <c r="F103" s="6">
        <v>44836</v>
      </c>
      <c r="G103" s="6">
        <v>44837</v>
      </c>
      <c r="H103" s="4">
        <v>1</v>
      </c>
      <c r="I103" s="4">
        <v>1</v>
      </c>
      <c r="J103" s="4">
        <v>1</v>
      </c>
      <c r="K103" s="4" t="s">
        <v>30</v>
      </c>
      <c r="L103" s="4">
        <v>-361.82</v>
      </c>
      <c r="M103" s="4">
        <v>-361.82</v>
      </c>
      <c r="N103" s="4" t="s">
        <v>329</v>
      </c>
      <c r="O103" s="4" t="s">
        <v>282</v>
      </c>
      <c r="P103" s="4" t="s">
        <v>33</v>
      </c>
      <c r="Q103" s="4">
        <v>0</v>
      </c>
      <c r="R103" s="7">
        <v>44836</v>
      </c>
      <c r="S103" s="6">
        <v>44840</v>
      </c>
      <c r="T103" s="4" t="s">
        <v>34</v>
      </c>
      <c r="U103" s="4">
        <v>-361.82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330</v>
      </c>
      <c r="B104" s="4" t="s">
        <v>26</v>
      </c>
      <c r="C104" s="4" t="s">
        <v>27</v>
      </c>
      <c r="D104" s="4" t="s">
        <v>233</v>
      </c>
      <c r="E104" s="4" t="s">
        <v>62</v>
      </c>
      <c r="F104" s="6">
        <v>44837</v>
      </c>
      <c r="G104" s="6">
        <v>44838</v>
      </c>
      <c r="H104" s="4">
        <v>1</v>
      </c>
      <c r="I104" s="4">
        <v>1</v>
      </c>
      <c r="J104" s="4">
        <v>1</v>
      </c>
      <c r="K104" s="4" t="s">
        <v>30</v>
      </c>
      <c r="L104" s="4">
        <v>283.92</v>
      </c>
      <c r="M104" s="4">
        <v>283.92</v>
      </c>
      <c r="N104" s="4" t="s">
        <v>331</v>
      </c>
      <c r="O104" s="4" t="s">
        <v>332</v>
      </c>
      <c r="P104" s="4" t="s">
        <v>33</v>
      </c>
      <c r="Q104" s="4">
        <v>0</v>
      </c>
      <c r="R104" s="7">
        <v>44827</v>
      </c>
      <c r="S104" s="6">
        <v>44841</v>
      </c>
      <c r="T104" s="4" t="s">
        <v>34</v>
      </c>
      <c r="U104" s="4">
        <v>283.92</v>
      </c>
      <c r="V104" s="4">
        <v>0</v>
      </c>
      <c r="W104" s="4">
        <v>0</v>
      </c>
      <c r="X104" s="4" t="s">
        <v>333</v>
      </c>
      <c r="Y104" s="4" t="s">
        <v>35</v>
      </c>
    </row>
    <row r="105" s="4" customFormat="1" spans="1:25">
      <c r="A105" s="4" t="s">
        <v>334</v>
      </c>
      <c r="B105" s="4" t="s">
        <v>26</v>
      </c>
      <c r="C105" s="4" t="s">
        <v>27</v>
      </c>
      <c r="D105" s="4" t="s">
        <v>233</v>
      </c>
      <c r="E105" s="4" t="s">
        <v>80</v>
      </c>
      <c r="F105" s="6">
        <v>44834</v>
      </c>
      <c r="G105" s="6">
        <v>44838</v>
      </c>
      <c r="H105" s="4">
        <v>1</v>
      </c>
      <c r="I105" s="4">
        <v>4</v>
      </c>
      <c r="J105" s="4">
        <v>4</v>
      </c>
      <c r="K105" s="4" t="s">
        <v>30</v>
      </c>
      <c r="L105" s="4">
        <v>1112.14</v>
      </c>
      <c r="M105" s="4">
        <v>1112.14</v>
      </c>
      <c r="N105" s="4" t="s">
        <v>335</v>
      </c>
      <c r="O105" s="4" t="s">
        <v>332</v>
      </c>
      <c r="P105" s="4" t="s">
        <v>33</v>
      </c>
      <c r="Q105" s="4">
        <v>0</v>
      </c>
      <c r="R105" s="7">
        <v>44830</v>
      </c>
      <c r="S105" s="6">
        <v>44841</v>
      </c>
      <c r="T105" s="4" t="s">
        <v>34</v>
      </c>
      <c r="U105" s="4">
        <v>1112.14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336</v>
      </c>
      <c r="B106" s="4" t="s">
        <v>26</v>
      </c>
      <c r="C106" s="4" t="s">
        <v>27</v>
      </c>
      <c r="D106" s="4" t="s">
        <v>337</v>
      </c>
      <c r="E106" s="4" t="s">
        <v>184</v>
      </c>
      <c r="F106" s="6">
        <v>44836</v>
      </c>
      <c r="G106" s="6">
        <v>44838</v>
      </c>
      <c r="H106" s="4">
        <v>2</v>
      </c>
      <c r="I106" s="4">
        <v>2</v>
      </c>
      <c r="J106" s="4">
        <v>4</v>
      </c>
      <c r="K106" s="4" t="s">
        <v>30</v>
      </c>
      <c r="L106" s="4">
        <v>1004.48</v>
      </c>
      <c r="M106" s="4">
        <v>1004.48</v>
      </c>
      <c r="N106" s="4" t="s">
        <v>338</v>
      </c>
      <c r="O106" s="4" t="s">
        <v>332</v>
      </c>
      <c r="P106" s="4" t="s">
        <v>33</v>
      </c>
      <c r="Q106" s="4">
        <v>0</v>
      </c>
      <c r="R106" s="7">
        <v>44830</v>
      </c>
      <c r="S106" s="6">
        <v>44841</v>
      </c>
      <c r="T106" s="4" t="s">
        <v>34</v>
      </c>
      <c r="U106" s="4">
        <v>1004.48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339</v>
      </c>
      <c r="B107" s="4" t="s">
        <v>26</v>
      </c>
      <c r="C107" s="4" t="s">
        <v>27</v>
      </c>
      <c r="D107" s="4" t="s">
        <v>233</v>
      </c>
      <c r="E107" s="4" t="s">
        <v>272</v>
      </c>
      <c r="F107" s="6">
        <v>44836</v>
      </c>
      <c r="G107" s="6">
        <v>44838</v>
      </c>
      <c r="H107" s="4">
        <v>2</v>
      </c>
      <c r="I107" s="4">
        <v>2</v>
      </c>
      <c r="J107" s="4">
        <v>4</v>
      </c>
      <c r="K107" s="4" t="s">
        <v>30</v>
      </c>
      <c r="L107" s="4">
        <v>1320.2</v>
      </c>
      <c r="M107" s="4">
        <v>1320.2</v>
      </c>
      <c r="N107" s="4" t="s">
        <v>340</v>
      </c>
      <c r="O107" s="4" t="s">
        <v>332</v>
      </c>
      <c r="P107" s="4" t="s">
        <v>33</v>
      </c>
      <c r="Q107" s="4">
        <v>0</v>
      </c>
      <c r="R107" s="7">
        <v>44831</v>
      </c>
      <c r="S107" s="6">
        <v>44841</v>
      </c>
      <c r="T107" s="4" t="s">
        <v>34</v>
      </c>
      <c r="U107" s="4">
        <v>1320.2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341</v>
      </c>
      <c r="B108" s="4" t="s">
        <v>26</v>
      </c>
      <c r="C108" s="4" t="s">
        <v>27</v>
      </c>
      <c r="D108" s="4" t="s">
        <v>342</v>
      </c>
      <c r="E108" s="4" t="s">
        <v>38</v>
      </c>
      <c r="F108" s="6">
        <v>44833</v>
      </c>
      <c r="G108" s="6">
        <v>44838</v>
      </c>
      <c r="H108" s="4">
        <v>1</v>
      </c>
      <c r="I108" s="4">
        <v>5</v>
      </c>
      <c r="J108" s="4">
        <v>5</v>
      </c>
      <c r="K108" s="4" t="s">
        <v>30</v>
      </c>
      <c r="L108" s="4">
        <v>1855.23</v>
      </c>
      <c r="M108" s="4">
        <v>1855.23</v>
      </c>
      <c r="N108" s="4" t="s">
        <v>343</v>
      </c>
      <c r="O108" s="4" t="s">
        <v>332</v>
      </c>
      <c r="P108" s="4" t="s">
        <v>33</v>
      </c>
      <c r="Q108" s="4">
        <v>0</v>
      </c>
      <c r="R108" s="7">
        <v>44831</v>
      </c>
      <c r="S108" s="6">
        <v>44841</v>
      </c>
      <c r="T108" s="4" t="s">
        <v>34</v>
      </c>
      <c r="U108" s="4">
        <v>1855.23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344</v>
      </c>
      <c r="B109" s="4" t="s">
        <v>26</v>
      </c>
      <c r="C109" s="4" t="s">
        <v>27</v>
      </c>
      <c r="D109" s="4" t="s">
        <v>233</v>
      </c>
      <c r="E109" s="4" t="s">
        <v>80</v>
      </c>
      <c r="F109" s="6">
        <v>44836</v>
      </c>
      <c r="G109" s="6">
        <v>44838</v>
      </c>
      <c r="H109" s="4">
        <v>1</v>
      </c>
      <c r="I109" s="4">
        <v>2</v>
      </c>
      <c r="J109" s="4">
        <v>2</v>
      </c>
      <c r="K109" s="4" t="s">
        <v>30</v>
      </c>
      <c r="L109" s="4">
        <v>629.36</v>
      </c>
      <c r="M109" s="4">
        <v>629.36</v>
      </c>
      <c r="N109" s="4" t="s">
        <v>345</v>
      </c>
      <c r="O109" s="4" t="s">
        <v>332</v>
      </c>
      <c r="P109" s="4" t="s">
        <v>33</v>
      </c>
      <c r="Q109" s="4">
        <v>0</v>
      </c>
      <c r="R109" s="7">
        <v>44832</v>
      </c>
      <c r="S109" s="6">
        <v>44841</v>
      </c>
      <c r="T109" s="4" t="s">
        <v>34</v>
      </c>
      <c r="U109" s="4">
        <v>629.36</v>
      </c>
      <c r="V109" s="4">
        <v>0</v>
      </c>
      <c r="W109" s="4">
        <v>0</v>
      </c>
      <c r="X109" s="4" t="s">
        <v>346</v>
      </c>
      <c r="Y109" s="4" t="s">
        <v>35</v>
      </c>
    </row>
    <row r="110" s="4" customFormat="1" spans="1:25">
      <c r="A110" s="4" t="s">
        <v>339</v>
      </c>
      <c r="B110" s="4" t="s">
        <v>26</v>
      </c>
      <c r="C110" s="4" t="s">
        <v>91</v>
      </c>
      <c r="D110" s="4" t="s">
        <v>233</v>
      </c>
      <c r="E110" s="4" t="s">
        <v>272</v>
      </c>
      <c r="F110" s="6">
        <v>44836</v>
      </c>
      <c r="G110" s="6">
        <v>44838</v>
      </c>
      <c r="H110" s="4">
        <v>2</v>
      </c>
      <c r="I110" s="4">
        <v>2</v>
      </c>
      <c r="J110" s="4">
        <v>4</v>
      </c>
      <c r="K110" s="4" t="s">
        <v>30</v>
      </c>
      <c r="L110" s="4">
        <v>-1320.2</v>
      </c>
      <c r="M110" s="4">
        <v>-1320.2</v>
      </c>
      <c r="N110" s="4" t="s">
        <v>340</v>
      </c>
      <c r="O110" s="4" t="s">
        <v>332</v>
      </c>
      <c r="P110" s="4" t="s">
        <v>33</v>
      </c>
      <c r="Q110" s="4">
        <v>0</v>
      </c>
      <c r="R110" s="7">
        <v>44831</v>
      </c>
      <c r="S110" s="6">
        <v>44841</v>
      </c>
      <c r="T110" s="4" t="s">
        <v>34</v>
      </c>
      <c r="U110" s="4">
        <v>-1320.2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347</v>
      </c>
      <c r="B111" s="4" t="s">
        <v>26</v>
      </c>
      <c r="C111" s="4" t="s">
        <v>27</v>
      </c>
      <c r="D111" s="4" t="s">
        <v>233</v>
      </c>
      <c r="E111" s="4" t="s">
        <v>80</v>
      </c>
      <c r="F111" s="6">
        <v>44836</v>
      </c>
      <c r="G111" s="6">
        <v>44838</v>
      </c>
      <c r="H111" s="4">
        <v>1</v>
      </c>
      <c r="I111" s="4">
        <v>2</v>
      </c>
      <c r="J111" s="4">
        <v>2</v>
      </c>
      <c r="K111" s="4" t="s">
        <v>30</v>
      </c>
      <c r="L111" s="4">
        <v>674.44</v>
      </c>
      <c r="M111" s="4">
        <v>674.44</v>
      </c>
      <c r="N111" s="4" t="s">
        <v>348</v>
      </c>
      <c r="O111" s="4" t="s">
        <v>332</v>
      </c>
      <c r="P111" s="4" t="s">
        <v>33</v>
      </c>
      <c r="Q111" s="4">
        <v>0</v>
      </c>
      <c r="R111" s="7">
        <v>44833</v>
      </c>
      <c r="S111" s="6">
        <v>44841</v>
      </c>
      <c r="T111" s="4" t="s">
        <v>34</v>
      </c>
      <c r="U111" s="4">
        <v>674.44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341</v>
      </c>
      <c r="B112" s="4" t="s">
        <v>26</v>
      </c>
      <c r="C112" s="4" t="s">
        <v>91</v>
      </c>
      <c r="D112" s="4" t="s">
        <v>342</v>
      </c>
      <c r="E112" s="4" t="s">
        <v>38</v>
      </c>
      <c r="F112" s="6">
        <v>44833</v>
      </c>
      <c r="G112" s="6">
        <v>44838</v>
      </c>
      <c r="H112" s="4">
        <v>1</v>
      </c>
      <c r="I112" s="4">
        <v>5</v>
      </c>
      <c r="J112" s="4">
        <v>5</v>
      </c>
      <c r="K112" s="4" t="s">
        <v>30</v>
      </c>
      <c r="L112" s="4">
        <v>-1855.23</v>
      </c>
      <c r="M112" s="4">
        <v>-1855.23</v>
      </c>
      <c r="N112" s="4" t="s">
        <v>343</v>
      </c>
      <c r="O112" s="4" t="s">
        <v>332</v>
      </c>
      <c r="P112" s="4" t="s">
        <v>33</v>
      </c>
      <c r="Q112" s="4">
        <v>0</v>
      </c>
      <c r="R112" s="7">
        <v>44831</v>
      </c>
      <c r="S112" s="6">
        <v>44841</v>
      </c>
      <c r="T112" s="4" t="s">
        <v>34</v>
      </c>
      <c r="U112" s="4">
        <v>-1855.23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336</v>
      </c>
      <c r="B113" s="4" t="s">
        <v>26</v>
      </c>
      <c r="C113" s="4" t="s">
        <v>91</v>
      </c>
      <c r="D113" s="4" t="s">
        <v>337</v>
      </c>
      <c r="E113" s="4" t="s">
        <v>184</v>
      </c>
      <c r="F113" s="6">
        <v>44836</v>
      </c>
      <c r="G113" s="6">
        <v>44838</v>
      </c>
      <c r="H113" s="4">
        <v>2</v>
      </c>
      <c r="I113" s="4">
        <v>2</v>
      </c>
      <c r="J113" s="4">
        <v>4</v>
      </c>
      <c r="K113" s="4" t="s">
        <v>30</v>
      </c>
      <c r="L113" s="4">
        <v>-1004.48</v>
      </c>
      <c r="M113" s="4">
        <v>-1004.48</v>
      </c>
      <c r="N113" s="4" t="s">
        <v>338</v>
      </c>
      <c r="O113" s="4" t="s">
        <v>332</v>
      </c>
      <c r="P113" s="4" t="s">
        <v>33</v>
      </c>
      <c r="Q113" s="4">
        <v>0</v>
      </c>
      <c r="R113" s="7">
        <v>44830</v>
      </c>
      <c r="S113" s="6">
        <v>44841</v>
      </c>
      <c r="T113" s="4" t="s">
        <v>34</v>
      </c>
      <c r="U113" s="4">
        <v>-1004.48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349</v>
      </c>
      <c r="B114" s="4" t="s">
        <v>26</v>
      </c>
      <c r="C114" s="4" t="s">
        <v>27</v>
      </c>
      <c r="D114" s="4" t="s">
        <v>264</v>
      </c>
      <c r="E114" s="4" t="s">
        <v>292</v>
      </c>
      <c r="F114" s="6">
        <v>44836</v>
      </c>
      <c r="G114" s="6">
        <v>44838</v>
      </c>
      <c r="H114" s="4">
        <v>2</v>
      </c>
      <c r="I114" s="4">
        <v>2</v>
      </c>
      <c r="J114" s="4">
        <v>4</v>
      </c>
      <c r="K114" s="4" t="s">
        <v>30</v>
      </c>
      <c r="L114" s="4">
        <v>1791.7</v>
      </c>
      <c r="M114" s="4">
        <v>1791.7</v>
      </c>
      <c r="N114" s="4" t="s">
        <v>350</v>
      </c>
      <c r="O114" s="4" t="s">
        <v>332</v>
      </c>
      <c r="P114" s="4" t="s">
        <v>33</v>
      </c>
      <c r="Q114" s="4">
        <v>0</v>
      </c>
      <c r="R114" s="7">
        <v>44836</v>
      </c>
      <c r="S114" s="6">
        <v>44841</v>
      </c>
      <c r="T114" s="4" t="s">
        <v>34</v>
      </c>
      <c r="U114" s="4">
        <v>1791.7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351</v>
      </c>
      <c r="B115" s="4" t="s">
        <v>26</v>
      </c>
      <c r="C115" s="4" t="s">
        <v>27</v>
      </c>
      <c r="D115" s="4" t="s">
        <v>264</v>
      </c>
      <c r="E115" s="4" t="s">
        <v>80</v>
      </c>
      <c r="F115" s="6">
        <v>44837</v>
      </c>
      <c r="G115" s="6">
        <v>44838</v>
      </c>
      <c r="H115" s="4">
        <v>2</v>
      </c>
      <c r="I115" s="4">
        <v>1</v>
      </c>
      <c r="J115" s="4">
        <v>2</v>
      </c>
      <c r="K115" s="4" t="s">
        <v>30</v>
      </c>
      <c r="L115" s="4">
        <v>717.5</v>
      </c>
      <c r="M115" s="4">
        <v>717.5</v>
      </c>
      <c r="N115" s="4" t="s">
        <v>352</v>
      </c>
      <c r="O115" s="4" t="s">
        <v>332</v>
      </c>
      <c r="P115" s="4" t="s">
        <v>33</v>
      </c>
      <c r="Q115" s="4">
        <v>0</v>
      </c>
      <c r="R115" s="7">
        <v>44836</v>
      </c>
      <c r="S115" s="6">
        <v>44841</v>
      </c>
      <c r="T115" s="4" t="s">
        <v>34</v>
      </c>
      <c r="U115" s="4">
        <v>717.5</v>
      </c>
      <c r="V115" s="4">
        <v>0</v>
      </c>
      <c r="W115" s="4">
        <v>0</v>
      </c>
      <c r="X115" s="4" t="s">
        <v>353</v>
      </c>
      <c r="Y115" s="4" t="s">
        <v>35</v>
      </c>
    </row>
    <row r="116" s="4" customFormat="1" spans="1:25">
      <c r="A116" s="4" t="s">
        <v>354</v>
      </c>
      <c r="B116" s="4" t="s">
        <v>26</v>
      </c>
      <c r="C116" s="4" t="s">
        <v>27</v>
      </c>
      <c r="D116" s="4" t="s">
        <v>355</v>
      </c>
      <c r="E116" s="4" t="s">
        <v>47</v>
      </c>
      <c r="F116" s="6">
        <v>44836</v>
      </c>
      <c r="G116" s="6">
        <v>44838</v>
      </c>
      <c r="H116" s="4">
        <v>1</v>
      </c>
      <c r="I116" s="4">
        <v>2</v>
      </c>
      <c r="J116" s="4">
        <v>2</v>
      </c>
      <c r="K116" s="4" t="s">
        <v>30</v>
      </c>
      <c r="L116" s="4">
        <v>305.44</v>
      </c>
      <c r="M116" s="4">
        <v>305.44</v>
      </c>
      <c r="N116" s="4" t="s">
        <v>356</v>
      </c>
      <c r="O116" s="4" t="s">
        <v>332</v>
      </c>
      <c r="P116" s="4" t="s">
        <v>33</v>
      </c>
      <c r="Q116" s="4">
        <v>0</v>
      </c>
      <c r="R116" s="7">
        <v>44836</v>
      </c>
      <c r="S116" s="6">
        <v>44841</v>
      </c>
      <c r="T116" s="4" t="s">
        <v>34</v>
      </c>
      <c r="U116" s="4">
        <v>305.44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354</v>
      </c>
      <c r="B117" s="4" t="s">
        <v>26</v>
      </c>
      <c r="C117" s="4" t="s">
        <v>91</v>
      </c>
      <c r="D117" s="4" t="s">
        <v>355</v>
      </c>
      <c r="E117" s="4" t="s">
        <v>47</v>
      </c>
      <c r="F117" s="6">
        <v>44836</v>
      </c>
      <c r="G117" s="6">
        <v>44838</v>
      </c>
      <c r="H117" s="4">
        <v>1</v>
      </c>
      <c r="I117" s="4">
        <v>2</v>
      </c>
      <c r="J117" s="4">
        <v>2</v>
      </c>
      <c r="K117" s="4" t="s">
        <v>30</v>
      </c>
      <c r="L117" s="4">
        <v>-305.44</v>
      </c>
      <c r="M117" s="4">
        <v>-305.44</v>
      </c>
      <c r="N117" s="4" t="s">
        <v>356</v>
      </c>
      <c r="O117" s="4" t="s">
        <v>332</v>
      </c>
      <c r="P117" s="4" t="s">
        <v>33</v>
      </c>
      <c r="Q117" s="4">
        <v>0</v>
      </c>
      <c r="R117" s="7">
        <v>44836</v>
      </c>
      <c r="S117" s="6">
        <v>44841</v>
      </c>
      <c r="T117" s="4" t="s">
        <v>34</v>
      </c>
      <c r="U117" s="4">
        <v>-305.44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357</v>
      </c>
      <c r="B118" s="4" t="s">
        <v>26</v>
      </c>
      <c r="C118" s="4" t="s">
        <v>27</v>
      </c>
      <c r="D118" s="4" t="s">
        <v>358</v>
      </c>
      <c r="E118" s="4" t="s">
        <v>47</v>
      </c>
      <c r="F118" s="6">
        <v>44837</v>
      </c>
      <c r="G118" s="6">
        <v>44838</v>
      </c>
      <c r="H118" s="4">
        <v>1</v>
      </c>
      <c r="I118" s="4">
        <v>1</v>
      </c>
      <c r="J118" s="4">
        <v>1</v>
      </c>
      <c r="K118" s="4" t="s">
        <v>30</v>
      </c>
      <c r="L118" s="4">
        <v>191.68</v>
      </c>
      <c r="M118" s="4">
        <v>191.68</v>
      </c>
      <c r="N118" s="4" t="s">
        <v>359</v>
      </c>
      <c r="O118" s="4" t="s">
        <v>332</v>
      </c>
      <c r="P118" s="4" t="s">
        <v>33</v>
      </c>
      <c r="Q118" s="4">
        <v>0</v>
      </c>
      <c r="R118" s="7">
        <v>44837</v>
      </c>
      <c r="S118" s="6">
        <v>44841</v>
      </c>
      <c r="T118" s="4" t="s">
        <v>34</v>
      </c>
      <c r="U118" s="4">
        <v>191.68</v>
      </c>
      <c r="V118" s="4">
        <v>0</v>
      </c>
      <c r="W118" s="4">
        <v>0</v>
      </c>
      <c r="X118" s="4" t="s">
        <v>360</v>
      </c>
      <c r="Y118" s="4" t="s">
        <v>35</v>
      </c>
    </row>
    <row r="119" s="4" customFormat="1" spans="1:25">
      <c r="A119" s="4" t="s">
        <v>347</v>
      </c>
      <c r="B119" s="4" t="s">
        <v>26</v>
      </c>
      <c r="C119" s="4" t="s">
        <v>138</v>
      </c>
      <c r="D119" s="4" t="s">
        <v>233</v>
      </c>
      <c r="E119" s="4" t="s">
        <v>80</v>
      </c>
      <c r="F119" s="6">
        <v>44836</v>
      </c>
      <c r="G119" s="6">
        <v>44838</v>
      </c>
      <c r="H119" s="4">
        <v>1</v>
      </c>
      <c r="I119" s="4">
        <v>2</v>
      </c>
      <c r="J119" s="4">
        <v>2</v>
      </c>
      <c r="K119" s="4" t="s">
        <v>30</v>
      </c>
      <c r="L119" s="4">
        <v>-337.22</v>
      </c>
      <c r="M119" s="4">
        <v>-337.22</v>
      </c>
      <c r="N119" s="4" t="s">
        <v>348</v>
      </c>
      <c r="O119" s="4" t="s">
        <v>332</v>
      </c>
      <c r="P119" s="4" t="s">
        <v>33</v>
      </c>
      <c r="Q119" s="4">
        <v>0</v>
      </c>
      <c r="R119" s="7">
        <v>44833</v>
      </c>
      <c r="S119" s="6">
        <v>44841</v>
      </c>
      <c r="T119" s="4" t="s">
        <v>34</v>
      </c>
      <c r="U119" s="4">
        <v>-337.22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361</v>
      </c>
      <c r="B120" s="4" t="s">
        <v>26</v>
      </c>
      <c r="C120" s="4" t="s">
        <v>27</v>
      </c>
      <c r="D120" s="4" t="s">
        <v>362</v>
      </c>
      <c r="E120" s="4" t="s">
        <v>62</v>
      </c>
      <c r="F120" s="6">
        <v>44837</v>
      </c>
      <c r="G120" s="6">
        <v>44838</v>
      </c>
      <c r="H120" s="4">
        <v>1</v>
      </c>
      <c r="I120" s="4">
        <v>1</v>
      </c>
      <c r="J120" s="4">
        <v>1</v>
      </c>
      <c r="K120" s="4" t="s">
        <v>30</v>
      </c>
      <c r="L120" s="4">
        <v>176.3</v>
      </c>
      <c r="M120" s="4">
        <v>176.3</v>
      </c>
      <c r="N120" s="4" t="s">
        <v>363</v>
      </c>
      <c r="O120" s="4" t="s">
        <v>332</v>
      </c>
      <c r="P120" s="4" t="s">
        <v>33</v>
      </c>
      <c r="Q120" s="4">
        <v>0</v>
      </c>
      <c r="R120" s="7">
        <v>44837</v>
      </c>
      <c r="S120" s="6">
        <v>44841</v>
      </c>
      <c r="T120" s="4" t="s">
        <v>34</v>
      </c>
      <c r="U120" s="4">
        <v>176.3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364</v>
      </c>
      <c r="B121" s="4" t="s">
        <v>26</v>
      </c>
      <c r="C121" s="4" t="s">
        <v>27</v>
      </c>
      <c r="D121" s="4" t="s">
        <v>46</v>
      </c>
      <c r="E121" s="4" t="s">
        <v>80</v>
      </c>
      <c r="F121" s="6">
        <v>44837</v>
      </c>
      <c r="G121" s="6">
        <v>44838</v>
      </c>
      <c r="H121" s="4">
        <v>2</v>
      </c>
      <c r="I121" s="4">
        <v>1</v>
      </c>
      <c r="J121" s="4">
        <v>2</v>
      </c>
      <c r="K121" s="4" t="s">
        <v>30</v>
      </c>
      <c r="L121" s="4">
        <v>385.4</v>
      </c>
      <c r="M121" s="4">
        <v>385.4</v>
      </c>
      <c r="N121" s="4" t="s">
        <v>365</v>
      </c>
      <c r="O121" s="4" t="s">
        <v>332</v>
      </c>
      <c r="P121" s="4" t="s">
        <v>33</v>
      </c>
      <c r="Q121" s="4">
        <v>0</v>
      </c>
      <c r="R121" s="7">
        <v>44837</v>
      </c>
      <c r="S121" s="6">
        <v>44841</v>
      </c>
      <c r="T121" s="4" t="s">
        <v>34</v>
      </c>
      <c r="U121" s="4">
        <v>385.4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366</v>
      </c>
      <c r="B122" s="4" t="s">
        <v>26</v>
      </c>
      <c r="C122" s="4" t="s">
        <v>27</v>
      </c>
      <c r="D122" s="4" t="s">
        <v>233</v>
      </c>
      <c r="E122" s="4" t="s">
        <v>80</v>
      </c>
      <c r="F122" s="6">
        <v>44837</v>
      </c>
      <c r="G122" s="6">
        <v>44839</v>
      </c>
      <c r="H122" s="4">
        <v>1</v>
      </c>
      <c r="I122" s="4">
        <v>2</v>
      </c>
      <c r="J122" s="4">
        <v>2</v>
      </c>
      <c r="K122" s="4" t="s">
        <v>30</v>
      </c>
      <c r="L122" s="4">
        <v>629.36</v>
      </c>
      <c r="M122" s="4">
        <v>629.36</v>
      </c>
      <c r="N122" s="4" t="s">
        <v>367</v>
      </c>
      <c r="O122" s="4" t="s">
        <v>368</v>
      </c>
      <c r="P122" s="4" t="s">
        <v>33</v>
      </c>
      <c r="Q122" s="4">
        <v>0</v>
      </c>
      <c r="R122" s="7">
        <v>44830</v>
      </c>
      <c r="S122" s="6">
        <v>44842</v>
      </c>
      <c r="T122" s="4" t="s">
        <v>34</v>
      </c>
      <c r="U122" s="4">
        <v>629.36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369</v>
      </c>
      <c r="B123" s="4" t="s">
        <v>26</v>
      </c>
      <c r="C123" s="4" t="s">
        <v>27</v>
      </c>
      <c r="D123" s="4" t="s">
        <v>233</v>
      </c>
      <c r="E123" s="4" t="s">
        <v>80</v>
      </c>
      <c r="F123" s="6">
        <v>44837</v>
      </c>
      <c r="G123" s="6">
        <v>44839</v>
      </c>
      <c r="H123" s="4">
        <v>1</v>
      </c>
      <c r="I123" s="4">
        <v>2</v>
      </c>
      <c r="J123" s="4">
        <v>2</v>
      </c>
      <c r="K123" s="4" t="s">
        <v>30</v>
      </c>
      <c r="L123" s="4">
        <v>813.84</v>
      </c>
      <c r="M123" s="4">
        <v>813.84</v>
      </c>
      <c r="N123" s="4" t="s">
        <v>370</v>
      </c>
      <c r="O123" s="4" t="s">
        <v>368</v>
      </c>
      <c r="P123" s="4" t="s">
        <v>33</v>
      </c>
      <c r="Q123" s="4">
        <v>0</v>
      </c>
      <c r="R123" s="7">
        <v>44834</v>
      </c>
      <c r="S123" s="6">
        <v>44842</v>
      </c>
      <c r="T123" s="4" t="s">
        <v>34</v>
      </c>
      <c r="U123" s="4">
        <v>813.84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371</v>
      </c>
      <c r="B124" s="4" t="s">
        <v>26</v>
      </c>
      <c r="C124" s="4" t="s">
        <v>27</v>
      </c>
      <c r="D124" s="4" t="s">
        <v>372</v>
      </c>
      <c r="E124" s="4" t="s">
        <v>47</v>
      </c>
      <c r="F124" s="6">
        <v>44838</v>
      </c>
      <c r="G124" s="6">
        <v>44839</v>
      </c>
      <c r="H124" s="4">
        <v>1</v>
      </c>
      <c r="I124" s="4">
        <v>1</v>
      </c>
      <c r="J124" s="4">
        <v>1</v>
      </c>
      <c r="K124" s="4" t="s">
        <v>30</v>
      </c>
      <c r="L124" s="4">
        <v>142.48</v>
      </c>
      <c r="M124" s="4">
        <v>142.48</v>
      </c>
      <c r="N124" s="4" t="s">
        <v>373</v>
      </c>
      <c r="O124" s="4" t="s">
        <v>368</v>
      </c>
      <c r="P124" s="4" t="s">
        <v>33</v>
      </c>
      <c r="Q124" s="4">
        <v>0</v>
      </c>
      <c r="R124" s="7">
        <v>44837</v>
      </c>
      <c r="S124" s="6">
        <v>44842</v>
      </c>
      <c r="T124" s="4" t="s">
        <v>34</v>
      </c>
      <c r="U124" s="4">
        <v>142.48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374</v>
      </c>
      <c r="B125" s="4" t="s">
        <v>26</v>
      </c>
      <c r="C125" s="4" t="s">
        <v>27</v>
      </c>
      <c r="D125" s="4" t="s">
        <v>375</v>
      </c>
      <c r="E125" s="4" t="s">
        <v>62</v>
      </c>
      <c r="F125" s="6">
        <v>44838</v>
      </c>
      <c r="G125" s="6">
        <v>44839</v>
      </c>
      <c r="H125" s="4">
        <v>1</v>
      </c>
      <c r="I125" s="4">
        <v>1</v>
      </c>
      <c r="J125" s="4">
        <v>1</v>
      </c>
      <c r="K125" s="4" t="s">
        <v>30</v>
      </c>
      <c r="L125" s="4">
        <v>191.68</v>
      </c>
      <c r="M125" s="4">
        <v>191.68</v>
      </c>
      <c r="N125" s="4" t="s">
        <v>376</v>
      </c>
      <c r="O125" s="4" t="s">
        <v>368</v>
      </c>
      <c r="P125" s="4" t="s">
        <v>33</v>
      </c>
      <c r="Q125" s="4">
        <v>0</v>
      </c>
      <c r="R125" s="7">
        <v>44837</v>
      </c>
      <c r="S125" s="6">
        <v>44842</v>
      </c>
      <c r="T125" s="4" t="s">
        <v>34</v>
      </c>
      <c r="U125" s="4">
        <v>191.68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377</v>
      </c>
      <c r="B126" s="4" t="s">
        <v>26</v>
      </c>
      <c r="C126" s="4" t="s">
        <v>27</v>
      </c>
      <c r="D126" s="4" t="s">
        <v>378</v>
      </c>
      <c r="E126" s="4" t="s">
        <v>47</v>
      </c>
      <c r="F126" s="6">
        <v>44838</v>
      </c>
      <c r="G126" s="6">
        <v>44839</v>
      </c>
      <c r="H126" s="4">
        <v>1</v>
      </c>
      <c r="I126" s="4">
        <v>1</v>
      </c>
      <c r="J126" s="4">
        <v>1</v>
      </c>
      <c r="K126" s="4" t="s">
        <v>30</v>
      </c>
      <c r="L126" s="4">
        <v>121.98</v>
      </c>
      <c r="M126" s="4">
        <v>121.98</v>
      </c>
      <c r="N126" s="4" t="s">
        <v>379</v>
      </c>
      <c r="O126" s="4" t="s">
        <v>368</v>
      </c>
      <c r="P126" s="4" t="s">
        <v>33</v>
      </c>
      <c r="Q126" s="4">
        <v>0</v>
      </c>
      <c r="R126" s="7">
        <v>44838</v>
      </c>
      <c r="S126" s="6">
        <v>44842</v>
      </c>
      <c r="T126" s="4" t="s">
        <v>34</v>
      </c>
      <c r="U126" s="4">
        <v>121.98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380</v>
      </c>
      <c r="B127" s="4" t="s">
        <v>26</v>
      </c>
      <c r="C127" s="4" t="s">
        <v>27</v>
      </c>
      <c r="D127" s="4" t="s">
        <v>381</v>
      </c>
      <c r="E127" s="4" t="s">
        <v>62</v>
      </c>
      <c r="F127" s="6">
        <v>44838</v>
      </c>
      <c r="G127" s="6">
        <v>44839</v>
      </c>
      <c r="H127" s="4">
        <v>1</v>
      </c>
      <c r="I127" s="4">
        <v>1</v>
      </c>
      <c r="J127" s="4">
        <v>1</v>
      </c>
      <c r="K127" s="4" t="s">
        <v>30</v>
      </c>
      <c r="L127" s="4">
        <v>221.4</v>
      </c>
      <c r="M127" s="4">
        <v>221.4</v>
      </c>
      <c r="N127" s="4" t="s">
        <v>382</v>
      </c>
      <c r="O127" s="4" t="s">
        <v>368</v>
      </c>
      <c r="P127" s="4" t="s">
        <v>33</v>
      </c>
      <c r="Q127" s="4">
        <v>0</v>
      </c>
      <c r="R127" s="7">
        <v>44838</v>
      </c>
      <c r="S127" s="6">
        <v>44842</v>
      </c>
      <c r="T127" s="4" t="s">
        <v>34</v>
      </c>
      <c r="U127" s="4">
        <v>221.4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383</v>
      </c>
      <c r="B128" s="4" t="s">
        <v>26</v>
      </c>
      <c r="C128" s="4" t="s">
        <v>27</v>
      </c>
      <c r="D128" s="4" t="s">
        <v>384</v>
      </c>
      <c r="E128" s="4" t="s">
        <v>47</v>
      </c>
      <c r="F128" s="6">
        <v>44838</v>
      </c>
      <c r="G128" s="6">
        <v>44839</v>
      </c>
      <c r="H128" s="4">
        <v>1</v>
      </c>
      <c r="I128" s="4">
        <v>1</v>
      </c>
      <c r="J128" s="4">
        <v>1</v>
      </c>
      <c r="K128" s="4" t="s">
        <v>30</v>
      </c>
      <c r="L128" s="4">
        <v>171.18</v>
      </c>
      <c r="M128" s="4">
        <v>171.18</v>
      </c>
      <c r="N128" s="4" t="s">
        <v>385</v>
      </c>
      <c r="O128" s="4" t="s">
        <v>368</v>
      </c>
      <c r="P128" s="4" t="s">
        <v>33</v>
      </c>
      <c r="Q128" s="4">
        <v>0</v>
      </c>
      <c r="R128" s="7">
        <v>44838</v>
      </c>
      <c r="S128" s="6">
        <v>44842</v>
      </c>
      <c r="T128" s="4" t="s">
        <v>34</v>
      </c>
      <c r="U128" s="4">
        <v>171.18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386</v>
      </c>
      <c r="B129" s="4" t="s">
        <v>26</v>
      </c>
      <c r="C129" s="4" t="s">
        <v>27</v>
      </c>
      <c r="D129" s="4" t="s">
        <v>387</v>
      </c>
      <c r="E129" s="4" t="s">
        <v>62</v>
      </c>
      <c r="F129" s="6">
        <v>44838</v>
      </c>
      <c r="G129" s="6">
        <v>44839</v>
      </c>
      <c r="H129" s="4">
        <v>1</v>
      </c>
      <c r="I129" s="4">
        <v>1</v>
      </c>
      <c r="J129" s="4">
        <v>1</v>
      </c>
      <c r="K129" s="4" t="s">
        <v>30</v>
      </c>
      <c r="L129" s="4">
        <v>172.2</v>
      </c>
      <c r="M129" s="4">
        <v>172.2</v>
      </c>
      <c r="N129" s="4" t="s">
        <v>388</v>
      </c>
      <c r="O129" s="4" t="s">
        <v>368</v>
      </c>
      <c r="P129" s="4" t="s">
        <v>33</v>
      </c>
      <c r="Q129" s="4">
        <v>0</v>
      </c>
      <c r="R129" s="7">
        <v>44838</v>
      </c>
      <c r="S129" s="6">
        <v>44842</v>
      </c>
      <c r="T129" s="4" t="s">
        <v>34</v>
      </c>
      <c r="U129" s="4">
        <v>172.2</v>
      </c>
      <c r="V129" s="4">
        <v>0</v>
      </c>
      <c r="W129" s="4">
        <v>0</v>
      </c>
      <c r="X129" s="4" t="s">
        <v>389</v>
      </c>
      <c r="Y12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9"/>
  <sheetViews>
    <sheetView tabSelected="1" topLeftCell="A98" workbookViewId="0">
      <selection activeCell="M99" sqref="M99"/>
    </sheetView>
  </sheetViews>
  <sheetFormatPr defaultColWidth="9" defaultRowHeight="13.5"/>
  <cols>
    <col min="1" max="1" width="17" style="4" customWidth="1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390</v>
      </c>
    </row>
    <row r="2" s="4" customFormat="1" spans="1:9">
      <c r="A2" s="5">
        <v>21148007738</v>
      </c>
      <c r="B2" s="6">
        <v>44831</v>
      </c>
      <c r="C2" s="6">
        <v>44832</v>
      </c>
      <c r="D2" s="4">
        <v>336.78</v>
      </c>
      <c r="E2" s="4" t="str">
        <f>VLOOKUP(A2,HOP!A:L,12,0)</f>
        <v>336.78</v>
      </c>
      <c r="F2" s="4" t="str">
        <f>VLOOKUP(A2,HOP!A:C,3,0)</f>
        <v>2708598</v>
      </c>
      <c r="G2" s="4">
        <f>D2-E2</f>
        <v>0</v>
      </c>
      <c r="H2" s="4" t="str">
        <f>$H$1&amp;F2</f>
        <v>，2708598</v>
      </c>
      <c r="I2" s="4" t="str">
        <f>VLOOKUP(A2,HOP!A:U,21,0)</f>
        <v>直连</v>
      </c>
    </row>
    <row r="3" s="4" customFormat="1" spans="1:9">
      <c r="A3" s="5">
        <v>21148729682</v>
      </c>
      <c r="B3" s="6">
        <v>44830</v>
      </c>
      <c r="C3" s="6">
        <v>44832</v>
      </c>
      <c r="D3" s="4">
        <v>354.06</v>
      </c>
      <c r="E3" s="4" t="str">
        <f>VLOOKUP(A3,HOP!A:L,12,0)</f>
        <v>354.06</v>
      </c>
      <c r="F3" s="4" t="str">
        <f>VLOOKUP(A3,HOP!A:C,3,0)</f>
        <v>2708780</v>
      </c>
      <c r="G3" s="4">
        <f t="shared" ref="G3:G34" si="0">D3-E3</f>
        <v>0</v>
      </c>
      <c r="H3" s="4" t="str">
        <f t="shared" ref="H3:H34" si="1">$H$1&amp;F3</f>
        <v>，2708780</v>
      </c>
      <c r="I3" s="4" t="str">
        <f>VLOOKUP(A3,HOP!A:U,21,0)</f>
        <v>直连</v>
      </c>
    </row>
    <row r="4" s="4" customFormat="1" spans="1:9">
      <c r="A4" s="5">
        <v>21150208700</v>
      </c>
      <c r="B4" s="6">
        <v>44830</v>
      </c>
      <c r="C4" s="6">
        <v>44832</v>
      </c>
      <c r="D4" s="4">
        <v>539.24</v>
      </c>
      <c r="E4" s="4" t="str">
        <f>VLOOKUP(A4,HOP!A:L,12,0)</f>
        <v>539.24</v>
      </c>
      <c r="F4" s="4" t="str">
        <f>VLOOKUP(A4,HOP!A:C,3,0)</f>
        <v>2709041</v>
      </c>
      <c r="G4" s="4">
        <f t="shared" si="0"/>
        <v>0</v>
      </c>
      <c r="H4" s="4" t="str">
        <f t="shared" si="1"/>
        <v>，2709041</v>
      </c>
      <c r="I4" s="4" t="str">
        <f>VLOOKUP(A4,HOP!A:U,21,0)</f>
        <v>直连</v>
      </c>
    </row>
    <row r="5" s="4" customFormat="1" spans="1:9">
      <c r="A5" s="5">
        <v>21179773128</v>
      </c>
      <c r="B5" s="6">
        <v>44830</v>
      </c>
      <c r="C5" s="6">
        <v>44832</v>
      </c>
      <c r="D5" s="4">
        <v>539.24</v>
      </c>
      <c r="E5" s="4" t="str">
        <f>VLOOKUP(A5,HOP!A:L,12,0)</f>
        <v>539.24</v>
      </c>
      <c r="F5" s="4" t="str">
        <f>VLOOKUP(A5,HOP!A:C,3,0)</f>
        <v>2709276</v>
      </c>
      <c r="G5" s="4">
        <f t="shared" si="0"/>
        <v>0</v>
      </c>
      <c r="H5" s="4" t="str">
        <f t="shared" si="1"/>
        <v>，2709276</v>
      </c>
      <c r="I5" s="4" t="str">
        <f>VLOOKUP(A5,HOP!A:U,21,0)</f>
        <v>直连</v>
      </c>
    </row>
    <row r="6" s="4" customFormat="1" spans="1:9">
      <c r="A6" s="5">
        <v>999221189567066</v>
      </c>
      <c r="B6" s="6">
        <v>44830</v>
      </c>
      <c r="C6" s="6">
        <v>44832</v>
      </c>
      <c r="D6" s="4">
        <v>309.56</v>
      </c>
      <c r="E6" s="4" t="str">
        <f>VLOOKUP(A6,HOP!A:L,12,0)</f>
        <v>309.56</v>
      </c>
      <c r="F6" s="4" t="str">
        <f>VLOOKUP(A6,HOP!A:C,3,0)</f>
        <v>2710034</v>
      </c>
      <c r="G6" s="4">
        <f t="shared" si="0"/>
        <v>0</v>
      </c>
      <c r="H6" s="4" t="str">
        <f t="shared" si="1"/>
        <v>，2710034</v>
      </c>
      <c r="I6" s="4" t="str">
        <f>VLOOKUP(A6,HOP!A:U,21,0)</f>
        <v>直连</v>
      </c>
    </row>
    <row r="7" s="4" customFormat="1" spans="1:9">
      <c r="A7" s="5">
        <v>999221195949273</v>
      </c>
      <c r="B7" s="6">
        <v>44831</v>
      </c>
      <c r="C7" s="6">
        <v>44832</v>
      </c>
      <c r="D7" s="4">
        <v>279.63</v>
      </c>
      <c r="E7" s="4" t="str">
        <f>VLOOKUP(A7,HOP!A:L,12,0)</f>
        <v>279.63</v>
      </c>
      <c r="F7" s="4" t="str">
        <f>VLOOKUP(A7,HOP!A:C,3,0)</f>
        <v>2710481</v>
      </c>
      <c r="G7" s="4">
        <f t="shared" si="0"/>
        <v>0</v>
      </c>
      <c r="H7" s="4" t="str">
        <f t="shared" si="1"/>
        <v>，2710481</v>
      </c>
      <c r="I7" s="4" t="str">
        <f>VLOOKUP(A7,HOP!A:U,21,0)</f>
        <v>直连</v>
      </c>
    </row>
    <row r="8" s="4" customFormat="1" hidden="1" spans="1:9">
      <c r="A8" s="5">
        <v>21199459458</v>
      </c>
      <c r="B8" s="6">
        <v>44831</v>
      </c>
      <c r="C8" s="6">
        <v>44832</v>
      </c>
      <c r="D8" s="4">
        <v>0</v>
      </c>
      <c r="E8" s="4" t="str">
        <f>VLOOKUP(A8,HOP!A:L,12,0)</f>
        <v>0.00</v>
      </c>
      <c r="F8" s="4" t="str">
        <f>VLOOKUP(A8,HOP!A:C,3,0)</f>
        <v>2710794</v>
      </c>
      <c r="G8" s="4">
        <f t="shared" si="0"/>
        <v>0</v>
      </c>
      <c r="H8" s="4" t="str">
        <f t="shared" si="1"/>
        <v>，2710794</v>
      </c>
      <c r="I8" s="4" t="str">
        <f>VLOOKUP(A8,HOP!A:U,21,0)</f>
        <v>直连</v>
      </c>
    </row>
    <row r="9" s="4" customFormat="1" spans="1:9">
      <c r="A9" s="5">
        <v>21200907477</v>
      </c>
      <c r="B9" s="6">
        <v>44831</v>
      </c>
      <c r="C9" s="6">
        <v>44832</v>
      </c>
      <c r="D9" s="4">
        <v>296.02</v>
      </c>
      <c r="E9" s="4" t="str">
        <f>VLOOKUP(A9,HOP!A:L,12,0)</f>
        <v>296.02</v>
      </c>
      <c r="F9" s="4" t="str">
        <f>VLOOKUP(A9,HOP!A:C,3,0)</f>
        <v>2710991</v>
      </c>
      <c r="G9" s="4">
        <f t="shared" si="0"/>
        <v>0</v>
      </c>
      <c r="H9" s="4" t="str">
        <f t="shared" si="1"/>
        <v>，2710991</v>
      </c>
      <c r="I9" s="4" t="str">
        <f>VLOOKUP(A9,HOP!A:U,21,0)</f>
        <v>直连</v>
      </c>
    </row>
    <row r="10" s="4" customFormat="1" spans="1:9">
      <c r="A10" s="5">
        <v>999221203514853</v>
      </c>
      <c r="B10" s="6">
        <v>44831</v>
      </c>
      <c r="C10" s="6">
        <v>44832</v>
      </c>
      <c r="D10" s="4">
        <v>152.72</v>
      </c>
      <c r="E10" s="4" t="str">
        <f>VLOOKUP(A10,HOP!A:L,12,0)</f>
        <v>152.72</v>
      </c>
      <c r="F10" s="4" t="str">
        <f>VLOOKUP(A10,HOP!A:C,3,0)</f>
        <v>2711379</v>
      </c>
      <c r="G10" s="4">
        <f t="shared" si="0"/>
        <v>0</v>
      </c>
      <c r="H10" s="4" t="str">
        <f t="shared" si="1"/>
        <v>，2711379</v>
      </c>
      <c r="I10" s="4" t="str">
        <f>VLOOKUP(A10,HOP!A:U,21,0)</f>
        <v>直连</v>
      </c>
    </row>
    <row r="11" s="4" customFormat="1" spans="1:9">
      <c r="A11" s="5">
        <v>21204145405</v>
      </c>
      <c r="B11" s="6">
        <v>44831</v>
      </c>
      <c r="C11" s="6">
        <v>44832</v>
      </c>
      <c r="D11" s="4">
        <v>676.9</v>
      </c>
      <c r="E11" s="4" t="str">
        <f>VLOOKUP(A11,HOP!A:L,12,0)</f>
        <v>676.90</v>
      </c>
      <c r="F11" s="4" t="str">
        <f>VLOOKUP(A11,HOP!A:C,3,0)</f>
        <v>2711466</v>
      </c>
      <c r="G11" s="4">
        <f t="shared" si="0"/>
        <v>0</v>
      </c>
      <c r="H11" s="4" t="str">
        <f t="shared" si="1"/>
        <v>，2711466</v>
      </c>
      <c r="I11" s="4" t="str">
        <f>VLOOKUP(A11,HOP!A:U,21,0)</f>
        <v>直连</v>
      </c>
    </row>
    <row r="12" s="4" customFormat="1" spans="1:9">
      <c r="A12" s="5">
        <v>999221205070615</v>
      </c>
      <c r="B12" s="6">
        <v>44831</v>
      </c>
      <c r="C12" s="6">
        <v>44832</v>
      </c>
      <c r="D12" s="4">
        <v>160.92</v>
      </c>
      <c r="E12" s="4" t="str">
        <f>VLOOKUP(A12,HOP!A:L,12,0)</f>
        <v>160.92</v>
      </c>
      <c r="F12" s="4" t="str">
        <f>VLOOKUP(A12,HOP!A:C,3,0)</f>
        <v>2711583</v>
      </c>
      <c r="G12" s="4">
        <f t="shared" si="0"/>
        <v>0</v>
      </c>
      <c r="H12" s="4" t="str">
        <f t="shared" si="1"/>
        <v>，2711583</v>
      </c>
      <c r="I12" s="4" t="str">
        <f>VLOOKUP(A12,HOP!A:U,21,0)</f>
        <v>直连</v>
      </c>
    </row>
    <row r="13" s="4" customFormat="1" spans="1:9">
      <c r="A13" s="5">
        <v>999221207902986</v>
      </c>
      <c r="B13" s="6">
        <v>44831</v>
      </c>
      <c r="C13" s="6">
        <v>44832</v>
      </c>
      <c r="D13" s="4">
        <v>329.77</v>
      </c>
      <c r="E13" s="4" t="str">
        <f>VLOOKUP(A13,HOP!A:L,12,0)</f>
        <v>329.77</v>
      </c>
      <c r="F13" s="4" t="str">
        <f>VLOOKUP(A13,HOP!A:C,3,0)</f>
        <v>2711881</v>
      </c>
      <c r="G13" s="4">
        <f t="shared" si="0"/>
        <v>0</v>
      </c>
      <c r="H13" s="4" t="str">
        <f t="shared" si="1"/>
        <v>，2711881</v>
      </c>
      <c r="I13" s="4" t="str">
        <f>VLOOKUP(A13,HOP!A:U,21,0)</f>
        <v>直连</v>
      </c>
    </row>
    <row r="14" s="4" customFormat="1" spans="1:9">
      <c r="A14" s="5">
        <v>21208257710</v>
      </c>
      <c r="B14" s="6">
        <v>44831</v>
      </c>
      <c r="C14" s="6">
        <v>44832</v>
      </c>
      <c r="D14" s="4">
        <v>168.1</v>
      </c>
      <c r="E14" s="4" t="str">
        <f>VLOOKUP(A14,HOP!A:L,12,0)</f>
        <v>168.10</v>
      </c>
      <c r="F14" s="4" t="str">
        <f>VLOOKUP(A14,HOP!A:C,3,0)</f>
        <v>2711908</v>
      </c>
      <c r="G14" s="4">
        <f t="shared" si="0"/>
        <v>0</v>
      </c>
      <c r="H14" s="4" t="str">
        <f t="shared" si="1"/>
        <v>，2711908</v>
      </c>
      <c r="I14" s="4" t="str">
        <f>VLOOKUP(A14,HOP!A:U,21,0)</f>
        <v>直连</v>
      </c>
    </row>
    <row r="15" s="4" customFormat="1" spans="1:9">
      <c r="A15" s="5">
        <v>21208945072</v>
      </c>
      <c r="B15" s="6">
        <v>44831</v>
      </c>
      <c r="C15" s="6">
        <v>44832</v>
      </c>
      <c r="D15" s="4">
        <v>183.48</v>
      </c>
      <c r="E15" s="4" t="str">
        <f>VLOOKUP(A15,HOP!A:L,12,0)</f>
        <v>183.48</v>
      </c>
      <c r="F15" s="4" t="str">
        <f>VLOOKUP(A15,HOP!A:C,3,0)</f>
        <v>2711983</v>
      </c>
      <c r="G15" s="4">
        <f t="shared" si="0"/>
        <v>0</v>
      </c>
      <c r="H15" s="4" t="str">
        <f t="shared" si="1"/>
        <v>，2711983</v>
      </c>
      <c r="I15" s="4" t="str">
        <f>VLOOKUP(A15,HOP!A:U,21,0)</f>
        <v>直连</v>
      </c>
    </row>
    <row r="16" s="4" customFormat="1" hidden="1" spans="1:9">
      <c r="A16" s="5">
        <v>21209953169</v>
      </c>
      <c r="B16" s="6">
        <v>44831</v>
      </c>
      <c r="C16" s="6">
        <v>44832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21209966965</v>
      </c>
      <c r="B17" s="6">
        <v>44831</v>
      </c>
      <c r="C17" s="6">
        <v>44832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21209978783</v>
      </c>
      <c r="B18" s="6">
        <v>44831</v>
      </c>
      <c r="C18" s="6">
        <v>44832</v>
      </c>
      <c r="D18" s="4">
        <v>330.05</v>
      </c>
      <c r="E18" s="4" t="str">
        <f>VLOOKUP(A18,HOP!A:L,12,0)</f>
        <v>330.05</v>
      </c>
      <c r="F18" s="4" t="str">
        <f>VLOOKUP(A18,HOP!A:C,3,0)</f>
        <v>2712100</v>
      </c>
      <c r="G18" s="4">
        <f t="shared" si="0"/>
        <v>0</v>
      </c>
      <c r="H18" s="4" t="str">
        <f t="shared" si="1"/>
        <v>，2712100</v>
      </c>
      <c r="I18" s="4" t="str">
        <f>VLOOKUP(A18,HOP!A:U,21,0)</f>
        <v>直连</v>
      </c>
    </row>
    <row r="19" s="4" customFormat="1" hidden="1" spans="1:9">
      <c r="A19" s="5">
        <v>999221210460418</v>
      </c>
      <c r="B19" s="6">
        <v>44831</v>
      </c>
      <c r="C19" s="6">
        <v>44832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21210619797</v>
      </c>
      <c r="B20" s="6">
        <v>44831</v>
      </c>
      <c r="C20" s="6">
        <v>44832</v>
      </c>
      <c r="D20" s="4">
        <v>155.8</v>
      </c>
      <c r="E20" s="4" t="str">
        <f>VLOOKUP(A20,HOP!A:L,12,0)</f>
        <v>155.80</v>
      </c>
      <c r="F20" s="4" t="str">
        <f>VLOOKUP(A20,HOP!A:C,3,0)</f>
        <v>2712187</v>
      </c>
      <c r="G20" s="4">
        <f t="shared" si="0"/>
        <v>0</v>
      </c>
      <c r="H20" s="4" t="str">
        <f t="shared" si="1"/>
        <v>，2712187</v>
      </c>
      <c r="I20" s="4" t="str">
        <f>VLOOKUP(A20,HOP!A:U,21,0)</f>
        <v>直连</v>
      </c>
    </row>
    <row r="21" s="4" customFormat="1" spans="1:9">
      <c r="A21" s="5">
        <v>999221211373174</v>
      </c>
      <c r="B21" s="6">
        <v>44831</v>
      </c>
      <c r="C21" s="6">
        <v>44832</v>
      </c>
      <c r="D21" s="4">
        <v>137.35</v>
      </c>
      <c r="E21" s="4" t="str">
        <f>VLOOKUP(A21,HOP!A:L,12,0)</f>
        <v>137.35</v>
      </c>
      <c r="F21" s="4" t="str">
        <f>VLOOKUP(A21,HOP!A:C,3,0)</f>
        <v>2712280</v>
      </c>
      <c r="G21" s="4">
        <f t="shared" si="0"/>
        <v>0</v>
      </c>
      <c r="H21" s="4" t="str">
        <f t="shared" si="1"/>
        <v>，2712280</v>
      </c>
      <c r="I21" s="4" t="str">
        <f>VLOOKUP(A21,HOP!A:U,21,0)</f>
        <v>直连</v>
      </c>
    </row>
    <row r="22" s="4" customFormat="1" spans="1:9">
      <c r="A22" s="5">
        <v>21211385407</v>
      </c>
      <c r="B22" s="6">
        <v>44831</v>
      </c>
      <c r="C22" s="6">
        <v>44832</v>
      </c>
      <c r="D22" s="4">
        <v>262.28</v>
      </c>
      <c r="E22" s="4" t="str">
        <f>VLOOKUP(A22,HOP!A:L,12,0)</f>
        <v>262.28</v>
      </c>
      <c r="F22" s="4" t="str">
        <f>VLOOKUP(A22,HOP!A:C,3,0)</f>
        <v>2712283</v>
      </c>
      <c r="G22" s="4">
        <f t="shared" si="0"/>
        <v>0</v>
      </c>
      <c r="H22" s="4" t="str">
        <f t="shared" si="1"/>
        <v>，2712283</v>
      </c>
      <c r="I22" s="4" t="str">
        <f>VLOOKUP(A22,HOP!A:U,21,0)</f>
        <v>直连</v>
      </c>
    </row>
    <row r="23" s="4" customFormat="1" spans="1:9">
      <c r="A23" s="5">
        <v>21211814423</v>
      </c>
      <c r="B23" s="6">
        <v>44831</v>
      </c>
      <c r="C23" s="6">
        <v>44832</v>
      </c>
      <c r="D23" s="4">
        <v>203.98</v>
      </c>
      <c r="E23" s="4" t="str">
        <f>VLOOKUP(A23,HOP!A:L,12,0)</f>
        <v>203.98</v>
      </c>
      <c r="F23" s="4" t="str">
        <f>VLOOKUP(A23,HOP!A:C,3,0)</f>
        <v>2712330</v>
      </c>
      <c r="G23" s="4">
        <f t="shared" si="0"/>
        <v>0</v>
      </c>
      <c r="H23" s="4" t="str">
        <f t="shared" si="1"/>
        <v>，2712330</v>
      </c>
      <c r="I23" s="4" t="str">
        <f>VLOOKUP(A23,HOP!A:U,21,0)</f>
        <v>直连</v>
      </c>
    </row>
    <row r="24" s="4" customFormat="1" spans="1:9">
      <c r="A24" s="5">
        <v>999221211893066</v>
      </c>
      <c r="B24" s="6">
        <v>44831</v>
      </c>
      <c r="C24" s="6">
        <v>44832</v>
      </c>
      <c r="D24" s="4">
        <v>214.22</v>
      </c>
      <c r="E24" s="4" t="str">
        <f>VLOOKUP(A24,HOP!A:L,12,0)</f>
        <v>214.22</v>
      </c>
      <c r="F24" s="4" t="str">
        <f>VLOOKUP(A24,HOP!A:C,3,0)</f>
        <v>2712339</v>
      </c>
      <c r="G24" s="4">
        <f t="shared" si="0"/>
        <v>0</v>
      </c>
      <c r="H24" s="4" t="str">
        <f t="shared" si="1"/>
        <v>，2712339</v>
      </c>
      <c r="I24" s="4" t="str">
        <f>VLOOKUP(A24,HOP!A:U,21,0)</f>
        <v>直连</v>
      </c>
    </row>
    <row r="25" s="4" customFormat="1" spans="1:9">
      <c r="A25" s="5">
        <v>999221212798542</v>
      </c>
      <c r="B25" s="6">
        <v>44831</v>
      </c>
      <c r="C25" s="6">
        <v>44832</v>
      </c>
      <c r="D25" s="4">
        <v>364.49</v>
      </c>
      <c r="E25" s="4" t="str">
        <f>VLOOKUP(A25,HOP!A:L,12,0)</f>
        <v>364.49</v>
      </c>
      <c r="F25" s="4" t="str">
        <f>VLOOKUP(A25,HOP!A:C,3,0)</f>
        <v>2712424</v>
      </c>
      <c r="G25" s="4">
        <f t="shared" si="0"/>
        <v>0</v>
      </c>
      <c r="H25" s="4" t="str">
        <f t="shared" si="1"/>
        <v>，2712424</v>
      </c>
      <c r="I25" s="4" t="str">
        <f>VLOOKUP(A25,HOP!A:U,21,0)</f>
        <v>直连</v>
      </c>
    </row>
    <row r="26" s="4" customFormat="1" spans="1:9">
      <c r="A26" s="5">
        <v>21213669375</v>
      </c>
      <c r="B26" s="6">
        <v>44831</v>
      </c>
      <c r="C26" s="6">
        <v>44832</v>
      </c>
      <c r="D26" s="4">
        <v>398.24</v>
      </c>
      <c r="E26" s="4" t="str">
        <f>VLOOKUP(A26,HOP!A:L,12,0)</f>
        <v>398.24</v>
      </c>
      <c r="F26" s="4" t="str">
        <f>VLOOKUP(A26,HOP!A:C,3,0)</f>
        <v>2712503</v>
      </c>
      <c r="G26" s="4">
        <f t="shared" si="0"/>
        <v>0</v>
      </c>
      <c r="H26" s="4" t="str">
        <f t="shared" si="1"/>
        <v>，2712503</v>
      </c>
      <c r="I26" s="4" t="str">
        <f>VLOOKUP(A26,HOP!A:U,21,0)</f>
        <v>直连</v>
      </c>
    </row>
    <row r="27" s="4" customFormat="1" spans="1:9">
      <c r="A27" s="5">
        <v>21213949082</v>
      </c>
      <c r="B27" s="6">
        <v>44831</v>
      </c>
      <c r="C27" s="6">
        <v>44832</v>
      </c>
      <c r="D27" s="4">
        <v>277.78</v>
      </c>
      <c r="E27" s="4" t="str">
        <f>VLOOKUP(A27,HOP!A:L,12,0)</f>
        <v>277.78</v>
      </c>
      <c r="F27" s="4" t="str">
        <f>VLOOKUP(A27,HOP!A:C,3,0)</f>
        <v>2712533</v>
      </c>
      <c r="G27" s="4">
        <f t="shared" si="0"/>
        <v>0</v>
      </c>
      <c r="H27" s="4" t="str">
        <f t="shared" si="1"/>
        <v>，2712533</v>
      </c>
      <c r="I27" s="4" t="str">
        <f>VLOOKUP(A27,HOP!A:U,21,0)</f>
        <v>直连</v>
      </c>
    </row>
    <row r="28" s="4" customFormat="1" spans="1:9">
      <c r="A28" s="5">
        <v>21214790304</v>
      </c>
      <c r="B28" s="6">
        <v>44831</v>
      </c>
      <c r="C28" s="6">
        <v>44832</v>
      </c>
      <c r="D28" s="4">
        <v>145.55</v>
      </c>
      <c r="E28" s="4" t="str">
        <f>VLOOKUP(A28,HOP!A:L,12,0)</f>
        <v>145.55</v>
      </c>
      <c r="F28" s="4" t="str">
        <f>VLOOKUP(A28,HOP!A:C,3,0)</f>
        <v>2712610</v>
      </c>
      <c r="G28" s="4">
        <f t="shared" si="0"/>
        <v>0</v>
      </c>
      <c r="H28" s="4" t="str">
        <f t="shared" si="1"/>
        <v>，2712610</v>
      </c>
      <c r="I28" s="4" t="str">
        <f>VLOOKUP(A28,HOP!A:U,21,0)</f>
        <v>直连</v>
      </c>
    </row>
    <row r="29" s="4" customFormat="1" spans="1:9">
      <c r="A29" s="5">
        <v>999221214881082</v>
      </c>
      <c r="B29" s="6">
        <v>44831</v>
      </c>
      <c r="C29" s="6">
        <v>44832</v>
      </c>
      <c r="D29" s="4">
        <v>143.5</v>
      </c>
      <c r="E29" s="4" t="str">
        <f>VLOOKUP(A29,HOP!A:L,12,0)</f>
        <v>143.50</v>
      </c>
      <c r="F29" s="4" t="str">
        <f>VLOOKUP(A29,HOP!A:C,3,0)</f>
        <v>2712620</v>
      </c>
      <c r="G29" s="4">
        <f t="shared" si="0"/>
        <v>0</v>
      </c>
      <c r="H29" s="4" t="str">
        <f t="shared" si="1"/>
        <v>，2712620</v>
      </c>
      <c r="I29" s="4" t="str">
        <f>VLOOKUP(A29,HOP!A:U,21,0)</f>
        <v>直连</v>
      </c>
    </row>
    <row r="30" s="4" customFormat="1" spans="1:9">
      <c r="A30" s="5">
        <v>999221215591476</v>
      </c>
      <c r="B30" s="6">
        <v>44831</v>
      </c>
      <c r="C30" s="6">
        <v>44832</v>
      </c>
      <c r="D30" s="4">
        <v>161.95</v>
      </c>
      <c r="E30" s="4" t="str">
        <f>VLOOKUP(A30,HOP!A:L,12,0)</f>
        <v>161.95</v>
      </c>
      <c r="F30" s="4" t="str">
        <f>VLOOKUP(A30,HOP!A:C,3,0)</f>
        <v>2712696</v>
      </c>
      <c r="G30" s="4">
        <f t="shared" si="0"/>
        <v>0</v>
      </c>
      <c r="H30" s="4" t="str">
        <f t="shared" si="1"/>
        <v>，2712696</v>
      </c>
      <c r="I30" s="4" t="str">
        <f>VLOOKUP(A30,HOP!A:U,21,0)</f>
        <v>直连</v>
      </c>
    </row>
    <row r="31" s="4" customFormat="1" spans="1:9">
      <c r="A31" s="5">
        <v>21215616934</v>
      </c>
      <c r="B31" s="6">
        <v>44831</v>
      </c>
      <c r="C31" s="6">
        <v>44832</v>
      </c>
      <c r="D31" s="4">
        <v>218.32</v>
      </c>
      <c r="E31" s="4" t="str">
        <f>VLOOKUP(A31,HOP!A:L,12,0)</f>
        <v>218.32</v>
      </c>
      <c r="F31" s="4" t="str">
        <f>VLOOKUP(A31,HOP!A:C,3,0)</f>
        <v>2712705</v>
      </c>
      <c r="G31" s="4">
        <f t="shared" si="0"/>
        <v>0</v>
      </c>
      <c r="H31" s="4" t="str">
        <f t="shared" si="1"/>
        <v>，2712705</v>
      </c>
      <c r="I31" s="4" t="str">
        <f>VLOOKUP(A31,HOP!A:U,21,0)</f>
        <v>直连</v>
      </c>
    </row>
    <row r="32" s="4" customFormat="1" hidden="1" spans="1:9">
      <c r="A32" s="5">
        <v>21144942761</v>
      </c>
      <c r="B32" s="6">
        <v>44832</v>
      </c>
      <c r="C32" s="6">
        <v>44833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999221151000951</v>
      </c>
      <c r="B33" s="6">
        <v>44830</v>
      </c>
      <c r="C33" s="6">
        <v>44833</v>
      </c>
      <c r="D33" s="4">
        <v>0</v>
      </c>
      <c r="E33" s="4" t="str">
        <f>VLOOKUP(A33,HOP!A:L,12,0)</f>
        <v>0.00</v>
      </c>
      <c r="F33" s="4" t="str">
        <f>VLOOKUP(A33,HOP!A:C,3,0)</f>
        <v>2709192</v>
      </c>
      <c r="G33" s="4">
        <f t="shared" si="0"/>
        <v>0</v>
      </c>
      <c r="H33" s="4" t="str">
        <f t="shared" si="1"/>
        <v>，2709192</v>
      </c>
      <c r="I33" s="4" t="str">
        <f>VLOOKUP(A33,HOP!A:U,21,0)</f>
        <v>直连</v>
      </c>
    </row>
    <row r="34" s="4" customFormat="1" spans="1:9">
      <c r="A34" s="5">
        <v>999221151113607</v>
      </c>
      <c r="B34" s="6">
        <v>44830</v>
      </c>
      <c r="C34" s="6">
        <v>44833</v>
      </c>
      <c r="D34" s="4">
        <v>854.85</v>
      </c>
      <c r="E34" s="4" t="str">
        <f>VLOOKUP(A34,HOP!A:L,12,0)</f>
        <v>854.85</v>
      </c>
      <c r="F34" s="4" t="str">
        <f>VLOOKUP(A34,HOP!A:C,3,0)</f>
        <v>2709228</v>
      </c>
      <c r="G34" s="4">
        <f t="shared" si="0"/>
        <v>0</v>
      </c>
      <c r="H34" s="4" t="str">
        <f t="shared" si="1"/>
        <v>，2709228</v>
      </c>
      <c r="I34" s="4" t="str">
        <f>VLOOKUP(A34,HOP!A:U,21,0)</f>
        <v>直连</v>
      </c>
    </row>
    <row r="35" s="4" customFormat="1" spans="1:9">
      <c r="A35" s="5">
        <v>999221194135138</v>
      </c>
      <c r="B35" s="6">
        <v>44831</v>
      </c>
      <c r="C35" s="6">
        <v>44833</v>
      </c>
      <c r="D35" s="4">
        <v>1523.52</v>
      </c>
      <c r="E35" s="4" t="str">
        <f>VLOOKUP(A35,HOP!A:L,12,0)</f>
        <v>1523.52</v>
      </c>
      <c r="F35" s="4" t="str">
        <f>VLOOKUP(A35,HOP!A:C,3,0)</f>
        <v>2710321</v>
      </c>
      <c r="G35" s="4">
        <f t="shared" ref="G35:G66" si="2">D35-E35</f>
        <v>0</v>
      </c>
      <c r="H35" s="4" t="str">
        <f t="shared" ref="H35:H66" si="3">$H$1&amp;F35</f>
        <v>，2710321</v>
      </c>
      <c r="I35" s="4" t="str">
        <f>VLOOKUP(A35,HOP!A:U,21,0)</f>
        <v>直连</v>
      </c>
    </row>
    <row r="36" s="4" customFormat="1" spans="1:9">
      <c r="A36" s="5">
        <v>21202567589</v>
      </c>
      <c r="B36" s="6">
        <v>44832</v>
      </c>
      <c r="C36" s="6">
        <v>44833</v>
      </c>
      <c r="D36" s="4">
        <v>609.4</v>
      </c>
      <c r="E36" s="4" t="str">
        <f>VLOOKUP(A36,HOP!A:L,12,0)</f>
        <v>609.40</v>
      </c>
      <c r="F36" s="4" t="str">
        <f>VLOOKUP(A36,HOP!A:C,3,0)</f>
        <v>2711284</v>
      </c>
      <c r="G36" s="4">
        <f t="shared" si="2"/>
        <v>0</v>
      </c>
      <c r="H36" s="4" t="str">
        <f t="shared" si="3"/>
        <v>，2711284</v>
      </c>
      <c r="I36" s="4" t="str">
        <f>VLOOKUP(A36,HOP!A:U,21,0)</f>
        <v>直连</v>
      </c>
    </row>
    <row r="37" s="4" customFormat="1" spans="1:9">
      <c r="A37" s="5">
        <v>21210857562</v>
      </c>
      <c r="B37" s="6">
        <v>44832</v>
      </c>
      <c r="C37" s="6">
        <v>44833</v>
      </c>
      <c r="D37" s="4">
        <v>383.36</v>
      </c>
      <c r="E37" s="4" t="str">
        <f>VLOOKUP(A37,HOP!A:L,12,0)</f>
        <v>383.36</v>
      </c>
      <c r="F37" s="4" t="str">
        <f>VLOOKUP(A37,HOP!A:C,3,0)</f>
        <v>2712217</v>
      </c>
      <c r="G37" s="4">
        <f t="shared" si="2"/>
        <v>0</v>
      </c>
      <c r="H37" s="4" t="str">
        <f t="shared" si="3"/>
        <v>，2712217</v>
      </c>
      <c r="I37" s="4" t="str">
        <f>VLOOKUP(A37,HOP!A:U,21,0)</f>
        <v>直连</v>
      </c>
    </row>
    <row r="38" s="4" customFormat="1" hidden="1" spans="1:9">
      <c r="A38" s="5">
        <v>999221212320688</v>
      </c>
      <c r="B38" s="6">
        <v>44832</v>
      </c>
      <c r="C38" s="6">
        <v>44833</v>
      </c>
      <c r="D38" s="4">
        <v>0</v>
      </c>
      <c r="E38" s="4" t="str">
        <f>VLOOKUP(A38,HOP!A:L,12,0)</f>
        <v>0.00</v>
      </c>
      <c r="F38" s="4" t="str">
        <f>VLOOKUP(A38,HOP!A:C,3,0)</f>
        <v>2712373</v>
      </c>
      <c r="G38" s="4">
        <f t="shared" si="2"/>
        <v>0</v>
      </c>
      <c r="H38" s="4" t="str">
        <f t="shared" si="3"/>
        <v>，2712373</v>
      </c>
      <c r="I38" s="4" t="str">
        <f>VLOOKUP(A38,HOP!A:U,21,0)</f>
        <v>直连</v>
      </c>
    </row>
    <row r="39" s="4" customFormat="1" spans="1:9">
      <c r="A39" s="5">
        <v>21215254856</v>
      </c>
      <c r="B39" s="6">
        <v>44832</v>
      </c>
      <c r="C39" s="6">
        <v>44833</v>
      </c>
      <c r="D39" s="4">
        <v>169.12</v>
      </c>
      <c r="E39" s="4" t="str">
        <f>VLOOKUP(A39,HOP!A:L,12,0)</f>
        <v>169.12</v>
      </c>
      <c r="F39" s="4" t="str">
        <f>VLOOKUP(A39,HOP!A:C,3,0)</f>
        <v>2712663</v>
      </c>
      <c r="G39" s="4">
        <f t="shared" si="2"/>
        <v>0</v>
      </c>
      <c r="H39" s="4" t="str">
        <f t="shared" si="3"/>
        <v>，2712663</v>
      </c>
      <c r="I39" s="4" t="str">
        <f>VLOOKUP(A39,HOP!A:U,21,0)</f>
        <v>直连</v>
      </c>
    </row>
    <row r="40" s="4" customFormat="1" spans="1:9">
      <c r="A40" s="5">
        <v>999221217089267</v>
      </c>
      <c r="B40" s="6">
        <v>44832</v>
      </c>
      <c r="C40" s="6">
        <v>44833</v>
      </c>
      <c r="D40" s="4">
        <v>338.45</v>
      </c>
      <c r="E40" s="4" t="str">
        <f>VLOOKUP(A40,HOP!A:L,12,0)</f>
        <v>338.45</v>
      </c>
      <c r="F40" s="4" t="str">
        <f>VLOOKUP(A40,HOP!A:C,3,0)</f>
        <v>2712872</v>
      </c>
      <c r="G40" s="4">
        <f t="shared" si="2"/>
        <v>0</v>
      </c>
      <c r="H40" s="4" t="str">
        <f t="shared" si="3"/>
        <v>，2712872</v>
      </c>
      <c r="I40" s="4" t="str">
        <f>VLOOKUP(A40,HOP!A:U,21,0)</f>
        <v>直连</v>
      </c>
    </row>
    <row r="41" s="4" customFormat="1" spans="1:9">
      <c r="A41" s="5">
        <v>21218024493</v>
      </c>
      <c r="B41" s="6">
        <v>44832</v>
      </c>
      <c r="C41" s="6">
        <v>44833</v>
      </c>
      <c r="D41" s="4">
        <v>152.72</v>
      </c>
      <c r="E41" s="4" t="str">
        <f>VLOOKUP(A41,HOP!A:L,12,0)</f>
        <v>152.72</v>
      </c>
      <c r="F41" s="4" t="str">
        <f>VLOOKUP(A41,HOP!A:C,3,0)</f>
        <v>2713088</v>
      </c>
      <c r="G41" s="4">
        <f t="shared" si="2"/>
        <v>0</v>
      </c>
      <c r="H41" s="4" t="str">
        <f t="shared" si="3"/>
        <v>，2713088</v>
      </c>
      <c r="I41" s="4" t="str">
        <f>VLOOKUP(A41,HOP!A:U,21,0)</f>
        <v>直连</v>
      </c>
    </row>
    <row r="42" s="4" customFormat="1" spans="1:9">
      <c r="A42" s="5">
        <v>21218411571</v>
      </c>
      <c r="B42" s="6">
        <v>44832</v>
      </c>
      <c r="C42" s="6">
        <v>44833</v>
      </c>
      <c r="D42" s="4">
        <v>676.9</v>
      </c>
      <c r="E42" s="4" t="str">
        <f>VLOOKUP(A42,HOP!A:L,12,0)</f>
        <v>676.90</v>
      </c>
      <c r="F42" s="4" t="str">
        <f>VLOOKUP(A42,HOP!A:C,3,0)</f>
        <v>2713160</v>
      </c>
      <c r="G42" s="4">
        <f t="shared" si="2"/>
        <v>0</v>
      </c>
      <c r="H42" s="4" t="str">
        <f t="shared" si="3"/>
        <v>，2713160</v>
      </c>
      <c r="I42" s="4" t="str">
        <f>VLOOKUP(A42,HOP!A:U,21,0)</f>
        <v>直连</v>
      </c>
    </row>
    <row r="43" s="4" customFormat="1" spans="1:9">
      <c r="A43" s="5">
        <v>999221219583496</v>
      </c>
      <c r="B43" s="6">
        <v>44832</v>
      </c>
      <c r="C43" s="6">
        <v>44833</v>
      </c>
      <c r="D43" s="4">
        <v>160.92</v>
      </c>
      <c r="E43" s="4" t="str">
        <f>VLOOKUP(A43,HOP!A:L,12,0)</f>
        <v>160.92</v>
      </c>
      <c r="F43" s="4" t="str">
        <f>VLOOKUP(A43,HOP!A:C,3,0)</f>
        <v>2713331</v>
      </c>
      <c r="G43" s="4">
        <f t="shared" si="2"/>
        <v>0</v>
      </c>
      <c r="H43" s="4" t="str">
        <f t="shared" si="3"/>
        <v>，2713331</v>
      </c>
      <c r="I43" s="4" t="str">
        <f>VLOOKUP(A43,HOP!A:U,21,0)</f>
        <v>直连</v>
      </c>
    </row>
    <row r="44" s="4" customFormat="1" hidden="1" spans="1:9">
      <c r="A44" s="5">
        <v>21219647748</v>
      </c>
      <c r="B44" s="6">
        <v>44832</v>
      </c>
      <c r="C44" s="6">
        <v>44833</v>
      </c>
      <c r="D44" s="4">
        <v>0</v>
      </c>
      <c r="E44" s="4" t="str">
        <f>VLOOKUP(A44,HOP!A:L,12,0)</f>
        <v>0.00</v>
      </c>
      <c r="F44" s="4" t="str">
        <f>VLOOKUP(A44,HOP!A:C,3,0)</f>
        <v>2713344</v>
      </c>
      <c r="G44" s="4">
        <f t="shared" si="2"/>
        <v>0</v>
      </c>
      <c r="H44" s="4" t="str">
        <f t="shared" si="3"/>
        <v>，2713344</v>
      </c>
      <c r="I44" s="4" t="str">
        <f>VLOOKUP(A44,HOP!A:U,21,0)</f>
        <v>直连</v>
      </c>
    </row>
    <row r="45" s="4" customFormat="1" spans="1:9">
      <c r="A45" s="5">
        <v>21219793812</v>
      </c>
      <c r="B45" s="6">
        <v>44832</v>
      </c>
      <c r="C45" s="6">
        <v>44833</v>
      </c>
      <c r="D45" s="4">
        <v>372.2</v>
      </c>
      <c r="E45" s="4" t="str">
        <f>VLOOKUP(A45,HOP!A:L,12,0)</f>
        <v>372.20</v>
      </c>
      <c r="F45" s="4" t="str">
        <f>VLOOKUP(A45,HOP!A:C,3,0)</f>
        <v>2713371</v>
      </c>
      <c r="G45" s="4">
        <f t="shared" si="2"/>
        <v>0</v>
      </c>
      <c r="H45" s="4" t="str">
        <f t="shared" si="3"/>
        <v>，2713371</v>
      </c>
      <c r="I45" s="4" t="str">
        <f>VLOOKUP(A45,HOP!A:U,21,0)</f>
        <v>直连</v>
      </c>
    </row>
    <row r="46" s="4" customFormat="1" spans="1:9">
      <c r="A46" s="5">
        <v>21147626675</v>
      </c>
      <c r="B46" s="6">
        <v>44829</v>
      </c>
      <c r="C46" s="6">
        <v>44834</v>
      </c>
      <c r="D46" s="4">
        <v>927.6</v>
      </c>
      <c r="E46" s="4" t="str">
        <f>VLOOKUP(A46,HOP!A:L,12,0)</f>
        <v>927.60</v>
      </c>
      <c r="F46" s="4" t="str">
        <f>VLOOKUP(A46,HOP!A:C,3,0)</f>
        <v>2708531</v>
      </c>
      <c r="G46" s="4">
        <f t="shared" si="2"/>
        <v>0</v>
      </c>
      <c r="H46" s="4" t="str">
        <f t="shared" si="3"/>
        <v>，2708531</v>
      </c>
      <c r="I46" s="4" t="str">
        <f>VLOOKUP(A46,HOP!A:U,21,0)</f>
        <v>直连</v>
      </c>
    </row>
    <row r="47" s="4" customFormat="1" spans="1:9">
      <c r="A47" s="5">
        <v>21147639491</v>
      </c>
      <c r="B47" s="6">
        <v>44829</v>
      </c>
      <c r="C47" s="6">
        <v>44834</v>
      </c>
      <c r="D47" s="4">
        <v>927.6</v>
      </c>
      <c r="E47" s="4" t="str">
        <f>VLOOKUP(A47,HOP!A:L,12,0)</f>
        <v>927.60</v>
      </c>
      <c r="F47" s="4" t="str">
        <f>VLOOKUP(A47,HOP!A:C,3,0)</f>
        <v>2708535</v>
      </c>
      <c r="G47" s="4">
        <f t="shared" si="2"/>
        <v>0</v>
      </c>
      <c r="H47" s="4" t="str">
        <f t="shared" si="3"/>
        <v>，2708535</v>
      </c>
      <c r="I47" s="4" t="str">
        <f>VLOOKUP(A47,HOP!A:U,21,0)</f>
        <v>直连</v>
      </c>
    </row>
    <row r="48" s="4" customFormat="1" spans="1:9">
      <c r="A48" s="5">
        <v>21148845993</v>
      </c>
      <c r="B48" s="6">
        <v>44830</v>
      </c>
      <c r="C48" s="6">
        <v>44834</v>
      </c>
      <c r="D48" s="4">
        <v>1115.2</v>
      </c>
      <c r="E48" s="4" t="str">
        <f>VLOOKUP(A48,HOP!A:L,12,0)</f>
        <v>1115.20</v>
      </c>
      <c r="F48" s="4" t="str">
        <f>VLOOKUP(A48,HOP!A:C,3,0)</f>
        <v>2708801</v>
      </c>
      <c r="G48" s="4">
        <f t="shared" si="2"/>
        <v>0</v>
      </c>
      <c r="H48" s="4" t="str">
        <f t="shared" si="3"/>
        <v>，2708801</v>
      </c>
      <c r="I48" s="4" t="str">
        <f>VLOOKUP(A48,HOP!A:U,21,0)</f>
        <v>直连</v>
      </c>
    </row>
    <row r="49" s="4" customFormat="1" spans="1:9">
      <c r="A49" s="5">
        <v>999221188874529</v>
      </c>
      <c r="B49" s="6">
        <v>44833</v>
      </c>
      <c r="C49" s="6">
        <v>44834</v>
      </c>
      <c r="D49" s="4">
        <v>160.92</v>
      </c>
      <c r="E49" s="4" t="str">
        <f>VLOOKUP(A49,HOP!A:L,12,0)</f>
        <v>160.92</v>
      </c>
      <c r="F49" s="4" t="str">
        <f>VLOOKUP(A49,HOP!A:C,3,0)</f>
        <v>2709996</v>
      </c>
      <c r="G49" s="4">
        <f t="shared" si="2"/>
        <v>0</v>
      </c>
      <c r="H49" s="4" t="str">
        <f t="shared" si="3"/>
        <v>，2709996</v>
      </c>
      <c r="I49" s="4" t="str">
        <f>VLOOKUP(A49,HOP!A:U,21,0)</f>
        <v>直连</v>
      </c>
    </row>
    <row r="50" s="4" customFormat="1" spans="1:9">
      <c r="A50" s="5">
        <v>21191431043</v>
      </c>
      <c r="B50" s="6">
        <v>44831</v>
      </c>
      <c r="C50" s="6">
        <v>44834</v>
      </c>
      <c r="D50" s="4">
        <v>541.2</v>
      </c>
      <c r="E50" s="4" t="str">
        <f>VLOOKUP(A50,HOP!A:L,12,0)</f>
        <v>541.20</v>
      </c>
      <c r="F50" s="4" t="str">
        <f>VLOOKUP(A50,HOP!A:C,3,0)</f>
        <v>2710126</v>
      </c>
      <c r="G50" s="4">
        <f t="shared" si="2"/>
        <v>0</v>
      </c>
      <c r="H50" s="4" t="str">
        <f t="shared" si="3"/>
        <v>，2710126</v>
      </c>
      <c r="I50" s="4" t="str">
        <f>VLOOKUP(A50,HOP!A:U,21,0)</f>
        <v>直连</v>
      </c>
    </row>
    <row r="51" s="4" customFormat="1" spans="1:9">
      <c r="A51" s="5">
        <v>999221193644440</v>
      </c>
      <c r="B51" s="6">
        <v>44830</v>
      </c>
      <c r="C51" s="6">
        <v>44834</v>
      </c>
      <c r="D51" s="4">
        <v>435.96</v>
      </c>
      <c r="E51" s="4" t="str">
        <f>VLOOKUP(A51,HOP!A:L,12,0)</f>
        <v>435.96</v>
      </c>
      <c r="F51" s="4" t="str">
        <f>VLOOKUP(A51,HOP!A:C,3,0)</f>
        <v>2710274</v>
      </c>
      <c r="G51" s="4">
        <f t="shared" si="2"/>
        <v>0</v>
      </c>
      <c r="H51" s="4" t="str">
        <f t="shared" si="3"/>
        <v>，2710274</v>
      </c>
      <c r="I51" s="4" t="str">
        <f>VLOOKUP(A51,HOP!A:U,21,0)</f>
        <v>直连</v>
      </c>
    </row>
    <row r="52" s="4" customFormat="1" spans="1:9">
      <c r="A52" s="5">
        <v>21193860599</v>
      </c>
      <c r="B52" s="6">
        <v>44833</v>
      </c>
      <c r="C52" s="6">
        <v>44834</v>
      </c>
      <c r="D52" s="4">
        <v>242.92</v>
      </c>
      <c r="E52" s="4" t="str">
        <f>VLOOKUP(A52,HOP!A:L,12,0)</f>
        <v>242.92</v>
      </c>
      <c r="F52" s="4" t="str">
        <f>VLOOKUP(A52,HOP!A:C,3,0)</f>
        <v>2710290</v>
      </c>
      <c r="G52" s="4">
        <f t="shared" si="2"/>
        <v>0</v>
      </c>
      <c r="H52" s="4" t="str">
        <f t="shared" si="3"/>
        <v>，2710290</v>
      </c>
      <c r="I52" s="4" t="str">
        <f>VLOOKUP(A52,HOP!A:U,21,0)</f>
        <v>直连</v>
      </c>
    </row>
    <row r="53" s="4" customFormat="1" spans="1:9">
      <c r="A53" s="5">
        <v>21204242597</v>
      </c>
      <c r="B53" s="6">
        <v>44831</v>
      </c>
      <c r="C53" s="6">
        <v>44834</v>
      </c>
      <c r="D53" s="4">
        <v>581.16</v>
      </c>
      <c r="E53" s="4" t="str">
        <f>VLOOKUP(A53,HOP!A:L,12,0)</f>
        <v>581.16</v>
      </c>
      <c r="F53" s="4" t="str">
        <f>VLOOKUP(A53,HOP!A:C,3,0)</f>
        <v>2711473</v>
      </c>
      <c r="G53" s="4">
        <f t="shared" si="2"/>
        <v>0</v>
      </c>
      <c r="H53" s="4" t="str">
        <f t="shared" si="3"/>
        <v>，2711473</v>
      </c>
      <c r="I53" s="4" t="str">
        <f>VLOOKUP(A53,HOP!A:U,21,0)</f>
        <v>直连</v>
      </c>
    </row>
    <row r="54" s="4" customFormat="1" hidden="1" spans="1:9">
      <c r="A54" s="5">
        <v>21215988148</v>
      </c>
      <c r="B54" s="6">
        <v>44833</v>
      </c>
      <c r="C54" s="6">
        <v>44834</v>
      </c>
      <c r="D54" s="4">
        <v>0</v>
      </c>
      <c r="E54" s="4" t="str">
        <f>VLOOKUP(A54,HOP!A:L,12,0)</f>
        <v>0.00</v>
      </c>
      <c r="F54" s="4" t="str">
        <f>VLOOKUP(A54,HOP!A:C,3,0)</f>
        <v>2712748</v>
      </c>
      <c r="G54" s="4">
        <f t="shared" si="2"/>
        <v>0</v>
      </c>
      <c r="H54" s="4" t="str">
        <f t="shared" si="3"/>
        <v>，2712748</v>
      </c>
      <c r="I54" s="4" t="str">
        <f>VLOOKUP(A54,HOP!A:U,21,0)</f>
        <v>直连</v>
      </c>
    </row>
    <row r="55" s="4" customFormat="1" spans="1:9">
      <c r="A55" s="5">
        <v>999221226767724</v>
      </c>
      <c r="B55" s="6">
        <v>44833</v>
      </c>
      <c r="C55" s="6">
        <v>44834</v>
      </c>
      <c r="D55" s="4">
        <v>338.45</v>
      </c>
      <c r="E55" s="4" t="str">
        <f>VLOOKUP(A55,HOP!A:L,12,0)</f>
        <v>338.45</v>
      </c>
      <c r="F55" s="4" t="str">
        <f>VLOOKUP(A55,HOP!A:C,3,0)</f>
        <v>2714206</v>
      </c>
      <c r="G55" s="4">
        <f t="shared" si="2"/>
        <v>0</v>
      </c>
      <c r="H55" s="4" t="str">
        <f t="shared" si="3"/>
        <v>，2714206</v>
      </c>
      <c r="I55" s="4" t="str">
        <f>VLOOKUP(A55,HOP!A:U,21,0)</f>
        <v>直连</v>
      </c>
    </row>
    <row r="56" s="4" customFormat="1" spans="1:9">
      <c r="A56" s="5">
        <v>999221232571755</v>
      </c>
      <c r="B56" s="6">
        <v>44833</v>
      </c>
      <c r="C56" s="6">
        <v>44834</v>
      </c>
      <c r="D56" s="4">
        <v>134.41</v>
      </c>
      <c r="E56" s="4" t="str">
        <f>VLOOKUP(A56,HOP!A:L,12,0)</f>
        <v>134.41</v>
      </c>
      <c r="F56" s="4" t="str">
        <f>VLOOKUP(A56,HOP!A:C,3,0)</f>
        <v>2715225</v>
      </c>
      <c r="G56" s="4">
        <f t="shared" si="2"/>
        <v>0</v>
      </c>
      <c r="H56" s="4" t="str">
        <f t="shared" si="3"/>
        <v>，2715225</v>
      </c>
      <c r="I56" s="4" t="str">
        <f>VLOOKUP(A56,HOP!A:U,21,0)</f>
        <v>直连</v>
      </c>
    </row>
    <row r="57" s="4" customFormat="1" spans="1:9">
      <c r="A57" s="5">
        <v>999221233164780</v>
      </c>
      <c r="B57" s="6">
        <v>44833</v>
      </c>
      <c r="C57" s="6">
        <v>44834</v>
      </c>
      <c r="D57" s="4">
        <v>145.55</v>
      </c>
      <c r="E57" s="4" t="str">
        <f>VLOOKUP(A57,HOP!A:L,12,0)</f>
        <v>145.55</v>
      </c>
      <c r="F57" s="4" t="str">
        <f>VLOOKUP(A57,HOP!A:C,3,0)</f>
        <v>2715323</v>
      </c>
      <c r="G57" s="4">
        <f t="shared" si="2"/>
        <v>0</v>
      </c>
      <c r="H57" s="4" t="str">
        <f t="shared" si="3"/>
        <v>，2715323</v>
      </c>
      <c r="I57" s="4" t="str">
        <f>VLOOKUP(A57,HOP!A:U,21,0)</f>
        <v>直连</v>
      </c>
    </row>
    <row r="58" s="4" customFormat="1" spans="1:9">
      <c r="A58" s="5">
        <v>999221235023549</v>
      </c>
      <c r="B58" s="6">
        <v>44833</v>
      </c>
      <c r="C58" s="6">
        <v>44834</v>
      </c>
      <c r="D58" s="4">
        <v>355.81</v>
      </c>
      <c r="E58" s="4" t="str">
        <f>VLOOKUP(A58,HOP!A:L,12,0)</f>
        <v>355.81</v>
      </c>
      <c r="F58" s="4" t="str">
        <f>VLOOKUP(A58,HOP!A:C,3,0)</f>
        <v>2715658</v>
      </c>
      <c r="G58" s="4">
        <f t="shared" si="2"/>
        <v>0</v>
      </c>
      <c r="H58" s="4" t="str">
        <f t="shared" si="3"/>
        <v>，2715658</v>
      </c>
      <c r="I58" s="4" t="str">
        <f>VLOOKUP(A58,HOP!A:U,21,0)</f>
        <v>直连</v>
      </c>
    </row>
    <row r="59" s="4" customFormat="1" spans="1:9">
      <c r="A59" s="5">
        <v>999221187369440</v>
      </c>
      <c r="B59" s="6">
        <v>44834</v>
      </c>
      <c r="C59" s="6">
        <v>44835</v>
      </c>
      <c r="D59" s="4">
        <v>152.72</v>
      </c>
      <c r="E59" s="4" t="str">
        <f>VLOOKUP(A59,HOP!A:L,12,0)</f>
        <v>152.72</v>
      </c>
      <c r="F59" s="4" t="str">
        <f>VLOOKUP(A59,HOP!A:C,3,0)</f>
        <v>2709937</v>
      </c>
      <c r="G59" s="4">
        <f t="shared" si="2"/>
        <v>0</v>
      </c>
      <c r="H59" s="4" t="str">
        <f t="shared" si="3"/>
        <v>，2709937</v>
      </c>
      <c r="I59" s="4" t="str">
        <f>VLOOKUP(A59,HOP!A:U,21,0)</f>
        <v>直连</v>
      </c>
    </row>
    <row r="60" s="4" customFormat="1" hidden="1" spans="1:9">
      <c r="A60" s="5">
        <v>999221219750446</v>
      </c>
      <c r="B60" s="6">
        <v>44834</v>
      </c>
      <c r="C60" s="6">
        <v>44835</v>
      </c>
      <c r="D60" s="4">
        <v>0</v>
      </c>
      <c r="E60" s="4" t="str">
        <f>VLOOKUP(A60,HOP!A:L,12,0)</f>
        <v>0.00</v>
      </c>
      <c r="F60" s="4" t="str">
        <f>VLOOKUP(A60,HOP!A:C,3,0)</f>
        <v>2713363</v>
      </c>
      <c r="G60" s="4">
        <f t="shared" si="2"/>
        <v>0</v>
      </c>
      <c r="H60" s="4" t="str">
        <f t="shared" si="3"/>
        <v>，2713363</v>
      </c>
      <c r="I60" s="4" t="str">
        <f>VLOOKUP(A60,HOP!A:U,21,0)</f>
        <v>直连</v>
      </c>
    </row>
    <row r="61" s="4" customFormat="1" hidden="1" spans="1:9">
      <c r="A61" s="5">
        <v>999221231443601</v>
      </c>
      <c r="B61" s="6">
        <v>44834</v>
      </c>
      <c r="C61" s="6">
        <v>44835</v>
      </c>
      <c r="D61" s="4">
        <v>0</v>
      </c>
      <c r="E61" s="4" t="str">
        <f>VLOOKUP(A61,HOP!A:L,12,0)</f>
        <v>0.00</v>
      </c>
      <c r="F61" s="4" t="str">
        <f>VLOOKUP(A61,HOP!A:C,3,0)</f>
        <v>2715060</v>
      </c>
      <c r="G61" s="4">
        <f t="shared" si="2"/>
        <v>0</v>
      </c>
      <c r="H61" s="4" t="str">
        <f t="shared" si="3"/>
        <v>，2715060</v>
      </c>
      <c r="I61" s="4" t="str">
        <f>VLOOKUP(A61,HOP!A:U,21,0)</f>
        <v>直连</v>
      </c>
    </row>
    <row r="62" s="4" customFormat="1" hidden="1" spans="1:9">
      <c r="A62" s="5">
        <v>999221239871781</v>
      </c>
      <c r="B62" s="6">
        <v>44834</v>
      </c>
      <c r="C62" s="6">
        <v>44835</v>
      </c>
      <c r="D62" s="4">
        <v>0</v>
      </c>
      <c r="E62" s="4" t="str">
        <f>VLOOKUP(A62,HOP!A:L,12,0)</f>
        <v>0.00</v>
      </c>
      <c r="F62" s="4" t="str">
        <f>VLOOKUP(A62,HOP!A:C,3,0)</f>
        <v>2716418</v>
      </c>
      <c r="G62" s="4">
        <f t="shared" si="2"/>
        <v>0</v>
      </c>
      <c r="H62" s="4" t="str">
        <f t="shared" si="3"/>
        <v>，2716418</v>
      </c>
      <c r="I62" s="4" t="str">
        <f>VLOOKUP(A62,HOP!A:U,21,0)</f>
        <v>直连</v>
      </c>
    </row>
    <row r="63" s="4" customFormat="1" spans="1:9">
      <c r="A63" s="5">
        <v>999221241375443</v>
      </c>
      <c r="B63" s="6">
        <v>44834</v>
      </c>
      <c r="C63" s="6">
        <v>44835</v>
      </c>
      <c r="D63" s="4">
        <v>237.8</v>
      </c>
      <c r="E63" s="4" t="str">
        <f>VLOOKUP(A63,HOP!A:L,12,0)</f>
        <v>237.80</v>
      </c>
      <c r="F63" s="4" t="str">
        <f>VLOOKUP(A63,HOP!A:C,3,0)</f>
        <v>2716781</v>
      </c>
      <c r="G63" s="4">
        <f t="shared" si="2"/>
        <v>0</v>
      </c>
      <c r="H63" s="4" t="str">
        <f t="shared" si="3"/>
        <v>，2716781</v>
      </c>
      <c r="I63" s="4" t="str">
        <f>VLOOKUP(A63,HOP!A:U,21,0)</f>
        <v>直连</v>
      </c>
    </row>
    <row r="64" s="4" customFormat="1" spans="1:9">
      <c r="A64" s="5">
        <v>999221247536474</v>
      </c>
      <c r="B64" s="6">
        <v>44834</v>
      </c>
      <c r="C64" s="6">
        <v>44835</v>
      </c>
      <c r="D64" s="4">
        <v>168.1</v>
      </c>
      <c r="E64" s="4" t="str">
        <f>VLOOKUP(A64,HOP!A:L,12,0)</f>
        <v>168.10</v>
      </c>
      <c r="F64" s="4" t="str">
        <f>VLOOKUP(A64,HOP!A:C,3,0)</f>
        <v>2717838</v>
      </c>
      <c r="G64" s="4">
        <f t="shared" si="2"/>
        <v>0</v>
      </c>
      <c r="H64" s="4" t="str">
        <f t="shared" si="3"/>
        <v>，2717838</v>
      </c>
      <c r="I64" s="4" t="str">
        <f>VLOOKUP(A64,HOP!A:U,21,0)</f>
        <v>直连</v>
      </c>
    </row>
    <row r="65" s="4" customFormat="1" spans="1:9">
      <c r="A65" s="5">
        <v>21220806567</v>
      </c>
      <c r="B65" s="6">
        <v>44835</v>
      </c>
      <c r="C65" s="6">
        <v>44836</v>
      </c>
      <c r="D65" s="4">
        <v>219.35</v>
      </c>
      <c r="E65" s="4" t="str">
        <f>VLOOKUP(A65,HOP!A:L,12,0)</f>
        <v>219.35</v>
      </c>
      <c r="F65" s="4" t="str">
        <f>VLOOKUP(A65,HOP!A:C,3,0)</f>
        <v>2713504</v>
      </c>
      <c r="G65" s="4">
        <f t="shared" si="2"/>
        <v>0</v>
      </c>
      <c r="H65" s="4" t="str">
        <f t="shared" si="3"/>
        <v>，2713504</v>
      </c>
      <c r="I65" s="4" t="str">
        <f>VLOOKUP(A65,HOP!A:U,21,0)</f>
        <v>直连</v>
      </c>
    </row>
    <row r="66" s="4" customFormat="1" spans="1:9">
      <c r="A66" s="5">
        <v>999221239910982</v>
      </c>
      <c r="B66" s="6">
        <v>44834</v>
      </c>
      <c r="C66" s="6">
        <v>44836</v>
      </c>
      <c r="D66" s="4">
        <v>397.7</v>
      </c>
      <c r="E66" s="4" t="str">
        <f>VLOOKUP(A66,HOP!A:L,12,0)</f>
        <v>397.70</v>
      </c>
      <c r="F66" s="4" t="str">
        <f>VLOOKUP(A66,HOP!A:C,3,0)</f>
        <v>2716427</v>
      </c>
      <c r="G66" s="4">
        <f t="shared" si="2"/>
        <v>0</v>
      </c>
      <c r="H66" s="4" t="str">
        <f t="shared" si="3"/>
        <v>，2716427</v>
      </c>
      <c r="I66" s="4" t="str">
        <f>VLOOKUP(A66,HOP!A:U,21,0)</f>
        <v>直连</v>
      </c>
    </row>
    <row r="67" s="4" customFormat="1" spans="1:9">
      <c r="A67" s="5">
        <v>999221254819587</v>
      </c>
      <c r="B67" s="6">
        <v>44835</v>
      </c>
      <c r="C67" s="6">
        <v>44836</v>
      </c>
      <c r="D67" s="4">
        <v>207.05</v>
      </c>
      <c r="E67" s="4" t="str">
        <f>VLOOKUP(A67,HOP!A:L,12,0)</f>
        <v>207.05</v>
      </c>
      <c r="F67" s="4" t="str">
        <f>VLOOKUP(A67,HOP!A:C,3,0)</f>
        <v>2719097</v>
      </c>
      <c r="G67" s="4">
        <f t="shared" ref="G67:G107" si="4">D67-E67</f>
        <v>0</v>
      </c>
      <c r="H67" s="4" t="str">
        <f t="shared" ref="H67:H98" si="5">$H$1&amp;F67</f>
        <v>，2719097</v>
      </c>
      <c r="I67" s="4" t="str">
        <f>VLOOKUP(A67,HOP!A:U,21,0)</f>
        <v>直连</v>
      </c>
    </row>
    <row r="68" s="4" customFormat="1" hidden="1" spans="1:9">
      <c r="A68" s="5">
        <v>999221255564555</v>
      </c>
      <c r="B68" s="6">
        <v>44835</v>
      </c>
      <c r="C68" s="6">
        <v>44836</v>
      </c>
      <c r="D68" s="4">
        <v>0</v>
      </c>
      <c r="E68" s="4" t="str">
        <f>VLOOKUP(A68,HOP!A:L,12,0)</f>
        <v>0.00</v>
      </c>
      <c r="F68" s="4" t="str">
        <f>VLOOKUP(A68,HOP!A:C,3,0)</f>
        <v>2719227</v>
      </c>
      <c r="G68" s="4">
        <f t="shared" si="4"/>
        <v>0</v>
      </c>
      <c r="H68" s="4" t="str">
        <f t="shared" si="5"/>
        <v>，2719227</v>
      </c>
      <c r="I68" s="4" t="str">
        <f>VLOOKUP(A68,HOP!A:U,21,0)</f>
        <v>直连</v>
      </c>
    </row>
    <row r="69" s="4" customFormat="1" spans="1:9">
      <c r="A69" s="5">
        <v>999221255834629</v>
      </c>
      <c r="B69" s="6">
        <v>44835</v>
      </c>
      <c r="C69" s="6">
        <v>44836</v>
      </c>
      <c r="D69" s="4">
        <v>159.9</v>
      </c>
      <c r="E69" s="4" t="str">
        <f>VLOOKUP(A69,HOP!A:L,12,0)</f>
        <v>159.90</v>
      </c>
      <c r="F69" s="4" t="str">
        <f>VLOOKUP(A69,HOP!A:C,3,0)</f>
        <v>2719276</v>
      </c>
      <c r="G69" s="4">
        <f t="shared" si="4"/>
        <v>0</v>
      </c>
      <c r="H69" s="4" t="str">
        <f t="shared" si="5"/>
        <v>，2719276</v>
      </c>
      <c r="I69" s="4" t="str">
        <f>VLOOKUP(A69,HOP!A:U,21,0)</f>
        <v>直连</v>
      </c>
    </row>
    <row r="70" s="4" customFormat="1" spans="1:9">
      <c r="A70" s="5">
        <v>999221258133084</v>
      </c>
      <c r="B70" s="6">
        <v>44835</v>
      </c>
      <c r="C70" s="6">
        <v>44836</v>
      </c>
      <c r="D70" s="4">
        <v>660.1</v>
      </c>
      <c r="E70" s="4" t="str">
        <f>VLOOKUP(A70,HOP!A:L,12,0)</f>
        <v>660.10</v>
      </c>
      <c r="F70" s="4" t="str">
        <f>VLOOKUP(A70,HOP!A:C,3,0)</f>
        <v>2719653</v>
      </c>
      <c r="G70" s="4">
        <f t="shared" si="4"/>
        <v>0</v>
      </c>
      <c r="H70" s="4" t="str">
        <f t="shared" si="5"/>
        <v>，2719653</v>
      </c>
      <c r="I70" s="4" t="str">
        <f>VLOOKUP(A70,HOP!A:U,21,0)</f>
        <v>直连</v>
      </c>
    </row>
    <row r="71" s="4" customFormat="1" spans="1:9">
      <c r="A71" s="5">
        <v>999221258152449</v>
      </c>
      <c r="B71" s="6">
        <v>44835</v>
      </c>
      <c r="C71" s="6">
        <v>44836</v>
      </c>
      <c r="D71" s="4">
        <v>360.8</v>
      </c>
      <c r="E71" s="4" t="str">
        <f>VLOOKUP(A71,HOP!A:L,12,0)</f>
        <v>360.80</v>
      </c>
      <c r="F71" s="4" t="str">
        <f>VLOOKUP(A71,HOP!A:C,3,0)</f>
        <v>2719657</v>
      </c>
      <c r="G71" s="4">
        <f t="shared" si="4"/>
        <v>0</v>
      </c>
      <c r="H71" s="4" t="str">
        <f t="shared" si="5"/>
        <v>，2719657</v>
      </c>
      <c r="I71" s="4" t="str">
        <f>VLOOKUP(A71,HOP!A:U,21,0)</f>
        <v>直连</v>
      </c>
    </row>
    <row r="72" s="4" customFormat="1" spans="1:9">
      <c r="A72" s="5">
        <v>999221260955905</v>
      </c>
      <c r="B72" s="6">
        <v>44835</v>
      </c>
      <c r="C72" s="6">
        <v>44836</v>
      </c>
      <c r="D72" s="4">
        <v>249.08</v>
      </c>
      <c r="E72" s="4" t="str">
        <f>VLOOKUP(A72,HOP!A:L,12,0)</f>
        <v>249.08</v>
      </c>
      <c r="F72" s="4" t="str">
        <f>VLOOKUP(A72,HOP!A:C,3,0)</f>
        <v>2720063</v>
      </c>
      <c r="G72" s="4">
        <f t="shared" si="4"/>
        <v>0</v>
      </c>
      <c r="H72" s="4" t="str">
        <f t="shared" si="5"/>
        <v>，2720063</v>
      </c>
      <c r="I72" s="4" t="str">
        <f>VLOOKUP(A72,HOP!A:U,21,0)</f>
        <v>直连</v>
      </c>
    </row>
    <row r="73" s="4" customFormat="1" spans="1:9">
      <c r="A73" s="5">
        <v>999221261327251</v>
      </c>
      <c r="B73" s="6">
        <v>44835</v>
      </c>
      <c r="C73" s="6">
        <v>44836</v>
      </c>
      <c r="D73" s="4">
        <v>165.02</v>
      </c>
      <c r="E73" s="4" t="str">
        <f>VLOOKUP(A73,HOP!A:L,12,0)</f>
        <v>165.02</v>
      </c>
      <c r="F73" s="4" t="str">
        <f>VLOOKUP(A73,HOP!A:C,3,0)</f>
        <v>2720107</v>
      </c>
      <c r="G73" s="4">
        <f t="shared" si="4"/>
        <v>0</v>
      </c>
      <c r="H73" s="4" t="str">
        <f t="shared" si="5"/>
        <v>，2720107</v>
      </c>
      <c r="I73" s="4" t="str">
        <f>VLOOKUP(A73,HOP!A:U,21,0)</f>
        <v>直连</v>
      </c>
    </row>
    <row r="74" s="4" customFormat="1" spans="1:9">
      <c r="A74" s="5">
        <v>999221147628858</v>
      </c>
      <c r="B74" s="6">
        <v>44836</v>
      </c>
      <c r="C74" s="6">
        <v>44837</v>
      </c>
      <c r="D74" s="4">
        <v>291.1</v>
      </c>
      <c r="E74" s="4" t="str">
        <f>VLOOKUP(A74,HOP!A:L,12,0)</f>
        <v>291.10</v>
      </c>
      <c r="F74" s="4" t="str">
        <f>VLOOKUP(A74,HOP!A:C,3,0)</f>
        <v>2708533</v>
      </c>
      <c r="G74" s="4">
        <f t="shared" si="4"/>
        <v>0</v>
      </c>
      <c r="H74" s="4" t="str">
        <f t="shared" si="5"/>
        <v>，2708533</v>
      </c>
      <c r="I74" s="4" t="str">
        <f>VLOOKUP(A74,HOP!A:U,21,0)</f>
        <v>直连</v>
      </c>
    </row>
    <row r="75" s="4" customFormat="1" spans="1:9">
      <c r="A75" s="5">
        <v>21210231243</v>
      </c>
      <c r="B75" s="6">
        <v>44836</v>
      </c>
      <c r="C75" s="6">
        <v>44837</v>
      </c>
      <c r="D75" s="4">
        <v>537.1</v>
      </c>
      <c r="E75" s="4" t="str">
        <f>VLOOKUP(A75,HOP!A:L,12,0)</f>
        <v>537.10</v>
      </c>
      <c r="F75" s="4" t="str">
        <f>VLOOKUP(A75,HOP!A:C,3,0)</f>
        <v>2712129</v>
      </c>
      <c r="G75" s="4">
        <f t="shared" si="4"/>
        <v>0</v>
      </c>
      <c r="H75" s="4" t="str">
        <f t="shared" si="5"/>
        <v>，2712129</v>
      </c>
      <c r="I75" s="4" t="str">
        <f>VLOOKUP(A75,HOP!A:U,21,0)</f>
        <v>直连</v>
      </c>
    </row>
    <row r="76" s="4" customFormat="1" spans="1:9">
      <c r="A76" s="5">
        <v>999221255707817</v>
      </c>
      <c r="B76" s="6">
        <v>44836</v>
      </c>
      <c r="C76" s="6">
        <v>44837</v>
      </c>
      <c r="D76" s="4">
        <v>244.98</v>
      </c>
      <c r="E76" s="4" t="str">
        <f>VLOOKUP(A76,HOP!A:L,12,0)</f>
        <v>244.98</v>
      </c>
      <c r="F76" s="4" t="str">
        <f>VLOOKUP(A76,HOP!A:C,3,0)</f>
        <v>2719245</v>
      </c>
      <c r="G76" s="4">
        <f t="shared" si="4"/>
        <v>0</v>
      </c>
      <c r="H76" s="4" t="str">
        <f t="shared" si="5"/>
        <v>，2719245</v>
      </c>
      <c r="I76" s="4" t="str">
        <f>VLOOKUP(A76,HOP!A:U,21,0)</f>
        <v>直连</v>
      </c>
    </row>
    <row r="77" s="4" customFormat="1" spans="1:9">
      <c r="A77" s="5">
        <v>999221256648003</v>
      </c>
      <c r="B77" s="6">
        <v>44836</v>
      </c>
      <c r="C77" s="6">
        <v>44837</v>
      </c>
      <c r="D77" s="4">
        <v>314.68</v>
      </c>
      <c r="E77" s="4" t="str">
        <f>VLOOKUP(A77,HOP!A:L,12,0)</f>
        <v>314.68</v>
      </c>
      <c r="F77" s="4" t="str">
        <f>VLOOKUP(A77,HOP!A:C,3,0)</f>
        <v>2719407</v>
      </c>
      <c r="G77" s="4">
        <f t="shared" si="4"/>
        <v>0</v>
      </c>
      <c r="H77" s="4" t="str">
        <f t="shared" si="5"/>
        <v>，2719407</v>
      </c>
      <c r="I77" s="4" t="str">
        <f>VLOOKUP(A77,HOP!A:U,21,0)</f>
        <v>直连</v>
      </c>
    </row>
    <row r="78" s="4" customFormat="1" hidden="1" spans="1:9">
      <c r="A78" s="5">
        <v>999221258483650</v>
      </c>
      <c r="B78" s="6">
        <v>44836</v>
      </c>
      <c r="C78" s="6">
        <v>44837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spans="1:9">
      <c r="A79" s="5">
        <v>999221261482145</v>
      </c>
      <c r="B79" s="6">
        <v>44836</v>
      </c>
      <c r="C79" s="6">
        <v>44837</v>
      </c>
      <c r="D79" s="4">
        <v>152.72</v>
      </c>
      <c r="E79" s="4" t="str">
        <f>VLOOKUP(A79,HOP!A:L,12,0)</f>
        <v>152.72</v>
      </c>
      <c r="F79" s="4" t="str">
        <f>VLOOKUP(A79,HOP!A:C,3,0)</f>
        <v>2720123</v>
      </c>
      <c r="G79" s="4">
        <f t="shared" si="4"/>
        <v>0</v>
      </c>
      <c r="H79" s="4" t="str">
        <f t="shared" si="5"/>
        <v>，2720123</v>
      </c>
      <c r="I79" s="4" t="str">
        <f>VLOOKUP(A79,HOP!A:U,21,0)</f>
        <v>直连</v>
      </c>
    </row>
    <row r="80" s="4" customFormat="1" spans="1:9">
      <c r="A80" s="5">
        <v>999221263049366</v>
      </c>
      <c r="B80" s="6">
        <v>44836</v>
      </c>
      <c r="C80" s="6">
        <v>44837</v>
      </c>
      <c r="D80" s="4">
        <v>198.85</v>
      </c>
      <c r="E80" s="4" t="str">
        <f>VLOOKUP(A80,HOP!A:L,12,0)</f>
        <v>198.85</v>
      </c>
      <c r="F80" s="4" t="str">
        <f>VLOOKUP(A80,HOP!A:C,3,0)</f>
        <v>2720469</v>
      </c>
      <c r="G80" s="4">
        <f t="shared" si="4"/>
        <v>0</v>
      </c>
      <c r="H80" s="4" t="str">
        <f t="shared" si="5"/>
        <v>，2720469</v>
      </c>
      <c r="I80" s="4" t="str">
        <f>VLOOKUP(A80,HOP!A:U,21,0)</f>
        <v>直连</v>
      </c>
    </row>
    <row r="81" s="4" customFormat="1" spans="1:9">
      <c r="A81" s="5">
        <v>999221297435678</v>
      </c>
      <c r="B81" s="6">
        <v>44836</v>
      </c>
      <c r="C81" s="6">
        <v>44837</v>
      </c>
      <c r="D81" s="4">
        <v>97.62</v>
      </c>
      <c r="E81" s="4" t="str">
        <f>VLOOKUP(A81,HOP!A:L,12,0)</f>
        <v>97.62</v>
      </c>
      <c r="F81" s="4" t="str">
        <f>VLOOKUP(A81,HOP!A:C,3,0)</f>
        <v>2720809</v>
      </c>
      <c r="G81" s="4">
        <f t="shared" si="4"/>
        <v>0</v>
      </c>
      <c r="H81" s="4" t="str">
        <f t="shared" si="5"/>
        <v>，2720809</v>
      </c>
      <c r="I81" s="4" t="str">
        <f>VLOOKUP(A81,HOP!A:U,21,0)</f>
        <v>直连</v>
      </c>
    </row>
    <row r="82" s="4" customFormat="1" spans="1:9">
      <c r="A82" s="5">
        <v>999221300154891</v>
      </c>
      <c r="B82" s="6">
        <v>44836</v>
      </c>
      <c r="C82" s="6">
        <v>44837</v>
      </c>
      <c r="D82" s="4">
        <v>153.75</v>
      </c>
      <c r="E82" s="4" t="str">
        <f>VLOOKUP(A82,HOP!A:L,12,0)</f>
        <v>153.75</v>
      </c>
      <c r="F82" s="4" t="str">
        <f>VLOOKUP(A82,HOP!A:C,3,0)</f>
        <v>2720864</v>
      </c>
      <c r="G82" s="4">
        <f t="shared" si="4"/>
        <v>0</v>
      </c>
      <c r="H82" s="4" t="str">
        <f t="shared" si="5"/>
        <v>，2720864</v>
      </c>
      <c r="I82" s="4" t="str">
        <f>VLOOKUP(A82,HOP!A:U,21,0)</f>
        <v>直连</v>
      </c>
    </row>
    <row r="83" s="4" customFormat="1" spans="1:9">
      <c r="A83" s="5">
        <v>999221300984930</v>
      </c>
      <c r="B83" s="6">
        <v>44836</v>
      </c>
      <c r="C83" s="6">
        <v>44837</v>
      </c>
      <c r="D83" s="4">
        <v>242.92</v>
      </c>
      <c r="E83" s="4" t="str">
        <f>VLOOKUP(A83,HOP!A:L,12,0)</f>
        <v>242.92</v>
      </c>
      <c r="F83" s="4" t="str">
        <f>VLOOKUP(A83,HOP!A:C,3,0)</f>
        <v>2720895</v>
      </c>
      <c r="G83" s="4">
        <f t="shared" si="4"/>
        <v>0</v>
      </c>
      <c r="H83" s="4" t="str">
        <f t="shared" si="5"/>
        <v>，2720895</v>
      </c>
      <c r="I83" s="4" t="str">
        <f>VLOOKUP(A83,HOP!A:U,21,0)</f>
        <v>直连</v>
      </c>
    </row>
    <row r="84" s="4" customFormat="1" spans="1:9">
      <c r="A84" s="5">
        <v>999221305924606</v>
      </c>
      <c r="B84" s="6">
        <v>44836</v>
      </c>
      <c r="C84" s="6">
        <v>44837</v>
      </c>
      <c r="D84" s="4">
        <v>474.41</v>
      </c>
      <c r="E84" s="4" t="str">
        <f>VLOOKUP(A84,HOP!A:L,12,0)</f>
        <v>474.41</v>
      </c>
      <c r="F84" s="4" t="str">
        <f>VLOOKUP(A84,HOP!A:C,3,0)</f>
        <v>2721143</v>
      </c>
      <c r="G84" s="4">
        <f t="shared" si="4"/>
        <v>0</v>
      </c>
      <c r="H84" s="4" t="str">
        <f t="shared" si="5"/>
        <v>，2721143</v>
      </c>
      <c r="I84" s="4" t="str">
        <f>VLOOKUP(A84,HOP!A:U,21,0)</f>
        <v>直连</v>
      </c>
    </row>
    <row r="85" s="4" customFormat="1" spans="1:9">
      <c r="A85" s="5">
        <v>999221309110065</v>
      </c>
      <c r="B85" s="6">
        <v>44836</v>
      </c>
      <c r="C85" s="6">
        <v>44837</v>
      </c>
      <c r="D85" s="4">
        <v>178.35</v>
      </c>
      <c r="E85" s="4" t="str">
        <f>VLOOKUP(A85,HOP!A:L,12,0)</f>
        <v>178.35</v>
      </c>
      <c r="F85" s="4" t="str">
        <f>VLOOKUP(A85,HOP!A:C,3,0)</f>
        <v>2721322</v>
      </c>
      <c r="G85" s="4">
        <f t="shared" si="4"/>
        <v>0</v>
      </c>
      <c r="H85" s="4" t="str">
        <f t="shared" si="5"/>
        <v>，2721322</v>
      </c>
      <c r="I85" s="4" t="str">
        <f>VLOOKUP(A85,HOP!A:U,21,0)</f>
        <v>直连</v>
      </c>
    </row>
    <row r="86" s="4" customFormat="1" hidden="1" spans="1:9">
      <c r="A86" s="5">
        <v>999221311682900</v>
      </c>
      <c r="B86" s="6">
        <v>44836</v>
      </c>
      <c r="C86" s="6">
        <v>44837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spans="1:9">
      <c r="A87" s="5">
        <v>999221128215251</v>
      </c>
      <c r="B87" s="6">
        <v>44837</v>
      </c>
      <c r="C87" s="6">
        <v>44838</v>
      </c>
      <c r="D87" s="4">
        <v>283.92</v>
      </c>
      <c r="E87" s="4" t="str">
        <f>VLOOKUP(A87,HOP!A:L,12,0)</f>
        <v>283.92</v>
      </c>
      <c r="F87" s="4" t="str">
        <f>VLOOKUP(A87,HOP!A:C,3,0)</f>
        <v>2704740</v>
      </c>
      <c r="G87" s="4">
        <f t="shared" si="4"/>
        <v>0</v>
      </c>
      <c r="H87" s="4" t="str">
        <f t="shared" si="5"/>
        <v>，2704740</v>
      </c>
      <c r="I87" s="4" t="str">
        <f>VLOOKUP(A87,HOP!A:U,21,0)</f>
        <v>直连</v>
      </c>
    </row>
    <row r="88" s="4" customFormat="1" spans="1:9">
      <c r="A88" s="5">
        <v>999221180234783</v>
      </c>
      <c r="B88" s="6">
        <v>44834</v>
      </c>
      <c r="C88" s="6">
        <v>44838</v>
      </c>
      <c r="D88" s="4">
        <v>1112.14</v>
      </c>
      <c r="E88" s="4" t="str">
        <f>VLOOKUP(A88,HOP!A:L,12,0)</f>
        <v>1112.14</v>
      </c>
      <c r="F88" s="4" t="str">
        <f>VLOOKUP(A88,HOP!A:C,3,0)</f>
        <v>2709351</v>
      </c>
      <c r="G88" s="4">
        <f t="shared" si="4"/>
        <v>0</v>
      </c>
      <c r="H88" s="4" t="str">
        <f t="shared" si="5"/>
        <v>，2709351</v>
      </c>
      <c r="I88" s="4" t="str">
        <f>VLOOKUP(A88,HOP!A:U,21,0)</f>
        <v>直连</v>
      </c>
    </row>
    <row r="89" s="4" customFormat="1" hidden="1" spans="1:9">
      <c r="A89" s="5">
        <v>21199766377</v>
      </c>
      <c r="B89" s="6">
        <v>44836</v>
      </c>
      <c r="C89" s="6">
        <v>44838</v>
      </c>
      <c r="D89" s="4">
        <v>0</v>
      </c>
      <c r="E89" s="4" t="str">
        <f>VLOOKUP(A89,HOP!A:L,12,0)</f>
        <v>0.00</v>
      </c>
      <c r="F89" s="4" t="str">
        <f>VLOOKUP(A89,HOP!A:C,3,0)</f>
        <v>2710838</v>
      </c>
      <c r="G89" s="4">
        <f t="shared" si="4"/>
        <v>0</v>
      </c>
      <c r="H89" s="4" t="str">
        <f t="shared" si="5"/>
        <v>，2710838</v>
      </c>
      <c r="I89" s="4" t="str">
        <f>VLOOKUP(A89,HOP!A:U,21,0)</f>
        <v>直连</v>
      </c>
    </row>
    <row r="90" s="4" customFormat="1" hidden="1" spans="1:9">
      <c r="A90" s="5">
        <v>999221214965732</v>
      </c>
      <c r="B90" s="6">
        <v>44836</v>
      </c>
      <c r="C90" s="6">
        <v>44838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999221215999147</v>
      </c>
      <c r="B91" s="6">
        <v>44833</v>
      </c>
      <c r="C91" s="6">
        <v>44838</v>
      </c>
      <c r="D91" s="4">
        <v>0</v>
      </c>
      <c r="E91" s="4" t="str">
        <f>VLOOKUP(A91,HOP!A:L,12,0)</f>
        <v>0.00</v>
      </c>
      <c r="F91" s="4" t="str">
        <f>VLOOKUP(A91,HOP!A:C,3,0)</f>
        <v>2712749</v>
      </c>
      <c r="G91" s="4">
        <f t="shared" si="4"/>
        <v>0</v>
      </c>
      <c r="H91" s="4" t="str">
        <f t="shared" si="5"/>
        <v>，2712749</v>
      </c>
      <c r="I91" s="4" t="str">
        <f>VLOOKUP(A91,HOP!A:U,21,0)</f>
        <v>直连</v>
      </c>
    </row>
    <row r="92" s="4" customFormat="1" spans="1:9">
      <c r="A92" s="5">
        <v>21218929773</v>
      </c>
      <c r="B92" s="6">
        <v>44836</v>
      </c>
      <c r="C92" s="6">
        <v>44838</v>
      </c>
      <c r="D92" s="4">
        <v>629.36</v>
      </c>
      <c r="E92" s="4" t="str">
        <f>VLOOKUP(A92,HOP!A:L,12,0)</f>
        <v>629.36</v>
      </c>
      <c r="F92" s="4" t="str">
        <f>VLOOKUP(A92,HOP!A:C,3,0)</f>
        <v>2713211</v>
      </c>
      <c r="G92" s="4">
        <f t="shared" si="4"/>
        <v>0</v>
      </c>
      <c r="H92" s="4" t="str">
        <f t="shared" si="5"/>
        <v>，2713211</v>
      </c>
      <c r="I92" s="4" t="str">
        <f>VLOOKUP(A92,HOP!A:U,21,0)</f>
        <v>直连</v>
      </c>
    </row>
    <row r="93" s="4" customFormat="1" spans="1:9">
      <c r="A93" s="5">
        <v>999221228305586</v>
      </c>
      <c r="B93" s="6">
        <v>44836</v>
      </c>
      <c r="C93" s="6">
        <v>44838</v>
      </c>
      <c r="D93" s="4">
        <v>337.22</v>
      </c>
      <c r="E93" s="4">
        <v>337.22</v>
      </c>
      <c r="F93" s="4" t="str">
        <f>VLOOKUP(A93,HOP!A:C,3,0)</f>
        <v>2714411</v>
      </c>
      <c r="G93" s="4">
        <f t="shared" si="4"/>
        <v>0</v>
      </c>
      <c r="H93" s="4" t="str">
        <f t="shared" si="5"/>
        <v>，2714411</v>
      </c>
      <c r="I93" s="4" t="str">
        <f>VLOOKUP(A93,HOP!A:U,21,0)</f>
        <v>直连</v>
      </c>
    </row>
    <row r="94" s="4" customFormat="1" spans="1:9">
      <c r="A94" s="5">
        <v>999221306393968</v>
      </c>
      <c r="B94" s="6">
        <v>44836</v>
      </c>
      <c r="C94" s="6">
        <v>44838</v>
      </c>
      <c r="D94" s="4">
        <v>1791.7</v>
      </c>
      <c r="E94" s="4" t="str">
        <f>VLOOKUP(A94,HOP!A:L,12,0)</f>
        <v>1791.70</v>
      </c>
      <c r="F94" s="4" t="str">
        <f>VLOOKUP(A94,HOP!A:C,3,0)</f>
        <v>2721159</v>
      </c>
      <c r="G94" s="4">
        <f t="shared" si="4"/>
        <v>0</v>
      </c>
      <c r="H94" s="4" t="str">
        <f t="shared" si="5"/>
        <v>，2721159</v>
      </c>
      <c r="I94" s="4" t="str">
        <f>VLOOKUP(A94,HOP!A:U,21,0)</f>
        <v>直连</v>
      </c>
    </row>
    <row r="95" s="4" customFormat="1" spans="1:9">
      <c r="A95" s="5">
        <v>999221308088209</v>
      </c>
      <c r="B95" s="6">
        <v>44837</v>
      </c>
      <c r="C95" s="6">
        <v>44838</v>
      </c>
      <c r="D95" s="4">
        <v>717.5</v>
      </c>
      <c r="E95" s="4" t="str">
        <f>VLOOKUP(A95,HOP!A:L,12,0)</f>
        <v>717.50</v>
      </c>
      <c r="F95" s="4" t="str">
        <f>VLOOKUP(A95,HOP!A:C,3,0)</f>
        <v>2721252</v>
      </c>
      <c r="G95" s="4">
        <f t="shared" si="4"/>
        <v>0</v>
      </c>
      <c r="H95" s="4" t="str">
        <f t="shared" si="5"/>
        <v>，2721252</v>
      </c>
      <c r="I95" s="4" t="str">
        <f>VLOOKUP(A95,HOP!A:U,21,0)</f>
        <v>直连</v>
      </c>
    </row>
    <row r="96" s="4" customFormat="1" hidden="1" spans="1:9">
      <c r="A96" s="5">
        <v>999221308947497</v>
      </c>
      <c r="B96" s="6">
        <v>44836</v>
      </c>
      <c r="C96" s="6">
        <v>44838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spans="1:9">
      <c r="A97" s="5">
        <v>999221317938258</v>
      </c>
      <c r="B97" s="6">
        <v>44837</v>
      </c>
      <c r="C97" s="6">
        <v>44838</v>
      </c>
      <c r="D97" s="4">
        <v>191.68</v>
      </c>
      <c r="E97" s="4" t="str">
        <f>VLOOKUP(A97,HOP!A:L,12,0)</f>
        <v>191.68</v>
      </c>
      <c r="F97" s="4" t="str">
        <f>VLOOKUP(A97,HOP!A:C,3,0)</f>
        <v>2722166</v>
      </c>
      <c r="G97" s="4">
        <f t="shared" si="4"/>
        <v>0</v>
      </c>
      <c r="H97" s="4" t="str">
        <f t="shared" si="5"/>
        <v>，2722166</v>
      </c>
      <c r="I97" s="4" t="str">
        <f>VLOOKUP(A97,HOP!A:U,21,0)</f>
        <v>直连</v>
      </c>
    </row>
    <row r="98" s="4" customFormat="1" spans="1:9">
      <c r="A98" s="5">
        <v>999221321536375</v>
      </c>
      <c r="B98" s="6">
        <v>44837</v>
      </c>
      <c r="C98" s="6">
        <v>44838</v>
      </c>
      <c r="D98" s="4">
        <v>176.3</v>
      </c>
      <c r="E98" s="4" t="str">
        <f>VLOOKUP(A98,HOP!A:L,12,0)</f>
        <v>176.30</v>
      </c>
      <c r="F98" s="4" t="str">
        <f>VLOOKUP(A98,HOP!A:C,3,0)</f>
        <v>2722472</v>
      </c>
      <c r="G98" s="4">
        <f t="shared" si="4"/>
        <v>0</v>
      </c>
      <c r="H98" s="4" t="str">
        <f t="shared" si="5"/>
        <v>，2722472</v>
      </c>
      <c r="I98" s="4" t="str">
        <f>VLOOKUP(A98,HOP!A:U,21,0)</f>
        <v>直连</v>
      </c>
    </row>
    <row r="99" s="4" customFormat="1" spans="1:9">
      <c r="A99" s="5">
        <v>999221325688605</v>
      </c>
      <c r="B99" s="6">
        <v>44837</v>
      </c>
      <c r="C99" s="6">
        <v>44838</v>
      </c>
      <c r="D99" s="4">
        <v>385.4</v>
      </c>
      <c r="E99" s="4" t="str">
        <f>VLOOKUP(A99,HOP!A:L,12,0)</f>
        <v>385.40</v>
      </c>
      <c r="F99" s="4" t="str">
        <f>VLOOKUP(A99,HOP!A:C,3,0)</f>
        <v>2722964</v>
      </c>
      <c r="G99" s="4">
        <f t="shared" si="4"/>
        <v>0</v>
      </c>
      <c r="H99" s="4" t="str">
        <f>$H$1&amp;F99</f>
        <v>，2722964</v>
      </c>
      <c r="I99" s="4" t="str">
        <f>VLOOKUP(A99,HOP!A:U,21,0)</f>
        <v>直连</v>
      </c>
    </row>
    <row r="100" s="4" customFormat="1" spans="1:9">
      <c r="A100" s="5">
        <v>999221197423431</v>
      </c>
      <c r="B100" s="6">
        <v>44837</v>
      </c>
      <c r="C100" s="6">
        <v>44839</v>
      </c>
      <c r="D100" s="4">
        <v>629.36</v>
      </c>
      <c r="E100" s="4" t="str">
        <f>VLOOKUP(A100,HOP!A:L,12,0)</f>
        <v>629.36</v>
      </c>
      <c r="F100" s="4" t="str">
        <f>VLOOKUP(A100,HOP!A:C,3,0)</f>
        <v>2710619</v>
      </c>
      <c r="G100" s="4">
        <f t="shared" si="4"/>
        <v>0</v>
      </c>
      <c r="H100" s="4" t="str">
        <f>$H$1&amp;F100</f>
        <v>，2710619</v>
      </c>
      <c r="I100" s="4" t="str">
        <f>VLOOKUP(A100,HOP!A:U,21,0)</f>
        <v>直连</v>
      </c>
    </row>
    <row r="101" s="4" customFormat="1" spans="1:9">
      <c r="A101" s="5">
        <v>999221244225996</v>
      </c>
      <c r="B101" s="6">
        <v>44837</v>
      </c>
      <c r="C101" s="6">
        <v>44839</v>
      </c>
      <c r="D101" s="4">
        <v>813.84</v>
      </c>
      <c r="E101" s="4" t="str">
        <f>VLOOKUP(A101,HOP!A:L,12,0)</f>
        <v>813.84</v>
      </c>
      <c r="F101" s="4" t="str">
        <f>VLOOKUP(A101,HOP!A:C,3,0)</f>
        <v>2717259</v>
      </c>
      <c r="G101" s="4">
        <f t="shared" si="4"/>
        <v>0</v>
      </c>
      <c r="H101" s="4" t="str">
        <f>$H$1&amp;F101</f>
        <v>，2717259</v>
      </c>
      <c r="I101" s="4" t="str">
        <f>VLOOKUP(A101,HOP!A:U,21,0)</f>
        <v>直连</v>
      </c>
    </row>
    <row r="102" s="4" customFormat="1" spans="1:9">
      <c r="A102" s="5">
        <v>999221322782305</v>
      </c>
      <c r="B102" s="6">
        <v>44838</v>
      </c>
      <c r="C102" s="6">
        <v>44839</v>
      </c>
      <c r="D102" s="4">
        <v>142.48</v>
      </c>
      <c r="E102" s="4" t="str">
        <f>VLOOKUP(A102,HOP!A:L,12,0)</f>
        <v>142.48</v>
      </c>
      <c r="F102" s="4" t="str">
        <f>VLOOKUP(A102,HOP!A:C,3,0)</f>
        <v>2722638</v>
      </c>
      <c r="G102" s="4">
        <f t="shared" si="4"/>
        <v>0</v>
      </c>
      <c r="H102" s="4" t="str">
        <f>$H$1&amp;F102</f>
        <v>，2722638</v>
      </c>
      <c r="I102" s="4" t="str">
        <f>VLOOKUP(A102,HOP!A:U,21,0)</f>
        <v>直连</v>
      </c>
    </row>
    <row r="103" s="4" customFormat="1" spans="1:9">
      <c r="A103" s="5">
        <v>999221325970286</v>
      </c>
      <c r="B103" s="6">
        <v>44838</v>
      </c>
      <c r="C103" s="6">
        <v>44839</v>
      </c>
      <c r="D103" s="4">
        <v>191.68</v>
      </c>
      <c r="E103" s="4" t="str">
        <f>VLOOKUP(A103,HOP!A:L,12,0)</f>
        <v>191.68</v>
      </c>
      <c r="F103" s="4" t="str">
        <f>VLOOKUP(A103,HOP!A:C,3,0)</f>
        <v>2722980</v>
      </c>
      <c r="G103" s="4">
        <f t="shared" si="4"/>
        <v>0</v>
      </c>
      <c r="H103" s="4" t="str">
        <f>$H$1&amp;F103</f>
        <v>，2722980</v>
      </c>
      <c r="I103" s="4" t="str">
        <f>VLOOKUP(A103,HOP!A:U,21,0)</f>
        <v>直连</v>
      </c>
    </row>
    <row r="104" s="4" customFormat="1" spans="1:9">
      <c r="A104" s="5">
        <v>999221332309770</v>
      </c>
      <c r="B104" s="6">
        <v>44838</v>
      </c>
      <c r="C104" s="6">
        <v>44839</v>
      </c>
      <c r="D104" s="4">
        <v>121.98</v>
      </c>
      <c r="E104" s="4" t="str">
        <f>VLOOKUP(A104,HOP!A:L,12,0)</f>
        <v>121.98</v>
      </c>
      <c r="F104" s="4" t="str">
        <f>VLOOKUP(A104,HOP!A:C,3,0)</f>
        <v>2723752</v>
      </c>
      <c r="G104" s="4">
        <f t="shared" si="4"/>
        <v>0</v>
      </c>
      <c r="H104" s="4" t="str">
        <f>$H$1&amp;F104</f>
        <v>，2723752</v>
      </c>
      <c r="I104" s="4" t="str">
        <f>VLOOKUP(A104,HOP!A:U,21,0)</f>
        <v>直连</v>
      </c>
    </row>
    <row r="105" s="4" customFormat="1" spans="1:9">
      <c r="A105" s="5">
        <v>999221333302453</v>
      </c>
      <c r="B105" s="6">
        <v>44838</v>
      </c>
      <c r="C105" s="6">
        <v>44839</v>
      </c>
      <c r="D105" s="4">
        <v>221.4</v>
      </c>
      <c r="E105" s="4" t="str">
        <f>VLOOKUP(A105,HOP!A:L,12,0)</f>
        <v>221.40</v>
      </c>
      <c r="F105" s="4" t="str">
        <f>VLOOKUP(A105,HOP!A:C,3,0)</f>
        <v>2723902</v>
      </c>
      <c r="G105" s="4">
        <f t="shared" si="4"/>
        <v>0</v>
      </c>
      <c r="H105" s="4" t="str">
        <f>$H$1&amp;F105</f>
        <v>，2723902</v>
      </c>
      <c r="I105" s="4" t="str">
        <f>VLOOKUP(A105,HOP!A:U,21,0)</f>
        <v>直连</v>
      </c>
    </row>
    <row r="106" s="4" customFormat="1" spans="1:9">
      <c r="A106" s="5">
        <v>999221336273465</v>
      </c>
      <c r="B106" s="6">
        <v>44838</v>
      </c>
      <c r="C106" s="6">
        <v>44839</v>
      </c>
      <c r="D106" s="4">
        <v>171.18</v>
      </c>
      <c r="E106" s="4" t="str">
        <f>VLOOKUP(A106,HOP!A:L,12,0)</f>
        <v>171.18</v>
      </c>
      <c r="F106" s="4" t="str">
        <f>VLOOKUP(A106,HOP!A:C,3,0)</f>
        <v>2724361</v>
      </c>
      <c r="G106" s="4">
        <f t="shared" si="4"/>
        <v>0</v>
      </c>
      <c r="H106" s="4" t="str">
        <f>$H$1&amp;F106</f>
        <v>，2724361</v>
      </c>
      <c r="I106" s="4" t="str">
        <f>VLOOKUP(A106,HOP!A:U,21,0)</f>
        <v>直连</v>
      </c>
    </row>
    <row r="107" s="4" customFormat="1" spans="1:9">
      <c r="A107" s="5">
        <v>999221337391869</v>
      </c>
      <c r="B107" s="6">
        <v>44838</v>
      </c>
      <c r="C107" s="6">
        <v>44839</v>
      </c>
      <c r="D107" s="4">
        <v>172.2</v>
      </c>
      <c r="E107" s="4" t="str">
        <f>VLOOKUP(A107,HOP!A:L,12,0)</f>
        <v>172.20</v>
      </c>
      <c r="F107" s="4" t="str">
        <f>VLOOKUP(A107,HOP!A:C,3,0)</f>
        <v>2724550</v>
      </c>
      <c r="G107" s="4">
        <f t="shared" si="4"/>
        <v>0</v>
      </c>
      <c r="H107" s="4" t="str">
        <f>$H$1&amp;F107</f>
        <v>，2724550</v>
      </c>
      <c r="I107" s="4" t="str">
        <f>VLOOKUP(A107,HOP!A:U,21,0)</f>
        <v>直连</v>
      </c>
    </row>
    <row r="109" spans="4:4">
      <c r="D109" s="4">
        <f>SUM(D2:D108)</f>
        <v>32441.59</v>
      </c>
    </row>
    <row r="117" spans="1:1">
      <c r="A117" s="4" t="s">
        <v>391</v>
      </c>
    </row>
    <row r="118" spans="1:1">
      <c r="A118" s="4" t="s">
        <v>392</v>
      </c>
    </row>
    <row r="119" spans="1:1">
      <c r="A119" s="4" t="s">
        <v>393</v>
      </c>
    </row>
  </sheetData>
  <autoFilter ref="A1:XFD109">
    <filterColumn colId="3">
      <filters blank="1">
        <filter val="168.1"/>
        <filter val="291.1"/>
        <filter val="537.1"/>
        <filter val="660.1"/>
        <filter val="172.2"/>
        <filter val="372.2"/>
        <filter val="541.2"/>
        <filter val="1115.2"/>
        <filter val="176.3"/>
        <filter val="221.4"/>
        <filter val="385.4"/>
        <filter val="609.4"/>
        <filter val="143.5"/>
        <filter val="717.5"/>
        <filter val="927.6"/>
        <filter val="397.7"/>
        <filter val="1791.7"/>
        <filter val="155.8"/>
        <filter val="237.8"/>
        <filter val="360.8"/>
        <filter val="159.9"/>
        <filter val="676.9"/>
        <filter val="165.02"/>
        <filter val="296.02"/>
        <filter val="207.05"/>
        <filter val="330.05"/>
        <filter val="354.06"/>
        <filter val="249.08"/>
        <filter val="169.12"/>
        <filter val="581.16"/>
        <filter val="171.18"/>
        <filter val="214.22"/>
        <filter val="337.22"/>
        <filter val="398.24"/>
        <filter val="539.24"/>
        <filter val="262.28"/>
        <filter val="218.32"/>
        <filter val="137.35"/>
        <filter val="178.35"/>
        <filter val="219.35"/>
        <filter val="383.36"/>
        <filter val="629.36"/>
        <filter val="134.41"/>
        <filter val="474.41"/>
        <filter val="1112.14"/>
        <filter val="338.45"/>
        <filter val="142.48"/>
        <filter val="183.48"/>
        <filter val="364.49"/>
        <filter val="145.55"/>
        <filter val="309.56"/>
        <filter val="97.62"/>
        <filter val="279.63"/>
        <filter val="191.68"/>
        <filter val="314.68"/>
        <filter val="152.72"/>
        <filter val="153.75"/>
        <filter val="329.77"/>
        <filter val="277.78"/>
        <filter val="336.78"/>
        <filter val="355.81"/>
        <filter val="1523.52"/>
        <filter val="813.84"/>
        <filter val="198.85"/>
        <filter val="854.85"/>
        <filter val="160.92"/>
        <filter val="242.92"/>
        <filter val="283.92"/>
        <filter val="161.95"/>
        <filter val="435.96"/>
        <filter val="121.98"/>
        <filter val="203.98"/>
        <filter val="244.98"/>
        <filter val="32441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394</v>
      </c>
      <c r="B1" s="2" t="s">
        <v>395</v>
      </c>
      <c r="C1" s="2" t="s">
        <v>396</v>
      </c>
      <c r="D1" s="2" t="s">
        <v>397</v>
      </c>
      <c r="E1" s="2" t="s">
        <v>13</v>
      </c>
      <c r="F1" s="2" t="s">
        <v>5</v>
      </c>
      <c r="G1" s="2" t="s">
        <v>6</v>
      </c>
      <c r="H1" s="2" t="s">
        <v>398</v>
      </c>
      <c r="I1" s="2" t="s">
        <v>399</v>
      </c>
      <c r="J1" s="2" t="s">
        <v>400</v>
      </c>
      <c r="K1" s="2" t="s">
        <v>401</v>
      </c>
      <c r="L1" s="2" t="s">
        <v>402</v>
      </c>
      <c r="M1" s="2" t="s">
        <v>403</v>
      </c>
      <c r="N1" s="2" t="s">
        <v>404</v>
      </c>
      <c r="O1" s="2" t="s">
        <v>405</v>
      </c>
      <c r="P1" s="2" t="s">
        <v>406</v>
      </c>
      <c r="Q1" s="2" t="s">
        <v>407</v>
      </c>
      <c r="R1" s="2" t="s">
        <v>408</v>
      </c>
      <c r="S1" s="2" t="s">
        <v>409</v>
      </c>
      <c r="T1" s="2" t="s">
        <v>410</v>
      </c>
      <c r="U1" s="2" t="s">
        <v>411</v>
      </c>
      <c r="V1" s="2" t="s">
        <v>412</v>
      </c>
    </row>
    <row r="2" s="1" customFormat="1" spans="1:22">
      <c r="A2" s="3">
        <v>999221337391869</v>
      </c>
      <c r="B2" s="1" t="s">
        <v>413</v>
      </c>
      <c r="C2" s="1" t="s">
        <v>414</v>
      </c>
      <c r="D2" s="1" t="s">
        <v>415</v>
      </c>
      <c r="E2" s="1" t="s">
        <v>388</v>
      </c>
      <c r="F2" s="1" t="s">
        <v>413</v>
      </c>
      <c r="G2" s="1" t="s">
        <v>416</v>
      </c>
      <c r="H2" s="1" t="s">
        <v>417</v>
      </c>
      <c r="I2" s="1" t="s">
        <v>418</v>
      </c>
      <c r="J2" s="1" t="s">
        <v>419</v>
      </c>
      <c r="K2" s="1" t="s">
        <v>418</v>
      </c>
      <c r="L2" s="1" t="s">
        <v>418</v>
      </c>
      <c r="M2" s="1" t="s">
        <v>420</v>
      </c>
      <c r="N2" s="1" t="s">
        <v>420</v>
      </c>
      <c r="O2" s="1" t="s">
        <v>421</v>
      </c>
      <c r="P2" s="1" t="s">
        <v>422</v>
      </c>
      <c r="Q2" s="1" t="s">
        <v>423</v>
      </c>
      <c r="R2" s="1" t="s">
        <v>424</v>
      </c>
      <c r="S2" s="1" t="s">
        <v>425</v>
      </c>
      <c r="T2" s="1" t="s">
        <v>426</v>
      </c>
      <c r="U2" s="1" t="s">
        <v>427</v>
      </c>
      <c r="V2" s="1" t="s">
        <v>428</v>
      </c>
    </row>
    <row r="3" s="1" customFormat="1" spans="1:22">
      <c r="A3" s="3">
        <v>999221336273465</v>
      </c>
      <c r="B3" s="1" t="s">
        <v>413</v>
      </c>
      <c r="C3" s="1" t="s">
        <v>429</v>
      </c>
      <c r="D3" s="1" t="s">
        <v>430</v>
      </c>
      <c r="E3" s="1" t="s">
        <v>385</v>
      </c>
      <c r="F3" s="1" t="s">
        <v>413</v>
      </c>
      <c r="G3" s="1" t="s">
        <v>416</v>
      </c>
      <c r="H3" s="1" t="s">
        <v>417</v>
      </c>
      <c r="I3" s="1" t="s">
        <v>431</v>
      </c>
      <c r="J3" s="1" t="s">
        <v>419</v>
      </c>
      <c r="K3" s="1" t="s">
        <v>431</v>
      </c>
      <c r="L3" s="1" t="s">
        <v>431</v>
      </c>
      <c r="M3" s="1" t="s">
        <v>420</v>
      </c>
      <c r="N3" s="1" t="s">
        <v>420</v>
      </c>
      <c r="O3" s="1" t="s">
        <v>421</v>
      </c>
      <c r="P3" s="1" t="s">
        <v>422</v>
      </c>
      <c r="Q3" s="1" t="s">
        <v>423</v>
      </c>
      <c r="R3" s="1" t="s">
        <v>432</v>
      </c>
      <c r="S3" s="1" t="s">
        <v>425</v>
      </c>
      <c r="T3" s="1" t="s">
        <v>426</v>
      </c>
      <c r="U3" s="1" t="s">
        <v>427</v>
      </c>
      <c r="V3" s="1" t="s">
        <v>428</v>
      </c>
    </row>
    <row r="4" s="1" customFormat="1" spans="1:22">
      <c r="A4" s="3">
        <v>999221333302453</v>
      </c>
      <c r="B4" s="1" t="s">
        <v>413</v>
      </c>
      <c r="C4" s="1" t="s">
        <v>433</v>
      </c>
      <c r="D4" s="1" t="s">
        <v>434</v>
      </c>
      <c r="E4" s="1" t="s">
        <v>382</v>
      </c>
      <c r="F4" s="1" t="s">
        <v>413</v>
      </c>
      <c r="G4" s="1" t="s">
        <v>416</v>
      </c>
      <c r="H4" s="1" t="s">
        <v>417</v>
      </c>
      <c r="I4" s="1" t="s">
        <v>435</v>
      </c>
      <c r="J4" s="1" t="s">
        <v>419</v>
      </c>
      <c r="K4" s="1" t="s">
        <v>435</v>
      </c>
      <c r="L4" s="1" t="s">
        <v>435</v>
      </c>
      <c r="M4" s="1" t="s">
        <v>420</v>
      </c>
      <c r="N4" s="1" t="s">
        <v>420</v>
      </c>
      <c r="O4" s="1" t="s">
        <v>421</v>
      </c>
      <c r="P4" s="1" t="s">
        <v>422</v>
      </c>
      <c r="Q4" s="1" t="s">
        <v>423</v>
      </c>
      <c r="R4" s="1" t="s">
        <v>436</v>
      </c>
      <c r="S4" s="1" t="s">
        <v>425</v>
      </c>
      <c r="T4" s="1" t="s">
        <v>426</v>
      </c>
      <c r="U4" s="1" t="s">
        <v>427</v>
      </c>
      <c r="V4" s="1" t="s">
        <v>428</v>
      </c>
    </row>
    <row r="5" s="1" customFormat="1" spans="1:22">
      <c r="A5" s="3">
        <v>999221332309770</v>
      </c>
      <c r="B5" s="1" t="s">
        <v>413</v>
      </c>
      <c r="C5" s="1" t="s">
        <v>437</v>
      </c>
      <c r="D5" s="1" t="s">
        <v>438</v>
      </c>
      <c r="E5" s="1" t="s">
        <v>379</v>
      </c>
      <c r="F5" s="1" t="s">
        <v>413</v>
      </c>
      <c r="G5" s="1" t="s">
        <v>416</v>
      </c>
      <c r="H5" s="1" t="s">
        <v>417</v>
      </c>
      <c r="I5" s="1" t="s">
        <v>439</v>
      </c>
      <c r="J5" s="1" t="s">
        <v>419</v>
      </c>
      <c r="K5" s="1" t="s">
        <v>439</v>
      </c>
      <c r="L5" s="1" t="s">
        <v>439</v>
      </c>
      <c r="M5" s="1" t="s">
        <v>420</v>
      </c>
      <c r="N5" s="1" t="s">
        <v>420</v>
      </c>
      <c r="O5" s="1" t="s">
        <v>421</v>
      </c>
      <c r="P5" s="1" t="s">
        <v>422</v>
      </c>
      <c r="Q5" s="1" t="s">
        <v>423</v>
      </c>
      <c r="R5" s="1" t="s">
        <v>440</v>
      </c>
      <c r="S5" s="1" t="s">
        <v>425</v>
      </c>
      <c r="T5" s="1" t="s">
        <v>426</v>
      </c>
      <c r="U5" s="1" t="s">
        <v>427</v>
      </c>
      <c r="V5" s="1" t="s">
        <v>428</v>
      </c>
    </row>
    <row r="6" s="1" customFormat="1" spans="1:22">
      <c r="A6" s="3">
        <v>999221325970286</v>
      </c>
      <c r="B6" s="1" t="s">
        <v>441</v>
      </c>
      <c r="C6" s="1" t="s">
        <v>442</v>
      </c>
      <c r="D6" s="1" t="s">
        <v>443</v>
      </c>
      <c r="E6" s="1" t="s">
        <v>376</v>
      </c>
      <c r="F6" s="1" t="s">
        <v>413</v>
      </c>
      <c r="G6" s="1" t="s">
        <v>416</v>
      </c>
      <c r="H6" s="1" t="s">
        <v>417</v>
      </c>
      <c r="I6" s="1" t="s">
        <v>444</v>
      </c>
      <c r="J6" s="1" t="s">
        <v>419</v>
      </c>
      <c r="K6" s="1" t="s">
        <v>444</v>
      </c>
      <c r="L6" s="1" t="s">
        <v>444</v>
      </c>
      <c r="M6" s="1" t="s">
        <v>420</v>
      </c>
      <c r="N6" s="1" t="s">
        <v>420</v>
      </c>
      <c r="O6" s="1" t="s">
        <v>421</v>
      </c>
      <c r="P6" s="1" t="s">
        <v>422</v>
      </c>
      <c r="Q6" s="1" t="s">
        <v>423</v>
      </c>
      <c r="R6" s="1" t="s">
        <v>445</v>
      </c>
      <c r="S6" s="1" t="s">
        <v>425</v>
      </c>
      <c r="T6" s="1" t="s">
        <v>426</v>
      </c>
      <c r="U6" s="1" t="s">
        <v>427</v>
      </c>
      <c r="V6" s="1" t="s">
        <v>428</v>
      </c>
    </row>
    <row r="7" s="1" customFormat="1" spans="1:22">
      <c r="A7" s="3">
        <v>999221325688605</v>
      </c>
      <c r="B7" s="1" t="s">
        <v>441</v>
      </c>
      <c r="C7" s="1" t="s">
        <v>446</v>
      </c>
      <c r="D7" s="1" t="s">
        <v>447</v>
      </c>
      <c r="E7" s="1" t="s">
        <v>365</v>
      </c>
      <c r="F7" s="1" t="s">
        <v>441</v>
      </c>
      <c r="G7" s="1" t="s">
        <v>413</v>
      </c>
      <c r="H7" s="1" t="s">
        <v>417</v>
      </c>
      <c r="I7" s="1" t="s">
        <v>448</v>
      </c>
      <c r="J7" s="1" t="s">
        <v>419</v>
      </c>
      <c r="K7" s="1" t="s">
        <v>448</v>
      </c>
      <c r="L7" s="1" t="s">
        <v>448</v>
      </c>
      <c r="M7" s="1" t="s">
        <v>420</v>
      </c>
      <c r="N7" s="1" t="s">
        <v>420</v>
      </c>
      <c r="O7" s="1" t="s">
        <v>421</v>
      </c>
      <c r="P7" s="1" t="s">
        <v>422</v>
      </c>
      <c r="Q7" s="1" t="s">
        <v>423</v>
      </c>
      <c r="R7" s="1" t="s">
        <v>449</v>
      </c>
      <c r="S7" s="1" t="s">
        <v>425</v>
      </c>
      <c r="T7" s="1" t="s">
        <v>426</v>
      </c>
      <c r="U7" s="1" t="s">
        <v>427</v>
      </c>
      <c r="V7" s="1" t="s">
        <v>428</v>
      </c>
    </row>
    <row r="8" s="1" customFormat="1" spans="1:22">
      <c r="A8" s="3">
        <v>999221322782305</v>
      </c>
      <c r="B8" s="1" t="s">
        <v>441</v>
      </c>
      <c r="C8" s="1" t="s">
        <v>450</v>
      </c>
      <c r="D8" s="1" t="s">
        <v>451</v>
      </c>
      <c r="E8" s="1" t="s">
        <v>373</v>
      </c>
      <c r="F8" s="1" t="s">
        <v>413</v>
      </c>
      <c r="G8" s="1" t="s">
        <v>416</v>
      </c>
      <c r="H8" s="1" t="s">
        <v>417</v>
      </c>
      <c r="I8" s="1" t="s">
        <v>452</v>
      </c>
      <c r="J8" s="1" t="s">
        <v>419</v>
      </c>
      <c r="K8" s="1" t="s">
        <v>452</v>
      </c>
      <c r="L8" s="1" t="s">
        <v>452</v>
      </c>
      <c r="M8" s="1" t="s">
        <v>420</v>
      </c>
      <c r="N8" s="1" t="s">
        <v>420</v>
      </c>
      <c r="O8" s="1" t="s">
        <v>421</v>
      </c>
      <c r="P8" s="1" t="s">
        <v>422</v>
      </c>
      <c r="Q8" s="1" t="s">
        <v>423</v>
      </c>
      <c r="R8" s="1" t="s">
        <v>453</v>
      </c>
      <c r="S8" s="1" t="s">
        <v>425</v>
      </c>
      <c r="T8" s="1" t="s">
        <v>426</v>
      </c>
      <c r="U8" s="1" t="s">
        <v>427</v>
      </c>
      <c r="V8" s="1" t="s">
        <v>428</v>
      </c>
    </row>
    <row r="9" s="1" customFormat="1" spans="1:22">
      <c r="A9" s="3">
        <v>999221321536375</v>
      </c>
      <c r="B9" s="1" t="s">
        <v>441</v>
      </c>
      <c r="C9" s="1" t="s">
        <v>454</v>
      </c>
      <c r="D9" s="1" t="s">
        <v>455</v>
      </c>
      <c r="E9" s="1" t="s">
        <v>363</v>
      </c>
      <c r="F9" s="1" t="s">
        <v>441</v>
      </c>
      <c r="G9" s="1" t="s">
        <v>413</v>
      </c>
      <c r="H9" s="1" t="s">
        <v>417</v>
      </c>
      <c r="I9" s="1" t="s">
        <v>456</v>
      </c>
      <c r="J9" s="1" t="s">
        <v>419</v>
      </c>
      <c r="K9" s="1" t="s">
        <v>456</v>
      </c>
      <c r="L9" s="1" t="s">
        <v>456</v>
      </c>
      <c r="M9" s="1" t="s">
        <v>420</v>
      </c>
      <c r="N9" s="1" t="s">
        <v>420</v>
      </c>
      <c r="O9" s="1" t="s">
        <v>421</v>
      </c>
      <c r="P9" s="1" t="s">
        <v>422</v>
      </c>
      <c r="Q9" s="1" t="s">
        <v>423</v>
      </c>
      <c r="R9" s="1" t="s">
        <v>457</v>
      </c>
      <c r="S9" s="1" t="s">
        <v>425</v>
      </c>
      <c r="T9" s="1" t="s">
        <v>426</v>
      </c>
      <c r="U9" s="1" t="s">
        <v>427</v>
      </c>
      <c r="V9" s="1" t="s">
        <v>428</v>
      </c>
    </row>
    <row r="10" s="1" customFormat="1" spans="1:22">
      <c r="A10" s="3">
        <v>999221317938258</v>
      </c>
      <c r="B10" s="1" t="s">
        <v>441</v>
      </c>
      <c r="C10" s="1" t="s">
        <v>458</v>
      </c>
      <c r="D10" s="1" t="s">
        <v>459</v>
      </c>
      <c r="E10" s="1" t="s">
        <v>359</v>
      </c>
      <c r="F10" s="1" t="s">
        <v>441</v>
      </c>
      <c r="G10" s="1" t="s">
        <v>413</v>
      </c>
      <c r="H10" s="1" t="s">
        <v>417</v>
      </c>
      <c r="I10" s="1" t="s">
        <v>444</v>
      </c>
      <c r="J10" s="1" t="s">
        <v>419</v>
      </c>
      <c r="K10" s="1" t="s">
        <v>444</v>
      </c>
      <c r="L10" s="1" t="s">
        <v>444</v>
      </c>
      <c r="M10" s="1" t="s">
        <v>420</v>
      </c>
      <c r="N10" s="1" t="s">
        <v>420</v>
      </c>
      <c r="O10" s="1" t="s">
        <v>421</v>
      </c>
      <c r="P10" s="1" t="s">
        <v>422</v>
      </c>
      <c r="Q10" s="1" t="s">
        <v>423</v>
      </c>
      <c r="R10" s="1" t="s">
        <v>460</v>
      </c>
      <c r="S10" s="1" t="s">
        <v>425</v>
      </c>
      <c r="T10" s="1" t="s">
        <v>426</v>
      </c>
      <c r="U10" s="1" t="s">
        <v>427</v>
      </c>
      <c r="V10" s="1" t="s">
        <v>428</v>
      </c>
    </row>
    <row r="11" s="1" customFormat="1" spans="1:22">
      <c r="A11" s="3">
        <v>999221309110065</v>
      </c>
      <c r="B11" s="1" t="s">
        <v>461</v>
      </c>
      <c r="C11" s="1" t="s">
        <v>462</v>
      </c>
      <c r="D11" s="1" t="s">
        <v>463</v>
      </c>
      <c r="E11" s="1" t="s">
        <v>326</v>
      </c>
      <c r="F11" s="1" t="s">
        <v>461</v>
      </c>
      <c r="G11" s="1" t="s">
        <v>441</v>
      </c>
      <c r="H11" s="1" t="s">
        <v>417</v>
      </c>
      <c r="I11" s="1" t="s">
        <v>464</v>
      </c>
      <c r="J11" s="1" t="s">
        <v>419</v>
      </c>
      <c r="K11" s="1" t="s">
        <v>464</v>
      </c>
      <c r="L11" s="1" t="s">
        <v>464</v>
      </c>
      <c r="M11" s="1" t="s">
        <v>420</v>
      </c>
      <c r="N11" s="1" t="s">
        <v>420</v>
      </c>
      <c r="O11" s="1" t="s">
        <v>421</v>
      </c>
      <c r="P11" s="1" t="s">
        <v>422</v>
      </c>
      <c r="Q11" s="1" t="s">
        <v>423</v>
      </c>
      <c r="R11" s="1" t="s">
        <v>465</v>
      </c>
      <c r="S11" s="1" t="s">
        <v>425</v>
      </c>
      <c r="T11" s="1" t="s">
        <v>426</v>
      </c>
      <c r="U11" s="1" t="s">
        <v>427</v>
      </c>
      <c r="V11" s="1" t="s">
        <v>428</v>
      </c>
    </row>
    <row r="12" s="1" customFormat="1" spans="1:22">
      <c r="A12" s="3">
        <v>999221308088209</v>
      </c>
      <c r="B12" s="1" t="s">
        <v>461</v>
      </c>
      <c r="C12" s="1" t="s">
        <v>466</v>
      </c>
      <c r="D12" s="1" t="s">
        <v>467</v>
      </c>
      <c r="E12" s="1" t="s">
        <v>352</v>
      </c>
      <c r="F12" s="1" t="s">
        <v>441</v>
      </c>
      <c r="G12" s="1" t="s">
        <v>413</v>
      </c>
      <c r="H12" s="1" t="s">
        <v>417</v>
      </c>
      <c r="I12" s="1" t="s">
        <v>468</v>
      </c>
      <c r="J12" s="1" t="s">
        <v>419</v>
      </c>
      <c r="K12" s="1" t="s">
        <v>468</v>
      </c>
      <c r="L12" s="1" t="s">
        <v>468</v>
      </c>
      <c r="M12" s="1" t="s">
        <v>420</v>
      </c>
      <c r="N12" s="1" t="s">
        <v>420</v>
      </c>
      <c r="O12" s="1" t="s">
        <v>421</v>
      </c>
      <c r="P12" s="1" t="s">
        <v>422</v>
      </c>
      <c r="Q12" s="1" t="s">
        <v>423</v>
      </c>
      <c r="R12" s="1" t="s">
        <v>469</v>
      </c>
      <c r="S12" s="1" t="s">
        <v>425</v>
      </c>
      <c r="T12" s="1" t="s">
        <v>426</v>
      </c>
      <c r="U12" s="1" t="s">
        <v>427</v>
      </c>
      <c r="V12" s="1" t="s">
        <v>428</v>
      </c>
    </row>
    <row r="13" s="1" customFormat="1" spans="1:22">
      <c r="A13" s="3">
        <v>999221306393968</v>
      </c>
      <c r="B13" s="1" t="s">
        <v>461</v>
      </c>
      <c r="C13" s="1" t="s">
        <v>470</v>
      </c>
      <c r="D13" s="1" t="s">
        <v>467</v>
      </c>
      <c r="E13" s="1" t="s">
        <v>350</v>
      </c>
      <c r="F13" s="1" t="s">
        <v>461</v>
      </c>
      <c r="G13" s="1" t="s">
        <v>413</v>
      </c>
      <c r="H13" s="1" t="s">
        <v>417</v>
      </c>
      <c r="I13" s="1" t="s">
        <v>471</v>
      </c>
      <c r="J13" s="1" t="s">
        <v>419</v>
      </c>
      <c r="K13" s="1" t="s">
        <v>471</v>
      </c>
      <c r="L13" s="1" t="s">
        <v>471</v>
      </c>
      <c r="M13" s="1" t="s">
        <v>420</v>
      </c>
      <c r="N13" s="1" t="s">
        <v>420</v>
      </c>
      <c r="O13" s="1" t="s">
        <v>421</v>
      </c>
      <c r="P13" s="1" t="s">
        <v>422</v>
      </c>
      <c r="Q13" s="1" t="s">
        <v>423</v>
      </c>
      <c r="R13" s="1" t="s">
        <v>472</v>
      </c>
      <c r="S13" s="1" t="s">
        <v>425</v>
      </c>
      <c r="T13" s="1" t="s">
        <v>426</v>
      </c>
      <c r="U13" s="1" t="s">
        <v>427</v>
      </c>
      <c r="V13" s="1" t="s">
        <v>428</v>
      </c>
    </row>
    <row r="14" s="1" customFormat="1" spans="1:22">
      <c r="A14" s="3">
        <v>999221305924606</v>
      </c>
      <c r="B14" s="1" t="s">
        <v>461</v>
      </c>
      <c r="C14" s="1" t="s">
        <v>473</v>
      </c>
      <c r="D14" s="1" t="s">
        <v>474</v>
      </c>
      <c r="E14" s="1" t="s">
        <v>323</v>
      </c>
      <c r="F14" s="1" t="s">
        <v>461</v>
      </c>
      <c r="G14" s="1" t="s">
        <v>441</v>
      </c>
      <c r="H14" s="1" t="s">
        <v>417</v>
      </c>
      <c r="I14" s="1" t="s">
        <v>475</v>
      </c>
      <c r="J14" s="1" t="s">
        <v>419</v>
      </c>
      <c r="K14" s="1" t="s">
        <v>475</v>
      </c>
      <c r="L14" s="1" t="s">
        <v>475</v>
      </c>
      <c r="M14" s="1" t="s">
        <v>420</v>
      </c>
      <c r="N14" s="1" t="s">
        <v>420</v>
      </c>
      <c r="O14" s="1" t="s">
        <v>421</v>
      </c>
      <c r="P14" s="1" t="s">
        <v>422</v>
      </c>
      <c r="Q14" s="1" t="s">
        <v>423</v>
      </c>
      <c r="R14" s="1" t="s">
        <v>476</v>
      </c>
      <c r="S14" s="1" t="s">
        <v>425</v>
      </c>
      <c r="T14" s="1" t="s">
        <v>426</v>
      </c>
      <c r="U14" s="1" t="s">
        <v>427</v>
      </c>
      <c r="V14" s="1" t="s">
        <v>428</v>
      </c>
    </row>
    <row r="15" s="1" customFormat="1" spans="1:22">
      <c r="A15" s="3">
        <v>999221300984930</v>
      </c>
      <c r="B15" s="1" t="s">
        <v>461</v>
      </c>
      <c r="C15" s="1" t="s">
        <v>477</v>
      </c>
      <c r="D15" s="1" t="s">
        <v>478</v>
      </c>
      <c r="E15" s="1" t="s">
        <v>320</v>
      </c>
      <c r="F15" s="1" t="s">
        <v>461</v>
      </c>
      <c r="G15" s="1" t="s">
        <v>441</v>
      </c>
      <c r="H15" s="1" t="s">
        <v>417</v>
      </c>
      <c r="I15" s="1" t="s">
        <v>479</v>
      </c>
      <c r="J15" s="1" t="s">
        <v>419</v>
      </c>
      <c r="K15" s="1" t="s">
        <v>479</v>
      </c>
      <c r="L15" s="1" t="s">
        <v>479</v>
      </c>
      <c r="M15" s="1" t="s">
        <v>420</v>
      </c>
      <c r="N15" s="1" t="s">
        <v>420</v>
      </c>
      <c r="O15" s="1" t="s">
        <v>421</v>
      </c>
      <c r="P15" s="1" t="s">
        <v>422</v>
      </c>
      <c r="Q15" s="1" t="s">
        <v>423</v>
      </c>
      <c r="R15" s="1" t="s">
        <v>480</v>
      </c>
      <c r="S15" s="1" t="s">
        <v>425</v>
      </c>
      <c r="T15" s="1" t="s">
        <v>426</v>
      </c>
      <c r="U15" s="1" t="s">
        <v>427</v>
      </c>
      <c r="V15" s="1" t="s">
        <v>428</v>
      </c>
    </row>
    <row r="16" s="1" customFormat="1" spans="1:22">
      <c r="A16" s="3">
        <v>999221300154891</v>
      </c>
      <c r="B16" s="1" t="s">
        <v>461</v>
      </c>
      <c r="C16" s="1" t="s">
        <v>481</v>
      </c>
      <c r="D16" s="1" t="s">
        <v>482</v>
      </c>
      <c r="E16" s="1" t="s">
        <v>317</v>
      </c>
      <c r="F16" s="1" t="s">
        <v>461</v>
      </c>
      <c r="G16" s="1" t="s">
        <v>441</v>
      </c>
      <c r="H16" s="1" t="s">
        <v>417</v>
      </c>
      <c r="I16" s="1" t="s">
        <v>483</v>
      </c>
      <c r="J16" s="1" t="s">
        <v>419</v>
      </c>
      <c r="K16" s="1" t="s">
        <v>483</v>
      </c>
      <c r="L16" s="1" t="s">
        <v>483</v>
      </c>
      <c r="M16" s="1" t="s">
        <v>420</v>
      </c>
      <c r="N16" s="1" t="s">
        <v>420</v>
      </c>
      <c r="O16" s="1" t="s">
        <v>421</v>
      </c>
      <c r="P16" s="1" t="s">
        <v>422</v>
      </c>
      <c r="Q16" s="1" t="s">
        <v>423</v>
      </c>
      <c r="R16" s="1" t="s">
        <v>484</v>
      </c>
      <c r="S16" s="1" t="s">
        <v>425</v>
      </c>
      <c r="T16" s="1" t="s">
        <v>426</v>
      </c>
      <c r="U16" s="1" t="s">
        <v>427</v>
      </c>
      <c r="V16" s="1" t="s">
        <v>428</v>
      </c>
    </row>
    <row r="17" s="1" customFormat="1" spans="1:22">
      <c r="A17" s="3">
        <v>999221297435678</v>
      </c>
      <c r="B17" s="1" t="s">
        <v>461</v>
      </c>
      <c r="C17" s="1" t="s">
        <v>485</v>
      </c>
      <c r="D17" s="1" t="s">
        <v>486</v>
      </c>
      <c r="E17" s="1" t="s">
        <v>312</v>
      </c>
      <c r="F17" s="1" t="s">
        <v>461</v>
      </c>
      <c r="G17" s="1" t="s">
        <v>441</v>
      </c>
      <c r="H17" s="1" t="s">
        <v>417</v>
      </c>
      <c r="I17" s="1" t="s">
        <v>487</v>
      </c>
      <c r="J17" s="1" t="s">
        <v>419</v>
      </c>
      <c r="K17" s="1" t="s">
        <v>487</v>
      </c>
      <c r="L17" s="1" t="s">
        <v>487</v>
      </c>
      <c r="M17" s="1" t="s">
        <v>420</v>
      </c>
      <c r="N17" s="1" t="s">
        <v>420</v>
      </c>
      <c r="O17" s="1" t="s">
        <v>421</v>
      </c>
      <c r="P17" s="1" t="s">
        <v>422</v>
      </c>
      <c r="Q17" s="1" t="s">
        <v>423</v>
      </c>
      <c r="R17" s="1" t="s">
        <v>488</v>
      </c>
      <c r="S17" s="1" t="s">
        <v>425</v>
      </c>
      <c r="T17" s="1" t="s">
        <v>426</v>
      </c>
      <c r="U17" s="1" t="s">
        <v>427</v>
      </c>
      <c r="V17" s="1" t="s">
        <v>428</v>
      </c>
    </row>
    <row r="18" s="1" customFormat="1" spans="1:22">
      <c r="A18" s="3">
        <v>999221263049366</v>
      </c>
      <c r="B18" s="1" t="s">
        <v>461</v>
      </c>
      <c r="C18" s="1" t="s">
        <v>489</v>
      </c>
      <c r="D18" s="1" t="s">
        <v>490</v>
      </c>
      <c r="E18" s="1" t="s">
        <v>307</v>
      </c>
      <c r="F18" s="1" t="s">
        <v>461</v>
      </c>
      <c r="G18" s="1" t="s">
        <v>441</v>
      </c>
      <c r="H18" s="1" t="s">
        <v>417</v>
      </c>
      <c r="I18" s="1" t="s">
        <v>491</v>
      </c>
      <c r="J18" s="1" t="s">
        <v>419</v>
      </c>
      <c r="K18" s="1" t="s">
        <v>491</v>
      </c>
      <c r="L18" s="1" t="s">
        <v>491</v>
      </c>
      <c r="M18" s="1" t="s">
        <v>420</v>
      </c>
      <c r="N18" s="1" t="s">
        <v>420</v>
      </c>
      <c r="O18" s="1" t="s">
        <v>421</v>
      </c>
      <c r="P18" s="1" t="s">
        <v>422</v>
      </c>
      <c r="Q18" s="1" t="s">
        <v>423</v>
      </c>
      <c r="R18" s="1" t="s">
        <v>492</v>
      </c>
      <c r="S18" s="1" t="s">
        <v>425</v>
      </c>
      <c r="T18" s="1" t="s">
        <v>426</v>
      </c>
      <c r="U18" s="1" t="s">
        <v>427</v>
      </c>
      <c r="V18" s="1" t="s">
        <v>428</v>
      </c>
    </row>
    <row r="19" s="1" customFormat="1" spans="1:22">
      <c r="A19" s="3">
        <v>999221261482145</v>
      </c>
      <c r="B19" s="1" t="s">
        <v>493</v>
      </c>
      <c r="C19" s="1" t="s">
        <v>494</v>
      </c>
      <c r="D19" s="1" t="s">
        <v>495</v>
      </c>
      <c r="E19" s="1" t="s">
        <v>303</v>
      </c>
      <c r="F19" s="1" t="s">
        <v>461</v>
      </c>
      <c r="G19" s="1" t="s">
        <v>441</v>
      </c>
      <c r="H19" s="1" t="s">
        <v>417</v>
      </c>
      <c r="I19" s="1" t="s">
        <v>496</v>
      </c>
      <c r="J19" s="1" t="s">
        <v>419</v>
      </c>
      <c r="K19" s="1" t="s">
        <v>496</v>
      </c>
      <c r="L19" s="1" t="s">
        <v>496</v>
      </c>
      <c r="M19" s="1" t="s">
        <v>420</v>
      </c>
      <c r="N19" s="1" t="s">
        <v>420</v>
      </c>
      <c r="O19" s="1" t="s">
        <v>421</v>
      </c>
      <c r="P19" s="1" t="s">
        <v>422</v>
      </c>
      <c r="Q19" s="1" t="s">
        <v>423</v>
      </c>
      <c r="R19" s="1" t="s">
        <v>497</v>
      </c>
      <c r="S19" s="1" t="s">
        <v>425</v>
      </c>
      <c r="T19" s="1" t="s">
        <v>426</v>
      </c>
      <c r="U19" s="1" t="s">
        <v>427</v>
      </c>
      <c r="V19" s="1" t="s">
        <v>428</v>
      </c>
    </row>
    <row r="20" s="1" customFormat="1" spans="1:22">
      <c r="A20" s="3">
        <v>999221261327251</v>
      </c>
      <c r="B20" s="1" t="s">
        <v>493</v>
      </c>
      <c r="C20" s="1" t="s">
        <v>498</v>
      </c>
      <c r="D20" s="1" t="s">
        <v>499</v>
      </c>
      <c r="E20" s="1" t="s">
        <v>279</v>
      </c>
      <c r="F20" s="1" t="s">
        <v>493</v>
      </c>
      <c r="G20" s="1" t="s">
        <v>461</v>
      </c>
      <c r="H20" s="1" t="s">
        <v>417</v>
      </c>
      <c r="I20" s="1" t="s">
        <v>500</v>
      </c>
      <c r="J20" s="1" t="s">
        <v>419</v>
      </c>
      <c r="K20" s="1" t="s">
        <v>500</v>
      </c>
      <c r="L20" s="1" t="s">
        <v>500</v>
      </c>
      <c r="M20" s="1" t="s">
        <v>420</v>
      </c>
      <c r="N20" s="1" t="s">
        <v>420</v>
      </c>
      <c r="O20" s="1" t="s">
        <v>421</v>
      </c>
      <c r="P20" s="1" t="s">
        <v>422</v>
      </c>
      <c r="Q20" s="1" t="s">
        <v>423</v>
      </c>
      <c r="R20" s="1" t="s">
        <v>501</v>
      </c>
      <c r="S20" s="1" t="s">
        <v>425</v>
      </c>
      <c r="T20" s="1" t="s">
        <v>426</v>
      </c>
      <c r="U20" s="1" t="s">
        <v>427</v>
      </c>
      <c r="V20" s="1" t="s">
        <v>428</v>
      </c>
    </row>
    <row r="21" s="1" customFormat="1" spans="1:22">
      <c r="A21" s="3">
        <v>999221260955905</v>
      </c>
      <c r="B21" s="1" t="s">
        <v>493</v>
      </c>
      <c r="C21" s="1" t="s">
        <v>502</v>
      </c>
      <c r="D21" s="1" t="s">
        <v>503</v>
      </c>
      <c r="E21" s="1" t="s">
        <v>275</v>
      </c>
      <c r="F21" s="1" t="s">
        <v>493</v>
      </c>
      <c r="G21" s="1" t="s">
        <v>461</v>
      </c>
      <c r="H21" s="1" t="s">
        <v>417</v>
      </c>
      <c r="I21" s="1" t="s">
        <v>504</v>
      </c>
      <c r="J21" s="1" t="s">
        <v>419</v>
      </c>
      <c r="K21" s="1" t="s">
        <v>504</v>
      </c>
      <c r="L21" s="1" t="s">
        <v>504</v>
      </c>
      <c r="M21" s="1" t="s">
        <v>420</v>
      </c>
      <c r="N21" s="1" t="s">
        <v>420</v>
      </c>
      <c r="O21" s="1" t="s">
        <v>421</v>
      </c>
      <c r="P21" s="1" t="s">
        <v>422</v>
      </c>
      <c r="Q21" s="1" t="s">
        <v>423</v>
      </c>
      <c r="R21" s="1" t="s">
        <v>505</v>
      </c>
      <c r="S21" s="1" t="s">
        <v>425</v>
      </c>
      <c r="T21" s="1" t="s">
        <v>426</v>
      </c>
      <c r="U21" s="1" t="s">
        <v>427</v>
      </c>
      <c r="V21" s="1" t="s">
        <v>428</v>
      </c>
    </row>
    <row r="22" s="1" customFormat="1" spans="1:22">
      <c r="A22" s="3">
        <v>999221258152449</v>
      </c>
      <c r="B22" s="1" t="s">
        <v>493</v>
      </c>
      <c r="C22" s="1" t="s">
        <v>506</v>
      </c>
      <c r="D22" s="1" t="s">
        <v>507</v>
      </c>
      <c r="E22" s="1" t="s">
        <v>273</v>
      </c>
      <c r="F22" s="1" t="s">
        <v>493</v>
      </c>
      <c r="G22" s="1" t="s">
        <v>461</v>
      </c>
      <c r="H22" s="1" t="s">
        <v>417</v>
      </c>
      <c r="I22" s="1" t="s">
        <v>508</v>
      </c>
      <c r="J22" s="1" t="s">
        <v>419</v>
      </c>
      <c r="K22" s="1" t="s">
        <v>508</v>
      </c>
      <c r="L22" s="1" t="s">
        <v>508</v>
      </c>
      <c r="M22" s="1" t="s">
        <v>420</v>
      </c>
      <c r="N22" s="1" t="s">
        <v>420</v>
      </c>
      <c r="O22" s="1" t="s">
        <v>421</v>
      </c>
      <c r="P22" s="1" t="s">
        <v>422</v>
      </c>
      <c r="Q22" s="1" t="s">
        <v>423</v>
      </c>
      <c r="R22" s="1" t="s">
        <v>509</v>
      </c>
      <c r="S22" s="1" t="s">
        <v>425</v>
      </c>
      <c r="T22" s="1" t="s">
        <v>426</v>
      </c>
      <c r="U22" s="1" t="s">
        <v>427</v>
      </c>
      <c r="V22" s="1" t="s">
        <v>428</v>
      </c>
    </row>
    <row r="23" s="1" customFormat="1" spans="1:22">
      <c r="A23" s="3">
        <v>999221258133084</v>
      </c>
      <c r="B23" s="1" t="s">
        <v>493</v>
      </c>
      <c r="C23" s="1" t="s">
        <v>510</v>
      </c>
      <c r="D23" s="1" t="s">
        <v>507</v>
      </c>
      <c r="E23" s="1" t="s">
        <v>270</v>
      </c>
      <c r="F23" s="1" t="s">
        <v>493</v>
      </c>
      <c r="G23" s="1" t="s">
        <v>461</v>
      </c>
      <c r="H23" s="1" t="s">
        <v>417</v>
      </c>
      <c r="I23" s="1" t="s">
        <v>511</v>
      </c>
      <c r="J23" s="1" t="s">
        <v>419</v>
      </c>
      <c r="K23" s="1" t="s">
        <v>511</v>
      </c>
      <c r="L23" s="1" t="s">
        <v>511</v>
      </c>
      <c r="M23" s="1" t="s">
        <v>420</v>
      </c>
      <c r="N23" s="1" t="s">
        <v>420</v>
      </c>
      <c r="O23" s="1" t="s">
        <v>421</v>
      </c>
      <c r="P23" s="1" t="s">
        <v>422</v>
      </c>
      <c r="Q23" s="1" t="s">
        <v>423</v>
      </c>
      <c r="R23" s="1" t="s">
        <v>512</v>
      </c>
      <c r="S23" s="1" t="s">
        <v>425</v>
      </c>
      <c r="T23" s="1" t="s">
        <v>426</v>
      </c>
      <c r="U23" s="1" t="s">
        <v>427</v>
      </c>
      <c r="V23" s="1" t="s">
        <v>428</v>
      </c>
    </row>
    <row r="24" s="1" customFormat="1" spans="1:22">
      <c r="A24" s="3">
        <v>999221256648003</v>
      </c>
      <c r="B24" s="1" t="s">
        <v>493</v>
      </c>
      <c r="C24" s="1" t="s">
        <v>513</v>
      </c>
      <c r="D24" s="1" t="s">
        <v>467</v>
      </c>
      <c r="E24" s="1" t="s">
        <v>293</v>
      </c>
      <c r="F24" s="1" t="s">
        <v>461</v>
      </c>
      <c r="G24" s="1" t="s">
        <v>441</v>
      </c>
      <c r="H24" s="1" t="s">
        <v>417</v>
      </c>
      <c r="I24" s="1" t="s">
        <v>514</v>
      </c>
      <c r="J24" s="1" t="s">
        <v>419</v>
      </c>
      <c r="K24" s="1" t="s">
        <v>514</v>
      </c>
      <c r="L24" s="1" t="s">
        <v>514</v>
      </c>
      <c r="M24" s="1" t="s">
        <v>420</v>
      </c>
      <c r="N24" s="1" t="s">
        <v>420</v>
      </c>
      <c r="O24" s="1" t="s">
        <v>421</v>
      </c>
      <c r="P24" s="1" t="s">
        <v>422</v>
      </c>
      <c r="Q24" s="1" t="s">
        <v>423</v>
      </c>
      <c r="R24" s="1" t="s">
        <v>515</v>
      </c>
      <c r="S24" s="1" t="s">
        <v>425</v>
      </c>
      <c r="T24" s="1" t="s">
        <v>426</v>
      </c>
      <c r="U24" s="1" t="s">
        <v>427</v>
      </c>
      <c r="V24" s="1" t="s">
        <v>428</v>
      </c>
    </row>
    <row r="25" s="1" customFormat="1" spans="1:22">
      <c r="A25" s="3">
        <v>999221255834629</v>
      </c>
      <c r="B25" s="1" t="s">
        <v>493</v>
      </c>
      <c r="C25" s="1" t="s">
        <v>516</v>
      </c>
      <c r="D25" s="1" t="s">
        <v>517</v>
      </c>
      <c r="E25" s="1" t="s">
        <v>268</v>
      </c>
      <c r="F25" s="1" t="s">
        <v>493</v>
      </c>
      <c r="G25" s="1" t="s">
        <v>461</v>
      </c>
      <c r="H25" s="1" t="s">
        <v>417</v>
      </c>
      <c r="I25" s="1" t="s">
        <v>518</v>
      </c>
      <c r="J25" s="1" t="s">
        <v>419</v>
      </c>
      <c r="K25" s="1" t="s">
        <v>518</v>
      </c>
      <c r="L25" s="1" t="s">
        <v>518</v>
      </c>
      <c r="M25" s="1" t="s">
        <v>420</v>
      </c>
      <c r="N25" s="1" t="s">
        <v>420</v>
      </c>
      <c r="O25" s="1" t="s">
        <v>421</v>
      </c>
      <c r="P25" s="1" t="s">
        <v>422</v>
      </c>
      <c r="Q25" s="1" t="s">
        <v>423</v>
      </c>
      <c r="R25" s="1" t="s">
        <v>519</v>
      </c>
      <c r="S25" s="1" t="s">
        <v>425</v>
      </c>
      <c r="T25" s="1" t="s">
        <v>426</v>
      </c>
      <c r="U25" s="1" t="s">
        <v>427</v>
      </c>
      <c r="V25" s="1" t="s">
        <v>428</v>
      </c>
    </row>
    <row r="26" s="1" customFormat="1" spans="1:22">
      <c r="A26" s="3">
        <v>999221255707817</v>
      </c>
      <c r="B26" s="1" t="s">
        <v>493</v>
      </c>
      <c r="C26" s="1" t="s">
        <v>520</v>
      </c>
      <c r="D26" s="1" t="s">
        <v>521</v>
      </c>
      <c r="E26" s="1" t="s">
        <v>290</v>
      </c>
      <c r="F26" s="1" t="s">
        <v>461</v>
      </c>
      <c r="G26" s="1" t="s">
        <v>441</v>
      </c>
      <c r="H26" s="1" t="s">
        <v>417</v>
      </c>
      <c r="I26" s="1" t="s">
        <v>522</v>
      </c>
      <c r="J26" s="1" t="s">
        <v>419</v>
      </c>
      <c r="K26" s="1" t="s">
        <v>522</v>
      </c>
      <c r="L26" s="1" t="s">
        <v>522</v>
      </c>
      <c r="M26" s="1" t="s">
        <v>420</v>
      </c>
      <c r="N26" s="1" t="s">
        <v>420</v>
      </c>
      <c r="O26" s="1" t="s">
        <v>421</v>
      </c>
      <c r="P26" s="1" t="s">
        <v>422</v>
      </c>
      <c r="Q26" s="1" t="s">
        <v>423</v>
      </c>
      <c r="R26" s="1" t="s">
        <v>523</v>
      </c>
      <c r="S26" s="1" t="s">
        <v>425</v>
      </c>
      <c r="T26" s="1" t="s">
        <v>426</v>
      </c>
      <c r="U26" s="1" t="s">
        <v>427</v>
      </c>
      <c r="V26" s="1" t="s">
        <v>428</v>
      </c>
    </row>
    <row r="27" s="1" customFormat="1" spans="1:22">
      <c r="A27" s="3">
        <v>999221255564555</v>
      </c>
      <c r="B27" s="1" t="s">
        <v>493</v>
      </c>
      <c r="C27" s="1" t="s">
        <v>524</v>
      </c>
      <c r="D27" s="1" t="s">
        <v>467</v>
      </c>
      <c r="E27" s="1" t="s">
        <v>265</v>
      </c>
      <c r="F27" s="1" t="s">
        <v>493</v>
      </c>
      <c r="G27" s="1" t="s">
        <v>461</v>
      </c>
      <c r="H27" s="1" t="s">
        <v>417</v>
      </c>
      <c r="I27" s="1" t="s">
        <v>421</v>
      </c>
      <c r="J27" s="1" t="s">
        <v>419</v>
      </c>
      <c r="K27" s="1" t="s">
        <v>421</v>
      </c>
      <c r="L27" s="1" t="s">
        <v>421</v>
      </c>
      <c r="M27" s="1" t="s">
        <v>420</v>
      </c>
      <c r="N27" s="1" t="s">
        <v>420</v>
      </c>
      <c r="O27" s="1" t="s">
        <v>421</v>
      </c>
      <c r="P27" s="1" t="s">
        <v>422</v>
      </c>
      <c r="Q27" s="1" t="s">
        <v>423</v>
      </c>
      <c r="R27" s="1" t="s">
        <v>525</v>
      </c>
      <c r="S27" s="1" t="s">
        <v>425</v>
      </c>
      <c r="T27" s="1" t="s">
        <v>426</v>
      </c>
      <c r="U27" s="1" t="s">
        <v>427</v>
      </c>
      <c r="V27" s="1" t="s">
        <v>428</v>
      </c>
    </row>
    <row r="28" s="1" customFormat="1" spans="1:22">
      <c r="A28" s="3">
        <v>999221254819587</v>
      </c>
      <c r="B28" s="1" t="s">
        <v>493</v>
      </c>
      <c r="C28" s="1" t="s">
        <v>526</v>
      </c>
      <c r="D28" s="1" t="s">
        <v>527</v>
      </c>
      <c r="E28" s="1" t="s">
        <v>262</v>
      </c>
      <c r="F28" s="1" t="s">
        <v>493</v>
      </c>
      <c r="G28" s="1" t="s">
        <v>461</v>
      </c>
      <c r="H28" s="1" t="s">
        <v>417</v>
      </c>
      <c r="I28" s="1" t="s">
        <v>528</v>
      </c>
      <c r="J28" s="1" t="s">
        <v>419</v>
      </c>
      <c r="K28" s="1" t="s">
        <v>528</v>
      </c>
      <c r="L28" s="1" t="s">
        <v>528</v>
      </c>
      <c r="M28" s="1" t="s">
        <v>420</v>
      </c>
      <c r="N28" s="1" t="s">
        <v>420</v>
      </c>
      <c r="O28" s="1" t="s">
        <v>421</v>
      </c>
      <c r="P28" s="1" t="s">
        <v>422</v>
      </c>
      <c r="Q28" s="1" t="s">
        <v>423</v>
      </c>
      <c r="R28" s="1" t="s">
        <v>529</v>
      </c>
      <c r="S28" s="1" t="s">
        <v>425</v>
      </c>
      <c r="T28" s="1" t="s">
        <v>426</v>
      </c>
      <c r="U28" s="1" t="s">
        <v>427</v>
      </c>
      <c r="V28" s="1" t="s">
        <v>428</v>
      </c>
    </row>
    <row r="29" s="1" customFormat="1" spans="1:22">
      <c r="A29" s="3">
        <v>999221247536474</v>
      </c>
      <c r="B29" s="1" t="s">
        <v>530</v>
      </c>
      <c r="C29" s="1" t="s">
        <v>531</v>
      </c>
      <c r="D29" s="1" t="s">
        <v>507</v>
      </c>
      <c r="E29" s="1" t="s">
        <v>250</v>
      </c>
      <c r="F29" s="1" t="s">
        <v>530</v>
      </c>
      <c r="G29" s="1" t="s">
        <v>493</v>
      </c>
      <c r="H29" s="1" t="s">
        <v>417</v>
      </c>
      <c r="I29" s="1" t="s">
        <v>532</v>
      </c>
      <c r="J29" s="1" t="s">
        <v>419</v>
      </c>
      <c r="K29" s="1" t="s">
        <v>532</v>
      </c>
      <c r="L29" s="1" t="s">
        <v>532</v>
      </c>
      <c r="M29" s="1" t="s">
        <v>420</v>
      </c>
      <c r="N29" s="1" t="s">
        <v>420</v>
      </c>
      <c r="O29" s="1" t="s">
        <v>421</v>
      </c>
      <c r="P29" s="1" t="s">
        <v>422</v>
      </c>
      <c r="Q29" s="1" t="s">
        <v>423</v>
      </c>
      <c r="R29" s="1" t="s">
        <v>533</v>
      </c>
      <c r="S29" s="1" t="s">
        <v>425</v>
      </c>
      <c r="T29" s="1" t="s">
        <v>426</v>
      </c>
      <c r="U29" s="1" t="s">
        <v>427</v>
      </c>
      <c r="V29" s="1" t="s">
        <v>428</v>
      </c>
    </row>
    <row r="30" s="1" customFormat="1" spans="1:22">
      <c r="A30" s="3">
        <v>999221244225996</v>
      </c>
      <c r="B30" s="1" t="s">
        <v>530</v>
      </c>
      <c r="C30" s="1" t="s">
        <v>534</v>
      </c>
      <c r="D30" s="1" t="s">
        <v>507</v>
      </c>
      <c r="E30" s="1" t="s">
        <v>370</v>
      </c>
      <c r="F30" s="1" t="s">
        <v>441</v>
      </c>
      <c r="G30" s="1" t="s">
        <v>416</v>
      </c>
      <c r="H30" s="1" t="s">
        <v>417</v>
      </c>
      <c r="I30" s="1" t="s">
        <v>535</v>
      </c>
      <c r="J30" s="1" t="s">
        <v>419</v>
      </c>
      <c r="K30" s="1" t="s">
        <v>535</v>
      </c>
      <c r="L30" s="1" t="s">
        <v>535</v>
      </c>
      <c r="M30" s="1" t="s">
        <v>420</v>
      </c>
      <c r="N30" s="1" t="s">
        <v>420</v>
      </c>
      <c r="O30" s="1" t="s">
        <v>421</v>
      </c>
      <c r="P30" s="1" t="s">
        <v>422</v>
      </c>
      <c r="Q30" s="1" t="s">
        <v>423</v>
      </c>
      <c r="R30" s="1" t="s">
        <v>536</v>
      </c>
      <c r="S30" s="1" t="s">
        <v>425</v>
      </c>
      <c r="T30" s="1" t="s">
        <v>426</v>
      </c>
      <c r="U30" s="1" t="s">
        <v>427</v>
      </c>
      <c r="V30" s="1" t="s">
        <v>428</v>
      </c>
    </row>
    <row r="31" s="1" customFormat="1" spans="1:22">
      <c r="A31" s="3">
        <v>999221241375443</v>
      </c>
      <c r="B31" s="1" t="s">
        <v>530</v>
      </c>
      <c r="C31" s="1" t="s">
        <v>537</v>
      </c>
      <c r="D31" s="1" t="s">
        <v>538</v>
      </c>
      <c r="E31" s="1" t="s">
        <v>247</v>
      </c>
      <c r="F31" s="1" t="s">
        <v>530</v>
      </c>
      <c r="G31" s="1" t="s">
        <v>493</v>
      </c>
      <c r="H31" s="1" t="s">
        <v>417</v>
      </c>
      <c r="I31" s="1" t="s">
        <v>539</v>
      </c>
      <c r="J31" s="1" t="s">
        <v>419</v>
      </c>
      <c r="K31" s="1" t="s">
        <v>539</v>
      </c>
      <c r="L31" s="1" t="s">
        <v>539</v>
      </c>
      <c r="M31" s="1" t="s">
        <v>420</v>
      </c>
      <c r="N31" s="1" t="s">
        <v>420</v>
      </c>
      <c r="O31" s="1" t="s">
        <v>421</v>
      </c>
      <c r="P31" s="1" t="s">
        <v>422</v>
      </c>
      <c r="Q31" s="1" t="s">
        <v>423</v>
      </c>
      <c r="R31" s="1" t="s">
        <v>540</v>
      </c>
      <c r="S31" s="1" t="s">
        <v>425</v>
      </c>
      <c r="T31" s="1" t="s">
        <v>426</v>
      </c>
      <c r="U31" s="1" t="s">
        <v>427</v>
      </c>
      <c r="V31" s="1" t="s">
        <v>428</v>
      </c>
    </row>
    <row r="32" s="1" customFormat="1" spans="1:22">
      <c r="A32" s="3">
        <v>999221239910982</v>
      </c>
      <c r="B32" s="1" t="s">
        <v>530</v>
      </c>
      <c r="C32" s="1" t="s">
        <v>541</v>
      </c>
      <c r="D32" s="1" t="s">
        <v>542</v>
      </c>
      <c r="E32" s="1" t="s">
        <v>259</v>
      </c>
      <c r="F32" s="1" t="s">
        <v>530</v>
      </c>
      <c r="G32" s="1" t="s">
        <v>461</v>
      </c>
      <c r="H32" s="1" t="s">
        <v>417</v>
      </c>
      <c r="I32" s="1" t="s">
        <v>543</v>
      </c>
      <c r="J32" s="1" t="s">
        <v>419</v>
      </c>
      <c r="K32" s="1" t="s">
        <v>543</v>
      </c>
      <c r="L32" s="1" t="s">
        <v>543</v>
      </c>
      <c r="M32" s="1" t="s">
        <v>420</v>
      </c>
      <c r="N32" s="1" t="s">
        <v>420</v>
      </c>
      <c r="O32" s="1" t="s">
        <v>421</v>
      </c>
      <c r="P32" s="1" t="s">
        <v>422</v>
      </c>
      <c r="Q32" s="1" t="s">
        <v>423</v>
      </c>
      <c r="R32" s="1" t="s">
        <v>544</v>
      </c>
      <c r="S32" s="1" t="s">
        <v>425</v>
      </c>
      <c r="T32" s="1" t="s">
        <v>426</v>
      </c>
      <c r="U32" s="1" t="s">
        <v>427</v>
      </c>
      <c r="V32" s="1" t="s">
        <v>428</v>
      </c>
    </row>
    <row r="33" s="1" customFormat="1" spans="1:22">
      <c r="A33" s="3">
        <v>999221239871781</v>
      </c>
      <c r="B33" s="1" t="s">
        <v>530</v>
      </c>
      <c r="C33" s="1" t="s">
        <v>545</v>
      </c>
      <c r="D33" s="1" t="s">
        <v>447</v>
      </c>
      <c r="E33" s="1" t="s">
        <v>48</v>
      </c>
      <c r="F33" s="1" t="s">
        <v>530</v>
      </c>
      <c r="G33" s="1" t="s">
        <v>493</v>
      </c>
      <c r="H33" s="1" t="s">
        <v>417</v>
      </c>
      <c r="I33" s="1" t="s">
        <v>421</v>
      </c>
      <c r="J33" s="1" t="s">
        <v>419</v>
      </c>
      <c r="K33" s="1" t="s">
        <v>421</v>
      </c>
      <c r="L33" s="1" t="s">
        <v>421</v>
      </c>
      <c r="M33" s="1" t="s">
        <v>420</v>
      </c>
      <c r="N33" s="1" t="s">
        <v>420</v>
      </c>
      <c r="O33" s="1" t="s">
        <v>421</v>
      </c>
      <c r="P33" s="1" t="s">
        <v>422</v>
      </c>
      <c r="Q33" s="1" t="s">
        <v>423</v>
      </c>
      <c r="R33" s="1" t="s">
        <v>546</v>
      </c>
      <c r="S33" s="1" t="s">
        <v>425</v>
      </c>
      <c r="T33" s="1" t="s">
        <v>426</v>
      </c>
      <c r="U33" s="1" t="s">
        <v>427</v>
      </c>
      <c r="V33" s="1" t="s">
        <v>428</v>
      </c>
    </row>
    <row r="34" s="1" customFormat="1" spans="1:22">
      <c r="A34" s="3">
        <v>999221235023549</v>
      </c>
      <c r="B34" s="1" t="s">
        <v>547</v>
      </c>
      <c r="C34" s="1" t="s">
        <v>548</v>
      </c>
      <c r="D34" s="1" t="s">
        <v>549</v>
      </c>
      <c r="E34" s="1" t="s">
        <v>230</v>
      </c>
      <c r="F34" s="1" t="s">
        <v>547</v>
      </c>
      <c r="G34" s="1" t="s">
        <v>530</v>
      </c>
      <c r="H34" s="1" t="s">
        <v>417</v>
      </c>
      <c r="I34" s="1" t="s">
        <v>550</v>
      </c>
      <c r="J34" s="1" t="s">
        <v>419</v>
      </c>
      <c r="K34" s="1" t="s">
        <v>550</v>
      </c>
      <c r="L34" s="1" t="s">
        <v>550</v>
      </c>
      <c r="M34" s="1" t="s">
        <v>420</v>
      </c>
      <c r="N34" s="1" t="s">
        <v>420</v>
      </c>
      <c r="O34" s="1" t="s">
        <v>421</v>
      </c>
      <c r="P34" s="1" t="s">
        <v>422</v>
      </c>
      <c r="Q34" s="1" t="s">
        <v>423</v>
      </c>
      <c r="R34" s="1" t="s">
        <v>551</v>
      </c>
      <c r="S34" s="1" t="s">
        <v>425</v>
      </c>
      <c r="T34" s="1" t="s">
        <v>426</v>
      </c>
      <c r="U34" s="1" t="s">
        <v>427</v>
      </c>
      <c r="V34" s="1" t="s">
        <v>428</v>
      </c>
    </row>
    <row r="35" s="1" customFormat="1" spans="1:22">
      <c r="A35" s="3">
        <v>999221233164780</v>
      </c>
      <c r="B35" s="1" t="s">
        <v>547</v>
      </c>
      <c r="C35" s="1" t="s">
        <v>552</v>
      </c>
      <c r="D35" s="1" t="s">
        <v>553</v>
      </c>
      <c r="E35" s="1" t="s">
        <v>227</v>
      </c>
      <c r="F35" s="1" t="s">
        <v>547</v>
      </c>
      <c r="G35" s="1" t="s">
        <v>530</v>
      </c>
      <c r="H35" s="1" t="s">
        <v>417</v>
      </c>
      <c r="I35" s="1" t="s">
        <v>554</v>
      </c>
      <c r="J35" s="1" t="s">
        <v>419</v>
      </c>
      <c r="K35" s="1" t="s">
        <v>554</v>
      </c>
      <c r="L35" s="1" t="s">
        <v>554</v>
      </c>
      <c r="M35" s="1" t="s">
        <v>420</v>
      </c>
      <c r="N35" s="1" t="s">
        <v>420</v>
      </c>
      <c r="O35" s="1" t="s">
        <v>421</v>
      </c>
      <c r="P35" s="1" t="s">
        <v>422</v>
      </c>
      <c r="Q35" s="1" t="s">
        <v>423</v>
      </c>
      <c r="R35" s="1" t="s">
        <v>555</v>
      </c>
      <c r="S35" s="1" t="s">
        <v>425</v>
      </c>
      <c r="T35" s="1" t="s">
        <v>426</v>
      </c>
      <c r="U35" s="1" t="s">
        <v>427</v>
      </c>
      <c r="V35" s="1" t="s">
        <v>428</v>
      </c>
    </row>
    <row r="36" s="1" customFormat="1" spans="1:22">
      <c r="A36" s="3">
        <v>999221232571755</v>
      </c>
      <c r="B36" s="1" t="s">
        <v>547</v>
      </c>
      <c r="C36" s="1" t="s">
        <v>556</v>
      </c>
      <c r="D36" s="1" t="s">
        <v>557</v>
      </c>
      <c r="E36" s="1" t="s">
        <v>222</v>
      </c>
      <c r="F36" s="1" t="s">
        <v>547</v>
      </c>
      <c r="G36" s="1" t="s">
        <v>530</v>
      </c>
      <c r="H36" s="1" t="s">
        <v>417</v>
      </c>
      <c r="I36" s="1" t="s">
        <v>558</v>
      </c>
      <c r="J36" s="1" t="s">
        <v>419</v>
      </c>
      <c r="K36" s="1" t="s">
        <v>558</v>
      </c>
      <c r="L36" s="1" t="s">
        <v>558</v>
      </c>
      <c r="M36" s="1" t="s">
        <v>420</v>
      </c>
      <c r="N36" s="1" t="s">
        <v>420</v>
      </c>
      <c r="O36" s="1" t="s">
        <v>421</v>
      </c>
      <c r="P36" s="1" t="s">
        <v>422</v>
      </c>
      <c r="Q36" s="1" t="s">
        <v>423</v>
      </c>
      <c r="R36" s="1" t="s">
        <v>559</v>
      </c>
      <c r="S36" s="1" t="s">
        <v>425</v>
      </c>
      <c r="T36" s="1" t="s">
        <v>426</v>
      </c>
      <c r="U36" s="1" t="s">
        <v>427</v>
      </c>
      <c r="V36" s="1" t="s">
        <v>428</v>
      </c>
    </row>
    <row r="37" s="1" customFormat="1" spans="1:22">
      <c r="A37" s="3">
        <v>999221231443601</v>
      </c>
      <c r="B37" s="1" t="s">
        <v>547</v>
      </c>
      <c r="C37" s="1" t="s">
        <v>560</v>
      </c>
      <c r="D37" s="1" t="s">
        <v>561</v>
      </c>
      <c r="E37" s="1" t="s">
        <v>241</v>
      </c>
      <c r="F37" s="1" t="s">
        <v>530</v>
      </c>
      <c r="G37" s="1" t="s">
        <v>493</v>
      </c>
      <c r="H37" s="1" t="s">
        <v>417</v>
      </c>
      <c r="I37" s="1" t="s">
        <v>421</v>
      </c>
      <c r="J37" s="1" t="s">
        <v>419</v>
      </c>
      <c r="K37" s="1" t="s">
        <v>421</v>
      </c>
      <c r="L37" s="1" t="s">
        <v>421</v>
      </c>
      <c r="M37" s="1" t="s">
        <v>420</v>
      </c>
      <c r="N37" s="1" t="s">
        <v>420</v>
      </c>
      <c r="O37" s="1" t="s">
        <v>421</v>
      </c>
      <c r="P37" s="1" t="s">
        <v>422</v>
      </c>
      <c r="Q37" s="1" t="s">
        <v>423</v>
      </c>
      <c r="R37" s="1" t="s">
        <v>562</v>
      </c>
      <c r="S37" s="1" t="s">
        <v>425</v>
      </c>
      <c r="T37" s="1" t="s">
        <v>426</v>
      </c>
      <c r="U37" s="1" t="s">
        <v>427</v>
      </c>
      <c r="V37" s="1" t="s">
        <v>428</v>
      </c>
    </row>
    <row r="38" s="1" customFormat="1" spans="1:22">
      <c r="A38" s="3">
        <v>999221228305586</v>
      </c>
      <c r="B38" s="1" t="s">
        <v>547</v>
      </c>
      <c r="C38" s="1" t="s">
        <v>563</v>
      </c>
      <c r="D38" s="1" t="s">
        <v>507</v>
      </c>
      <c r="E38" s="1" t="s">
        <v>348</v>
      </c>
      <c r="F38" s="1" t="s">
        <v>461</v>
      </c>
      <c r="G38" s="1" t="s">
        <v>413</v>
      </c>
      <c r="H38" s="1" t="s">
        <v>417</v>
      </c>
      <c r="I38" s="1" t="s">
        <v>564</v>
      </c>
      <c r="J38" s="1" t="s">
        <v>419</v>
      </c>
      <c r="K38" s="1" t="s">
        <v>564</v>
      </c>
      <c r="L38" s="1" t="s">
        <v>564</v>
      </c>
      <c r="M38" s="1" t="s">
        <v>420</v>
      </c>
      <c r="N38" s="1" t="s">
        <v>420</v>
      </c>
      <c r="O38" s="1" t="s">
        <v>421</v>
      </c>
      <c r="P38" s="1" t="s">
        <v>422</v>
      </c>
      <c r="Q38" s="1" t="s">
        <v>423</v>
      </c>
      <c r="R38" s="1" t="s">
        <v>565</v>
      </c>
      <c r="S38" s="1" t="s">
        <v>425</v>
      </c>
      <c r="T38" s="1" t="s">
        <v>426</v>
      </c>
      <c r="U38" s="1" t="s">
        <v>427</v>
      </c>
      <c r="V38" s="1" t="s">
        <v>428</v>
      </c>
    </row>
    <row r="39" s="1" customFormat="1" spans="1:22">
      <c r="A39" s="3">
        <v>999221227363705</v>
      </c>
      <c r="B39" s="1" t="s">
        <v>566</v>
      </c>
      <c r="C39" s="1" t="s">
        <v>567</v>
      </c>
      <c r="D39" s="1" t="s">
        <v>568</v>
      </c>
      <c r="E39" s="1" t="s">
        <v>569</v>
      </c>
      <c r="F39" s="1" t="s">
        <v>566</v>
      </c>
      <c r="G39" s="1" t="s">
        <v>547</v>
      </c>
      <c r="H39" s="1" t="s">
        <v>417</v>
      </c>
      <c r="I39" s="1" t="s">
        <v>421</v>
      </c>
      <c r="J39" s="1" t="s">
        <v>419</v>
      </c>
      <c r="K39" s="1" t="s">
        <v>421</v>
      </c>
      <c r="L39" s="1" t="s">
        <v>421</v>
      </c>
      <c r="M39" s="1" t="s">
        <v>420</v>
      </c>
      <c r="N39" s="1" t="s">
        <v>420</v>
      </c>
      <c r="O39" s="1" t="s">
        <v>421</v>
      </c>
      <c r="P39" s="1" t="s">
        <v>422</v>
      </c>
      <c r="Q39" s="1" t="s">
        <v>423</v>
      </c>
      <c r="R39" s="1" t="s">
        <v>570</v>
      </c>
      <c r="S39" s="1" t="s">
        <v>425</v>
      </c>
      <c r="T39" s="1" t="s">
        <v>426</v>
      </c>
      <c r="U39" s="1" t="s">
        <v>427</v>
      </c>
      <c r="V39" s="1" t="s">
        <v>428</v>
      </c>
    </row>
    <row r="40" s="1" customFormat="1" spans="1:22">
      <c r="A40" s="3">
        <v>999221226767724</v>
      </c>
      <c r="B40" s="1" t="s">
        <v>566</v>
      </c>
      <c r="C40" s="1" t="s">
        <v>571</v>
      </c>
      <c r="D40" s="1" t="s">
        <v>572</v>
      </c>
      <c r="E40" s="1" t="s">
        <v>169</v>
      </c>
      <c r="F40" s="1" t="s">
        <v>547</v>
      </c>
      <c r="G40" s="1" t="s">
        <v>530</v>
      </c>
      <c r="H40" s="1" t="s">
        <v>417</v>
      </c>
      <c r="I40" s="1" t="s">
        <v>573</v>
      </c>
      <c r="J40" s="1" t="s">
        <v>419</v>
      </c>
      <c r="K40" s="1" t="s">
        <v>573</v>
      </c>
      <c r="L40" s="1" t="s">
        <v>573</v>
      </c>
      <c r="M40" s="1" t="s">
        <v>420</v>
      </c>
      <c r="N40" s="1" t="s">
        <v>420</v>
      </c>
      <c r="O40" s="1" t="s">
        <v>421</v>
      </c>
      <c r="P40" s="1" t="s">
        <v>422</v>
      </c>
      <c r="Q40" s="1" t="s">
        <v>423</v>
      </c>
      <c r="R40" s="1" t="s">
        <v>574</v>
      </c>
      <c r="S40" s="1" t="s">
        <v>425</v>
      </c>
      <c r="T40" s="1" t="s">
        <v>426</v>
      </c>
      <c r="U40" s="1" t="s">
        <v>427</v>
      </c>
      <c r="V40" s="1" t="s">
        <v>428</v>
      </c>
    </row>
    <row r="41" s="1" customFormat="1" spans="1:22">
      <c r="A41" s="3">
        <v>21220806567</v>
      </c>
      <c r="B41" s="1" t="s">
        <v>566</v>
      </c>
      <c r="C41" s="1" t="s">
        <v>575</v>
      </c>
      <c r="D41" s="1" t="s">
        <v>576</v>
      </c>
      <c r="E41" s="1" t="s">
        <v>255</v>
      </c>
      <c r="F41" s="1" t="s">
        <v>493</v>
      </c>
      <c r="G41" s="1" t="s">
        <v>461</v>
      </c>
      <c r="H41" s="1" t="s">
        <v>417</v>
      </c>
      <c r="I41" s="1" t="s">
        <v>577</v>
      </c>
      <c r="J41" s="1" t="s">
        <v>419</v>
      </c>
      <c r="K41" s="1" t="s">
        <v>577</v>
      </c>
      <c r="L41" s="1" t="s">
        <v>577</v>
      </c>
      <c r="M41" s="1" t="s">
        <v>420</v>
      </c>
      <c r="N41" s="1" t="s">
        <v>420</v>
      </c>
      <c r="O41" s="1" t="s">
        <v>421</v>
      </c>
      <c r="P41" s="1" t="s">
        <v>422</v>
      </c>
      <c r="Q41" s="1" t="s">
        <v>423</v>
      </c>
      <c r="R41" s="1" t="s">
        <v>578</v>
      </c>
      <c r="S41" s="1" t="s">
        <v>425</v>
      </c>
      <c r="T41" s="1" t="s">
        <v>426</v>
      </c>
      <c r="U41" s="1" t="s">
        <v>427</v>
      </c>
      <c r="V41" s="1" t="s">
        <v>428</v>
      </c>
    </row>
    <row r="42" s="1" customFormat="1" spans="1:22">
      <c r="A42" s="3">
        <v>21219793812</v>
      </c>
      <c r="B42" s="1" t="s">
        <v>566</v>
      </c>
      <c r="C42" s="1" t="s">
        <v>579</v>
      </c>
      <c r="D42" s="1" t="s">
        <v>580</v>
      </c>
      <c r="E42" s="1" t="s">
        <v>182</v>
      </c>
      <c r="F42" s="1" t="s">
        <v>566</v>
      </c>
      <c r="G42" s="1" t="s">
        <v>547</v>
      </c>
      <c r="H42" s="1" t="s">
        <v>417</v>
      </c>
      <c r="I42" s="1" t="s">
        <v>581</v>
      </c>
      <c r="J42" s="1" t="s">
        <v>419</v>
      </c>
      <c r="K42" s="1" t="s">
        <v>581</v>
      </c>
      <c r="L42" s="1" t="s">
        <v>581</v>
      </c>
      <c r="M42" s="1" t="s">
        <v>420</v>
      </c>
      <c r="N42" s="1" t="s">
        <v>420</v>
      </c>
      <c r="O42" s="1" t="s">
        <v>421</v>
      </c>
      <c r="P42" s="1" t="s">
        <v>422</v>
      </c>
      <c r="Q42" s="1" t="s">
        <v>423</v>
      </c>
      <c r="R42" s="1" t="s">
        <v>582</v>
      </c>
      <c r="S42" s="1" t="s">
        <v>425</v>
      </c>
      <c r="T42" s="1" t="s">
        <v>426</v>
      </c>
      <c r="U42" s="1" t="s">
        <v>427</v>
      </c>
      <c r="V42" s="1" t="s">
        <v>428</v>
      </c>
    </row>
    <row r="43" s="1" customFormat="1" spans="1:22">
      <c r="A43" s="3">
        <v>999221219750446</v>
      </c>
      <c r="B43" s="1" t="s">
        <v>566</v>
      </c>
      <c r="C43" s="1" t="s">
        <v>583</v>
      </c>
      <c r="D43" s="1" t="s">
        <v>584</v>
      </c>
      <c r="E43" s="1" t="s">
        <v>238</v>
      </c>
      <c r="F43" s="1" t="s">
        <v>530</v>
      </c>
      <c r="G43" s="1" t="s">
        <v>493</v>
      </c>
      <c r="H43" s="1" t="s">
        <v>417</v>
      </c>
      <c r="I43" s="1" t="s">
        <v>421</v>
      </c>
      <c r="J43" s="1" t="s">
        <v>419</v>
      </c>
      <c r="K43" s="1" t="s">
        <v>421</v>
      </c>
      <c r="L43" s="1" t="s">
        <v>421</v>
      </c>
      <c r="M43" s="1" t="s">
        <v>420</v>
      </c>
      <c r="N43" s="1" t="s">
        <v>420</v>
      </c>
      <c r="O43" s="1" t="s">
        <v>421</v>
      </c>
      <c r="P43" s="1" t="s">
        <v>422</v>
      </c>
      <c r="Q43" s="1" t="s">
        <v>423</v>
      </c>
      <c r="R43" s="1" t="s">
        <v>585</v>
      </c>
      <c r="S43" s="1" t="s">
        <v>425</v>
      </c>
      <c r="T43" s="1" t="s">
        <v>426</v>
      </c>
      <c r="U43" s="1" t="s">
        <v>427</v>
      </c>
      <c r="V43" s="1" t="s">
        <v>428</v>
      </c>
    </row>
    <row r="44" s="1" customFormat="1" spans="1:22">
      <c r="A44" s="3">
        <v>21219647748</v>
      </c>
      <c r="B44" s="1" t="s">
        <v>566</v>
      </c>
      <c r="C44" s="1" t="s">
        <v>586</v>
      </c>
      <c r="D44" s="1" t="s">
        <v>587</v>
      </c>
      <c r="E44" s="1" t="s">
        <v>179</v>
      </c>
      <c r="F44" s="1" t="s">
        <v>566</v>
      </c>
      <c r="G44" s="1" t="s">
        <v>547</v>
      </c>
      <c r="H44" s="1" t="s">
        <v>417</v>
      </c>
      <c r="I44" s="1" t="s">
        <v>421</v>
      </c>
      <c r="J44" s="1" t="s">
        <v>419</v>
      </c>
      <c r="K44" s="1" t="s">
        <v>421</v>
      </c>
      <c r="L44" s="1" t="s">
        <v>421</v>
      </c>
      <c r="M44" s="1" t="s">
        <v>420</v>
      </c>
      <c r="N44" s="1" t="s">
        <v>420</v>
      </c>
      <c r="O44" s="1" t="s">
        <v>421</v>
      </c>
      <c r="P44" s="1" t="s">
        <v>422</v>
      </c>
      <c r="Q44" s="1" t="s">
        <v>423</v>
      </c>
      <c r="R44" s="1" t="s">
        <v>588</v>
      </c>
      <c r="S44" s="1" t="s">
        <v>425</v>
      </c>
      <c r="T44" s="1" t="s">
        <v>426</v>
      </c>
      <c r="U44" s="1" t="s">
        <v>427</v>
      </c>
      <c r="V44" s="1" t="s">
        <v>428</v>
      </c>
    </row>
    <row r="45" s="1" customFormat="1" spans="1:22">
      <c r="A45" s="3">
        <v>999221219583496</v>
      </c>
      <c r="B45" s="1" t="s">
        <v>566</v>
      </c>
      <c r="C45" s="1" t="s">
        <v>589</v>
      </c>
      <c r="D45" s="1" t="s">
        <v>590</v>
      </c>
      <c r="E45" s="1" t="s">
        <v>71</v>
      </c>
      <c r="F45" s="1" t="s">
        <v>566</v>
      </c>
      <c r="G45" s="1" t="s">
        <v>547</v>
      </c>
      <c r="H45" s="1" t="s">
        <v>417</v>
      </c>
      <c r="I45" s="1" t="s">
        <v>591</v>
      </c>
      <c r="J45" s="1" t="s">
        <v>419</v>
      </c>
      <c r="K45" s="1" t="s">
        <v>591</v>
      </c>
      <c r="L45" s="1" t="s">
        <v>591</v>
      </c>
      <c r="M45" s="1" t="s">
        <v>420</v>
      </c>
      <c r="N45" s="1" t="s">
        <v>420</v>
      </c>
      <c r="O45" s="1" t="s">
        <v>421</v>
      </c>
      <c r="P45" s="1" t="s">
        <v>422</v>
      </c>
      <c r="Q45" s="1" t="s">
        <v>423</v>
      </c>
      <c r="R45" s="1" t="s">
        <v>592</v>
      </c>
      <c r="S45" s="1" t="s">
        <v>425</v>
      </c>
      <c r="T45" s="1" t="s">
        <v>426</v>
      </c>
      <c r="U45" s="1" t="s">
        <v>427</v>
      </c>
      <c r="V45" s="1" t="s">
        <v>428</v>
      </c>
    </row>
    <row r="46" s="1" customFormat="1" spans="1:22">
      <c r="A46" s="3">
        <v>21218929773</v>
      </c>
      <c r="B46" s="1" t="s">
        <v>566</v>
      </c>
      <c r="C46" s="1" t="s">
        <v>593</v>
      </c>
      <c r="D46" s="1" t="s">
        <v>507</v>
      </c>
      <c r="E46" s="1" t="s">
        <v>345</v>
      </c>
      <c r="F46" s="1" t="s">
        <v>461</v>
      </c>
      <c r="G46" s="1" t="s">
        <v>413</v>
      </c>
      <c r="H46" s="1" t="s">
        <v>417</v>
      </c>
      <c r="I46" s="1" t="s">
        <v>594</v>
      </c>
      <c r="J46" s="1" t="s">
        <v>419</v>
      </c>
      <c r="K46" s="1" t="s">
        <v>594</v>
      </c>
      <c r="L46" s="1" t="s">
        <v>594</v>
      </c>
      <c r="M46" s="1" t="s">
        <v>420</v>
      </c>
      <c r="N46" s="1" t="s">
        <v>420</v>
      </c>
      <c r="O46" s="1" t="s">
        <v>421</v>
      </c>
      <c r="P46" s="1" t="s">
        <v>422</v>
      </c>
      <c r="Q46" s="1" t="s">
        <v>423</v>
      </c>
      <c r="R46" s="1" t="s">
        <v>595</v>
      </c>
      <c r="S46" s="1" t="s">
        <v>425</v>
      </c>
      <c r="T46" s="1" t="s">
        <v>426</v>
      </c>
      <c r="U46" s="1" t="s">
        <v>427</v>
      </c>
      <c r="V46" s="1" t="s">
        <v>428</v>
      </c>
    </row>
    <row r="47" s="1" customFormat="1" spans="1:22">
      <c r="A47" s="3">
        <v>21218411571</v>
      </c>
      <c r="B47" s="1" t="s">
        <v>566</v>
      </c>
      <c r="C47" s="1" t="s">
        <v>596</v>
      </c>
      <c r="D47" s="1" t="s">
        <v>597</v>
      </c>
      <c r="E47" s="1" t="s">
        <v>67</v>
      </c>
      <c r="F47" s="1" t="s">
        <v>566</v>
      </c>
      <c r="G47" s="1" t="s">
        <v>547</v>
      </c>
      <c r="H47" s="1" t="s">
        <v>417</v>
      </c>
      <c r="I47" s="1" t="s">
        <v>598</v>
      </c>
      <c r="J47" s="1" t="s">
        <v>419</v>
      </c>
      <c r="K47" s="1" t="s">
        <v>598</v>
      </c>
      <c r="L47" s="1" t="s">
        <v>598</v>
      </c>
      <c r="M47" s="1" t="s">
        <v>420</v>
      </c>
      <c r="N47" s="1" t="s">
        <v>420</v>
      </c>
      <c r="O47" s="1" t="s">
        <v>421</v>
      </c>
      <c r="P47" s="1" t="s">
        <v>422</v>
      </c>
      <c r="Q47" s="1" t="s">
        <v>423</v>
      </c>
      <c r="R47" s="1" t="s">
        <v>599</v>
      </c>
      <c r="S47" s="1" t="s">
        <v>425</v>
      </c>
      <c r="T47" s="1" t="s">
        <v>426</v>
      </c>
      <c r="U47" s="1" t="s">
        <v>427</v>
      </c>
      <c r="V47" s="1" t="s">
        <v>428</v>
      </c>
    </row>
    <row r="48" s="1" customFormat="1" spans="1:22">
      <c r="A48" s="3">
        <v>21218024493</v>
      </c>
      <c r="B48" s="1" t="s">
        <v>566</v>
      </c>
      <c r="C48" s="1" t="s">
        <v>600</v>
      </c>
      <c r="D48" s="1" t="s">
        <v>601</v>
      </c>
      <c r="E48" s="1" t="s">
        <v>172</v>
      </c>
      <c r="F48" s="1" t="s">
        <v>566</v>
      </c>
      <c r="G48" s="1" t="s">
        <v>547</v>
      </c>
      <c r="H48" s="1" t="s">
        <v>417</v>
      </c>
      <c r="I48" s="1" t="s">
        <v>496</v>
      </c>
      <c r="J48" s="1" t="s">
        <v>419</v>
      </c>
      <c r="K48" s="1" t="s">
        <v>496</v>
      </c>
      <c r="L48" s="1" t="s">
        <v>496</v>
      </c>
      <c r="M48" s="1" t="s">
        <v>420</v>
      </c>
      <c r="N48" s="1" t="s">
        <v>420</v>
      </c>
      <c r="O48" s="1" t="s">
        <v>421</v>
      </c>
      <c r="P48" s="1" t="s">
        <v>422</v>
      </c>
      <c r="Q48" s="1" t="s">
        <v>423</v>
      </c>
      <c r="R48" s="1" t="s">
        <v>602</v>
      </c>
      <c r="S48" s="1" t="s">
        <v>425</v>
      </c>
      <c r="T48" s="1" t="s">
        <v>426</v>
      </c>
      <c r="U48" s="1" t="s">
        <v>427</v>
      </c>
      <c r="V48" s="1" t="s">
        <v>428</v>
      </c>
    </row>
    <row r="49" s="1" customFormat="1" spans="1:22">
      <c r="A49" s="3">
        <v>999221217089267</v>
      </c>
      <c r="B49" s="1" t="s">
        <v>566</v>
      </c>
      <c r="C49" s="1" t="s">
        <v>603</v>
      </c>
      <c r="D49" s="1" t="s">
        <v>572</v>
      </c>
      <c r="E49" s="1" t="s">
        <v>169</v>
      </c>
      <c r="F49" s="1" t="s">
        <v>566</v>
      </c>
      <c r="G49" s="1" t="s">
        <v>547</v>
      </c>
      <c r="H49" s="1" t="s">
        <v>417</v>
      </c>
      <c r="I49" s="1" t="s">
        <v>573</v>
      </c>
      <c r="J49" s="1" t="s">
        <v>419</v>
      </c>
      <c r="K49" s="1" t="s">
        <v>573</v>
      </c>
      <c r="L49" s="1" t="s">
        <v>573</v>
      </c>
      <c r="M49" s="1" t="s">
        <v>420</v>
      </c>
      <c r="N49" s="1" t="s">
        <v>420</v>
      </c>
      <c r="O49" s="1" t="s">
        <v>421</v>
      </c>
      <c r="P49" s="1" t="s">
        <v>422</v>
      </c>
      <c r="Q49" s="1" t="s">
        <v>423</v>
      </c>
      <c r="R49" s="1" t="s">
        <v>604</v>
      </c>
      <c r="S49" s="1" t="s">
        <v>425</v>
      </c>
      <c r="T49" s="1" t="s">
        <v>426</v>
      </c>
      <c r="U49" s="1" t="s">
        <v>427</v>
      </c>
      <c r="V49" s="1" t="s">
        <v>428</v>
      </c>
    </row>
    <row r="50" s="1" customFormat="1" spans="1:22">
      <c r="A50" s="3">
        <v>999221215999147</v>
      </c>
      <c r="B50" s="1" t="s">
        <v>605</v>
      </c>
      <c r="C50" s="1" t="s">
        <v>606</v>
      </c>
      <c r="D50" s="1" t="s">
        <v>607</v>
      </c>
      <c r="E50" s="1" t="s">
        <v>343</v>
      </c>
      <c r="F50" s="1" t="s">
        <v>547</v>
      </c>
      <c r="G50" s="1" t="s">
        <v>413</v>
      </c>
      <c r="H50" s="1" t="s">
        <v>417</v>
      </c>
      <c r="I50" s="1" t="s">
        <v>421</v>
      </c>
      <c r="J50" s="1" t="s">
        <v>419</v>
      </c>
      <c r="K50" s="1" t="s">
        <v>421</v>
      </c>
      <c r="L50" s="1" t="s">
        <v>421</v>
      </c>
      <c r="M50" s="1" t="s">
        <v>420</v>
      </c>
      <c r="N50" s="1" t="s">
        <v>420</v>
      </c>
      <c r="O50" s="1" t="s">
        <v>421</v>
      </c>
      <c r="P50" s="1" t="s">
        <v>422</v>
      </c>
      <c r="Q50" s="1" t="s">
        <v>423</v>
      </c>
      <c r="R50" s="1" t="s">
        <v>608</v>
      </c>
      <c r="S50" s="1" t="s">
        <v>425</v>
      </c>
      <c r="T50" s="1" t="s">
        <v>426</v>
      </c>
      <c r="U50" s="1" t="s">
        <v>427</v>
      </c>
      <c r="V50" s="1" t="s">
        <v>428</v>
      </c>
    </row>
    <row r="51" s="1" customFormat="1" spans="1:22">
      <c r="A51" s="3">
        <v>21215988148</v>
      </c>
      <c r="B51" s="1" t="s">
        <v>605</v>
      </c>
      <c r="C51" s="1" t="s">
        <v>609</v>
      </c>
      <c r="D51" s="1" t="s">
        <v>610</v>
      </c>
      <c r="E51" s="1" t="s">
        <v>216</v>
      </c>
      <c r="F51" s="1" t="s">
        <v>547</v>
      </c>
      <c r="G51" s="1" t="s">
        <v>530</v>
      </c>
      <c r="H51" s="1" t="s">
        <v>417</v>
      </c>
      <c r="I51" s="1" t="s">
        <v>421</v>
      </c>
      <c r="J51" s="1" t="s">
        <v>419</v>
      </c>
      <c r="K51" s="1" t="s">
        <v>421</v>
      </c>
      <c r="L51" s="1" t="s">
        <v>421</v>
      </c>
      <c r="M51" s="1" t="s">
        <v>420</v>
      </c>
      <c r="N51" s="1" t="s">
        <v>420</v>
      </c>
      <c r="O51" s="1" t="s">
        <v>421</v>
      </c>
      <c r="P51" s="1" t="s">
        <v>422</v>
      </c>
      <c r="Q51" s="1" t="s">
        <v>423</v>
      </c>
      <c r="R51" s="1" t="s">
        <v>611</v>
      </c>
      <c r="S51" s="1" t="s">
        <v>425</v>
      </c>
      <c r="T51" s="1" t="s">
        <v>426</v>
      </c>
      <c r="U51" s="1" t="s">
        <v>427</v>
      </c>
      <c r="V51" s="1" t="s">
        <v>428</v>
      </c>
    </row>
    <row r="52" s="1" customFormat="1" spans="1:22">
      <c r="A52" s="3">
        <v>21215616934</v>
      </c>
      <c r="B52" s="1" t="s">
        <v>605</v>
      </c>
      <c r="C52" s="1" t="s">
        <v>612</v>
      </c>
      <c r="D52" s="1" t="s">
        <v>613</v>
      </c>
      <c r="E52" s="1" t="s">
        <v>137</v>
      </c>
      <c r="F52" s="1" t="s">
        <v>605</v>
      </c>
      <c r="G52" s="1" t="s">
        <v>566</v>
      </c>
      <c r="H52" s="1" t="s">
        <v>417</v>
      </c>
      <c r="I52" s="1" t="s">
        <v>614</v>
      </c>
      <c r="J52" s="1" t="s">
        <v>419</v>
      </c>
      <c r="K52" s="1" t="s">
        <v>614</v>
      </c>
      <c r="L52" s="1" t="s">
        <v>614</v>
      </c>
      <c r="M52" s="1" t="s">
        <v>420</v>
      </c>
      <c r="N52" s="1" t="s">
        <v>420</v>
      </c>
      <c r="O52" s="1" t="s">
        <v>421</v>
      </c>
      <c r="P52" s="1" t="s">
        <v>422</v>
      </c>
      <c r="Q52" s="1" t="s">
        <v>423</v>
      </c>
      <c r="R52" s="1" t="s">
        <v>615</v>
      </c>
      <c r="S52" s="1" t="s">
        <v>425</v>
      </c>
      <c r="T52" s="1" t="s">
        <v>426</v>
      </c>
      <c r="U52" s="1" t="s">
        <v>427</v>
      </c>
      <c r="V52" s="1" t="s">
        <v>428</v>
      </c>
    </row>
    <row r="53" s="1" customFormat="1" spans="1:22">
      <c r="A53" s="3">
        <v>999221215591476</v>
      </c>
      <c r="B53" s="1" t="s">
        <v>605</v>
      </c>
      <c r="C53" s="1" t="s">
        <v>616</v>
      </c>
      <c r="D53" s="1" t="s">
        <v>617</v>
      </c>
      <c r="E53" s="1" t="s">
        <v>133</v>
      </c>
      <c r="F53" s="1" t="s">
        <v>605</v>
      </c>
      <c r="G53" s="1" t="s">
        <v>566</v>
      </c>
      <c r="H53" s="1" t="s">
        <v>417</v>
      </c>
      <c r="I53" s="1" t="s">
        <v>618</v>
      </c>
      <c r="J53" s="1" t="s">
        <v>419</v>
      </c>
      <c r="K53" s="1" t="s">
        <v>618</v>
      </c>
      <c r="L53" s="1" t="s">
        <v>618</v>
      </c>
      <c r="M53" s="1" t="s">
        <v>420</v>
      </c>
      <c r="N53" s="1" t="s">
        <v>420</v>
      </c>
      <c r="O53" s="1" t="s">
        <v>421</v>
      </c>
      <c r="P53" s="1" t="s">
        <v>422</v>
      </c>
      <c r="Q53" s="1" t="s">
        <v>423</v>
      </c>
      <c r="R53" s="1" t="s">
        <v>619</v>
      </c>
      <c r="S53" s="1" t="s">
        <v>425</v>
      </c>
      <c r="T53" s="1" t="s">
        <v>426</v>
      </c>
      <c r="U53" s="1" t="s">
        <v>427</v>
      </c>
      <c r="V53" s="1" t="s">
        <v>428</v>
      </c>
    </row>
    <row r="54" s="1" customFormat="1" spans="1:22">
      <c r="A54" s="3">
        <v>21215254856</v>
      </c>
      <c r="B54" s="1" t="s">
        <v>605</v>
      </c>
      <c r="C54" s="1" t="s">
        <v>620</v>
      </c>
      <c r="D54" s="1" t="s">
        <v>503</v>
      </c>
      <c r="E54" s="1" t="s">
        <v>165</v>
      </c>
      <c r="F54" s="1" t="s">
        <v>566</v>
      </c>
      <c r="G54" s="1" t="s">
        <v>547</v>
      </c>
      <c r="H54" s="1" t="s">
        <v>417</v>
      </c>
      <c r="I54" s="1" t="s">
        <v>621</v>
      </c>
      <c r="J54" s="1" t="s">
        <v>419</v>
      </c>
      <c r="K54" s="1" t="s">
        <v>621</v>
      </c>
      <c r="L54" s="1" t="s">
        <v>621</v>
      </c>
      <c r="M54" s="1" t="s">
        <v>420</v>
      </c>
      <c r="N54" s="1" t="s">
        <v>420</v>
      </c>
      <c r="O54" s="1" t="s">
        <v>421</v>
      </c>
      <c r="P54" s="1" t="s">
        <v>422</v>
      </c>
      <c r="Q54" s="1" t="s">
        <v>423</v>
      </c>
      <c r="R54" s="1" t="s">
        <v>622</v>
      </c>
      <c r="S54" s="1" t="s">
        <v>425</v>
      </c>
      <c r="T54" s="1" t="s">
        <v>426</v>
      </c>
      <c r="U54" s="1" t="s">
        <v>427</v>
      </c>
      <c r="V54" s="1" t="s">
        <v>428</v>
      </c>
    </row>
    <row r="55" s="1" customFormat="1" spans="1:22">
      <c r="A55" s="3">
        <v>999221214881082</v>
      </c>
      <c r="B55" s="1" t="s">
        <v>605</v>
      </c>
      <c r="C55" s="1" t="s">
        <v>623</v>
      </c>
      <c r="D55" s="1" t="s">
        <v>624</v>
      </c>
      <c r="E55" s="1" t="s">
        <v>131</v>
      </c>
      <c r="F55" s="1" t="s">
        <v>605</v>
      </c>
      <c r="G55" s="1" t="s">
        <v>566</v>
      </c>
      <c r="H55" s="1" t="s">
        <v>417</v>
      </c>
      <c r="I55" s="1" t="s">
        <v>625</v>
      </c>
      <c r="J55" s="1" t="s">
        <v>419</v>
      </c>
      <c r="K55" s="1" t="s">
        <v>625</v>
      </c>
      <c r="L55" s="1" t="s">
        <v>625</v>
      </c>
      <c r="M55" s="1" t="s">
        <v>420</v>
      </c>
      <c r="N55" s="1" t="s">
        <v>420</v>
      </c>
      <c r="O55" s="1" t="s">
        <v>421</v>
      </c>
      <c r="P55" s="1" t="s">
        <v>422</v>
      </c>
      <c r="Q55" s="1" t="s">
        <v>423</v>
      </c>
      <c r="R55" s="1" t="s">
        <v>626</v>
      </c>
      <c r="S55" s="1" t="s">
        <v>425</v>
      </c>
      <c r="T55" s="1" t="s">
        <v>426</v>
      </c>
      <c r="U55" s="1" t="s">
        <v>427</v>
      </c>
      <c r="V55" s="1" t="s">
        <v>428</v>
      </c>
    </row>
    <row r="56" s="1" customFormat="1" spans="1:22">
      <c r="A56" s="3">
        <v>21214790304</v>
      </c>
      <c r="B56" s="1" t="s">
        <v>605</v>
      </c>
      <c r="C56" s="1" t="s">
        <v>627</v>
      </c>
      <c r="D56" s="1" t="s">
        <v>628</v>
      </c>
      <c r="E56" s="1" t="s">
        <v>127</v>
      </c>
      <c r="F56" s="1" t="s">
        <v>605</v>
      </c>
      <c r="G56" s="1" t="s">
        <v>566</v>
      </c>
      <c r="H56" s="1" t="s">
        <v>417</v>
      </c>
      <c r="I56" s="1" t="s">
        <v>554</v>
      </c>
      <c r="J56" s="1" t="s">
        <v>419</v>
      </c>
      <c r="K56" s="1" t="s">
        <v>554</v>
      </c>
      <c r="L56" s="1" t="s">
        <v>554</v>
      </c>
      <c r="M56" s="1" t="s">
        <v>420</v>
      </c>
      <c r="N56" s="1" t="s">
        <v>420</v>
      </c>
      <c r="O56" s="1" t="s">
        <v>421</v>
      </c>
      <c r="P56" s="1" t="s">
        <v>422</v>
      </c>
      <c r="Q56" s="1" t="s">
        <v>423</v>
      </c>
      <c r="R56" s="1" t="s">
        <v>629</v>
      </c>
      <c r="S56" s="1" t="s">
        <v>425</v>
      </c>
      <c r="T56" s="1" t="s">
        <v>426</v>
      </c>
      <c r="U56" s="1" t="s">
        <v>427</v>
      </c>
      <c r="V56" s="1" t="s">
        <v>428</v>
      </c>
    </row>
    <row r="57" s="1" customFormat="1" spans="1:22">
      <c r="A57" s="3">
        <v>21213949082</v>
      </c>
      <c r="B57" s="1" t="s">
        <v>605</v>
      </c>
      <c r="C57" s="1" t="s">
        <v>630</v>
      </c>
      <c r="D57" s="1" t="s">
        <v>631</v>
      </c>
      <c r="E57" s="1" t="s">
        <v>124</v>
      </c>
      <c r="F57" s="1" t="s">
        <v>605</v>
      </c>
      <c r="G57" s="1" t="s">
        <v>566</v>
      </c>
      <c r="H57" s="1" t="s">
        <v>417</v>
      </c>
      <c r="I57" s="1" t="s">
        <v>632</v>
      </c>
      <c r="J57" s="1" t="s">
        <v>419</v>
      </c>
      <c r="K57" s="1" t="s">
        <v>632</v>
      </c>
      <c r="L57" s="1" t="s">
        <v>632</v>
      </c>
      <c r="M57" s="1" t="s">
        <v>420</v>
      </c>
      <c r="N57" s="1" t="s">
        <v>420</v>
      </c>
      <c r="O57" s="1" t="s">
        <v>421</v>
      </c>
      <c r="P57" s="1" t="s">
        <v>422</v>
      </c>
      <c r="Q57" s="1" t="s">
        <v>423</v>
      </c>
      <c r="R57" s="1" t="s">
        <v>633</v>
      </c>
      <c r="S57" s="1" t="s">
        <v>425</v>
      </c>
      <c r="T57" s="1" t="s">
        <v>426</v>
      </c>
      <c r="U57" s="1" t="s">
        <v>427</v>
      </c>
      <c r="V57" s="1" t="s">
        <v>428</v>
      </c>
    </row>
    <row r="58" s="1" customFormat="1" spans="1:22">
      <c r="A58" s="3">
        <v>21213669375</v>
      </c>
      <c r="B58" s="1" t="s">
        <v>605</v>
      </c>
      <c r="C58" s="1" t="s">
        <v>634</v>
      </c>
      <c r="D58" s="1" t="s">
        <v>635</v>
      </c>
      <c r="E58" s="1" t="s">
        <v>120</v>
      </c>
      <c r="F58" s="1" t="s">
        <v>605</v>
      </c>
      <c r="G58" s="1" t="s">
        <v>566</v>
      </c>
      <c r="H58" s="1" t="s">
        <v>417</v>
      </c>
      <c r="I58" s="1" t="s">
        <v>636</v>
      </c>
      <c r="J58" s="1" t="s">
        <v>419</v>
      </c>
      <c r="K58" s="1" t="s">
        <v>636</v>
      </c>
      <c r="L58" s="1" t="s">
        <v>636</v>
      </c>
      <c r="M58" s="1" t="s">
        <v>420</v>
      </c>
      <c r="N58" s="1" t="s">
        <v>420</v>
      </c>
      <c r="O58" s="1" t="s">
        <v>421</v>
      </c>
      <c r="P58" s="1" t="s">
        <v>422</v>
      </c>
      <c r="Q58" s="1" t="s">
        <v>423</v>
      </c>
      <c r="R58" s="1" t="s">
        <v>637</v>
      </c>
      <c r="S58" s="1" t="s">
        <v>425</v>
      </c>
      <c r="T58" s="1" t="s">
        <v>426</v>
      </c>
      <c r="U58" s="1" t="s">
        <v>427</v>
      </c>
      <c r="V58" s="1" t="s">
        <v>428</v>
      </c>
    </row>
    <row r="59" s="1" customFormat="1" spans="1:22">
      <c r="A59" s="3">
        <v>999221212798542</v>
      </c>
      <c r="B59" s="1" t="s">
        <v>605</v>
      </c>
      <c r="C59" s="1" t="s">
        <v>638</v>
      </c>
      <c r="D59" s="1" t="s">
        <v>639</v>
      </c>
      <c r="E59" s="1" t="s">
        <v>116</v>
      </c>
      <c r="F59" s="1" t="s">
        <v>605</v>
      </c>
      <c r="G59" s="1" t="s">
        <v>566</v>
      </c>
      <c r="H59" s="1" t="s">
        <v>417</v>
      </c>
      <c r="I59" s="1" t="s">
        <v>640</v>
      </c>
      <c r="J59" s="1" t="s">
        <v>419</v>
      </c>
      <c r="K59" s="1" t="s">
        <v>640</v>
      </c>
      <c r="L59" s="1" t="s">
        <v>640</v>
      </c>
      <c r="M59" s="1" t="s">
        <v>420</v>
      </c>
      <c r="N59" s="1" t="s">
        <v>420</v>
      </c>
      <c r="O59" s="1" t="s">
        <v>421</v>
      </c>
      <c r="P59" s="1" t="s">
        <v>422</v>
      </c>
      <c r="Q59" s="1" t="s">
        <v>423</v>
      </c>
      <c r="R59" s="1" t="s">
        <v>641</v>
      </c>
      <c r="S59" s="1" t="s">
        <v>425</v>
      </c>
      <c r="T59" s="1" t="s">
        <v>426</v>
      </c>
      <c r="U59" s="1" t="s">
        <v>427</v>
      </c>
      <c r="V59" s="1" t="s">
        <v>428</v>
      </c>
    </row>
    <row r="60" s="1" customFormat="1" spans="1:22">
      <c r="A60" s="3">
        <v>999221212320688</v>
      </c>
      <c r="B60" s="1" t="s">
        <v>605</v>
      </c>
      <c r="C60" s="1" t="s">
        <v>642</v>
      </c>
      <c r="D60" s="1" t="s">
        <v>643</v>
      </c>
      <c r="E60" s="1" t="s">
        <v>162</v>
      </c>
      <c r="F60" s="1" t="s">
        <v>566</v>
      </c>
      <c r="G60" s="1" t="s">
        <v>547</v>
      </c>
      <c r="H60" s="1" t="s">
        <v>417</v>
      </c>
      <c r="I60" s="1" t="s">
        <v>421</v>
      </c>
      <c r="J60" s="1" t="s">
        <v>419</v>
      </c>
      <c r="K60" s="1" t="s">
        <v>421</v>
      </c>
      <c r="L60" s="1" t="s">
        <v>421</v>
      </c>
      <c r="M60" s="1" t="s">
        <v>420</v>
      </c>
      <c r="N60" s="1" t="s">
        <v>420</v>
      </c>
      <c r="O60" s="1" t="s">
        <v>421</v>
      </c>
      <c r="P60" s="1" t="s">
        <v>422</v>
      </c>
      <c r="Q60" s="1" t="s">
        <v>423</v>
      </c>
      <c r="R60" s="1" t="s">
        <v>644</v>
      </c>
      <c r="S60" s="1" t="s">
        <v>425</v>
      </c>
      <c r="T60" s="1" t="s">
        <v>426</v>
      </c>
      <c r="U60" s="1" t="s">
        <v>427</v>
      </c>
      <c r="V60" s="1" t="s">
        <v>428</v>
      </c>
    </row>
    <row r="61" s="1" customFormat="1" spans="1:22">
      <c r="A61" s="3">
        <v>999221211893066</v>
      </c>
      <c r="B61" s="1" t="s">
        <v>605</v>
      </c>
      <c r="C61" s="1" t="s">
        <v>645</v>
      </c>
      <c r="D61" s="1" t="s">
        <v>646</v>
      </c>
      <c r="E61" s="1" t="s">
        <v>113</v>
      </c>
      <c r="F61" s="1" t="s">
        <v>605</v>
      </c>
      <c r="G61" s="1" t="s">
        <v>566</v>
      </c>
      <c r="H61" s="1" t="s">
        <v>417</v>
      </c>
      <c r="I61" s="1" t="s">
        <v>647</v>
      </c>
      <c r="J61" s="1" t="s">
        <v>419</v>
      </c>
      <c r="K61" s="1" t="s">
        <v>647</v>
      </c>
      <c r="L61" s="1" t="s">
        <v>647</v>
      </c>
      <c r="M61" s="1" t="s">
        <v>420</v>
      </c>
      <c r="N61" s="1" t="s">
        <v>420</v>
      </c>
      <c r="O61" s="1" t="s">
        <v>421</v>
      </c>
      <c r="P61" s="1" t="s">
        <v>422</v>
      </c>
      <c r="Q61" s="1" t="s">
        <v>423</v>
      </c>
      <c r="R61" s="1" t="s">
        <v>648</v>
      </c>
      <c r="S61" s="1" t="s">
        <v>425</v>
      </c>
      <c r="T61" s="1" t="s">
        <v>426</v>
      </c>
      <c r="U61" s="1" t="s">
        <v>427</v>
      </c>
      <c r="V61" s="1" t="s">
        <v>428</v>
      </c>
    </row>
    <row r="62" s="1" customFormat="1" spans="1:22">
      <c r="A62" s="3">
        <v>21211814423</v>
      </c>
      <c r="B62" s="1" t="s">
        <v>605</v>
      </c>
      <c r="C62" s="1" t="s">
        <v>649</v>
      </c>
      <c r="D62" s="1" t="s">
        <v>650</v>
      </c>
      <c r="E62" s="1" t="s">
        <v>108</v>
      </c>
      <c r="F62" s="1" t="s">
        <v>605</v>
      </c>
      <c r="G62" s="1" t="s">
        <v>566</v>
      </c>
      <c r="H62" s="1" t="s">
        <v>417</v>
      </c>
      <c r="I62" s="1" t="s">
        <v>651</v>
      </c>
      <c r="J62" s="1" t="s">
        <v>419</v>
      </c>
      <c r="K62" s="1" t="s">
        <v>651</v>
      </c>
      <c r="L62" s="1" t="s">
        <v>651</v>
      </c>
      <c r="M62" s="1" t="s">
        <v>420</v>
      </c>
      <c r="N62" s="1" t="s">
        <v>420</v>
      </c>
      <c r="O62" s="1" t="s">
        <v>421</v>
      </c>
      <c r="P62" s="1" t="s">
        <v>422</v>
      </c>
      <c r="Q62" s="1" t="s">
        <v>423</v>
      </c>
      <c r="R62" s="1" t="s">
        <v>652</v>
      </c>
      <c r="S62" s="1" t="s">
        <v>425</v>
      </c>
      <c r="T62" s="1" t="s">
        <v>426</v>
      </c>
      <c r="U62" s="1" t="s">
        <v>427</v>
      </c>
      <c r="V62" s="1" t="s">
        <v>428</v>
      </c>
    </row>
    <row r="63" s="1" customFormat="1" spans="1:22">
      <c r="A63" s="3">
        <v>21148007738</v>
      </c>
      <c r="B63" s="1" t="s">
        <v>653</v>
      </c>
      <c r="C63" s="1" t="s">
        <v>654</v>
      </c>
      <c r="D63" s="1" t="s">
        <v>655</v>
      </c>
      <c r="E63" s="1" t="s">
        <v>31</v>
      </c>
      <c r="F63" s="1" t="s">
        <v>605</v>
      </c>
      <c r="G63" s="1" t="s">
        <v>566</v>
      </c>
      <c r="H63" s="1" t="s">
        <v>417</v>
      </c>
      <c r="I63" s="1" t="s">
        <v>656</v>
      </c>
      <c r="J63" s="1" t="s">
        <v>419</v>
      </c>
      <c r="K63" s="1" t="s">
        <v>656</v>
      </c>
      <c r="L63" s="1" t="s">
        <v>656</v>
      </c>
      <c r="M63" s="1" t="s">
        <v>420</v>
      </c>
      <c r="N63" s="1" t="s">
        <v>420</v>
      </c>
      <c r="O63" s="1" t="s">
        <v>421</v>
      </c>
      <c r="P63" s="1" t="s">
        <v>422</v>
      </c>
      <c r="Q63" s="1" t="s">
        <v>423</v>
      </c>
      <c r="R63" s="1" t="s">
        <v>657</v>
      </c>
      <c r="S63" s="1" t="s">
        <v>425</v>
      </c>
      <c r="T63" s="1" t="s">
        <v>426</v>
      </c>
      <c r="U63" s="1" t="s">
        <v>427</v>
      </c>
      <c r="V63" s="1" t="s">
        <v>428</v>
      </c>
    </row>
    <row r="64" s="1" customFormat="1" spans="1:22">
      <c r="A64" s="3">
        <v>21208945072</v>
      </c>
      <c r="B64" s="1" t="s">
        <v>605</v>
      </c>
      <c r="C64" s="1" t="s">
        <v>658</v>
      </c>
      <c r="D64" s="1" t="s">
        <v>659</v>
      </c>
      <c r="E64" s="1" t="s">
        <v>81</v>
      </c>
      <c r="F64" s="1" t="s">
        <v>605</v>
      </c>
      <c r="G64" s="1" t="s">
        <v>566</v>
      </c>
      <c r="H64" s="1" t="s">
        <v>417</v>
      </c>
      <c r="I64" s="1" t="s">
        <v>660</v>
      </c>
      <c r="J64" s="1" t="s">
        <v>419</v>
      </c>
      <c r="K64" s="1" t="s">
        <v>660</v>
      </c>
      <c r="L64" s="1" t="s">
        <v>660</v>
      </c>
      <c r="M64" s="1" t="s">
        <v>420</v>
      </c>
      <c r="N64" s="1" t="s">
        <v>420</v>
      </c>
      <c r="O64" s="1" t="s">
        <v>421</v>
      </c>
      <c r="P64" s="1" t="s">
        <v>422</v>
      </c>
      <c r="Q64" s="1" t="s">
        <v>423</v>
      </c>
      <c r="R64" s="1" t="s">
        <v>661</v>
      </c>
      <c r="S64" s="1" t="s">
        <v>425</v>
      </c>
      <c r="T64" s="1" t="s">
        <v>426</v>
      </c>
      <c r="U64" s="1" t="s">
        <v>427</v>
      </c>
      <c r="V64" s="1" t="s">
        <v>428</v>
      </c>
    </row>
    <row r="65" s="1" customFormat="1" spans="1:22">
      <c r="A65" s="3">
        <v>21199459458</v>
      </c>
      <c r="B65" s="1" t="s">
        <v>662</v>
      </c>
      <c r="C65" s="1" t="s">
        <v>663</v>
      </c>
      <c r="D65" s="1" t="s">
        <v>659</v>
      </c>
      <c r="E65" s="1" t="s">
        <v>55</v>
      </c>
      <c r="F65" s="1" t="s">
        <v>605</v>
      </c>
      <c r="G65" s="1" t="s">
        <v>566</v>
      </c>
      <c r="H65" s="1" t="s">
        <v>417</v>
      </c>
      <c r="I65" s="1" t="s">
        <v>421</v>
      </c>
      <c r="J65" s="1" t="s">
        <v>419</v>
      </c>
      <c r="K65" s="1" t="s">
        <v>421</v>
      </c>
      <c r="L65" s="1" t="s">
        <v>421</v>
      </c>
      <c r="M65" s="1" t="s">
        <v>420</v>
      </c>
      <c r="N65" s="1" t="s">
        <v>420</v>
      </c>
      <c r="O65" s="1" t="s">
        <v>421</v>
      </c>
      <c r="P65" s="1" t="s">
        <v>422</v>
      </c>
      <c r="Q65" s="1" t="s">
        <v>423</v>
      </c>
      <c r="R65" s="1" t="s">
        <v>664</v>
      </c>
      <c r="S65" s="1" t="s">
        <v>425</v>
      </c>
      <c r="T65" s="1" t="s">
        <v>426</v>
      </c>
      <c r="U65" s="1" t="s">
        <v>427</v>
      </c>
      <c r="V65" s="1" t="s">
        <v>428</v>
      </c>
    </row>
    <row r="66" s="1" customFormat="1" spans="1:22">
      <c r="A66" s="3">
        <v>999221193644440</v>
      </c>
      <c r="B66" s="1" t="s">
        <v>662</v>
      </c>
      <c r="C66" s="1" t="s">
        <v>665</v>
      </c>
      <c r="D66" s="1" t="s">
        <v>666</v>
      </c>
      <c r="E66" s="1" t="s">
        <v>205</v>
      </c>
      <c r="F66" s="1" t="s">
        <v>662</v>
      </c>
      <c r="G66" s="1" t="s">
        <v>530</v>
      </c>
      <c r="H66" s="1" t="s">
        <v>417</v>
      </c>
      <c r="I66" s="1" t="s">
        <v>667</v>
      </c>
      <c r="J66" s="1" t="s">
        <v>419</v>
      </c>
      <c r="K66" s="1" t="s">
        <v>667</v>
      </c>
      <c r="L66" s="1" t="s">
        <v>668</v>
      </c>
      <c r="M66" s="1" t="s">
        <v>669</v>
      </c>
      <c r="N66" s="1" t="s">
        <v>669</v>
      </c>
      <c r="O66" s="1" t="s">
        <v>421</v>
      </c>
      <c r="P66" s="1" t="s">
        <v>422</v>
      </c>
      <c r="Q66" s="1" t="s">
        <v>423</v>
      </c>
      <c r="R66" s="1" t="s">
        <v>670</v>
      </c>
      <c r="S66" s="1" t="s">
        <v>425</v>
      </c>
      <c r="T66" s="1" t="s">
        <v>426</v>
      </c>
      <c r="U66" s="1" t="s">
        <v>427</v>
      </c>
      <c r="V66" s="1" t="s">
        <v>428</v>
      </c>
    </row>
    <row r="67" s="1" customFormat="1" spans="1:22">
      <c r="A67" s="3">
        <v>999221194135138</v>
      </c>
      <c r="B67" s="1" t="s">
        <v>662</v>
      </c>
      <c r="C67" s="1" t="s">
        <v>671</v>
      </c>
      <c r="D67" s="1" t="s">
        <v>672</v>
      </c>
      <c r="E67" s="1" t="s">
        <v>151</v>
      </c>
      <c r="F67" s="1" t="s">
        <v>605</v>
      </c>
      <c r="G67" s="1" t="s">
        <v>547</v>
      </c>
      <c r="H67" s="1" t="s">
        <v>417</v>
      </c>
      <c r="I67" s="1" t="s">
        <v>673</v>
      </c>
      <c r="J67" s="1" t="s">
        <v>419</v>
      </c>
      <c r="K67" s="1" t="s">
        <v>673</v>
      </c>
      <c r="L67" s="1" t="s">
        <v>673</v>
      </c>
      <c r="M67" s="1" t="s">
        <v>420</v>
      </c>
      <c r="N67" s="1" t="s">
        <v>420</v>
      </c>
      <c r="O67" s="1" t="s">
        <v>421</v>
      </c>
      <c r="P67" s="1" t="s">
        <v>422</v>
      </c>
      <c r="Q67" s="1" t="s">
        <v>423</v>
      </c>
      <c r="R67" s="1" t="s">
        <v>674</v>
      </c>
      <c r="S67" s="1" t="s">
        <v>425</v>
      </c>
      <c r="T67" s="1" t="s">
        <v>426</v>
      </c>
      <c r="U67" s="1" t="s">
        <v>427</v>
      </c>
      <c r="V67" s="1" t="s">
        <v>428</v>
      </c>
    </row>
    <row r="68" s="1" customFormat="1" spans="1:22">
      <c r="A68" s="3">
        <v>21148729682</v>
      </c>
      <c r="B68" s="1" t="s">
        <v>653</v>
      </c>
      <c r="C68" s="1" t="s">
        <v>675</v>
      </c>
      <c r="D68" s="1" t="s">
        <v>676</v>
      </c>
      <c r="E68" s="1" t="s">
        <v>39</v>
      </c>
      <c r="F68" s="1" t="s">
        <v>662</v>
      </c>
      <c r="G68" s="1" t="s">
        <v>566</v>
      </c>
      <c r="H68" s="1" t="s">
        <v>417</v>
      </c>
      <c r="I68" s="1" t="s">
        <v>677</v>
      </c>
      <c r="J68" s="1" t="s">
        <v>419</v>
      </c>
      <c r="K68" s="1" t="s">
        <v>677</v>
      </c>
      <c r="L68" s="1" t="s">
        <v>678</v>
      </c>
      <c r="M68" s="1" t="s">
        <v>679</v>
      </c>
      <c r="N68" s="1" t="s">
        <v>679</v>
      </c>
      <c r="O68" s="1" t="s">
        <v>421</v>
      </c>
      <c r="P68" s="1" t="s">
        <v>422</v>
      </c>
      <c r="Q68" s="1" t="s">
        <v>423</v>
      </c>
      <c r="R68" s="1" t="s">
        <v>680</v>
      </c>
      <c r="S68" s="1" t="s">
        <v>425</v>
      </c>
      <c r="T68" s="1" t="s">
        <v>426</v>
      </c>
      <c r="U68" s="1" t="s">
        <v>427</v>
      </c>
      <c r="V68" s="1" t="s">
        <v>428</v>
      </c>
    </row>
    <row r="69" s="1" customFormat="1" spans="1:22">
      <c r="A69" s="3">
        <v>21202567589</v>
      </c>
      <c r="B69" s="1" t="s">
        <v>605</v>
      </c>
      <c r="C69" s="1" t="s">
        <v>681</v>
      </c>
      <c r="D69" s="1" t="s">
        <v>682</v>
      </c>
      <c r="E69" s="1" t="s">
        <v>154</v>
      </c>
      <c r="F69" s="1" t="s">
        <v>566</v>
      </c>
      <c r="G69" s="1" t="s">
        <v>547</v>
      </c>
      <c r="H69" s="1" t="s">
        <v>417</v>
      </c>
      <c r="I69" s="1" t="s">
        <v>683</v>
      </c>
      <c r="J69" s="1" t="s">
        <v>419</v>
      </c>
      <c r="K69" s="1" t="s">
        <v>683</v>
      </c>
      <c r="L69" s="1" t="s">
        <v>683</v>
      </c>
      <c r="M69" s="1" t="s">
        <v>420</v>
      </c>
      <c r="N69" s="1" t="s">
        <v>420</v>
      </c>
      <c r="O69" s="1" t="s">
        <v>421</v>
      </c>
      <c r="P69" s="1" t="s">
        <v>422</v>
      </c>
      <c r="Q69" s="1" t="s">
        <v>423</v>
      </c>
      <c r="R69" s="1" t="s">
        <v>684</v>
      </c>
      <c r="S69" s="1" t="s">
        <v>425</v>
      </c>
      <c r="T69" s="1" t="s">
        <v>426</v>
      </c>
      <c r="U69" s="1" t="s">
        <v>427</v>
      </c>
      <c r="V69" s="1" t="s">
        <v>428</v>
      </c>
    </row>
    <row r="70" s="1" customFormat="1" spans="1:22">
      <c r="A70" s="3">
        <v>21211385407</v>
      </c>
      <c r="B70" s="1" t="s">
        <v>605</v>
      </c>
      <c r="C70" s="1" t="s">
        <v>685</v>
      </c>
      <c r="D70" s="1" t="s">
        <v>686</v>
      </c>
      <c r="E70" s="1" t="s">
        <v>105</v>
      </c>
      <c r="F70" s="1" t="s">
        <v>605</v>
      </c>
      <c r="G70" s="1" t="s">
        <v>566</v>
      </c>
      <c r="H70" s="1" t="s">
        <v>417</v>
      </c>
      <c r="I70" s="1" t="s">
        <v>687</v>
      </c>
      <c r="J70" s="1" t="s">
        <v>419</v>
      </c>
      <c r="K70" s="1" t="s">
        <v>687</v>
      </c>
      <c r="L70" s="1" t="s">
        <v>687</v>
      </c>
      <c r="M70" s="1" t="s">
        <v>420</v>
      </c>
      <c r="N70" s="1" t="s">
        <v>420</v>
      </c>
      <c r="O70" s="1" t="s">
        <v>421</v>
      </c>
      <c r="P70" s="1" t="s">
        <v>422</v>
      </c>
      <c r="Q70" s="1" t="s">
        <v>423</v>
      </c>
      <c r="R70" s="1" t="s">
        <v>688</v>
      </c>
      <c r="S70" s="1" t="s">
        <v>425</v>
      </c>
      <c r="T70" s="1" t="s">
        <v>426</v>
      </c>
      <c r="U70" s="1" t="s">
        <v>427</v>
      </c>
      <c r="V70" s="1" t="s">
        <v>428</v>
      </c>
    </row>
    <row r="71" s="1" customFormat="1" spans="1:22">
      <c r="A71" s="3">
        <v>21200907477</v>
      </c>
      <c r="B71" s="1" t="s">
        <v>662</v>
      </c>
      <c r="C71" s="1" t="s">
        <v>689</v>
      </c>
      <c r="D71" s="1" t="s">
        <v>690</v>
      </c>
      <c r="E71" s="1" t="s">
        <v>59</v>
      </c>
      <c r="F71" s="1" t="s">
        <v>605</v>
      </c>
      <c r="G71" s="1" t="s">
        <v>566</v>
      </c>
      <c r="H71" s="1" t="s">
        <v>417</v>
      </c>
      <c r="I71" s="1" t="s">
        <v>691</v>
      </c>
      <c r="J71" s="1" t="s">
        <v>419</v>
      </c>
      <c r="K71" s="1" t="s">
        <v>691</v>
      </c>
      <c r="L71" s="1" t="s">
        <v>691</v>
      </c>
      <c r="M71" s="1" t="s">
        <v>420</v>
      </c>
      <c r="N71" s="1" t="s">
        <v>420</v>
      </c>
      <c r="O71" s="1" t="s">
        <v>421</v>
      </c>
      <c r="P71" s="1" t="s">
        <v>422</v>
      </c>
      <c r="Q71" s="1" t="s">
        <v>423</v>
      </c>
      <c r="R71" s="1" t="s">
        <v>692</v>
      </c>
      <c r="S71" s="1" t="s">
        <v>425</v>
      </c>
      <c r="T71" s="1" t="s">
        <v>426</v>
      </c>
      <c r="U71" s="1" t="s">
        <v>427</v>
      </c>
      <c r="V71" s="1" t="s">
        <v>428</v>
      </c>
    </row>
    <row r="72" s="1" customFormat="1" spans="1:22">
      <c r="A72" s="3">
        <v>21179773128</v>
      </c>
      <c r="B72" s="1" t="s">
        <v>653</v>
      </c>
      <c r="C72" s="1" t="s">
        <v>693</v>
      </c>
      <c r="D72" s="1" t="s">
        <v>690</v>
      </c>
      <c r="E72" s="1" t="s">
        <v>44</v>
      </c>
      <c r="F72" s="1" t="s">
        <v>662</v>
      </c>
      <c r="G72" s="1" t="s">
        <v>566</v>
      </c>
      <c r="H72" s="1" t="s">
        <v>417</v>
      </c>
      <c r="I72" s="1" t="s">
        <v>694</v>
      </c>
      <c r="J72" s="1" t="s">
        <v>419</v>
      </c>
      <c r="K72" s="1" t="s">
        <v>694</v>
      </c>
      <c r="L72" s="1" t="s">
        <v>694</v>
      </c>
      <c r="M72" s="1" t="s">
        <v>420</v>
      </c>
      <c r="N72" s="1" t="s">
        <v>420</v>
      </c>
      <c r="O72" s="1" t="s">
        <v>421</v>
      </c>
      <c r="P72" s="1" t="s">
        <v>422</v>
      </c>
      <c r="Q72" s="1" t="s">
        <v>423</v>
      </c>
      <c r="R72" s="1" t="s">
        <v>695</v>
      </c>
      <c r="S72" s="1" t="s">
        <v>425</v>
      </c>
      <c r="T72" s="1" t="s">
        <v>426</v>
      </c>
      <c r="U72" s="1" t="s">
        <v>427</v>
      </c>
      <c r="V72" s="1" t="s">
        <v>428</v>
      </c>
    </row>
    <row r="73" s="1" customFormat="1" spans="1:22">
      <c r="A73" s="3">
        <v>21150208700</v>
      </c>
      <c r="B73" s="1" t="s">
        <v>653</v>
      </c>
      <c r="C73" s="1" t="s">
        <v>696</v>
      </c>
      <c r="D73" s="1" t="s">
        <v>690</v>
      </c>
      <c r="E73" s="1" t="s">
        <v>42</v>
      </c>
      <c r="F73" s="1" t="s">
        <v>662</v>
      </c>
      <c r="G73" s="1" t="s">
        <v>566</v>
      </c>
      <c r="H73" s="1" t="s">
        <v>417</v>
      </c>
      <c r="I73" s="1" t="s">
        <v>694</v>
      </c>
      <c r="J73" s="1" t="s">
        <v>419</v>
      </c>
      <c r="K73" s="1" t="s">
        <v>694</v>
      </c>
      <c r="L73" s="1" t="s">
        <v>694</v>
      </c>
      <c r="M73" s="1" t="s">
        <v>420</v>
      </c>
      <c r="N73" s="1" t="s">
        <v>420</v>
      </c>
      <c r="O73" s="1" t="s">
        <v>421</v>
      </c>
      <c r="P73" s="1" t="s">
        <v>422</v>
      </c>
      <c r="Q73" s="1" t="s">
        <v>423</v>
      </c>
      <c r="R73" s="1" t="s">
        <v>697</v>
      </c>
      <c r="S73" s="1" t="s">
        <v>425</v>
      </c>
      <c r="T73" s="1" t="s">
        <v>426</v>
      </c>
      <c r="U73" s="1" t="s">
        <v>427</v>
      </c>
      <c r="V73" s="1" t="s">
        <v>428</v>
      </c>
    </row>
    <row r="74" s="1" customFormat="1" spans="1:22">
      <c r="A74" s="3">
        <v>21209978783</v>
      </c>
      <c r="B74" s="1" t="s">
        <v>605</v>
      </c>
      <c r="C74" s="1" t="s">
        <v>698</v>
      </c>
      <c r="D74" s="1" t="s">
        <v>699</v>
      </c>
      <c r="E74" s="1" t="s">
        <v>90</v>
      </c>
      <c r="F74" s="1" t="s">
        <v>605</v>
      </c>
      <c r="G74" s="1" t="s">
        <v>566</v>
      </c>
      <c r="H74" s="1" t="s">
        <v>417</v>
      </c>
      <c r="I74" s="1" t="s">
        <v>700</v>
      </c>
      <c r="J74" s="1" t="s">
        <v>419</v>
      </c>
      <c r="K74" s="1" t="s">
        <v>700</v>
      </c>
      <c r="L74" s="1" t="s">
        <v>700</v>
      </c>
      <c r="M74" s="1" t="s">
        <v>420</v>
      </c>
      <c r="N74" s="1" t="s">
        <v>420</v>
      </c>
      <c r="O74" s="1" t="s">
        <v>421</v>
      </c>
      <c r="P74" s="1" t="s">
        <v>422</v>
      </c>
      <c r="Q74" s="1" t="s">
        <v>423</v>
      </c>
      <c r="R74" s="1" t="s">
        <v>701</v>
      </c>
      <c r="S74" s="1" t="s">
        <v>425</v>
      </c>
      <c r="T74" s="1" t="s">
        <v>426</v>
      </c>
      <c r="U74" s="1" t="s">
        <v>427</v>
      </c>
      <c r="V74" s="1" t="s">
        <v>428</v>
      </c>
    </row>
    <row r="75" s="1" customFormat="1" spans="1:22">
      <c r="A75" s="3">
        <v>21210231243</v>
      </c>
      <c r="B75" s="1" t="s">
        <v>605</v>
      </c>
      <c r="C75" s="1" t="s">
        <v>702</v>
      </c>
      <c r="D75" s="1" t="s">
        <v>703</v>
      </c>
      <c r="E75" s="1" t="s">
        <v>285</v>
      </c>
      <c r="F75" s="1" t="s">
        <v>461</v>
      </c>
      <c r="G75" s="1" t="s">
        <v>441</v>
      </c>
      <c r="H75" s="1" t="s">
        <v>417</v>
      </c>
      <c r="I75" s="1" t="s">
        <v>704</v>
      </c>
      <c r="J75" s="1" t="s">
        <v>419</v>
      </c>
      <c r="K75" s="1" t="s">
        <v>704</v>
      </c>
      <c r="L75" s="1" t="s">
        <v>704</v>
      </c>
      <c r="M75" s="1" t="s">
        <v>420</v>
      </c>
      <c r="N75" s="1" t="s">
        <v>420</v>
      </c>
      <c r="O75" s="1" t="s">
        <v>421</v>
      </c>
      <c r="P75" s="1" t="s">
        <v>422</v>
      </c>
      <c r="Q75" s="1" t="s">
        <v>423</v>
      </c>
      <c r="R75" s="1" t="s">
        <v>705</v>
      </c>
      <c r="S75" s="1" t="s">
        <v>425</v>
      </c>
      <c r="T75" s="1" t="s">
        <v>426</v>
      </c>
      <c r="U75" s="1" t="s">
        <v>427</v>
      </c>
      <c r="V75" s="1" t="s">
        <v>428</v>
      </c>
    </row>
    <row r="76" s="1" customFormat="1" spans="1:22">
      <c r="A76" s="3">
        <v>999221188874529</v>
      </c>
      <c r="B76" s="1" t="s">
        <v>662</v>
      </c>
      <c r="C76" s="1" t="s">
        <v>706</v>
      </c>
      <c r="D76" s="1" t="s">
        <v>707</v>
      </c>
      <c r="E76" s="1" t="s">
        <v>197</v>
      </c>
      <c r="F76" s="1" t="s">
        <v>547</v>
      </c>
      <c r="G76" s="1" t="s">
        <v>530</v>
      </c>
      <c r="H76" s="1" t="s">
        <v>417</v>
      </c>
      <c r="I76" s="1" t="s">
        <v>591</v>
      </c>
      <c r="J76" s="1" t="s">
        <v>419</v>
      </c>
      <c r="K76" s="1" t="s">
        <v>591</v>
      </c>
      <c r="L76" s="1" t="s">
        <v>591</v>
      </c>
      <c r="M76" s="1" t="s">
        <v>420</v>
      </c>
      <c r="N76" s="1" t="s">
        <v>420</v>
      </c>
      <c r="O76" s="1" t="s">
        <v>421</v>
      </c>
      <c r="P76" s="1" t="s">
        <v>422</v>
      </c>
      <c r="Q76" s="1" t="s">
        <v>423</v>
      </c>
      <c r="R76" s="1" t="s">
        <v>708</v>
      </c>
      <c r="S76" s="1" t="s">
        <v>425</v>
      </c>
      <c r="T76" s="1" t="s">
        <v>426</v>
      </c>
      <c r="U76" s="1" t="s">
        <v>427</v>
      </c>
      <c r="V76" s="1" t="s">
        <v>428</v>
      </c>
    </row>
    <row r="77" s="1" customFormat="1" spans="1:22">
      <c r="A77" s="3">
        <v>999221205070615</v>
      </c>
      <c r="B77" s="1" t="s">
        <v>605</v>
      </c>
      <c r="C77" s="1" t="s">
        <v>709</v>
      </c>
      <c r="D77" s="1" t="s">
        <v>590</v>
      </c>
      <c r="E77" s="1" t="s">
        <v>71</v>
      </c>
      <c r="F77" s="1" t="s">
        <v>605</v>
      </c>
      <c r="G77" s="1" t="s">
        <v>566</v>
      </c>
      <c r="H77" s="1" t="s">
        <v>417</v>
      </c>
      <c r="I77" s="1" t="s">
        <v>591</v>
      </c>
      <c r="J77" s="1" t="s">
        <v>419</v>
      </c>
      <c r="K77" s="1" t="s">
        <v>591</v>
      </c>
      <c r="L77" s="1" t="s">
        <v>591</v>
      </c>
      <c r="M77" s="1" t="s">
        <v>420</v>
      </c>
      <c r="N77" s="1" t="s">
        <v>420</v>
      </c>
      <c r="O77" s="1" t="s">
        <v>421</v>
      </c>
      <c r="P77" s="1" t="s">
        <v>422</v>
      </c>
      <c r="Q77" s="1" t="s">
        <v>423</v>
      </c>
      <c r="R77" s="1" t="s">
        <v>710</v>
      </c>
      <c r="S77" s="1" t="s">
        <v>425</v>
      </c>
      <c r="T77" s="1" t="s">
        <v>426</v>
      </c>
      <c r="U77" s="1" t="s">
        <v>427</v>
      </c>
      <c r="V77" s="1" t="s">
        <v>428</v>
      </c>
    </row>
    <row r="78" s="1" customFormat="1" spans="1:22">
      <c r="A78" s="3">
        <v>21204242597</v>
      </c>
      <c r="B78" s="1" t="s">
        <v>605</v>
      </c>
      <c r="C78" s="1" t="s">
        <v>711</v>
      </c>
      <c r="D78" s="1" t="s">
        <v>712</v>
      </c>
      <c r="E78" s="1" t="s">
        <v>213</v>
      </c>
      <c r="F78" s="1" t="s">
        <v>605</v>
      </c>
      <c r="G78" s="1" t="s">
        <v>530</v>
      </c>
      <c r="H78" s="1" t="s">
        <v>417</v>
      </c>
      <c r="I78" s="1" t="s">
        <v>713</v>
      </c>
      <c r="J78" s="1" t="s">
        <v>419</v>
      </c>
      <c r="K78" s="1" t="s">
        <v>713</v>
      </c>
      <c r="L78" s="1" t="s">
        <v>713</v>
      </c>
      <c r="M78" s="1" t="s">
        <v>420</v>
      </c>
      <c r="N78" s="1" t="s">
        <v>420</v>
      </c>
      <c r="O78" s="1" t="s">
        <v>421</v>
      </c>
      <c r="P78" s="1" t="s">
        <v>422</v>
      </c>
      <c r="Q78" s="1" t="s">
        <v>423</v>
      </c>
      <c r="R78" s="1" t="s">
        <v>714</v>
      </c>
      <c r="S78" s="1" t="s">
        <v>425</v>
      </c>
      <c r="T78" s="1" t="s">
        <v>426</v>
      </c>
      <c r="U78" s="1" t="s">
        <v>427</v>
      </c>
      <c r="V78" s="1" t="s">
        <v>428</v>
      </c>
    </row>
    <row r="79" s="1" customFormat="1" spans="1:22">
      <c r="A79" s="3">
        <v>21191431043</v>
      </c>
      <c r="B79" s="1" t="s">
        <v>662</v>
      </c>
      <c r="C79" s="1" t="s">
        <v>715</v>
      </c>
      <c r="D79" s="1" t="s">
        <v>712</v>
      </c>
      <c r="E79" s="1" t="s">
        <v>201</v>
      </c>
      <c r="F79" s="1" t="s">
        <v>605</v>
      </c>
      <c r="G79" s="1" t="s">
        <v>530</v>
      </c>
      <c r="H79" s="1" t="s">
        <v>417</v>
      </c>
      <c r="I79" s="1" t="s">
        <v>716</v>
      </c>
      <c r="J79" s="1" t="s">
        <v>419</v>
      </c>
      <c r="K79" s="1" t="s">
        <v>716</v>
      </c>
      <c r="L79" s="1" t="s">
        <v>716</v>
      </c>
      <c r="M79" s="1" t="s">
        <v>420</v>
      </c>
      <c r="N79" s="1" t="s">
        <v>420</v>
      </c>
      <c r="O79" s="1" t="s">
        <v>421</v>
      </c>
      <c r="P79" s="1" t="s">
        <v>422</v>
      </c>
      <c r="Q79" s="1" t="s">
        <v>423</v>
      </c>
      <c r="R79" s="1" t="s">
        <v>717</v>
      </c>
      <c r="S79" s="1" t="s">
        <v>425</v>
      </c>
      <c r="T79" s="1" t="s">
        <v>426</v>
      </c>
      <c r="U79" s="1" t="s">
        <v>427</v>
      </c>
      <c r="V79" s="1" t="s">
        <v>428</v>
      </c>
    </row>
    <row r="80" s="1" customFormat="1" spans="1:22">
      <c r="A80" s="3">
        <v>21148845993</v>
      </c>
      <c r="B80" s="1" t="s">
        <v>653</v>
      </c>
      <c r="C80" s="1" t="s">
        <v>718</v>
      </c>
      <c r="D80" s="1" t="s">
        <v>719</v>
      </c>
      <c r="E80" s="1" t="s">
        <v>193</v>
      </c>
      <c r="F80" s="1" t="s">
        <v>662</v>
      </c>
      <c r="G80" s="1" t="s">
        <v>530</v>
      </c>
      <c r="H80" s="1" t="s">
        <v>417</v>
      </c>
      <c r="I80" s="1" t="s">
        <v>720</v>
      </c>
      <c r="J80" s="1" t="s">
        <v>419</v>
      </c>
      <c r="K80" s="1" t="s">
        <v>720</v>
      </c>
      <c r="L80" s="1" t="s">
        <v>720</v>
      </c>
      <c r="M80" s="1" t="s">
        <v>420</v>
      </c>
      <c r="N80" s="1" t="s">
        <v>420</v>
      </c>
      <c r="O80" s="1" t="s">
        <v>421</v>
      </c>
      <c r="P80" s="1" t="s">
        <v>422</v>
      </c>
      <c r="Q80" s="1" t="s">
        <v>423</v>
      </c>
      <c r="R80" s="1" t="s">
        <v>721</v>
      </c>
      <c r="S80" s="1" t="s">
        <v>425</v>
      </c>
      <c r="T80" s="1" t="s">
        <v>426</v>
      </c>
      <c r="U80" s="1" t="s">
        <v>427</v>
      </c>
      <c r="V80" s="1" t="s">
        <v>428</v>
      </c>
    </row>
    <row r="81" s="1" customFormat="1" spans="1:22">
      <c r="A81" s="3">
        <v>21147639491</v>
      </c>
      <c r="B81" s="1" t="s">
        <v>653</v>
      </c>
      <c r="C81" s="1" t="s">
        <v>722</v>
      </c>
      <c r="D81" s="1" t="s">
        <v>650</v>
      </c>
      <c r="E81" s="1" t="s">
        <v>189</v>
      </c>
      <c r="F81" s="1" t="s">
        <v>653</v>
      </c>
      <c r="G81" s="1" t="s">
        <v>530</v>
      </c>
      <c r="H81" s="1" t="s">
        <v>417</v>
      </c>
      <c r="I81" s="1" t="s">
        <v>723</v>
      </c>
      <c r="J81" s="1" t="s">
        <v>419</v>
      </c>
      <c r="K81" s="1" t="s">
        <v>723</v>
      </c>
      <c r="L81" s="1" t="s">
        <v>723</v>
      </c>
      <c r="M81" s="1" t="s">
        <v>420</v>
      </c>
      <c r="N81" s="1" t="s">
        <v>420</v>
      </c>
      <c r="O81" s="1" t="s">
        <v>421</v>
      </c>
      <c r="P81" s="1" t="s">
        <v>422</v>
      </c>
      <c r="Q81" s="1" t="s">
        <v>423</v>
      </c>
      <c r="R81" s="1" t="s">
        <v>724</v>
      </c>
      <c r="S81" s="1" t="s">
        <v>425</v>
      </c>
      <c r="T81" s="1" t="s">
        <v>426</v>
      </c>
      <c r="U81" s="1" t="s">
        <v>427</v>
      </c>
      <c r="V81" s="1" t="s">
        <v>428</v>
      </c>
    </row>
    <row r="82" s="1" customFormat="1" spans="1:22">
      <c r="A82" s="3">
        <v>21147626675</v>
      </c>
      <c r="B82" s="1" t="s">
        <v>653</v>
      </c>
      <c r="C82" s="1" t="s">
        <v>725</v>
      </c>
      <c r="D82" s="1" t="s">
        <v>650</v>
      </c>
      <c r="E82" s="1" t="s">
        <v>185</v>
      </c>
      <c r="F82" s="1" t="s">
        <v>653</v>
      </c>
      <c r="G82" s="1" t="s">
        <v>530</v>
      </c>
      <c r="H82" s="1" t="s">
        <v>417</v>
      </c>
      <c r="I82" s="1" t="s">
        <v>723</v>
      </c>
      <c r="J82" s="1" t="s">
        <v>419</v>
      </c>
      <c r="K82" s="1" t="s">
        <v>723</v>
      </c>
      <c r="L82" s="1" t="s">
        <v>723</v>
      </c>
      <c r="M82" s="1" t="s">
        <v>420</v>
      </c>
      <c r="N82" s="1" t="s">
        <v>420</v>
      </c>
      <c r="O82" s="1" t="s">
        <v>421</v>
      </c>
      <c r="P82" s="1" t="s">
        <v>422</v>
      </c>
      <c r="Q82" s="1" t="s">
        <v>423</v>
      </c>
      <c r="R82" s="1" t="s">
        <v>726</v>
      </c>
      <c r="S82" s="1" t="s">
        <v>425</v>
      </c>
      <c r="T82" s="1" t="s">
        <v>426</v>
      </c>
      <c r="U82" s="1" t="s">
        <v>427</v>
      </c>
      <c r="V82" s="1" t="s">
        <v>428</v>
      </c>
    </row>
    <row r="83" s="1" customFormat="1" spans="1:22">
      <c r="A83" s="3">
        <v>999221211373174</v>
      </c>
      <c r="B83" s="1" t="s">
        <v>605</v>
      </c>
      <c r="C83" s="1" t="s">
        <v>727</v>
      </c>
      <c r="D83" s="1" t="s">
        <v>617</v>
      </c>
      <c r="E83" s="1" t="s">
        <v>102</v>
      </c>
      <c r="F83" s="1" t="s">
        <v>605</v>
      </c>
      <c r="G83" s="1" t="s">
        <v>566</v>
      </c>
      <c r="H83" s="1" t="s">
        <v>417</v>
      </c>
      <c r="I83" s="1" t="s">
        <v>728</v>
      </c>
      <c r="J83" s="1" t="s">
        <v>419</v>
      </c>
      <c r="K83" s="1" t="s">
        <v>728</v>
      </c>
      <c r="L83" s="1" t="s">
        <v>728</v>
      </c>
      <c r="M83" s="1" t="s">
        <v>420</v>
      </c>
      <c r="N83" s="1" t="s">
        <v>420</v>
      </c>
      <c r="O83" s="1" t="s">
        <v>421</v>
      </c>
      <c r="P83" s="1" t="s">
        <v>422</v>
      </c>
      <c r="Q83" s="1" t="s">
        <v>423</v>
      </c>
      <c r="R83" s="1" t="s">
        <v>729</v>
      </c>
      <c r="S83" s="1" t="s">
        <v>425</v>
      </c>
      <c r="T83" s="1" t="s">
        <v>426</v>
      </c>
      <c r="U83" s="1" t="s">
        <v>427</v>
      </c>
      <c r="V83" s="1" t="s">
        <v>428</v>
      </c>
    </row>
    <row r="84" s="1" customFormat="1" spans="1:22">
      <c r="A84" s="3">
        <v>999221203514853</v>
      </c>
      <c r="B84" s="1" t="s">
        <v>605</v>
      </c>
      <c r="C84" s="1" t="s">
        <v>730</v>
      </c>
      <c r="D84" s="1" t="s">
        <v>542</v>
      </c>
      <c r="E84" s="1" t="s">
        <v>63</v>
      </c>
      <c r="F84" s="1" t="s">
        <v>605</v>
      </c>
      <c r="G84" s="1" t="s">
        <v>566</v>
      </c>
      <c r="H84" s="1" t="s">
        <v>417</v>
      </c>
      <c r="I84" s="1" t="s">
        <v>496</v>
      </c>
      <c r="J84" s="1" t="s">
        <v>419</v>
      </c>
      <c r="K84" s="1" t="s">
        <v>496</v>
      </c>
      <c r="L84" s="1" t="s">
        <v>496</v>
      </c>
      <c r="M84" s="1" t="s">
        <v>420</v>
      </c>
      <c r="N84" s="1" t="s">
        <v>420</v>
      </c>
      <c r="O84" s="1" t="s">
        <v>421</v>
      </c>
      <c r="P84" s="1" t="s">
        <v>422</v>
      </c>
      <c r="Q84" s="1" t="s">
        <v>423</v>
      </c>
      <c r="R84" s="1" t="s">
        <v>731</v>
      </c>
      <c r="S84" s="1" t="s">
        <v>425</v>
      </c>
      <c r="T84" s="1" t="s">
        <v>426</v>
      </c>
      <c r="U84" s="1" t="s">
        <v>427</v>
      </c>
      <c r="V84" s="1" t="s">
        <v>428</v>
      </c>
    </row>
    <row r="85" s="1" customFormat="1" spans="1:22">
      <c r="A85" s="3">
        <v>21208257710</v>
      </c>
      <c r="B85" s="1" t="s">
        <v>605</v>
      </c>
      <c r="C85" s="1" t="s">
        <v>732</v>
      </c>
      <c r="D85" s="1" t="s">
        <v>733</v>
      </c>
      <c r="E85" s="1" t="s">
        <v>78</v>
      </c>
      <c r="F85" s="1" t="s">
        <v>605</v>
      </c>
      <c r="G85" s="1" t="s">
        <v>566</v>
      </c>
      <c r="H85" s="1" t="s">
        <v>417</v>
      </c>
      <c r="I85" s="1" t="s">
        <v>532</v>
      </c>
      <c r="J85" s="1" t="s">
        <v>419</v>
      </c>
      <c r="K85" s="1" t="s">
        <v>532</v>
      </c>
      <c r="L85" s="1" t="s">
        <v>532</v>
      </c>
      <c r="M85" s="1" t="s">
        <v>420</v>
      </c>
      <c r="N85" s="1" t="s">
        <v>420</v>
      </c>
      <c r="O85" s="1" t="s">
        <v>421</v>
      </c>
      <c r="P85" s="1" t="s">
        <v>422</v>
      </c>
      <c r="Q85" s="1" t="s">
        <v>423</v>
      </c>
      <c r="R85" s="1" t="s">
        <v>734</v>
      </c>
      <c r="S85" s="1" t="s">
        <v>425</v>
      </c>
      <c r="T85" s="1" t="s">
        <v>426</v>
      </c>
      <c r="U85" s="1" t="s">
        <v>427</v>
      </c>
      <c r="V85" s="1" t="s">
        <v>428</v>
      </c>
    </row>
    <row r="86" s="1" customFormat="1" spans="1:22">
      <c r="A86" s="3">
        <v>999221189567066</v>
      </c>
      <c r="B86" s="1" t="s">
        <v>662</v>
      </c>
      <c r="C86" s="1" t="s">
        <v>735</v>
      </c>
      <c r="D86" s="1" t="s">
        <v>447</v>
      </c>
      <c r="E86" s="1" t="s">
        <v>48</v>
      </c>
      <c r="F86" s="1" t="s">
        <v>662</v>
      </c>
      <c r="G86" s="1" t="s">
        <v>566</v>
      </c>
      <c r="H86" s="1" t="s">
        <v>417</v>
      </c>
      <c r="I86" s="1" t="s">
        <v>736</v>
      </c>
      <c r="J86" s="1" t="s">
        <v>419</v>
      </c>
      <c r="K86" s="1" t="s">
        <v>736</v>
      </c>
      <c r="L86" s="1" t="s">
        <v>736</v>
      </c>
      <c r="M86" s="1" t="s">
        <v>420</v>
      </c>
      <c r="N86" s="1" t="s">
        <v>420</v>
      </c>
      <c r="O86" s="1" t="s">
        <v>421</v>
      </c>
      <c r="P86" s="1" t="s">
        <v>422</v>
      </c>
      <c r="Q86" s="1" t="s">
        <v>423</v>
      </c>
      <c r="R86" s="1" t="s">
        <v>737</v>
      </c>
      <c r="S86" s="1" t="s">
        <v>425</v>
      </c>
      <c r="T86" s="1" t="s">
        <v>426</v>
      </c>
      <c r="U86" s="1" t="s">
        <v>427</v>
      </c>
      <c r="V86" s="1" t="s">
        <v>428</v>
      </c>
    </row>
    <row r="87" s="1" customFormat="1" spans="1:22">
      <c r="A87" s="3">
        <v>21210619797</v>
      </c>
      <c r="B87" s="1" t="s">
        <v>605</v>
      </c>
      <c r="C87" s="1" t="s">
        <v>738</v>
      </c>
      <c r="D87" s="1" t="s">
        <v>739</v>
      </c>
      <c r="E87" s="1" t="s">
        <v>98</v>
      </c>
      <c r="F87" s="1" t="s">
        <v>605</v>
      </c>
      <c r="G87" s="1" t="s">
        <v>566</v>
      </c>
      <c r="H87" s="1" t="s">
        <v>417</v>
      </c>
      <c r="I87" s="1" t="s">
        <v>740</v>
      </c>
      <c r="J87" s="1" t="s">
        <v>419</v>
      </c>
      <c r="K87" s="1" t="s">
        <v>740</v>
      </c>
      <c r="L87" s="1" t="s">
        <v>740</v>
      </c>
      <c r="M87" s="1" t="s">
        <v>420</v>
      </c>
      <c r="N87" s="1" t="s">
        <v>420</v>
      </c>
      <c r="O87" s="1" t="s">
        <v>421</v>
      </c>
      <c r="P87" s="1" t="s">
        <v>422</v>
      </c>
      <c r="Q87" s="1" t="s">
        <v>423</v>
      </c>
      <c r="R87" s="1" t="s">
        <v>741</v>
      </c>
      <c r="S87" s="1" t="s">
        <v>425</v>
      </c>
      <c r="T87" s="1" t="s">
        <v>426</v>
      </c>
      <c r="U87" s="1" t="s">
        <v>427</v>
      </c>
      <c r="V87" s="1" t="s">
        <v>428</v>
      </c>
    </row>
    <row r="88" s="1" customFormat="1" spans="1:22">
      <c r="A88" s="3">
        <v>999221151113607</v>
      </c>
      <c r="B88" s="1" t="s">
        <v>653</v>
      </c>
      <c r="C88" s="1" t="s">
        <v>742</v>
      </c>
      <c r="D88" s="1" t="s">
        <v>743</v>
      </c>
      <c r="E88" s="1" t="s">
        <v>146</v>
      </c>
      <c r="F88" s="1" t="s">
        <v>662</v>
      </c>
      <c r="G88" s="1" t="s">
        <v>547</v>
      </c>
      <c r="H88" s="1" t="s">
        <v>417</v>
      </c>
      <c r="I88" s="1" t="s">
        <v>744</v>
      </c>
      <c r="J88" s="1" t="s">
        <v>419</v>
      </c>
      <c r="K88" s="1" t="s">
        <v>744</v>
      </c>
      <c r="L88" s="1" t="s">
        <v>744</v>
      </c>
      <c r="M88" s="1" t="s">
        <v>420</v>
      </c>
      <c r="N88" s="1" t="s">
        <v>420</v>
      </c>
      <c r="O88" s="1" t="s">
        <v>421</v>
      </c>
      <c r="P88" s="1" t="s">
        <v>422</v>
      </c>
      <c r="Q88" s="1" t="s">
        <v>423</v>
      </c>
      <c r="R88" s="1" t="s">
        <v>745</v>
      </c>
      <c r="S88" s="1" t="s">
        <v>425</v>
      </c>
      <c r="T88" s="1" t="s">
        <v>426</v>
      </c>
      <c r="U88" s="1" t="s">
        <v>427</v>
      </c>
      <c r="V88" s="1" t="s">
        <v>428</v>
      </c>
    </row>
    <row r="89" s="1" customFormat="1" spans="1:22">
      <c r="A89" s="3">
        <v>999221151000951</v>
      </c>
      <c r="B89" s="1" t="s">
        <v>653</v>
      </c>
      <c r="C89" s="1" t="s">
        <v>746</v>
      </c>
      <c r="D89" s="1" t="s">
        <v>743</v>
      </c>
      <c r="E89" s="1" t="s">
        <v>146</v>
      </c>
      <c r="F89" s="1" t="s">
        <v>662</v>
      </c>
      <c r="G89" s="1" t="s">
        <v>547</v>
      </c>
      <c r="H89" s="1" t="s">
        <v>417</v>
      </c>
      <c r="I89" s="1" t="s">
        <v>421</v>
      </c>
      <c r="J89" s="1" t="s">
        <v>419</v>
      </c>
      <c r="K89" s="1" t="s">
        <v>421</v>
      </c>
      <c r="L89" s="1" t="s">
        <v>421</v>
      </c>
      <c r="M89" s="1" t="s">
        <v>420</v>
      </c>
      <c r="N89" s="1" t="s">
        <v>420</v>
      </c>
      <c r="O89" s="1" t="s">
        <v>421</v>
      </c>
      <c r="P89" s="1" t="s">
        <v>422</v>
      </c>
      <c r="Q89" s="1" t="s">
        <v>423</v>
      </c>
      <c r="R89" s="1" t="s">
        <v>747</v>
      </c>
      <c r="S89" s="1" t="s">
        <v>425</v>
      </c>
      <c r="T89" s="1" t="s">
        <v>426</v>
      </c>
      <c r="U89" s="1" t="s">
        <v>427</v>
      </c>
      <c r="V89" s="1" t="s">
        <v>428</v>
      </c>
    </row>
    <row r="90" s="1" customFormat="1" spans="1:22">
      <c r="A90" s="3">
        <v>999221187369440</v>
      </c>
      <c r="B90" s="1" t="s">
        <v>662</v>
      </c>
      <c r="C90" s="1" t="s">
        <v>748</v>
      </c>
      <c r="D90" s="1" t="s">
        <v>507</v>
      </c>
      <c r="E90" s="1" t="s">
        <v>234</v>
      </c>
      <c r="F90" s="1" t="s">
        <v>530</v>
      </c>
      <c r="G90" s="1" t="s">
        <v>493</v>
      </c>
      <c r="H90" s="1" t="s">
        <v>417</v>
      </c>
      <c r="I90" s="1" t="s">
        <v>496</v>
      </c>
      <c r="J90" s="1" t="s">
        <v>419</v>
      </c>
      <c r="K90" s="1" t="s">
        <v>496</v>
      </c>
      <c r="L90" s="1" t="s">
        <v>496</v>
      </c>
      <c r="M90" s="1" t="s">
        <v>420</v>
      </c>
      <c r="N90" s="1" t="s">
        <v>420</v>
      </c>
      <c r="O90" s="1" t="s">
        <v>421</v>
      </c>
      <c r="P90" s="1" t="s">
        <v>422</v>
      </c>
      <c r="Q90" s="1" t="s">
        <v>423</v>
      </c>
      <c r="R90" s="1" t="s">
        <v>749</v>
      </c>
      <c r="S90" s="1" t="s">
        <v>425</v>
      </c>
      <c r="T90" s="1" t="s">
        <v>426</v>
      </c>
      <c r="U90" s="1" t="s">
        <v>427</v>
      </c>
      <c r="V90" s="1" t="s">
        <v>428</v>
      </c>
    </row>
    <row r="91" s="1" customFormat="1" spans="1:22">
      <c r="A91" s="3">
        <v>999221180234783</v>
      </c>
      <c r="B91" s="1" t="s">
        <v>662</v>
      </c>
      <c r="C91" s="1" t="s">
        <v>750</v>
      </c>
      <c r="D91" s="1" t="s">
        <v>507</v>
      </c>
      <c r="E91" s="1" t="s">
        <v>335</v>
      </c>
      <c r="F91" s="1" t="s">
        <v>530</v>
      </c>
      <c r="G91" s="1" t="s">
        <v>413</v>
      </c>
      <c r="H91" s="1" t="s">
        <v>417</v>
      </c>
      <c r="I91" s="1" t="s">
        <v>751</v>
      </c>
      <c r="J91" s="1" t="s">
        <v>419</v>
      </c>
      <c r="K91" s="1" t="s">
        <v>751</v>
      </c>
      <c r="L91" s="1" t="s">
        <v>751</v>
      </c>
      <c r="M91" s="1" t="s">
        <v>420</v>
      </c>
      <c r="N91" s="1" t="s">
        <v>420</v>
      </c>
      <c r="O91" s="1" t="s">
        <v>421</v>
      </c>
      <c r="P91" s="1" t="s">
        <v>422</v>
      </c>
      <c r="Q91" s="1" t="s">
        <v>423</v>
      </c>
      <c r="R91" s="1" t="s">
        <v>752</v>
      </c>
      <c r="S91" s="1" t="s">
        <v>425</v>
      </c>
      <c r="T91" s="1" t="s">
        <v>426</v>
      </c>
      <c r="U91" s="1" t="s">
        <v>427</v>
      </c>
      <c r="V91" s="1" t="s">
        <v>428</v>
      </c>
    </row>
    <row r="92" s="1" customFormat="1" spans="1:22">
      <c r="A92" s="3">
        <v>999221128215251</v>
      </c>
      <c r="B92" s="1" t="s">
        <v>753</v>
      </c>
      <c r="C92" s="1" t="s">
        <v>754</v>
      </c>
      <c r="D92" s="1" t="s">
        <v>507</v>
      </c>
      <c r="E92" s="1" t="s">
        <v>331</v>
      </c>
      <c r="F92" s="1" t="s">
        <v>441</v>
      </c>
      <c r="G92" s="1" t="s">
        <v>413</v>
      </c>
      <c r="H92" s="1" t="s">
        <v>417</v>
      </c>
      <c r="I92" s="1" t="s">
        <v>755</v>
      </c>
      <c r="J92" s="1" t="s">
        <v>419</v>
      </c>
      <c r="K92" s="1" t="s">
        <v>755</v>
      </c>
      <c r="L92" s="1" t="s">
        <v>755</v>
      </c>
      <c r="M92" s="1" t="s">
        <v>420</v>
      </c>
      <c r="N92" s="1" t="s">
        <v>420</v>
      </c>
      <c r="O92" s="1" t="s">
        <v>421</v>
      </c>
      <c r="P92" s="1" t="s">
        <v>422</v>
      </c>
      <c r="Q92" s="1" t="s">
        <v>423</v>
      </c>
      <c r="R92" s="1" t="s">
        <v>756</v>
      </c>
      <c r="S92" s="1" t="s">
        <v>425</v>
      </c>
      <c r="T92" s="1" t="s">
        <v>426</v>
      </c>
      <c r="U92" s="1" t="s">
        <v>427</v>
      </c>
      <c r="V92" s="1" t="s">
        <v>428</v>
      </c>
    </row>
    <row r="93" s="1" customFormat="1" spans="1:22">
      <c r="A93" s="3">
        <v>999221147628858</v>
      </c>
      <c r="B93" s="1" t="s">
        <v>653</v>
      </c>
      <c r="C93" s="1" t="s">
        <v>757</v>
      </c>
      <c r="D93" s="1" t="s">
        <v>507</v>
      </c>
      <c r="E93" s="1" t="s">
        <v>281</v>
      </c>
      <c r="F93" s="1" t="s">
        <v>461</v>
      </c>
      <c r="G93" s="1" t="s">
        <v>441</v>
      </c>
      <c r="H93" s="1" t="s">
        <v>417</v>
      </c>
      <c r="I93" s="1" t="s">
        <v>758</v>
      </c>
      <c r="J93" s="1" t="s">
        <v>419</v>
      </c>
      <c r="K93" s="1" t="s">
        <v>758</v>
      </c>
      <c r="L93" s="1" t="s">
        <v>758</v>
      </c>
      <c r="M93" s="1" t="s">
        <v>420</v>
      </c>
      <c r="N93" s="1" t="s">
        <v>420</v>
      </c>
      <c r="O93" s="1" t="s">
        <v>421</v>
      </c>
      <c r="P93" s="1" t="s">
        <v>422</v>
      </c>
      <c r="Q93" s="1" t="s">
        <v>423</v>
      </c>
      <c r="R93" s="1" t="s">
        <v>759</v>
      </c>
      <c r="S93" s="1" t="s">
        <v>425</v>
      </c>
      <c r="T93" s="1" t="s">
        <v>426</v>
      </c>
      <c r="U93" s="1" t="s">
        <v>427</v>
      </c>
      <c r="V93" s="1" t="s">
        <v>428</v>
      </c>
    </row>
    <row r="94" s="1" customFormat="1" spans="1:22">
      <c r="A94" s="3">
        <v>999221197423431</v>
      </c>
      <c r="B94" s="1" t="s">
        <v>662</v>
      </c>
      <c r="C94" s="1" t="s">
        <v>760</v>
      </c>
      <c r="D94" s="1" t="s">
        <v>507</v>
      </c>
      <c r="E94" s="1" t="s">
        <v>367</v>
      </c>
      <c r="F94" s="1" t="s">
        <v>441</v>
      </c>
      <c r="G94" s="1" t="s">
        <v>416</v>
      </c>
      <c r="H94" s="1" t="s">
        <v>417</v>
      </c>
      <c r="I94" s="1" t="s">
        <v>594</v>
      </c>
      <c r="J94" s="1" t="s">
        <v>419</v>
      </c>
      <c r="K94" s="1" t="s">
        <v>594</v>
      </c>
      <c r="L94" s="1" t="s">
        <v>594</v>
      </c>
      <c r="M94" s="1" t="s">
        <v>420</v>
      </c>
      <c r="N94" s="1" t="s">
        <v>420</v>
      </c>
      <c r="O94" s="1" t="s">
        <v>421</v>
      </c>
      <c r="P94" s="1" t="s">
        <v>422</v>
      </c>
      <c r="Q94" s="1" t="s">
        <v>423</v>
      </c>
      <c r="R94" s="1" t="s">
        <v>761</v>
      </c>
      <c r="S94" s="1" t="s">
        <v>425</v>
      </c>
      <c r="T94" s="1" t="s">
        <v>426</v>
      </c>
      <c r="U94" s="1" t="s">
        <v>427</v>
      </c>
      <c r="V94" s="1" t="s">
        <v>428</v>
      </c>
    </row>
    <row r="95" s="1" customFormat="1" spans="1:22">
      <c r="A95" s="3">
        <v>21210857562</v>
      </c>
      <c r="B95" s="1" t="s">
        <v>605</v>
      </c>
      <c r="C95" s="1" t="s">
        <v>762</v>
      </c>
      <c r="D95" s="1" t="s">
        <v>763</v>
      </c>
      <c r="E95" s="1" t="s">
        <v>157</v>
      </c>
      <c r="F95" s="1" t="s">
        <v>566</v>
      </c>
      <c r="G95" s="1" t="s">
        <v>547</v>
      </c>
      <c r="H95" s="1" t="s">
        <v>417</v>
      </c>
      <c r="I95" s="1" t="s">
        <v>764</v>
      </c>
      <c r="J95" s="1" t="s">
        <v>419</v>
      </c>
      <c r="K95" s="1" t="s">
        <v>764</v>
      </c>
      <c r="L95" s="1" t="s">
        <v>764</v>
      </c>
      <c r="M95" s="1" t="s">
        <v>420</v>
      </c>
      <c r="N95" s="1" t="s">
        <v>420</v>
      </c>
      <c r="O95" s="1" t="s">
        <v>421</v>
      </c>
      <c r="P95" s="1" t="s">
        <v>422</v>
      </c>
      <c r="Q95" s="1" t="s">
        <v>423</v>
      </c>
      <c r="R95" s="1" t="s">
        <v>765</v>
      </c>
      <c r="S95" s="1" t="s">
        <v>425</v>
      </c>
      <c r="T95" s="1" t="s">
        <v>426</v>
      </c>
      <c r="U95" s="1" t="s">
        <v>427</v>
      </c>
      <c r="V95" s="1" t="s">
        <v>428</v>
      </c>
    </row>
    <row r="96" s="1" customFormat="1" spans="1:22">
      <c r="A96" s="3">
        <v>21199766377</v>
      </c>
      <c r="B96" s="1" t="s">
        <v>662</v>
      </c>
      <c r="C96" s="1" t="s">
        <v>766</v>
      </c>
      <c r="D96" s="1" t="s">
        <v>767</v>
      </c>
      <c r="E96" s="1" t="s">
        <v>338</v>
      </c>
      <c r="F96" s="1" t="s">
        <v>461</v>
      </c>
      <c r="G96" s="1" t="s">
        <v>413</v>
      </c>
      <c r="H96" s="1" t="s">
        <v>417</v>
      </c>
      <c r="I96" s="1" t="s">
        <v>421</v>
      </c>
      <c r="J96" s="1" t="s">
        <v>419</v>
      </c>
      <c r="K96" s="1" t="s">
        <v>421</v>
      </c>
      <c r="L96" s="1" t="s">
        <v>421</v>
      </c>
      <c r="M96" s="1" t="s">
        <v>420</v>
      </c>
      <c r="N96" s="1" t="s">
        <v>420</v>
      </c>
      <c r="O96" s="1" t="s">
        <v>421</v>
      </c>
      <c r="P96" s="1" t="s">
        <v>422</v>
      </c>
      <c r="Q96" s="1" t="s">
        <v>423</v>
      </c>
      <c r="R96" s="1" t="s">
        <v>768</v>
      </c>
      <c r="S96" s="1" t="s">
        <v>425</v>
      </c>
      <c r="T96" s="1" t="s">
        <v>426</v>
      </c>
      <c r="U96" s="1" t="s">
        <v>427</v>
      </c>
      <c r="V96" s="1" t="s">
        <v>428</v>
      </c>
    </row>
    <row r="97" s="1" customFormat="1" spans="1:22">
      <c r="A97" s="3">
        <v>21193860599</v>
      </c>
      <c r="B97" s="1" t="s">
        <v>662</v>
      </c>
      <c r="C97" s="1" t="s">
        <v>769</v>
      </c>
      <c r="D97" s="1" t="s">
        <v>770</v>
      </c>
      <c r="E97" s="1" t="s">
        <v>210</v>
      </c>
      <c r="F97" s="1" t="s">
        <v>547</v>
      </c>
      <c r="G97" s="1" t="s">
        <v>530</v>
      </c>
      <c r="H97" s="1" t="s">
        <v>417</v>
      </c>
      <c r="I97" s="1" t="s">
        <v>479</v>
      </c>
      <c r="J97" s="1" t="s">
        <v>419</v>
      </c>
      <c r="K97" s="1" t="s">
        <v>479</v>
      </c>
      <c r="L97" s="1" t="s">
        <v>479</v>
      </c>
      <c r="M97" s="1" t="s">
        <v>420</v>
      </c>
      <c r="N97" s="1" t="s">
        <v>420</v>
      </c>
      <c r="O97" s="1" t="s">
        <v>421</v>
      </c>
      <c r="P97" s="1" t="s">
        <v>422</v>
      </c>
      <c r="Q97" s="1" t="s">
        <v>423</v>
      </c>
      <c r="R97" s="1" t="s">
        <v>771</v>
      </c>
      <c r="S97" s="1" t="s">
        <v>425</v>
      </c>
      <c r="T97" s="1" t="s">
        <v>426</v>
      </c>
      <c r="U97" s="1" t="s">
        <v>427</v>
      </c>
      <c r="V97" s="1" t="s">
        <v>428</v>
      </c>
    </row>
    <row r="98" s="1" customFormat="1" spans="1:22">
      <c r="A98" s="3">
        <v>999221207902986</v>
      </c>
      <c r="B98" s="1" t="s">
        <v>605</v>
      </c>
      <c r="C98" s="1" t="s">
        <v>772</v>
      </c>
      <c r="D98" s="1" t="s">
        <v>773</v>
      </c>
      <c r="E98" s="1" t="s">
        <v>75</v>
      </c>
      <c r="F98" s="1" t="s">
        <v>605</v>
      </c>
      <c r="G98" s="1" t="s">
        <v>566</v>
      </c>
      <c r="H98" s="1" t="s">
        <v>417</v>
      </c>
      <c r="I98" s="1" t="s">
        <v>774</v>
      </c>
      <c r="J98" s="1" t="s">
        <v>419</v>
      </c>
      <c r="K98" s="1" t="s">
        <v>774</v>
      </c>
      <c r="L98" s="1" t="s">
        <v>774</v>
      </c>
      <c r="M98" s="1" t="s">
        <v>420</v>
      </c>
      <c r="N98" s="1" t="s">
        <v>420</v>
      </c>
      <c r="O98" s="1" t="s">
        <v>421</v>
      </c>
      <c r="P98" s="1" t="s">
        <v>422</v>
      </c>
      <c r="Q98" s="1" t="s">
        <v>423</v>
      </c>
      <c r="R98" s="1" t="s">
        <v>775</v>
      </c>
      <c r="S98" s="1" t="s">
        <v>425</v>
      </c>
      <c r="T98" s="1" t="s">
        <v>426</v>
      </c>
      <c r="U98" s="1" t="s">
        <v>427</v>
      </c>
      <c r="V98" s="1" t="s">
        <v>428</v>
      </c>
    </row>
    <row r="99" s="1" customFormat="1" spans="1:22">
      <c r="A99" s="3">
        <v>21204145405</v>
      </c>
      <c r="B99" s="1" t="s">
        <v>605</v>
      </c>
      <c r="C99" s="1" t="s">
        <v>776</v>
      </c>
      <c r="D99" s="1" t="s">
        <v>597</v>
      </c>
      <c r="E99" s="1" t="s">
        <v>67</v>
      </c>
      <c r="F99" s="1" t="s">
        <v>605</v>
      </c>
      <c r="G99" s="1" t="s">
        <v>566</v>
      </c>
      <c r="H99" s="1" t="s">
        <v>417</v>
      </c>
      <c r="I99" s="1" t="s">
        <v>598</v>
      </c>
      <c r="J99" s="1" t="s">
        <v>419</v>
      </c>
      <c r="K99" s="1" t="s">
        <v>598</v>
      </c>
      <c r="L99" s="1" t="s">
        <v>598</v>
      </c>
      <c r="M99" s="1" t="s">
        <v>420</v>
      </c>
      <c r="N99" s="1" t="s">
        <v>420</v>
      </c>
      <c r="O99" s="1" t="s">
        <v>421</v>
      </c>
      <c r="P99" s="1" t="s">
        <v>422</v>
      </c>
      <c r="Q99" s="1" t="s">
        <v>423</v>
      </c>
      <c r="R99" s="1" t="s">
        <v>777</v>
      </c>
      <c r="S99" s="1" t="s">
        <v>425</v>
      </c>
      <c r="T99" s="1" t="s">
        <v>426</v>
      </c>
      <c r="U99" s="1" t="s">
        <v>427</v>
      </c>
      <c r="V99" s="1" t="s">
        <v>428</v>
      </c>
    </row>
    <row r="100" s="1" customFormat="1" spans="1:22">
      <c r="A100" s="3">
        <v>999221195949273</v>
      </c>
      <c r="B100" s="1" t="s">
        <v>662</v>
      </c>
      <c r="C100" s="1" t="s">
        <v>778</v>
      </c>
      <c r="D100" s="1" t="s">
        <v>779</v>
      </c>
      <c r="E100" s="1" t="s">
        <v>51</v>
      </c>
      <c r="F100" s="1" t="s">
        <v>605</v>
      </c>
      <c r="G100" s="1" t="s">
        <v>566</v>
      </c>
      <c r="H100" s="1" t="s">
        <v>417</v>
      </c>
      <c r="I100" s="1" t="s">
        <v>780</v>
      </c>
      <c r="J100" s="1" t="s">
        <v>419</v>
      </c>
      <c r="K100" s="1" t="s">
        <v>780</v>
      </c>
      <c r="L100" s="1" t="s">
        <v>780</v>
      </c>
      <c r="M100" s="1" t="s">
        <v>420</v>
      </c>
      <c r="N100" s="1" t="s">
        <v>420</v>
      </c>
      <c r="O100" s="1" t="s">
        <v>421</v>
      </c>
      <c r="P100" s="1" t="s">
        <v>422</v>
      </c>
      <c r="Q100" s="1" t="s">
        <v>423</v>
      </c>
      <c r="R100" s="1" t="s">
        <v>781</v>
      </c>
      <c r="S100" s="1" t="s">
        <v>425</v>
      </c>
      <c r="T100" s="1" t="s">
        <v>426</v>
      </c>
      <c r="U100" s="1" t="s">
        <v>427</v>
      </c>
      <c r="V100" s="1" t="s">
        <v>428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2022-10-08T01:38:00Z</dcterms:created>
  <dcterms:modified xsi:type="dcterms:W3CDTF">2022-10-08T09:34:09Z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5189B3350E434DFFA64443065AB1FB61</vt:lpwstr>
  </property>
  <property fmtid="{D5CDD505-2E9C-101B-9397-08002B2CF9AE}" pid="3" name="KSOProductBuildVer">
    <vt:lpwstr>2052-11.1.0.12358</vt:lpwstr>
  </property>
</Properties>
</file>