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对账!$1:$91</definedName>
  </definedNames>
  <calcPr calcId="144525"/>
</workbook>
</file>

<file path=xl/sharedStrings.xml><?xml version="1.0" encoding="utf-8"?>
<sst xmlns="http://schemas.openxmlformats.org/spreadsheetml/2006/main" count="2930" uniqueCount="963">
  <si>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</si>
  <si>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</si>
  <si>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</si>
  <si>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</si>
  <si>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</si>
  <si>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</si>
  <si>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</si>
  <si>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</si>
  <si>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</si>
  <si>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</si>
  <si>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</si>
  <si>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</si>
  <si>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</si>
  <si>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</si>
  <si>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</si>
  <si>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</si>
  <si>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</si>
  <si>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</si>
  <si>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</si>
  <si>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</si>
  <si>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</si>
  <si>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</si>
  <si>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</si>
  <si>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</si>
  <si>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</si>
  <si>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18452813411	</t>
  </si>
  <si>
    <t>Ctrip</t>
  </si>
  <si>
    <t>正常</t>
  </si>
  <si>
    <t>[普吉岛]普吉岛悦榕庄(SHA Extra Plus)(Banyan Tree Phuket (SHA Extra Plus))(3707426)</t>
  </si>
  <si>
    <t>招牌泳池别墅&lt;A&gt;&lt;双人入住&gt;&lt;特价&gt;&lt;双早&gt;</t>
  </si>
  <si>
    <t>CNY</t>
  </si>
  <si>
    <t>Jung/Minsun</t>
  </si>
  <si>
    <t>CA2019221009CNY</t>
  </si>
  <si>
    <t>未提现</t>
  </si>
  <si>
    <t>携程开票</t>
  </si>
  <si>
    <t xml:space="preserve">2626913	</t>
  </si>
  <si>
    <t xml:space="preserve">19651065	</t>
  </si>
  <si>
    <t xml:space="preserve">18584319620	</t>
  </si>
  <si>
    <t>[曼谷]曼谷金普顿马濑酒店 (SHA Extra Plus)(Kimpton Maa-Lai Bangkok, an IHG Hotel (SHA Extra Plus))(96323531)</t>
  </si>
  <si>
    <t>双床房(至少连住2晚及以上)&lt;特惠专享&gt;&lt;双人入住&gt;&lt;双早&gt;</t>
  </si>
  <si>
    <t>BAEK/YEON U,KIM/HEEJU</t>
  </si>
  <si>
    <t xml:space="preserve">2639843	</t>
  </si>
  <si>
    <t xml:space="preserve">22735082	</t>
  </si>
  <si>
    <t xml:space="preserve">18584367529	</t>
  </si>
  <si>
    <t>基础特大床房(至少连住2晚及以上)&lt;特惠专享&gt;&lt;双人入住&gt;&lt;双早&gt;</t>
  </si>
  <si>
    <t>CHOE/RYEOWON</t>
  </si>
  <si>
    <t xml:space="preserve">2639850	</t>
  </si>
  <si>
    <t xml:space="preserve">24963279	</t>
  </si>
  <si>
    <t>退单</t>
  </si>
  <si>
    <t xml:space="preserve">18764630946	</t>
  </si>
  <si>
    <t>[苏梅岛]苏梅岛丽思卡尔顿酒店(SHA Extra Plus)(The Ritz-Carlton, Koh Samui(SHA Extra Plus))(13570752)</t>
  </si>
  <si>
    <t>园景套房(至少提前30天预订)(至少连住2晚及以上)&lt;今日特价 &gt;&lt;双人入住&gt;&lt;双早&gt;</t>
  </si>
  <si>
    <t>CHAU/CHING MAN,NG/CHIN KWAN</t>
  </si>
  <si>
    <t xml:space="preserve">2656391	</t>
  </si>
  <si>
    <t xml:space="preserve">70542195	</t>
  </si>
  <si>
    <t xml:space="preserve">18829295598	</t>
  </si>
  <si>
    <t>[曼谷]曼谷索菲特特色酒店(SO/ Bangkok)(1549427)</t>
  </si>
  <si>
    <t>温馨特大床房(至少连住2晚及以上)&lt;今日特价 &gt;&lt;双人入住&gt;&lt;适用于除泰国/日本/韩国的亚洲客人&gt;&lt;双早&gt;</t>
  </si>
  <si>
    <t>Bin Mohamad Nasir/Mohamad Narfirus</t>
  </si>
  <si>
    <t xml:space="preserve">2662704	</t>
  </si>
  <si>
    <t xml:space="preserve">872129	</t>
  </si>
  <si>
    <t xml:space="preserve">18874556935	</t>
  </si>
  <si>
    <t>[曼谷]曼谷香格里拉大酒店 (SHA Extra Plus)(Shangri-La Bangkok)(3243791)</t>
  </si>
  <si>
    <t>香格里拉楼豪华河景双床房&lt;双人入住&gt;&lt;双早&gt;</t>
  </si>
  <si>
    <t>Sureka/Madhusudan,Sureka/Madhusudan</t>
  </si>
  <si>
    <t xml:space="preserve">2668257	</t>
  </si>
  <si>
    <t xml:space="preserve">11434725	</t>
  </si>
  <si>
    <t xml:space="preserve">18915101985	</t>
  </si>
  <si>
    <t>[济州市]斯坦福酒店和度假村(Stanford Hotel &amp; Resort Jeju)(97348527)</t>
  </si>
  <si>
    <t>豪华双床房&lt;三人入住&gt;&lt;无早&gt;</t>
  </si>
  <si>
    <t>Choi/Sieun,Choi/Sieun,Choi/Sieun</t>
  </si>
  <si>
    <t xml:space="preserve">2675940	</t>
  </si>
  <si>
    <t xml:space="preserve">	</t>
  </si>
  <si>
    <t>取消</t>
  </si>
  <si>
    <t xml:space="preserve">18927501672	</t>
  </si>
  <si>
    <t>[普吉岛]巴姆哥度假村 (SHA Certified)(Pamookkoo Resort (SHA Certified))(88514381)</t>
  </si>
  <si>
    <t>家庭房(连住3晚及以上)&lt;特惠专享&gt;&lt;四人入住&gt;&lt;早餐&gt;</t>
  </si>
  <si>
    <t>Novak/Maxim</t>
  </si>
  <si>
    <t xml:space="preserve">2681590	</t>
  </si>
  <si>
    <t xml:space="preserve">confirm	</t>
  </si>
  <si>
    <t xml:space="preserve">18936801856	</t>
  </si>
  <si>
    <t>[兰贝斯区]贝尔格雷夫酒店(Belgrave Hotel)(98328398)</t>
  </si>
  <si>
    <t>双人间&lt;双人入住&gt;&lt;预付&gt;&lt;无早&gt;</t>
  </si>
  <si>
    <t>Hopkins/Danielle</t>
  </si>
  <si>
    <t xml:space="preserve">2682531	</t>
  </si>
  <si>
    <t xml:space="preserve">18944535371	</t>
  </si>
  <si>
    <t>[长滩岛]长滩岛帕莱姆海滨度假村(Henann Prime Beach Resort Boracay)(6372666)</t>
  </si>
  <si>
    <t>豪华房-直通泳池(至少连住2晚及以上)&lt;特价大促销&gt;&lt;三人入住&gt;&lt;早餐&gt;</t>
  </si>
  <si>
    <t>BACOMO/LOTIS MOMO</t>
  </si>
  <si>
    <t xml:space="preserve">2684418	</t>
  </si>
  <si>
    <t xml:space="preserve">HPM164-2818	</t>
  </si>
  <si>
    <t xml:space="preserve">18946874811	</t>
  </si>
  <si>
    <t>[丹戎本雅]洪腾海滨酒店 (槟城对抗新冠肺炎认证)(Hompton by the Beach Penang (PenangFightCovid-19 Certified))(91143907)</t>
  </si>
  <si>
    <t>至尊房&lt;四人入住&gt;&lt;早餐&gt;</t>
  </si>
  <si>
    <t>YADAV/ANIL KUMAR,YADAV/ANIL KUMAR,YADAV/ANIL KUMAR,YADAV/ANIL KUMAR</t>
  </si>
  <si>
    <t xml:space="preserve">2685572	</t>
  </si>
  <si>
    <t xml:space="preserve">10079161	</t>
  </si>
  <si>
    <t xml:space="preserve">18949513802	</t>
  </si>
  <si>
    <t>GUPTA/OM PRAKASH,GUPTA/OM PRAKASH,GUPTA/OM PRAKASH,GUPTA/OM PRAKASH</t>
  </si>
  <si>
    <t xml:space="preserve">2686981	</t>
  </si>
  <si>
    <t xml:space="preserve">10079243	</t>
  </si>
  <si>
    <t xml:space="preserve">18949518947	</t>
  </si>
  <si>
    <t>YADAV/ASHA,YADAV/ASHA,YADAV/ASHA,YADAV/ASHA</t>
  </si>
  <si>
    <t xml:space="preserve">2686984	</t>
  </si>
  <si>
    <t xml:space="preserve">10079242	</t>
  </si>
  <si>
    <t xml:space="preserve">18949585213	</t>
  </si>
  <si>
    <t>[韦尔]韦尔万年青旅馆(Evergreen Lodge at Vail)(98308118)</t>
  </si>
  <si>
    <t>带2张大号床的大号床间 - 享有山谷景致&lt;双人入住&gt;&lt;预付&gt;&lt;无早&gt;</t>
  </si>
  <si>
    <t>Orosz/Laszlo</t>
  </si>
  <si>
    <t xml:space="preserve">2687062	</t>
  </si>
  <si>
    <t xml:space="preserve">18949983720	</t>
  </si>
  <si>
    <t>[清迈]清迈美居酒店 (SHA Plus+)(Mercure Chiang Mai (SHA Plus+))(3910809)</t>
  </si>
  <si>
    <t>标准双床房(至少连住2晚及以上)&lt;双人入住&gt;&lt;中宾&gt;&lt;双早&gt;</t>
  </si>
  <si>
    <t>LI/YIFENG,Fang/lei</t>
  </si>
  <si>
    <t xml:space="preserve">2687261	</t>
  </si>
  <si>
    <t xml:space="preserve">18949981171	</t>
  </si>
  <si>
    <t>标准特大床房(至少连住2晚及以上)&lt;双人入住&gt;&lt;中宾&gt;&lt;双早&gt;</t>
  </si>
  <si>
    <t>LI/YIFENG</t>
  </si>
  <si>
    <t xml:space="preserve">2687257	</t>
  </si>
  <si>
    <t xml:space="preserve">318772	</t>
  </si>
  <si>
    <t xml:space="preserve">21065406180	</t>
  </si>
  <si>
    <t xml:space="preserve">2698250	</t>
  </si>
  <si>
    <t xml:space="preserve">10080033	</t>
  </si>
  <si>
    <t xml:space="preserve">21071068831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</si>
  <si>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</si>
  <si>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</si>
  <si>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ZHANG/BINZHEN</t>
  </si>
  <si>
    <t xml:space="preserve">2698494	</t>
  </si>
  <si>
    <t xml:space="preserve">912325	</t>
  </si>
  <si>
    <t xml:space="preserve">21090815139	</t>
  </si>
  <si>
    <t>[新加坡]新加坡米阁大酒店(Hotel Mi Singapore)(28561624)</t>
  </si>
  <si>
    <t>高级双床房&lt;双人入住&gt;&lt;适用于除印度及次大陆国家客人&gt;&lt;无早&gt;</t>
  </si>
  <si>
    <t>CHATRAKARN/JINTANA,TIACHAROEN/TAMAKORN</t>
  </si>
  <si>
    <t xml:space="preserve">2699877	</t>
  </si>
  <si>
    <t xml:space="preserve">R22/0920/105116919	</t>
  </si>
  <si>
    <t xml:space="preserve">21097482933	</t>
  </si>
  <si>
    <t>[曼谷]曼谷布拉莎丽W22酒店 (SHA Plus+)(W22 by Burasari Hotel (SHA Plus+))(28557537)</t>
  </si>
  <si>
    <t>三人房&lt;三人入住&gt;&lt;无早&gt;</t>
  </si>
  <si>
    <t>Sinkao/Thirapa</t>
  </si>
  <si>
    <t xml:space="preserve">2700420	</t>
  </si>
  <si>
    <t xml:space="preserve">71293	</t>
  </si>
  <si>
    <t xml:space="preserve">21107176105	</t>
  </si>
  <si>
    <t>[普吉岛]佐利图德别墅度假酒店(SHA Extra Plus)(Villa Zolitude Resort &amp; Spa(SHA Extra Plus))(6253803)</t>
  </si>
  <si>
    <t>树梢复式泳池别墅(连住3晚及以上)&lt;特惠专享&gt;&lt;双人入住&gt;&lt;双早&gt;</t>
  </si>
  <si>
    <t>YOO/HYUNHO,CHAI/NAHYANG</t>
  </si>
  <si>
    <t xml:space="preserve">2701474	</t>
  </si>
  <si>
    <t xml:space="preserve">3766720306	</t>
  </si>
  <si>
    <t xml:space="preserve">21107880192	</t>
  </si>
  <si>
    <t>[吉隆坡]吉隆坡四季酒店(Four Seasons Hotel Kuala Lumpur)(17496902)</t>
  </si>
  <si>
    <t>园景尊贵两张双人床房&lt;双人入住&gt;&lt;双早&gt;</t>
  </si>
  <si>
    <t>Goonathilake/Nisali</t>
  </si>
  <si>
    <t xml:space="preserve">2701575	</t>
  </si>
  <si>
    <t xml:space="preserve">3160426	</t>
  </si>
  <si>
    <t xml:space="preserve">21120155957	</t>
  </si>
  <si>
    <t>香格里拉楼行政特大床套房&lt;双人入住&gt;&lt;双早&gt;</t>
  </si>
  <si>
    <t>QI/WEI,SUN/JIANQIN,WU/LINGZI</t>
  </si>
  <si>
    <t xml:space="preserve">2703415	</t>
  </si>
  <si>
    <t xml:space="preserve">11443657/11443658/11443660	</t>
  </si>
  <si>
    <t xml:space="preserve">21127818788	</t>
  </si>
  <si>
    <t>[梳邦再也]格诺酒店(Geno Hotel)(28524150)</t>
  </si>
  <si>
    <t>豪华特大床房(至少连住2晚及以上)&lt;双人入住&gt;&lt;双早&gt;</t>
  </si>
  <si>
    <t>LIM/KHAI YOW</t>
  </si>
  <si>
    <t xml:space="preserve">2704669	</t>
  </si>
  <si>
    <t xml:space="preserve">160164	</t>
  </si>
  <si>
    <t xml:space="preserve">21135259545	</t>
  </si>
  <si>
    <t>[新加坡]胡姬酒店(Orchid Hotel)(28690081)</t>
  </si>
  <si>
    <t>豪华房&lt;双人入住&gt;&lt;无早&gt;</t>
  </si>
  <si>
    <t>CHIN LOONG/TAN,CHIN LOONG/TAN,CHIN LOONG/TAN</t>
  </si>
  <si>
    <t xml:space="preserve">2705951	</t>
  </si>
  <si>
    <t xml:space="preserve">2734586 / 2734587 / 2734588	</t>
  </si>
  <si>
    <t xml:space="preserve">21135981330	</t>
  </si>
  <si>
    <t>[曼谷]曼谷大仓新颐饭店(The Okura Prestige Bangkok)(4646619)</t>
  </si>
  <si>
    <t>豪华特大床房-禁烟&lt;特惠专享&gt;&lt;双人入住&gt;&lt;不适用泰国客人&gt;&lt;双早&gt;</t>
  </si>
  <si>
    <t>siu/wing yan</t>
  </si>
  <si>
    <t xml:space="preserve">2706077	</t>
  </si>
  <si>
    <t xml:space="preserve">6838168	</t>
  </si>
  <si>
    <t xml:space="preserve">21144056520	</t>
  </si>
  <si>
    <t>[济州市]Grand Hyatt Jeju(99810240)</t>
  </si>
  <si>
    <t>65平米特大床房&lt;双人入住&gt;&lt;双早&gt;</t>
  </si>
  <si>
    <t>PARK/NARAE,LEE/BYOUNGJAE</t>
  </si>
  <si>
    <t xml:space="preserve">2707838	</t>
  </si>
  <si>
    <t xml:space="preserve">43119085	</t>
  </si>
  <si>
    <t xml:space="preserve">21146167105	</t>
  </si>
  <si>
    <t>[苏梅岛]苏梅岛查汶瑞景海滩度假村(Chaweng Regent Beach Resort Koh Samui)(4037073)</t>
  </si>
  <si>
    <t>豪华房&lt;双人入住&gt;&lt;双早&gt;</t>
  </si>
  <si>
    <t>QUAN/RONG</t>
  </si>
  <si>
    <t xml:space="preserve">2708270	</t>
  </si>
  <si>
    <t xml:space="preserve">338409	</t>
  </si>
  <si>
    <t xml:space="preserve">21146268654	</t>
  </si>
  <si>
    <t>[Karang Suraga]阿斯顿安耶海滩酒店(ASTON Anyer Beach Hotel)(98321193)</t>
  </si>
  <si>
    <t>家庭房&lt;双人入住&gt;&lt;预付&gt;&lt;无早&gt;</t>
  </si>
  <si>
    <t>Mark/Juneau,tba/tba</t>
  </si>
  <si>
    <t xml:space="preserve">2708287	</t>
  </si>
  <si>
    <t xml:space="preserve">21200099575	</t>
  </si>
  <si>
    <t>[首尔]三井酒店(Hotel Samjung)(28525707)</t>
  </si>
  <si>
    <t>双人床房(连住3晚及以上)&lt;双人入住&gt;&lt;无早&gt;</t>
  </si>
  <si>
    <t>ANAN/MAYU</t>
  </si>
  <si>
    <t xml:space="preserve">2710888	</t>
  </si>
  <si>
    <t xml:space="preserve">22022587	</t>
  </si>
  <si>
    <t xml:space="preserve">21201144580	</t>
  </si>
  <si>
    <t>[怡保]怡保威尔酒店(Weil Hotel Ipoh)(5702297)</t>
  </si>
  <si>
    <t>尊贵特大床房&lt;双人入住&gt;&lt;双早&gt;</t>
  </si>
  <si>
    <t>TEY/AYSHYA,TEY/AYSHYA,TEY/AYSHYA,TEY/AYSHYA</t>
  </si>
  <si>
    <t xml:space="preserve">2711021	</t>
  </si>
  <si>
    <t xml:space="preserve">10281226	</t>
  </si>
  <si>
    <t xml:space="preserve">21202550191	</t>
  </si>
  <si>
    <t>[科伦]科伦维斯顿度假酒店(Coron Westown Resort)(28525527)</t>
  </si>
  <si>
    <t>家庭房&lt;今日特价 &gt;&lt;四人入住&gt;&lt;早餐&gt;</t>
  </si>
  <si>
    <t>Maniago/Adrian,Maniago/Adrian,Maniago/Adrian,Maniago/Adrian</t>
  </si>
  <si>
    <t xml:space="preserve">2711283	</t>
  </si>
  <si>
    <t xml:space="preserve">acknowledge	</t>
  </si>
  <si>
    <t xml:space="preserve">21209747653	</t>
  </si>
  <si>
    <t>[巴都丁宜]槟城宾乐雅饭店 (槟城对抗新冠肺炎认证)(PARKROYAL Penang Resort)(3737560)</t>
  </si>
  <si>
    <t>海景尊贵特大床房&lt;双人入住&gt;&lt;双早&gt;</t>
  </si>
  <si>
    <t>Permarupan/Yukthama Veni</t>
  </si>
  <si>
    <t xml:space="preserve">2712068	</t>
  </si>
  <si>
    <t xml:space="preserve">7359531	</t>
  </si>
  <si>
    <t xml:space="preserve">21210106919	</t>
  </si>
  <si>
    <t>双人床房&lt;双人入住&gt;&lt;无早&gt;</t>
  </si>
  <si>
    <t>jeong/Jinuk,jeong/Jinuk</t>
  </si>
  <si>
    <t xml:space="preserve">2712118	</t>
  </si>
  <si>
    <t xml:space="preserve">21210865500	</t>
  </si>
  <si>
    <t>[曼谷]隆齐格兰德中心点酒店 (SHA Plus+)(Grande Centre Point Hotel Ploenchit (SHA Plus+))(28525650)</t>
  </si>
  <si>
    <t>高级阳台特大床房&lt;双人入住&gt;&lt;双早&gt;</t>
  </si>
  <si>
    <t>C/Nandha Kumar</t>
  </si>
  <si>
    <t xml:space="preserve">2712222	</t>
  </si>
  <si>
    <t xml:space="preserve">188157	</t>
  </si>
  <si>
    <t xml:space="preserve">21211174452	</t>
  </si>
  <si>
    <t>[新加坡]新加坡中山公园戴斯酒店 (SG Clean)(Days Hotel by Wyndham Singapore at Zhongshan Park (SG Clean))(3200733)</t>
  </si>
  <si>
    <t>高级双床房&lt;双人入住&gt;&lt;双早&gt;</t>
  </si>
  <si>
    <t>DONG/ZHIHONG,JIANG/HU</t>
  </si>
  <si>
    <t xml:space="preserve">2712260	</t>
  </si>
  <si>
    <t xml:space="preserve">162748324	</t>
  </si>
  <si>
    <t xml:space="preserve">21217190398	</t>
  </si>
  <si>
    <t>[清迈]清邁U尼姆曼酒店(U Nimman Chiang Mai - Sha Plus)(6331035)</t>
  </si>
  <si>
    <t>BOONYAPHATCHARARUT/SASICHAT,PHUDRIW/PHATNALEE</t>
  </si>
  <si>
    <t xml:space="preserve">2712883	</t>
  </si>
  <si>
    <t xml:space="preserve">91894	</t>
  </si>
  <si>
    <t xml:space="preserve">21227431734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</si>
  <si>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</si>
  <si>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</si>
  <si>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PARASURAMAN/BALAKRISHNAN</t>
  </si>
  <si>
    <t xml:space="preserve">2714320	</t>
  </si>
  <si>
    <t xml:space="preserve">8557354	</t>
  </si>
  <si>
    <t xml:space="preserve">21231364365	</t>
  </si>
  <si>
    <t>[乔治市]槟城长荣桂冠酒店 (槟城对抗新冠肺炎认证)(Evergreen Laurel Hotel Penang (PenangFightCovid-19 Certified))(28528115)</t>
  </si>
  <si>
    <t>城景高级双床房&lt;双人入住&gt;&lt;无早&gt;</t>
  </si>
  <si>
    <t>Wong/KK</t>
  </si>
  <si>
    <t xml:space="preserve">2715049	</t>
  </si>
  <si>
    <t xml:space="preserve">22092972959	</t>
  </si>
  <si>
    <t xml:space="preserve">21233980851	</t>
  </si>
  <si>
    <t>[曼谷]艺术酒店 (SHA Plus+)(Arte Hotel (SHA Plus+))(12802273)</t>
  </si>
  <si>
    <t>豪华特大床房&lt;特价大促销&gt;&lt;双人入住&gt;&lt;无早&gt;</t>
  </si>
  <si>
    <t>ManYiueddy/Tai,ManYiueddy/Tai</t>
  </si>
  <si>
    <t xml:space="preserve">2715453	</t>
  </si>
  <si>
    <t xml:space="preserve">23331	</t>
  </si>
  <si>
    <t xml:space="preserve">21239978864	</t>
  </si>
  <si>
    <t>[碧瑶]海约翰坎普庄园酒店(The Manor at Camp John Hay)(28356473)</t>
  </si>
  <si>
    <t>林景一卧室套房&lt;特价大促销&gt;&lt;三人入住&gt;&lt;无早&gt;</t>
  </si>
  <si>
    <t>de Guzman/Jarvey</t>
  </si>
  <si>
    <t xml:space="preserve">2716443	</t>
  </si>
  <si>
    <t xml:space="preserve">166705	</t>
  </si>
  <si>
    <t xml:space="preserve">21246478609	</t>
  </si>
  <si>
    <t>Eom/Samyong</t>
  </si>
  <si>
    <t xml:space="preserve">2717624	</t>
  </si>
  <si>
    <t xml:space="preserve">23456	</t>
  </si>
  <si>
    <t xml:space="preserve">21246505129	</t>
  </si>
  <si>
    <t>[吉隆坡]吉隆坡市中心玛雅酒店(Hotel Maya Kuala Lumpur)(28528339)</t>
  </si>
  <si>
    <t>一室房&lt;单人入住&gt;&lt;单早&gt;</t>
  </si>
  <si>
    <t>Zhang/Qianqian</t>
  </si>
  <si>
    <t xml:space="preserve">2717634	</t>
  </si>
  <si>
    <t xml:space="preserve">253031	</t>
  </si>
  <si>
    <t xml:space="preserve">21246311737	</t>
  </si>
  <si>
    <t>Cunningham/Reegin,Calnegru/Cristina</t>
  </si>
  <si>
    <t xml:space="preserve">2717602	</t>
  </si>
  <si>
    <t xml:space="preserve">27261714	</t>
  </si>
  <si>
    <t xml:space="preserve">21251098243	</t>
  </si>
  <si>
    <t>[曼谷]曼谷万怡酒店(Courtyard by Marriott Bangkok)(5211729)</t>
  </si>
  <si>
    <t>翻新豪华特大床房(至少连住2晚及以上)&lt;单人入住&gt;&lt;单早&gt;</t>
  </si>
  <si>
    <t>Ong/Keith</t>
  </si>
  <si>
    <t xml:space="preserve">2718441	</t>
  </si>
  <si>
    <t xml:space="preserve">81392685	</t>
  </si>
  <si>
    <t xml:space="preserve">21252219545	</t>
  </si>
  <si>
    <t>[帕拉尼亚克]马尼拉新濠天地凯悦酒店(Hyatt Regency Manila City of Dreams)(5917305)</t>
  </si>
  <si>
    <t>凯悦双床房&lt;特价大促销&gt;&lt;双人入住&gt;&lt;不适用菲律宾客人&gt;&lt;无早&gt;</t>
  </si>
  <si>
    <t>Kuo/Roger</t>
  </si>
  <si>
    <t xml:space="preserve">2718703	</t>
  </si>
  <si>
    <t xml:space="preserve">1997801	</t>
  </si>
  <si>
    <t xml:space="preserve">21252292686	</t>
  </si>
  <si>
    <t>[曼谷]曼谷素坤逸55号通罗中心点大酒店 (SHA Plus+)(Grande Centre Point Sukhumvit 55 Bangkok (SHA Plus+))(8173962)</t>
  </si>
  <si>
    <t>特色豪华房&lt;三人入住&gt;&lt;无早&gt;</t>
  </si>
  <si>
    <t>Lee/Seungyong,Lee/Seungyong,Lee/Seungyong</t>
  </si>
  <si>
    <t xml:space="preserve">2718716	</t>
  </si>
  <si>
    <t xml:space="preserve">240450	</t>
  </si>
  <si>
    <t xml:space="preserve">21252622478	</t>
  </si>
  <si>
    <t>泳池园景特大床房&lt;双人入住&gt;&lt;双早&gt;</t>
  </si>
  <si>
    <t>Kamaludin/Lydia Nor Amyra</t>
  </si>
  <si>
    <t xml:space="preserve">2718769	</t>
  </si>
  <si>
    <t xml:space="preserve">3162279	</t>
  </si>
  <si>
    <t xml:space="preserve">21250531983	</t>
  </si>
  <si>
    <t>[普吉岛]普吉岛阿玛瑞酒店(SHA Extra Plus)(Amari Phuket (SHA Extra Plus))(4308716)</t>
  </si>
  <si>
    <t>海景豪华双床房(至少连住2晚及以上)&lt;全日特价&gt;&lt;双人入住&gt;&lt;双早&gt;</t>
  </si>
  <si>
    <t>alon/ido</t>
  </si>
  <si>
    <t xml:space="preserve">2718339	</t>
  </si>
  <si>
    <t xml:space="preserve">35773518	</t>
  </si>
  <si>
    <t xml:space="preserve">21255835026	</t>
  </si>
  <si>
    <t>[曼谷]是隆不容错过酒店 by Cross Collection(Haven't Met Bangkok Silom by Cross Collection)(17140699)</t>
  </si>
  <si>
    <t>城市工作室&lt;双人入住&gt;&lt;无早&gt;</t>
  </si>
  <si>
    <t>Pitthayawanich/Pimchanok,Pitthayawanich/Pimchanok</t>
  </si>
  <si>
    <t xml:space="preserve">2719278	</t>
  </si>
  <si>
    <t xml:space="preserve">29209	</t>
  </si>
  <si>
    <t xml:space="preserve">21256237512	</t>
  </si>
  <si>
    <t>[苏梅岛]苏梅岛凯璞法恩酒店(Cape Fahn Hotel Samui)(21928741)</t>
  </si>
  <si>
    <t>海滨泳池别墅&lt;双人入住&gt;&lt;不适用韩国客人&gt;&lt;双早&gt;</t>
  </si>
  <si>
    <t>YAO/CHENG</t>
  </si>
  <si>
    <t xml:space="preserve">2719336	</t>
  </si>
  <si>
    <t xml:space="preserve">21256994046	</t>
  </si>
  <si>
    <t>尊贵房&lt;特惠&gt;&lt;双人入住&gt;&lt;双早&gt;</t>
  </si>
  <si>
    <t>Poh/Adrian,Poh/Adrian</t>
  </si>
  <si>
    <t xml:space="preserve">2719446	</t>
  </si>
  <si>
    <t xml:space="preserve">10281783	</t>
  </si>
  <si>
    <t xml:space="preserve">21257075007	</t>
  </si>
  <si>
    <t>[曼谷]曼谷苏阁索酒店 (SHA Plus+)(The Sukosol Hotel Bangkok (SHA Plus+))(3627909)</t>
  </si>
  <si>
    <t>尊贵特大床房&lt;双人入住&gt;&lt;不适用泰国客人&gt;&lt;双早&gt;</t>
  </si>
  <si>
    <t>SHRESTHA/ANIL,SHRESTHA/ANIL</t>
  </si>
  <si>
    <t xml:space="preserve">2719455	</t>
  </si>
  <si>
    <t xml:space="preserve">2551054	</t>
  </si>
  <si>
    <t xml:space="preserve">21257150346	</t>
  </si>
  <si>
    <t>[曼谷]曼谷京华大酒店 (SHA Plus+)(Hotel Royal Bangkok@Chinatown)(17263358)</t>
  </si>
  <si>
    <t>高级房(无窗)(连住3晚及以上)&lt;双人入住&gt;&lt;双早&gt;</t>
  </si>
  <si>
    <t>CHI/XINLIN</t>
  </si>
  <si>
    <t xml:space="preserve">2719472	</t>
  </si>
  <si>
    <t xml:space="preserve">311463	</t>
  </si>
  <si>
    <t xml:space="preserve">21259066089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</si>
  <si>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</si>
  <si>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</si>
  <si>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YE/YUEXIN</t>
  </si>
  <si>
    <t xml:space="preserve">2719775	</t>
  </si>
  <si>
    <t xml:space="preserve">53465114	</t>
  </si>
  <si>
    <t xml:space="preserve">21260961716	</t>
  </si>
  <si>
    <t>[西雅加达]阿斯顿卡蒂卡格罗酒店会议中心(ASTON Kartika Grogol Hotel &amp; Conference Center)(98328514)</t>
  </si>
  <si>
    <t>工作室风格双床房&lt;双人入住&gt;&lt;预付&gt;&lt;双早&gt;</t>
  </si>
  <si>
    <t>LUBIS/TALITHA ALMIRA</t>
  </si>
  <si>
    <t xml:space="preserve">2720085	</t>
  </si>
  <si>
    <t xml:space="preserve">21264641616	</t>
  </si>
  <si>
    <t>LUO/SHIYAO,DAI/ZIDONG</t>
  </si>
  <si>
    <t xml:space="preserve">2720672	</t>
  </si>
  <si>
    <t xml:space="preserve">53465330	</t>
  </si>
  <si>
    <t xml:space="preserve">21265207593	</t>
  </si>
  <si>
    <t>[曼谷]曼谷大使酒店(Ambassador Hotel Bangkok)(28680259)</t>
  </si>
  <si>
    <t>标准主楼翼房&lt;双人入住&gt;&lt;双早&gt;</t>
  </si>
  <si>
    <t>Poonawala/Zubair</t>
  </si>
  <si>
    <t xml:space="preserve">2720731	</t>
  </si>
  <si>
    <t xml:space="preserve">BK025458	</t>
  </si>
  <si>
    <t xml:space="preserve">21299878046	</t>
  </si>
  <si>
    <t>YANG/XUEFENG,YAO/RUIRUI</t>
  </si>
  <si>
    <t xml:space="preserve">2720856	</t>
  </si>
  <si>
    <t xml:space="preserve">6843405	</t>
  </si>
  <si>
    <t xml:space="preserve">21265140842	</t>
  </si>
  <si>
    <t>两卧法恩诺别墅(带私人岛屿和泳池)&lt;四人入住&gt;&lt;不适用韩国客人&gt;&lt;早餐&gt;</t>
  </si>
  <si>
    <t>FAN/SAIJUN</t>
  </si>
  <si>
    <t xml:space="preserve">2720717	</t>
  </si>
  <si>
    <t xml:space="preserve">6294	</t>
  </si>
  <si>
    <t xml:space="preserve">21304518199	</t>
  </si>
  <si>
    <t>[曼谷]曼谷铂尔曼皇权酒店 (SHA Plus+)(Pullman Bangkok King Power)(1586177)</t>
  </si>
  <si>
    <t>高级房&lt;今日特价 &gt;&lt;双人入住&gt;&lt;不适用泰国客人&gt;&lt;无早&gt;</t>
  </si>
  <si>
    <t>CHEN/SHUANG</t>
  </si>
  <si>
    <t xml:space="preserve">2721069	</t>
  </si>
  <si>
    <t xml:space="preserve">1148539	</t>
  </si>
  <si>
    <t xml:space="preserve">21308647810	</t>
  </si>
  <si>
    <t>[曼谷]曼谷辛德霍恩凯宾斯基(Sindhorn Kempinski Bangkok)(92930805)</t>
  </si>
  <si>
    <t>行政套房(至少连住2晚及以上)&lt;今日特价 &gt;&lt;双人入住&gt;&lt;仅适用亚洲客人&gt;&lt;双早&gt;&lt;新酒店礼盒&gt;</t>
  </si>
  <si>
    <t>ZHENG/YANG,HUANG/XIAOWEI</t>
  </si>
  <si>
    <t xml:space="preserve">2721290	</t>
  </si>
  <si>
    <t xml:space="preserve">21314060554	</t>
  </si>
  <si>
    <t>[普吉岛]攀瓦布里海滨度假村(SHA Extra Plus)(Panwaburi Beachfront Resort(SHA Extra Plus))(96362785)</t>
  </si>
  <si>
    <t>豪华双人床房&lt;双人入住&gt;&lt;无早&gt;</t>
  </si>
  <si>
    <t>Panyadee/Watchara,Panyadee/Watchara,Panyadee/Watchara,Panyadee/Watchara</t>
  </si>
  <si>
    <t xml:space="preserve">2721711	</t>
  </si>
  <si>
    <t xml:space="preserve">4082	</t>
  </si>
  <si>
    <t xml:space="preserve">21314157054	</t>
  </si>
  <si>
    <t>MYO KHAING/KYAW,MYO KHAING/KYAW,MYO KHAING/KYAW</t>
  </si>
  <si>
    <t xml:space="preserve">2721720	</t>
  </si>
  <si>
    <t xml:space="preserve">240778	</t>
  </si>
  <si>
    <t xml:space="preserve">21318521955	</t>
  </si>
  <si>
    <t>[曼谷]曼谷拉查丹利中心酒店  (SHA Plus+)(Grande Centre Point Hotel Ratchadamri Bangkok  (SHA Plus+))(2497052)</t>
  </si>
  <si>
    <t>高级豪华房&lt;特惠促销&gt;&lt;双人入住&gt;&lt;无早&gt;</t>
  </si>
  <si>
    <t>SO/SOKVIBOL,KHEAV/NIMOL</t>
  </si>
  <si>
    <t xml:space="preserve">2722227	</t>
  </si>
  <si>
    <t xml:space="preserve">326052	</t>
  </si>
  <si>
    <t xml:space="preserve">21319549072	</t>
  </si>
  <si>
    <t>标准主楼翼双床房(至少连住2晚及以上)&lt;双人入住&gt;&lt;双早&gt;</t>
  </si>
  <si>
    <t>Ranger/Kevaljit,Ranger/Kevaljit</t>
  </si>
  <si>
    <t xml:space="preserve">2722307	</t>
  </si>
  <si>
    <t xml:space="preserve">BK025624/1-2	</t>
  </si>
  <si>
    <t xml:space="preserve">21322203861	</t>
  </si>
  <si>
    <t>[普吉岛]普吉岛丽笙度假套房酒店(Radisson Resort and Suite Phuket)(4498536)</t>
  </si>
  <si>
    <t>避风港一卧室套房(至少连住2晚及以上)&lt;今日特价 &gt;&lt;双人入住&gt;&lt;双早&gt;</t>
  </si>
  <si>
    <t>MOK/CHI YUEN</t>
  </si>
  <si>
    <t xml:space="preserve">2722567	</t>
  </si>
  <si>
    <t xml:space="preserve">238112	</t>
  </si>
  <si>
    <t xml:space="preserve">21324280705	</t>
  </si>
  <si>
    <t>园景高级房&lt;双人入住&gt;&lt;特价房&gt;&lt;无早&gt;</t>
  </si>
  <si>
    <t>Perez/Shienna pena</t>
  </si>
  <si>
    <t xml:space="preserve">2722807	</t>
  </si>
  <si>
    <t xml:space="preserve">167458	</t>
  </si>
  <si>
    <t xml:space="preserve">21324638774	</t>
  </si>
  <si>
    <t>[宿务]哈罗德爱富特宿雾(Harolds Evotel Cebu)(8235042)</t>
  </si>
  <si>
    <t>高级房&lt;今日特价 &gt;&lt;单人入住&gt;&lt;单早&gt;</t>
  </si>
  <si>
    <t>Eric Yap/Vincent,Eric Yap/Vincent</t>
  </si>
  <si>
    <t xml:space="preserve">2722836	</t>
  </si>
  <si>
    <t xml:space="preserve">21328465551	</t>
  </si>
  <si>
    <t>[曼谷]Cross氛围曼谷素坤逸酒店(Cross Vibe Bangkok Sukhumvit)(6544255)</t>
  </si>
  <si>
    <t>标准房&lt;双人入住&gt;&lt;双早&gt;</t>
  </si>
  <si>
    <t>Homjan/Nipan,Homjan/Nipan</t>
  </si>
  <si>
    <t xml:space="preserve">2723219	</t>
  </si>
  <si>
    <t xml:space="preserve">108021	</t>
  </si>
  <si>
    <t xml:space="preserve">21330294925	</t>
  </si>
  <si>
    <t>[曼谷]优本纳沙通(Urbana Sathorn, Bangkok)(5025085)</t>
  </si>
  <si>
    <t>一卧室豪华房&lt;超值特惠&gt;&lt;双人入住&gt;&lt;无早&gt;</t>
  </si>
  <si>
    <t>duan/guannan</t>
  </si>
  <si>
    <t xml:space="preserve">2723444	</t>
  </si>
  <si>
    <t xml:space="preserve">8500216269585	</t>
  </si>
  <si>
    <t xml:space="preserve">21330419845	</t>
  </si>
  <si>
    <t>65平米特大床房&lt;双人入住&gt;&lt;无早&gt;</t>
  </si>
  <si>
    <t>KOH/KYUNGMIN,JI/YEONHWA</t>
  </si>
  <si>
    <t xml:space="preserve">2723484	</t>
  </si>
  <si>
    <t xml:space="preserve">56159709	</t>
  </si>
  <si>
    <t xml:space="preserve">21332970592	</t>
  </si>
  <si>
    <t>[普吉岛]健康生活度假酒店(Stay Wellbeing &amp; Lifestyle Resort)(92512051)</t>
  </si>
  <si>
    <t>池景一卧室套房&lt;双人入住&gt;</t>
  </si>
  <si>
    <t>LAM/JOHNATHAN</t>
  </si>
  <si>
    <t xml:space="preserve">2723856	</t>
  </si>
  <si>
    <t xml:space="preserve">21820	</t>
  </si>
  <si>
    <t xml:space="preserve">21334204944	</t>
  </si>
  <si>
    <t>[清迈]皇后奢华大酒店 (SHA Extra Plus)(Empress Premier Hotel Chiang Mai (SHA Extra Plus))(44546698)</t>
  </si>
  <si>
    <t>至尊房&lt;限量特价&gt;&lt;双人入住&gt;&lt;双早&gt;</t>
  </si>
  <si>
    <t>Ziser/Binat,Ziser/Binat</t>
  </si>
  <si>
    <t xml:space="preserve">2724037	</t>
  </si>
  <si>
    <t xml:space="preserve">16695	</t>
  </si>
  <si>
    <t xml:space="preserve">21335126716	</t>
  </si>
  <si>
    <t>[杭东]美憬阁索菲特清迈沃伦塔高级度假村 (SHA Extra Plus)(Veranda High Resort Chiang Mai - MGallery by Sofitel (SHA Extra Plus))(5439348)</t>
  </si>
  <si>
    <t>山谷豪华静谧房&lt;今日特价 &gt;&lt;双人入住&gt;&lt;不适用泰国客人&gt;&lt;双早&gt;</t>
  </si>
  <si>
    <t>Lee/Haena,Bae/Yunji</t>
  </si>
  <si>
    <t xml:space="preserve">2724166	</t>
  </si>
  <si>
    <t xml:space="preserve">315459	</t>
  </si>
  <si>
    <t xml:space="preserve">21335838498	</t>
  </si>
  <si>
    <t>至尊房&lt;双人入住&gt;&lt;双早&gt;</t>
  </si>
  <si>
    <t>Karpen/Eran,Karpen/Eran</t>
  </si>
  <si>
    <t xml:space="preserve">2724298	</t>
  </si>
  <si>
    <t xml:space="preserve">21336868976	</t>
  </si>
  <si>
    <t>[马卡蒂]华美达首都酒店(Ramada Encore Makati)(28364995)</t>
  </si>
  <si>
    <t>标准双床间&lt;双人入住&gt;&lt;预付&gt;&lt;无早&gt;</t>
  </si>
  <si>
    <t>PALMES/ROQUE</t>
  </si>
  <si>
    <t xml:space="preserve">2724457	</t>
  </si>
  <si>
    <t xml:space="preserve">21336925667	</t>
  </si>
  <si>
    <t>[普吉岛]普吉岛芭东度假酒店 (SHA Extra Plus)(Patong Resort Hotel (SHA Extra Plus))(28525581)</t>
  </si>
  <si>
    <t>Brady/Christopher,Brady/Christopher</t>
  </si>
  <si>
    <t xml:space="preserve">2724462	</t>
  </si>
  <si>
    <t xml:space="preserve">21337807159	</t>
  </si>
  <si>
    <t>[吉隆坡]吉隆坡皇家朱兰酒店(Royale Chulan Kuala Lumpur)(5280527)</t>
  </si>
  <si>
    <t>一室公寓&lt;双人入住&gt;&lt;双早&gt;</t>
  </si>
  <si>
    <t>Hajrah Andong/Dr,Hajrah Andong/Dr</t>
  </si>
  <si>
    <t xml:space="preserve">2724599	</t>
  </si>
  <si>
    <t xml:space="preserve">10010642053	</t>
  </si>
  <si>
    <t xml:space="preserve">21340008258	</t>
  </si>
  <si>
    <t>LEE/JONGSUN,LEE/JONGSUN</t>
  </si>
  <si>
    <t xml:space="preserve">2725009	</t>
  </si>
  <si>
    <t xml:space="preserve">92300	</t>
  </si>
  <si>
    <t xml:space="preserve">21340279338	</t>
  </si>
  <si>
    <t>ZUO/NINGXUAN</t>
  </si>
  <si>
    <t xml:space="preserve">2725105	</t>
  </si>
  <si>
    <t xml:space="preserve">4643229824713	</t>
  </si>
  <si>
    <t xml:space="preserve">21340355655	</t>
  </si>
  <si>
    <t>海景豪华特大床房&lt;双人入住&gt;&lt;无早&gt;</t>
  </si>
  <si>
    <t>BENADE/MIA</t>
  </si>
  <si>
    <t xml:space="preserve">2725145	</t>
  </si>
  <si>
    <t xml:space="preserve">22100577517	</t>
  </si>
  <si>
    <t xml:space="preserve">21342221902	</t>
  </si>
  <si>
    <t>[普吉岛]皇家普吉城市酒店(SHA Extra Plus)(Royal Phuket City Hotel(SHA Extra Plus))(96408688)</t>
  </si>
  <si>
    <t>高级房&lt;双人入住&gt;&lt;无早&gt;</t>
  </si>
  <si>
    <t>Riedijk/Edwin</t>
  </si>
  <si>
    <t xml:space="preserve">2725540	</t>
  </si>
  <si>
    <t xml:space="preserve">Acknowledged	</t>
  </si>
  <si>
    <t xml:space="preserve">21342292105	</t>
  </si>
  <si>
    <t>[吉隆坡]铂尔曼吉隆坡城市中心大酒店(Pullman Kuala Lumpur City Centre Hotel &amp; Residences)(5073220)</t>
  </si>
  <si>
    <t>尊享豪华特大床房&lt;双人入住&gt;&lt;双早&gt;</t>
  </si>
  <si>
    <t>HUANG/JIANSHENG</t>
  </si>
  <si>
    <t xml:space="preserve">2725553	</t>
  </si>
  <si>
    <t xml:space="preserve">873145	</t>
  </si>
  <si>
    <t xml:space="preserve">21342675785	</t>
  </si>
  <si>
    <t>[芭堤雅]芭堤雅T酒店 (SHA Extra Plus)(T Pattaya Hotel (SHA Extra Plus))(28154562)</t>
  </si>
  <si>
    <t>高级房&lt;双人入住&gt;&lt;双早&gt;</t>
  </si>
  <si>
    <t>Chayawat/Jump,Chayawat/Jump</t>
  </si>
  <si>
    <t xml:space="preserve">2725619	</t>
  </si>
  <si>
    <t xml:space="preserve">42863	</t>
  </si>
  <si>
    <t xml:space="preserve">21342843145	</t>
  </si>
  <si>
    <t>Khairus/khairus saadah tamili</t>
  </si>
  <si>
    <t xml:space="preserve">2725657	</t>
  </si>
  <si>
    <t xml:space="preserve">3163114	</t>
  </si>
  <si>
    <t xml:space="preserve">21343448656	</t>
  </si>
  <si>
    <t>双卧室尊贵房&lt;超值特惠&gt;&lt;四人入住&gt;&lt;无早&gt;</t>
  </si>
  <si>
    <t>LIU/SHILI</t>
  </si>
  <si>
    <t xml:space="preserve">2725777	</t>
  </si>
  <si>
    <t xml:space="preserve">9653402266265	</t>
  </si>
  <si>
    <t xml:space="preserve">21344504181	</t>
  </si>
  <si>
    <t>标准双人房&lt;双人入住&gt;&lt;无早&gt;</t>
  </si>
  <si>
    <t>HUANGSIRISAKUN/KANJANA</t>
  </si>
  <si>
    <t xml:space="preserve">2725971	</t>
  </si>
  <si>
    <t xml:space="preserve">78295	</t>
  </si>
  <si>
    <t>，</t>
  </si>
  <si>
    <t>A221009160113481</t>
  </si>
  <si>
    <t>A221009160205481</t>
  </si>
  <si>
    <t>CNY / HKD 当前参考汇率: 1.101127094</t>
  </si>
  <si>
    <t>总计：182801.7 CNY/
201287.9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</si>
  <si>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</si>
  <si>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</si>
  <si>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</si>
  <si>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</si>
  <si>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</si>
  <si>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</si>
  <si>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</si>
  <si>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</si>
  <si>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</si>
  <si>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</si>
  <si>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</si>
  <si>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</si>
  <si>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</si>
  <si>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</si>
  <si>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</si>
  <si>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</si>
  <si>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</si>
  <si>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</si>
  <si>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</si>
  <si>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2022-09-21</t>
  </si>
  <si>
    <t>2701474</t>
  </si>
  <si>
    <t>佐利图德别墅度假酒店(SHA Extra Plus)</t>
  </si>
  <si>
    <t>YOO HYUNHO,CHAI NAHYANG</t>
  </si>
  <si>
    <t>2022-10-02</t>
  </si>
  <si>
    <t>2022-10-06</t>
  </si>
  <si>
    <t>退房日周结</t>
  </si>
  <si>
    <t>3848.00</t>
  </si>
  <si>
    <t>RMB</t>
  </si>
  <si>
    <t>0</t>
  </si>
  <si>
    <t>0.00</t>
  </si>
  <si>
    <t>携程国际直连(DD)</t>
  </si>
  <si>
    <t>01.011174</t>
  </si>
  <si>
    <t>2022-09-21 16:48:56</t>
  </si>
  <si>
    <t>否</t>
  </si>
  <si>
    <t>汇智国际旅游发展有限公司</t>
  </si>
  <si>
    <t>直采</t>
  </si>
  <si>
    <t>泰国</t>
  </si>
  <si>
    <t>2721069</t>
  </si>
  <si>
    <t>曼谷铂尔曼皇权酒店</t>
  </si>
  <si>
    <t>CHEN SHUANG</t>
  </si>
  <si>
    <t>2022-10-05</t>
  </si>
  <si>
    <t>408.00</t>
  </si>
  <si>
    <t>2022-10-02 17:27:10</t>
  </si>
  <si>
    <t>2022-10-03</t>
  </si>
  <si>
    <t>2722307</t>
  </si>
  <si>
    <t>曼谷大使酒店</t>
  </si>
  <si>
    <t>Ranger Kevaljit,Ranger Kevaljit</t>
  </si>
  <si>
    <t>1266.00</t>
  </si>
  <si>
    <t>2022-10-03 14:15:32</t>
  </si>
  <si>
    <t>2022-10-01</t>
  </si>
  <si>
    <t>2719472</t>
  </si>
  <si>
    <t>曼谷京华大酒店 (SHA Plus+)</t>
  </si>
  <si>
    <t>CHI XINLIN</t>
  </si>
  <si>
    <t>1112.00</t>
  </si>
  <si>
    <t>2022-10-01 17:06:00</t>
  </si>
  <si>
    <t>2022-09-19</t>
  </si>
  <si>
    <t>2698494</t>
  </si>
  <si>
    <t>曼谷铂尔曼G酒店</t>
  </si>
  <si>
    <t>ZHANG BINZHEN</t>
  </si>
  <si>
    <t>1260.00</t>
  </si>
  <si>
    <t>2022-09-19 10:28:44</t>
  </si>
  <si>
    <t>2022-10-04</t>
  </si>
  <si>
    <t>2724462</t>
  </si>
  <si>
    <t>普吉岛芭东度假酒店 (SHA Extra Plus)</t>
  </si>
  <si>
    <t>Brady Christopher,Brady Christopher</t>
  </si>
  <si>
    <t>239.00</t>
  </si>
  <si>
    <t>2022-10-04 20:05:54</t>
  </si>
  <si>
    <t>2725145</t>
  </si>
  <si>
    <t>槟城长荣桂冠酒店</t>
  </si>
  <si>
    <t>BENADE MIA</t>
  </si>
  <si>
    <t>337.00</t>
  </si>
  <si>
    <t>2022-10-05 08:38:08</t>
  </si>
  <si>
    <t>马来西亚</t>
  </si>
  <si>
    <t>2724599</t>
  </si>
  <si>
    <t>吉隆坡皇家朱兰酒店</t>
  </si>
  <si>
    <t>Hajrah Andong Dr,Hajrah Andong Dr</t>
  </si>
  <si>
    <t>428.00</t>
  </si>
  <si>
    <t>2022-10-05 11:38:02</t>
  </si>
  <si>
    <t>2022-09-23</t>
  </si>
  <si>
    <t>2705951</t>
  </si>
  <si>
    <t>新加坡胡姬酒店</t>
  </si>
  <si>
    <t>CHIN LOONG TAN,CHIN LOONG TAN,CHIN LOONG TAN</t>
  </si>
  <si>
    <t>6600.00</t>
  </si>
  <si>
    <t>2022-09-26 18:33:17</t>
  </si>
  <si>
    <t>新加坡</t>
  </si>
  <si>
    <t>2022-08-16</t>
  </si>
  <si>
    <t>2656391</t>
  </si>
  <si>
    <t>苏梅岛丽思卡尔顿酒店</t>
  </si>
  <si>
    <t>CHAU CHING MAN,NG CHIN KWAN</t>
  </si>
  <si>
    <t>2760.00</t>
  </si>
  <si>
    <t>2022-08-16 13:13:47</t>
  </si>
  <si>
    <t>2022-09-20</t>
  </si>
  <si>
    <t>2699877</t>
  </si>
  <si>
    <t>新加坡米阁大酒店</t>
  </si>
  <si>
    <t>CHATRAKARN JINTANA,TIACHAROEN TAMAKORN</t>
  </si>
  <si>
    <t>1386.00</t>
  </si>
  <si>
    <t>2022-09-20 10:54:58</t>
  </si>
  <si>
    <t>2720717</t>
  </si>
  <si>
    <t>苏梅岛海角法恩酒店</t>
  </si>
  <si>
    <t>FAN SAIJUN</t>
  </si>
  <si>
    <t>22962.00</t>
  </si>
  <si>
    <t>2022-10-02 16:32:53</t>
  </si>
  <si>
    <t>2022-09-11</t>
  </si>
  <si>
    <t>2687062</t>
  </si>
  <si>
    <t>维尔万年青旅馆</t>
  </si>
  <si>
    <t>Orosz Laszlo</t>
  </si>
  <si>
    <t>893.82</t>
  </si>
  <si>
    <t>2022-09-11 06:53:25</t>
  </si>
  <si>
    <t>直连</t>
  </si>
  <si>
    <t>美国</t>
  </si>
  <si>
    <t>2724037</t>
  </si>
  <si>
    <t>皇后奢华大酒店</t>
  </si>
  <si>
    <t>Ziser Binat,Ziser Binat</t>
  </si>
  <si>
    <t>324.00</t>
  </si>
  <si>
    <t>2022-10-04 15:37:57</t>
  </si>
  <si>
    <t>2022-09-07</t>
  </si>
  <si>
    <t>2682531</t>
  </si>
  <si>
    <t>贝尔格雷夫酒店</t>
  </si>
  <si>
    <t>Hopkins Danielle</t>
  </si>
  <si>
    <t>584.54</t>
  </si>
  <si>
    <t>2022-09-07 21:38:53</t>
  </si>
  <si>
    <t>英国</t>
  </si>
  <si>
    <t>2022-09-30</t>
  </si>
  <si>
    <t>2717602</t>
  </si>
  <si>
    <t>曼谷金普顿马濑酒店 (SHA Extra Plus)</t>
  </si>
  <si>
    <t>Cunningham Reegin,Calnegru Cristina</t>
  </si>
  <si>
    <t>4920.00</t>
  </si>
  <si>
    <t>2022-10-01 11:06:27</t>
  </si>
  <si>
    <t>2022-08-01</t>
  </si>
  <si>
    <t>2639850</t>
  </si>
  <si>
    <t>CHOE RYEOWON</t>
  </si>
  <si>
    <t>2520.00</t>
  </si>
  <si>
    <t>2022-08-01 22:17:54</t>
  </si>
  <si>
    <t>2639843</t>
  </si>
  <si>
    <t>BAEK YEON U,KIM HEEJU</t>
  </si>
  <si>
    <t>2022-08-01 20:37:52</t>
  </si>
  <si>
    <t>2722227</t>
  </si>
  <si>
    <t>曼谷拉查丹利中心酒店  (SHA Plus+)</t>
  </si>
  <si>
    <t>SO SOKVIBOL,KHEAV NIMOL</t>
  </si>
  <si>
    <t>974.00</t>
  </si>
  <si>
    <t>2022-10-03 12:44:26</t>
  </si>
  <si>
    <t>2022-09-28</t>
  </si>
  <si>
    <t>2712883</t>
  </si>
  <si>
    <t>清迈U尼姆曼酒店</t>
  </si>
  <si>
    <t>BOONYAPHATCHARARUT SASICHAT,PHUDRIW PHATNALEE</t>
  </si>
  <si>
    <t>996.00</t>
  </si>
  <si>
    <t>2022-09-29 22:34:06</t>
  </si>
  <si>
    <t>2725009</t>
  </si>
  <si>
    <t>LEE JONGSUN,LEE JONGSUN</t>
  </si>
  <si>
    <t>498.00</t>
  </si>
  <si>
    <t>2022-10-05 10:25:02</t>
  </si>
  <si>
    <t>2722567</t>
  </si>
  <si>
    <t>普吉岛丽笙度假套房酒店</t>
  </si>
  <si>
    <t>MOK CHI YUEN</t>
  </si>
  <si>
    <t>809.00</t>
  </si>
  <si>
    <t>2022-10-03 16:36:05</t>
  </si>
  <si>
    <t>2022-09-25</t>
  </si>
  <si>
    <t>2708270</t>
  </si>
  <si>
    <t>苏梅岛查汶瑞景海滩度假村</t>
  </si>
  <si>
    <t>QUAN RONG</t>
  </si>
  <si>
    <t>3760.00</t>
  </si>
  <si>
    <t>2022-09-25 15:23:54</t>
  </si>
  <si>
    <t>2717624</t>
  </si>
  <si>
    <t>曼谷阿特酒店</t>
  </si>
  <si>
    <t>Eom Samyong</t>
  </si>
  <si>
    <t>990.00</t>
  </si>
  <si>
    <t>2022-09-30 19:33:57</t>
  </si>
  <si>
    <t>2719455</t>
  </si>
  <si>
    <t>曼谷苏阁索酒店</t>
  </si>
  <si>
    <t>SHRESTHA ANIL,SHRESTHA ANIL</t>
  </si>
  <si>
    <t>906.00</t>
  </si>
  <si>
    <t>2022-10-01 17:10:15</t>
  </si>
  <si>
    <t>2725777</t>
  </si>
  <si>
    <t>优本纳沙通</t>
  </si>
  <si>
    <t>LIU SHILI</t>
  </si>
  <si>
    <t>524.00</t>
  </si>
  <si>
    <t>2022-10-05 15:46:01</t>
  </si>
  <si>
    <t>2723444</t>
  </si>
  <si>
    <t>duan guannan</t>
  </si>
  <si>
    <t>604.00</t>
  </si>
  <si>
    <t>2022-10-04 10:32:37</t>
  </si>
  <si>
    <t>2725105</t>
  </si>
  <si>
    <t>ZUO NINGXUAN</t>
  </si>
  <si>
    <t>302.00</t>
  </si>
  <si>
    <t>2022-10-05 11:52:59</t>
  </si>
  <si>
    <t>2714320</t>
  </si>
  <si>
    <t>哥打京那巴鲁元明大酒店</t>
  </si>
  <si>
    <t>PARASURAMAN BALAKRISHNAN</t>
  </si>
  <si>
    <t>1016.00</t>
  </si>
  <si>
    <t>2022-09-29 12:21:52</t>
  </si>
  <si>
    <t>2725553</t>
  </si>
  <si>
    <t>铂尔曼吉隆坡城市中心大酒店</t>
  </si>
  <si>
    <t>HUANG JIANSHENG</t>
  </si>
  <si>
    <t>614.00</t>
  </si>
  <si>
    <t>2022-10-05 12:47:22</t>
  </si>
  <si>
    <t>2718441</t>
  </si>
  <si>
    <t>曼谷万怡酒店 - SHA Extra Plus 认证</t>
  </si>
  <si>
    <t>Ong Keith</t>
  </si>
  <si>
    <t>1590.00</t>
  </si>
  <si>
    <t>2022-10-01 13:01:00</t>
  </si>
  <si>
    <t>2725540</t>
  </si>
  <si>
    <t>皇家普吉城市酒店(SHA Plus+)</t>
  </si>
  <si>
    <t>Riedijk Edwin</t>
  </si>
  <si>
    <t>240.00</t>
  </si>
  <si>
    <t>2022-10-05 13:15:54</t>
  </si>
  <si>
    <t>2022-09-26</t>
  </si>
  <si>
    <t>2710888</t>
  </si>
  <si>
    <t>首尔三井酒店</t>
  </si>
  <si>
    <t>ANAN MAYU</t>
  </si>
  <si>
    <t>2951.00</t>
  </si>
  <si>
    <t>2022-09-27 08:46:18</t>
  </si>
  <si>
    <t>韩国</t>
  </si>
  <si>
    <t>2711021</t>
  </si>
  <si>
    <t>唯裕酒店</t>
  </si>
  <si>
    <t>TEY AYSHYA,TEY AYSHYA,TEY AYSHYA,TEY AYSHYA</t>
  </si>
  <si>
    <t>1050.00</t>
  </si>
  <si>
    <t>2022-09-27 15:55:16</t>
  </si>
  <si>
    <t>2719446</t>
  </si>
  <si>
    <t>Poh Adrian,Poh Adrian</t>
  </si>
  <si>
    <t>523.00</t>
  </si>
  <si>
    <t>2022-10-01 16:32:53</t>
  </si>
  <si>
    <t>2022-09-27</t>
  </si>
  <si>
    <t>2711283</t>
  </si>
  <si>
    <t>科隆韦斯唐度假村</t>
  </si>
  <si>
    <t>Maniago Adrian,Maniago Adrian,Maniago Adrian,Maniago Adrian</t>
  </si>
  <si>
    <t>4332.00</t>
  </si>
  <si>
    <t>2022-09-27 10:15:44</t>
  </si>
  <si>
    <t>菲律宾</t>
  </si>
  <si>
    <t>2722807</t>
  </si>
  <si>
    <t>海约翰坎普庄园酒店</t>
  </si>
  <si>
    <t>Perez Shienna pena</t>
  </si>
  <si>
    <t>860.00</t>
  </si>
  <si>
    <t>2022-10-03 19:39:05</t>
  </si>
  <si>
    <t>2712068</t>
  </si>
  <si>
    <t>槟城宾乐雅饭店</t>
  </si>
  <si>
    <t>Permarupan Yukthama Veni</t>
  </si>
  <si>
    <t>1730.00</t>
  </si>
  <si>
    <t>2022-09-27 19:03:09</t>
  </si>
  <si>
    <t>2022-09-09</t>
  </si>
  <si>
    <t>2684418</t>
  </si>
  <si>
    <t>长滩岛帕莱姆海滨度假村</t>
  </si>
  <si>
    <t>BACOMO LOTIS MOMO</t>
  </si>
  <si>
    <t>3096.00</t>
  </si>
  <si>
    <t>2022-09-09 16:10:35</t>
  </si>
  <si>
    <t>2720672</t>
  </si>
  <si>
    <t>曼谷阿瓦尼中庭酒店</t>
  </si>
  <si>
    <t>LUO SHIYAO,DAI ZIDONG</t>
  </si>
  <si>
    <t>444.00</t>
  </si>
  <si>
    <t>2022-10-02 12:22:12</t>
  </si>
  <si>
    <t>2718769</t>
  </si>
  <si>
    <t>吉隆坡四季酒店</t>
  </si>
  <si>
    <t>Kamaludin Lydia Nor Amyra</t>
  </si>
  <si>
    <t>1482.00</t>
  </si>
  <si>
    <t>2022-10-01 13:43:10</t>
  </si>
  <si>
    <t>2725657</t>
  </si>
  <si>
    <t>Khairus khairus saadah tamili</t>
  </si>
  <si>
    <t>1550.00</t>
  </si>
  <si>
    <t>2022-10-05 13:41:38</t>
  </si>
  <si>
    <t>2701575</t>
  </si>
  <si>
    <t>Goonathilake Nisali</t>
  </si>
  <si>
    <t>1637.00</t>
  </si>
  <si>
    <t>2022-09-21 15:31:02</t>
  </si>
  <si>
    <t>2700420</t>
  </si>
  <si>
    <t>曼谷布拉纱里W22酒店</t>
  </si>
  <si>
    <t>Sinkao Thirapa</t>
  </si>
  <si>
    <t>250.00</t>
  </si>
  <si>
    <t>2022-09-20 17:40:55</t>
  </si>
  <si>
    <t>2725619</t>
  </si>
  <si>
    <t>芭堤雅T酒店 (SHA Extra Plus)</t>
  </si>
  <si>
    <t>Chayawat Jump,Chayawat Jump</t>
  </si>
  <si>
    <t>233.00</t>
  </si>
  <si>
    <t>2022-10-05 13:53:43</t>
  </si>
  <si>
    <t>2022-09-10</t>
  </si>
  <si>
    <t>2685572</t>
  </si>
  <si>
    <t>槟城海滩汉普敦酒店</t>
  </si>
  <si>
    <t>YADAV ANIL KUMAR,YADAV ANIL KUMAR,YADAV ANIL KUMAR,YADAV ANIL KUMAR</t>
  </si>
  <si>
    <t>719.00</t>
  </si>
  <si>
    <t>2022-09-10 15:25:16</t>
  </si>
  <si>
    <t>2686981</t>
  </si>
  <si>
    <t>GUPTA OM PRAKASH,GUPTA OM PRAKASH,GUPTA OM PRAKASH,GUPTA OM PRAKASH</t>
  </si>
  <si>
    <t>2022-09-11 15:05:48</t>
  </si>
  <si>
    <t>2686984</t>
  </si>
  <si>
    <t>YADAV ASHA,YADAV ASHA,YADAV ASHA,YADAV ASHA</t>
  </si>
  <si>
    <t>2022-09-11 15:04:50</t>
  </si>
  <si>
    <t>2698250</t>
  </si>
  <si>
    <t>758.00</t>
  </si>
  <si>
    <t>2022-09-29 12:28:40</t>
  </si>
  <si>
    <t>2022-07-20</t>
  </si>
  <si>
    <t>2626913</t>
  </si>
  <si>
    <t>普吉岛悦榕庄(SHA Plus+)</t>
  </si>
  <si>
    <t>Jung Minsun</t>
  </si>
  <si>
    <t>3640.00</t>
  </si>
  <si>
    <t>1092.00</t>
  </si>
  <si>
    <t>-2548</t>
  </si>
  <si>
    <t>2022-07-20 13:57:03</t>
  </si>
  <si>
    <t>2718339</t>
  </si>
  <si>
    <t>普吉岛阿玛瑞酒店(SHA Extra Plus)</t>
  </si>
  <si>
    <t>alon ido</t>
  </si>
  <si>
    <t>14136.00</t>
  </si>
  <si>
    <t>2022-10-01 12:29:12</t>
  </si>
  <si>
    <t>2687257</t>
  </si>
  <si>
    <t>清迈美爵酒店</t>
  </si>
  <si>
    <t>LI YIFENG</t>
  </si>
  <si>
    <t>308.00</t>
  </si>
  <si>
    <t>2022-09-11 12:17:42</t>
  </si>
  <si>
    <t>2687261</t>
  </si>
  <si>
    <t>LI YIFENG,Fang lei</t>
  </si>
  <si>
    <t>2022-09-11 12:16:32</t>
  </si>
  <si>
    <t>2022-09-22</t>
  </si>
  <si>
    <t>2703415</t>
  </si>
  <si>
    <t>曼谷香格里拉大酒店</t>
  </si>
  <si>
    <t>QI WEI,SUN JIANQIN,WU LINGZI</t>
  </si>
  <si>
    <t>24300.00</t>
  </si>
  <si>
    <t>2022-09-23 11:09:00</t>
  </si>
  <si>
    <t>2022-08-26</t>
  </si>
  <si>
    <t>2668257</t>
  </si>
  <si>
    <t>Sureka Madhusudan,Sureka Madhusudan</t>
  </si>
  <si>
    <t>2940.00</t>
  </si>
  <si>
    <t>2022-08-27 19:53:37</t>
  </si>
  <si>
    <t>2723219</t>
  </si>
  <si>
    <t>Cross氛围曼谷素坤逸酒店</t>
  </si>
  <si>
    <t>Homjan Nipan,Homjan Nipan</t>
  </si>
  <si>
    <t>474.00</t>
  </si>
  <si>
    <t>2022-10-04 10:56:02</t>
  </si>
  <si>
    <t>2724166</t>
  </si>
  <si>
    <t>美憬阁索菲特清迈沃伦塔高级度假村</t>
  </si>
  <si>
    <t>Lee Haena,Bae Yunji</t>
  </si>
  <si>
    <t>626.00</t>
  </si>
  <si>
    <t>2022-10-04 17:09:52</t>
  </si>
  <si>
    <t>2718703</t>
  </si>
  <si>
    <t>马尼拉梦之城凯悦酒店</t>
  </si>
  <si>
    <t>Kuo Roger</t>
  </si>
  <si>
    <t>1000.00</t>
  </si>
  <si>
    <t>2022-10-02 14:30:18</t>
  </si>
  <si>
    <t>2720856</t>
  </si>
  <si>
    <t>曼谷大仓新颐饭店</t>
  </si>
  <si>
    <t>YANG XUEFENG,YAO RUIRUI</t>
  </si>
  <si>
    <t>2588.00</t>
  </si>
  <si>
    <t>2022-10-02 14:48:56</t>
  </si>
  <si>
    <t>2022-09-24</t>
  </si>
  <si>
    <t>2706077</t>
  </si>
  <si>
    <t>siu wing yan</t>
  </si>
  <si>
    <t>6465.00</t>
  </si>
  <si>
    <t>2022-09-24 11:24:08</t>
  </si>
  <si>
    <t>2718716</t>
  </si>
  <si>
    <t>曼谷素坤逸55号通罗中心点大酒店 (SHA Plus+)</t>
  </si>
  <si>
    <t>Lee Seungyong,Lee Seungyong,Lee Seungyong</t>
  </si>
  <si>
    <t>1383.00</t>
  </si>
  <si>
    <t>2022-10-01 10:32:32</t>
  </si>
  <si>
    <t>2721720</t>
  </si>
  <si>
    <t>MYO KHAING KYAW,MYO KHAING KYAW,MYO KHAING KYAW</t>
  </si>
  <si>
    <t>2022-10-03 10:53:30</t>
  </si>
  <si>
    <t>2716443</t>
  </si>
  <si>
    <t>de Guzman Jarvey</t>
  </si>
  <si>
    <t>4073.00</t>
  </si>
  <si>
    <t>2022-09-30 09:39:17</t>
  </si>
  <si>
    <t>2717634</t>
  </si>
  <si>
    <t>吉隆坡市中心玛雅酒店</t>
  </si>
  <si>
    <t>Zhang Qianqian</t>
  </si>
  <si>
    <t>1089.00</t>
  </si>
  <si>
    <t>2022-09-30 20:33:30</t>
  </si>
  <si>
    <t>2712260</t>
  </si>
  <si>
    <t>新加坡中山公园戴斯酒店</t>
  </si>
  <si>
    <t>DONG ZHIHONG,JIANG HU</t>
  </si>
  <si>
    <t>2934.00</t>
  </si>
  <si>
    <t>2022-09-27 20:45:14</t>
  </si>
  <si>
    <t>2022-08-21</t>
  </si>
  <si>
    <t>2662704</t>
  </si>
  <si>
    <t>曼谷索菲特特色酒店</t>
  </si>
  <si>
    <t>Bin Mohamad Nasir Mohamad Narfirus</t>
  </si>
  <si>
    <t>1708.00</t>
  </si>
  <si>
    <t>2022-08-22 17:55:44</t>
  </si>
  <si>
    <t>2708287</t>
  </si>
  <si>
    <t>阿斯顿安耶海滩酒店</t>
  </si>
  <si>
    <t>Mark Juneau,tba tba</t>
  </si>
  <si>
    <t>1890.33</t>
  </si>
  <si>
    <t>2022-09-25 11:44:06</t>
  </si>
  <si>
    <t>印度尼西亚</t>
  </si>
  <si>
    <t>2725971</t>
  </si>
  <si>
    <t>HUANGSIRISAKUN KANJANA</t>
  </si>
  <si>
    <t>159.00</t>
  </si>
  <si>
    <t>2022-10-05 16:44:27</t>
  </si>
  <si>
    <t>2720085</t>
  </si>
  <si>
    <t>阿斯顿卡蒂卡格罗酒店会议中心</t>
  </si>
  <si>
    <t>LUBIS TALITHA ALMIRA</t>
  </si>
  <si>
    <t>574.92</t>
  </si>
  <si>
    <t>2022-10-01 22:54:55</t>
  </si>
  <si>
    <t>2723856</t>
  </si>
  <si>
    <t>健康生活度假酒店(SHA Plus+)</t>
  </si>
  <si>
    <t>LAM JOHNATHAN</t>
  </si>
  <si>
    <t>916.00</t>
  </si>
  <si>
    <t>2022-10-04 13:54:04</t>
  </si>
  <si>
    <t>2681590</t>
  </si>
  <si>
    <t>巴姆哥度假村 (SHA Certified)</t>
  </si>
  <si>
    <t>Novak Maxim</t>
  </si>
  <si>
    <t>2025.00</t>
  </si>
  <si>
    <t>2022-09-07 10:14:59</t>
  </si>
  <si>
    <t>2707838</t>
  </si>
  <si>
    <t>济州凯悦酒店</t>
  </si>
  <si>
    <t>PARK NARAE,LEE BYOUNGJAE</t>
  </si>
  <si>
    <t>3030.00</t>
  </si>
  <si>
    <t>2022-09-25 16:32:57</t>
  </si>
  <si>
    <t>2022-09-29</t>
  </si>
  <si>
    <t>2715453</t>
  </si>
  <si>
    <t>ManYiueddy Tai,ManYiueddy Tai</t>
  </si>
  <si>
    <t>1320.00</t>
  </si>
  <si>
    <t>2022-09-29 16:43:36</t>
  </si>
  <si>
    <t>2712222</t>
  </si>
  <si>
    <t>曼谷奔齐中心大酒店</t>
  </si>
  <si>
    <t>C Nandha Kumar</t>
  </si>
  <si>
    <t>1173.00</t>
  </si>
  <si>
    <t>2022-09-27 17:57:16</t>
  </si>
  <si>
    <t>2720731</t>
  </si>
  <si>
    <t>Poonawala Zubair</t>
  </si>
  <si>
    <t>230.00</t>
  </si>
  <si>
    <t>2022-10-02 15:14:56</t>
  </si>
  <si>
    <t>2715049</t>
  </si>
  <si>
    <t>Wong KK</t>
  </si>
  <si>
    <t>316.00</t>
  </si>
  <si>
    <t>2022-09-29 11:55:56</t>
  </si>
  <si>
    <t>2704669</t>
  </si>
  <si>
    <t>吉隆坡吉诺酒店</t>
  </si>
  <si>
    <t>LIM KHAI YOW</t>
  </si>
  <si>
    <t>612.00</t>
  </si>
  <si>
    <t>2022-09-23 15:20:21</t>
  </si>
  <si>
    <t>2719278</t>
  </si>
  <si>
    <t>是隆不容错过酒店 by Cross Collection</t>
  </si>
  <si>
    <t>Pitthayawanich Pimchanok,Pitthayawanich Pimchanok</t>
  </si>
  <si>
    <t>687.00</t>
  </si>
  <si>
    <t>2022-10-02 09:54:18</t>
  </si>
  <si>
    <t>2719336</t>
  </si>
  <si>
    <t>YAO CHENG</t>
  </si>
  <si>
    <t>10320.00</t>
  </si>
  <si>
    <t>2022-10-01 15:22:53</t>
  </si>
  <si>
    <t>2724457</t>
  </si>
  <si>
    <t>华美达首都酒店</t>
  </si>
  <si>
    <t>PALMES ROQUE</t>
  </si>
  <si>
    <t>277.09</t>
  </si>
  <si>
    <t>2022-10-04 19:29:40</t>
  </si>
  <si>
    <t>2723484</t>
  </si>
  <si>
    <t>KOH KYUNGMIN,JI YEONHWA</t>
  </si>
  <si>
    <t>1140.00</t>
  </si>
  <si>
    <t>2022-10-04 15:46:27</t>
  </si>
  <si>
    <t>2721711</t>
  </si>
  <si>
    <t>攀瓦布里海滨度假村(SHA Extra Plus)</t>
  </si>
  <si>
    <t>Panyadee Watchara,Panyadee Watchara,Panyadee Watchara,Panyadee Watchara</t>
  </si>
  <si>
    <t>940.00</t>
  </si>
  <si>
    <t>2022-10-03 08:47:36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</si>
</sst>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106</xdr:row>
      <xdr:rowOff>0</xdr:rowOff>
    </xdr:from>
    <xdr:to>
      <xdr:col>14</xdr:col>
      <xdr:colOff>352425</xdr:colOff>
      <xdr:row>135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73550"/>
          <a:ext cx="10572750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44838</v>
      </c>
      <c r="G2" s="6">
        <v>44840</v>
      </c>
      <c r="H2" s="4">
        <v>1</v>
      </c>
      <c r="I2" s="4">
        <v>2</v>
      </c>
      <c r="J2" s="4">
        <v>2</v>
      </c>
      <c r="K2" s="4" t="s">
        <v>30</v>
      </c>
      <c r="L2" s="4">
        <v>3640</v>
      </c>
      <c r="M2" s="4">
        <v>3640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44762</v>
      </c>
      <c r="S2" s="6">
        <v>44843</v>
      </c>
      <c r="T2" s="4" t="s">
        <v>34</v>
      </c>
      <c r="U2" s="4">
        <v>3640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44838</v>
      </c>
      <c r="G3" s="6">
        <v>44840</v>
      </c>
      <c r="H3" s="4">
        <v>1</v>
      </c>
      <c r="I3" s="4">
        <v>2</v>
      </c>
      <c r="J3" s="4">
        <v>2</v>
      </c>
      <c r="K3" s="4" t="s">
        <v>30</v>
      </c>
      <c r="L3" s="4">
        <v>2520</v>
      </c>
      <c r="M3" s="4">
        <v>2520</v>
      </c>
      <c r="N3" s="4" t="s">
        <v>40</v>
      </c>
      <c r="O3" s="4" t="s">
        <v>32</v>
      </c>
      <c r="P3" s="4" t="s">
        <v>33</v>
      </c>
      <c r="Q3" s="4">
        <v>0</v>
      </c>
      <c r="R3" s="7">
        <v>44774</v>
      </c>
      <c r="S3" s="6">
        <v>44843</v>
      </c>
      <c r="T3" s="4" t="s">
        <v>34</v>
      </c>
      <c r="U3" s="4">
        <v>2520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44838</v>
      </c>
      <c r="G4" s="6">
        <v>44840</v>
      </c>
      <c r="H4" s="4">
        <v>1</v>
      </c>
      <c r="I4" s="4">
        <v>2</v>
      </c>
      <c r="J4" s="4">
        <v>2</v>
      </c>
      <c r="K4" s="4" t="s">
        <v>30</v>
      </c>
      <c r="L4" s="4">
        <v>2520</v>
      </c>
      <c r="M4" s="4">
        <v>2520</v>
      </c>
      <c r="N4" s="4" t="s">
        <v>45</v>
      </c>
      <c r="O4" s="4" t="s">
        <v>32</v>
      </c>
      <c r="P4" s="4" t="s">
        <v>33</v>
      </c>
      <c r="Q4" s="4">
        <v>0</v>
      </c>
      <c r="R4" s="7">
        <v>44774</v>
      </c>
      <c r="S4" s="6">
        <v>44843</v>
      </c>
      <c r="T4" s="4" t="s">
        <v>34</v>
      </c>
      <c r="U4" s="4">
        <v>2520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25</v>
      </c>
      <c r="B5" s="4" t="s">
        <v>26</v>
      </c>
      <c r="C5" s="4" t="s">
        <v>48</v>
      </c>
      <c r="D5" s="4" t="s">
        <v>28</v>
      </c>
      <c r="E5" s="4" t="s">
        <v>29</v>
      </c>
      <c r="F5" s="6">
        <v>44838</v>
      </c>
      <c r="G5" s="6">
        <v>44840</v>
      </c>
      <c r="H5" s="4">
        <v>1</v>
      </c>
      <c r="I5" s="4">
        <v>2</v>
      </c>
      <c r="J5" s="4">
        <v>2</v>
      </c>
      <c r="K5" s="4" t="s">
        <v>30</v>
      </c>
      <c r="L5" s="4">
        <v>-2548</v>
      </c>
      <c r="M5" s="4">
        <v>-2548</v>
      </c>
      <c r="N5" s="4" t="s">
        <v>31</v>
      </c>
      <c r="O5" s="4" t="s">
        <v>32</v>
      </c>
      <c r="P5" s="4" t="s">
        <v>33</v>
      </c>
      <c r="Q5" s="4">
        <v>0</v>
      </c>
      <c r="R5" s="7">
        <v>44762</v>
      </c>
      <c r="S5" s="6">
        <v>44843</v>
      </c>
      <c r="T5" s="4" t="s">
        <v>34</v>
      </c>
      <c r="U5" s="4">
        <v>-2548</v>
      </c>
      <c r="V5" s="4">
        <v>0</v>
      </c>
      <c r="W5" s="4">
        <v>0</v>
      </c>
      <c r="X5" s="4" t="s">
        <v>35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44838</v>
      </c>
      <c r="G6" s="6">
        <v>44840</v>
      </c>
      <c r="H6" s="4">
        <v>1</v>
      </c>
      <c r="I6" s="4">
        <v>2</v>
      </c>
      <c r="J6" s="4">
        <v>2</v>
      </c>
      <c r="K6" s="4" t="s">
        <v>30</v>
      </c>
      <c r="L6" s="4">
        <v>2760</v>
      </c>
      <c r="M6" s="4">
        <v>2760</v>
      </c>
      <c r="N6" s="4" t="s">
        <v>52</v>
      </c>
      <c r="O6" s="4" t="s">
        <v>32</v>
      </c>
      <c r="P6" s="4" t="s">
        <v>33</v>
      </c>
      <c r="Q6" s="4">
        <v>0</v>
      </c>
      <c r="R6" s="7">
        <v>44789</v>
      </c>
      <c r="S6" s="6">
        <v>44843</v>
      </c>
      <c r="T6" s="4" t="s">
        <v>34</v>
      </c>
      <c r="U6" s="4">
        <v>2760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44838</v>
      </c>
      <c r="G7" s="6">
        <v>44840</v>
      </c>
      <c r="H7" s="4">
        <v>1</v>
      </c>
      <c r="I7" s="4">
        <v>2</v>
      </c>
      <c r="J7" s="4">
        <v>2</v>
      </c>
      <c r="K7" s="4" t="s">
        <v>30</v>
      </c>
      <c r="L7" s="4">
        <v>1708</v>
      </c>
      <c r="M7" s="4">
        <v>1708</v>
      </c>
      <c r="N7" s="4" t="s">
        <v>58</v>
      </c>
      <c r="O7" s="4" t="s">
        <v>32</v>
      </c>
      <c r="P7" s="4" t="s">
        <v>33</v>
      </c>
      <c r="Q7" s="4">
        <v>0</v>
      </c>
      <c r="R7" s="7">
        <v>44794</v>
      </c>
      <c r="S7" s="6">
        <v>44843</v>
      </c>
      <c r="T7" s="4" t="s">
        <v>34</v>
      </c>
      <c r="U7" s="4">
        <v>1708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44837</v>
      </c>
      <c r="G8" s="6">
        <v>44840</v>
      </c>
      <c r="H8" s="4">
        <v>1</v>
      </c>
      <c r="I8" s="4">
        <v>3</v>
      </c>
      <c r="J8" s="4">
        <v>3</v>
      </c>
      <c r="K8" s="4" t="s">
        <v>30</v>
      </c>
      <c r="L8" s="4">
        <v>2940</v>
      </c>
      <c r="M8" s="4">
        <v>2940</v>
      </c>
      <c r="N8" s="4" t="s">
        <v>64</v>
      </c>
      <c r="O8" s="4" t="s">
        <v>32</v>
      </c>
      <c r="P8" s="4" t="s">
        <v>33</v>
      </c>
      <c r="Q8" s="4">
        <v>0</v>
      </c>
      <c r="R8" s="7">
        <v>44799</v>
      </c>
      <c r="S8" s="6">
        <v>44843</v>
      </c>
      <c r="T8" s="4" t="s">
        <v>34</v>
      </c>
      <c r="U8" s="4">
        <v>2940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44837</v>
      </c>
      <c r="G9" s="6">
        <v>44840</v>
      </c>
      <c r="H9" s="4">
        <v>1</v>
      </c>
      <c r="I9" s="4">
        <v>3</v>
      </c>
      <c r="J9" s="4">
        <v>3</v>
      </c>
      <c r="K9" s="4" t="s">
        <v>30</v>
      </c>
      <c r="L9" s="4">
        <v>2559</v>
      </c>
      <c r="M9" s="4">
        <v>2559</v>
      </c>
      <c r="N9" s="4" t="s">
        <v>70</v>
      </c>
      <c r="O9" s="4" t="s">
        <v>32</v>
      </c>
      <c r="P9" s="4" t="s">
        <v>33</v>
      </c>
      <c r="Q9" s="4">
        <v>0</v>
      </c>
      <c r="R9" s="7">
        <v>44805</v>
      </c>
      <c r="S9" s="6">
        <v>44843</v>
      </c>
      <c r="T9" s="4" t="s">
        <v>34</v>
      </c>
      <c r="U9" s="4">
        <v>2559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67</v>
      </c>
      <c r="B10" s="4" t="s">
        <v>26</v>
      </c>
      <c r="C10" s="4" t="s">
        <v>73</v>
      </c>
      <c r="D10" s="4" t="s">
        <v>68</v>
      </c>
      <c r="E10" s="4" t="s">
        <v>69</v>
      </c>
      <c r="F10" s="6">
        <v>44837</v>
      </c>
      <c r="G10" s="6">
        <v>44840</v>
      </c>
      <c r="H10" s="4">
        <v>1</v>
      </c>
      <c r="I10" s="4">
        <v>3</v>
      </c>
      <c r="J10" s="4">
        <v>3</v>
      </c>
      <c r="K10" s="4" t="s">
        <v>30</v>
      </c>
      <c r="L10" s="4">
        <v>-2559</v>
      </c>
      <c r="M10" s="4">
        <v>-2559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44805</v>
      </c>
      <c r="S10" s="6">
        <v>44843</v>
      </c>
      <c r="T10" s="4" t="s">
        <v>34</v>
      </c>
      <c r="U10" s="4">
        <v>-2559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44835</v>
      </c>
      <c r="G11" s="6">
        <v>44840</v>
      </c>
      <c r="H11" s="4">
        <v>1</v>
      </c>
      <c r="I11" s="4">
        <v>5</v>
      </c>
      <c r="J11" s="4">
        <v>5</v>
      </c>
      <c r="K11" s="4" t="s">
        <v>30</v>
      </c>
      <c r="L11" s="4">
        <v>2025</v>
      </c>
      <c r="M11" s="4">
        <v>2025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44811</v>
      </c>
      <c r="S11" s="6">
        <v>44843</v>
      </c>
      <c r="T11" s="4" t="s">
        <v>34</v>
      </c>
      <c r="U11" s="4">
        <v>2025</v>
      </c>
      <c r="V11" s="4">
        <v>0</v>
      </c>
      <c r="W11" s="4">
        <v>0</v>
      </c>
      <c r="X11" s="4" t="s">
        <v>78</v>
      </c>
      <c r="Y11" s="4" t="s">
        <v>79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44839</v>
      </c>
      <c r="G12" s="6">
        <v>44840</v>
      </c>
      <c r="H12" s="4">
        <v>1</v>
      </c>
      <c r="I12" s="4">
        <v>1</v>
      </c>
      <c r="J12" s="4">
        <v>1</v>
      </c>
      <c r="K12" s="4" t="s">
        <v>30</v>
      </c>
      <c r="L12" s="4">
        <v>584.54</v>
      </c>
      <c r="M12" s="4">
        <v>584.54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44811</v>
      </c>
      <c r="S12" s="6">
        <v>44843</v>
      </c>
      <c r="T12" s="4" t="s">
        <v>34</v>
      </c>
      <c r="U12" s="4">
        <v>584.54</v>
      </c>
      <c r="V12" s="4">
        <v>0</v>
      </c>
      <c r="W12" s="4">
        <v>0</v>
      </c>
      <c r="X12" s="4" t="s">
        <v>84</v>
      </c>
      <c r="Y12" s="4" t="s">
        <v>72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44837</v>
      </c>
      <c r="G13" s="6">
        <v>44840</v>
      </c>
      <c r="H13" s="4">
        <v>1</v>
      </c>
      <c r="I13" s="4">
        <v>3</v>
      </c>
      <c r="J13" s="4">
        <v>3</v>
      </c>
      <c r="K13" s="4" t="s">
        <v>30</v>
      </c>
      <c r="L13" s="4">
        <v>3096</v>
      </c>
      <c r="M13" s="4">
        <v>3096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44813</v>
      </c>
      <c r="S13" s="6">
        <v>44843</v>
      </c>
      <c r="T13" s="4" t="s">
        <v>34</v>
      </c>
      <c r="U13" s="4">
        <v>3096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44839</v>
      </c>
      <c r="G14" s="6">
        <v>44840</v>
      </c>
      <c r="H14" s="4">
        <v>1</v>
      </c>
      <c r="I14" s="4">
        <v>1</v>
      </c>
      <c r="J14" s="4">
        <v>1</v>
      </c>
      <c r="K14" s="4" t="s">
        <v>30</v>
      </c>
      <c r="L14" s="4">
        <v>719</v>
      </c>
      <c r="M14" s="4">
        <v>719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44814</v>
      </c>
      <c r="S14" s="6">
        <v>44843</v>
      </c>
      <c r="T14" s="4" t="s">
        <v>34</v>
      </c>
      <c r="U14" s="4">
        <v>719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44839</v>
      </c>
      <c r="G15" s="6">
        <v>44840</v>
      </c>
      <c r="H15" s="4">
        <v>1</v>
      </c>
      <c r="I15" s="4">
        <v>1</v>
      </c>
      <c r="J15" s="4">
        <v>1</v>
      </c>
      <c r="K15" s="4" t="s">
        <v>30</v>
      </c>
      <c r="L15" s="4">
        <v>719</v>
      </c>
      <c r="M15" s="4">
        <v>719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44815</v>
      </c>
      <c r="S15" s="6">
        <v>44843</v>
      </c>
      <c r="T15" s="4" t="s">
        <v>34</v>
      </c>
      <c r="U15" s="4">
        <v>719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44839</v>
      </c>
      <c r="G16" s="6">
        <v>44840</v>
      </c>
      <c r="H16" s="4">
        <v>1</v>
      </c>
      <c r="I16" s="4">
        <v>1</v>
      </c>
      <c r="J16" s="4">
        <v>1</v>
      </c>
      <c r="K16" s="4" t="s">
        <v>30</v>
      </c>
      <c r="L16" s="4">
        <v>719</v>
      </c>
      <c r="M16" s="4">
        <v>719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44815</v>
      </c>
      <c r="S16" s="6">
        <v>44843</v>
      </c>
      <c r="T16" s="4" t="s">
        <v>34</v>
      </c>
      <c r="U16" s="4">
        <v>719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44839</v>
      </c>
      <c r="G17" s="6">
        <v>44840</v>
      </c>
      <c r="H17" s="4">
        <v>1</v>
      </c>
      <c r="I17" s="4">
        <v>1</v>
      </c>
      <c r="J17" s="4">
        <v>1</v>
      </c>
      <c r="K17" s="4" t="s">
        <v>30</v>
      </c>
      <c r="L17" s="4">
        <v>893.82</v>
      </c>
      <c r="M17" s="4">
        <v>893.82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44815</v>
      </c>
      <c r="S17" s="6">
        <v>44843</v>
      </c>
      <c r="T17" s="4" t="s">
        <v>34</v>
      </c>
      <c r="U17" s="4">
        <v>893.82</v>
      </c>
      <c r="V17" s="4">
        <v>0</v>
      </c>
      <c r="W17" s="4">
        <v>0</v>
      </c>
      <c r="X17" s="4" t="s">
        <v>109</v>
      </c>
      <c r="Y17" s="4" t="s">
        <v>72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44838</v>
      </c>
      <c r="G18" s="6">
        <v>44840</v>
      </c>
      <c r="H18" s="4">
        <v>1</v>
      </c>
      <c r="I18" s="4">
        <v>2</v>
      </c>
      <c r="J18" s="4">
        <v>2</v>
      </c>
      <c r="K18" s="4" t="s">
        <v>30</v>
      </c>
      <c r="L18" s="4">
        <v>308</v>
      </c>
      <c r="M18" s="4">
        <v>308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44815</v>
      </c>
      <c r="S18" s="6">
        <v>44843</v>
      </c>
      <c r="T18" s="4" t="s">
        <v>34</v>
      </c>
      <c r="U18" s="4">
        <v>308</v>
      </c>
      <c r="V18" s="4">
        <v>0</v>
      </c>
      <c r="W18" s="4">
        <v>0</v>
      </c>
      <c r="X18" s="4" t="s">
        <v>114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111</v>
      </c>
      <c r="E19" s="4" t="s">
        <v>116</v>
      </c>
      <c r="F19" s="6">
        <v>44838</v>
      </c>
      <c r="G19" s="6">
        <v>44840</v>
      </c>
      <c r="H19" s="4">
        <v>1</v>
      </c>
      <c r="I19" s="4">
        <v>2</v>
      </c>
      <c r="J19" s="4">
        <v>2</v>
      </c>
      <c r="K19" s="4" t="s">
        <v>30</v>
      </c>
      <c r="L19" s="4">
        <v>308</v>
      </c>
      <c r="M19" s="4">
        <v>308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44815</v>
      </c>
      <c r="S19" s="6">
        <v>44843</v>
      </c>
      <c r="T19" s="4" t="s">
        <v>34</v>
      </c>
      <c r="U19" s="4">
        <v>308</v>
      </c>
      <c r="V19" s="4">
        <v>0</v>
      </c>
      <c r="W19" s="4">
        <v>0</v>
      </c>
      <c r="X19" s="4" t="s">
        <v>118</v>
      </c>
      <c r="Y19" s="4" t="s">
        <v>119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92</v>
      </c>
      <c r="E20" s="4" t="s">
        <v>93</v>
      </c>
      <c r="F20" s="6">
        <v>44839</v>
      </c>
      <c r="G20" s="6">
        <v>44840</v>
      </c>
      <c r="H20" s="4">
        <v>1</v>
      </c>
      <c r="I20" s="4">
        <v>1</v>
      </c>
      <c r="J20" s="4">
        <v>1</v>
      </c>
      <c r="K20" s="4" t="s">
        <v>30</v>
      </c>
      <c r="L20" s="4">
        <v>758</v>
      </c>
      <c r="M20" s="4">
        <v>758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44823</v>
      </c>
      <c r="S20" s="6">
        <v>44843</v>
      </c>
      <c r="T20" s="4" t="s">
        <v>34</v>
      </c>
      <c r="U20" s="4">
        <v>758</v>
      </c>
      <c r="V20" s="4">
        <v>0</v>
      </c>
      <c r="W20" s="4">
        <v>0</v>
      </c>
      <c r="X20" s="4" t="s">
        <v>121</v>
      </c>
      <c r="Y20" s="4" t="s">
        <v>122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44837</v>
      </c>
      <c r="G21" s="6">
        <v>44840</v>
      </c>
      <c r="H21" s="4">
        <v>1</v>
      </c>
      <c r="I21" s="4">
        <v>3</v>
      </c>
      <c r="J21" s="4">
        <v>3</v>
      </c>
      <c r="K21" s="4" t="s">
        <v>30</v>
      </c>
      <c r="L21" s="4">
        <v>1260</v>
      </c>
      <c r="M21" s="4">
        <v>1260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44823</v>
      </c>
      <c r="S21" s="6">
        <v>44843</v>
      </c>
      <c r="T21" s="4" t="s">
        <v>34</v>
      </c>
      <c r="U21" s="4">
        <v>1260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130</v>
      </c>
      <c r="E22" s="4" t="s">
        <v>131</v>
      </c>
      <c r="F22" s="6">
        <v>44838</v>
      </c>
      <c r="G22" s="6">
        <v>44840</v>
      </c>
      <c r="H22" s="4">
        <v>1</v>
      </c>
      <c r="I22" s="4">
        <v>2</v>
      </c>
      <c r="J22" s="4">
        <v>2</v>
      </c>
      <c r="K22" s="4" t="s">
        <v>30</v>
      </c>
      <c r="L22" s="4">
        <v>1386</v>
      </c>
      <c r="M22" s="4">
        <v>1386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44824</v>
      </c>
      <c r="S22" s="6">
        <v>44843</v>
      </c>
      <c r="T22" s="4" t="s">
        <v>34</v>
      </c>
      <c r="U22" s="4">
        <v>1386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135</v>
      </c>
      <c r="B23" s="4" t="s">
        <v>26</v>
      </c>
      <c r="C23" s="4" t="s">
        <v>27</v>
      </c>
      <c r="D23" s="4" t="s">
        <v>136</v>
      </c>
      <c r="E23" s="4" t="s">
        <v>137</v>
      </c>
      <c r="F23" s="6">
        <v>44839</v>
      </c>
      <c r="G23" s="6">
        <v>44840</v>
      </c>
      <c r="H23" s="4">
        <v>1</v>
      </c>
      <c r="I23" s="4">
        <v>1</v>
      </c>
      <c r="J23" s="4">
        <v>1</v>
      </c>
      <c r="K23" s="4" t="s">
        <v>30</v>
      </c>
      <c r="L23" s="4">
        <v>250</v>
      </c>
      <c r="M23" s="4">
        <v>250</v>
      </c>
      <c r="N23" s="4" t="s">
        <v>138</v>
      </c>
      <c r="O23" s="4" t="s">
        <v>32</v>
      </c>
      <c r="P23" s="4" t="s">
        <v>33</v>
      </c>
      <c r="Q23" s="4">
        <v>0</v>
      </c>
      <c r="R23" s="7">
        <v>44824</v>
      </c>
      <c r="S23" s="6">
        <v>44843</v>
      </c>
      <c r="T23" s="4" t="s">
        <v>34</v>
      </c>
      <c r="U23" s="4">
        <v>250</v>
      </c>
      <c r="V23" s="4">
        <v>0</v>
      </c>
      <c r="W23" s="4">
        <v>0</v>
      </c>
      <c r="X23" s="4" t="s">
        <v>139</v>
      </c>
      <c r="Y23" s="4" t="s">
        <v>140</v>
      </c>
    </row>
    <row r="24" s="4" customFormat="1" spans="1:26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6">
        <v>44836</v>
      </c>
      <c r="G24" s="6">
        <v>44840</v>
      </c>
      <c r="H24" s="4">
        <v>1</v>
      </c>
      <c r="I24" s="4">
        <v>4</v>
      </c>
      <c r="J24" s="4">
        <v>4</v>
      </c>
      <c r="K24" s="4" t="s">
        <v>30</v>
      </c>
      <c r="L24" s="4">
        <v>3848</v>
      </c>
      <c r="M24" s="4">
        <v>3848</v>
      </c>
      <c r="N24" s="4" t="s">
        <v>144</v>
      </c>
      <c r="O24" s="4" t="s">
        <v>32</v>
      </c>
      <c r="P24" s="4" t="s">
        <v>33</v>
      </c>
      <c r="Q24" s="4">
        <v>0</v>
      </c>
      <c r="R24" s="7">
        <v>44825</v>
      </c>
      <c r="S24" s="6">
        <v>44843</v>
      </c>
      <c r="T24" s="4" t="s">
        <v>34</v>
      </c>
      <c r="U24" s="4">
        <v>3848</v>
      </c>
      <c r="V24" s="4">
        <v>0</v>
      </c>
      <c r="W24" s="4">
        <v>0</v>
      </c>
      <c r="X24" s="4" t="s">
        <v>145</v>
      </c>
      <c r="Y24" s="4">
        <v>50883</v>
      </c>
      <c r="Z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44839</v>
      </c>
      <c r="G25" s="6">
        <v>44840</v>
      </c>
      <c r="H25" s="4">
        <v>1</v>
      </c>
      <c r="I25" s="4">
        <v>1</v>
      </c>
      <c r="J25" s="4">
        <v>1</v>
      </c>
      <c r="K25" s="4" t="s">
        <v>30</v>
      </c>
      <c r="L25" s="4">
        <v>1637</v>
      </c>
      <c r="M25" s="4">
        <v>1637</v>
      </c>
      <c r="N25" s="4" t="s">
        <v>150</v>
      </c>
      <c r="O25" s="4" t="s">
        <v>32</v>
      </c>
      <c r="P25" s="4" t="s">
        <v>33</v>
      </c>
      <c r="Q25" s="4">
        <v>0</v>
      </c>
      <c r="R25" s="7">
        <v>44825</v>
      </c>
      <c r="S25" s="6">
        <v>44843</v>
      </c>
      <c r="T25" s="4" t="s">
        <v>34</v>
      </c>
      <c r="U25" s="4">
        <v>1637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62</v>
      </c>
      <c r="E26" s="4" t="s">
        <v>154</v>
      </c>
      <c r="F26" s="6">
        <v>44835</v>
      </c>
      <c r="G26" s="6">
        <v>44840</v>
      </c>
      <c r="H26" s="4">
        <v>3</v>
      </c>
      <c r="I26" s="4">
        <v>5</v>
      </c>
      <c r="J26" s="4">
        <v>15</v>
      </c>
      <c r="K26" s="4" t="s">
        <v>30</v>
      </c>
      <c r="L26" s="4">
        <v>24300</v>
      </c>
      <c r="M26" s="4">
        <v>24300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44826</v>
      </c>
      <c r="S26" s="6">
        <v>44843</v>
      </c>
      <c r="T26" s="4" t="s">
        <v>34</v>
      </c>
      <c r="U26" s="4">
        <v>24300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44838</v>
      </c>
      <c r="G27" s="6">
        <v>44840</v>
      </c>
      <c r="H27" s="4">
        <v>1</v>
      </c>
      <c r="I27" s="4">
        <v>2</v>
      </c>
      <c r="J27" s="4">
        <v>2</v>
      </c>
      <c r="K27" s="4" t="s">
        <v>30</v>
      </c>
      <c r="L27" s="4">
        <v>612</v>
      </c>
      <c r="M27" s="4">
        <v>612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44827</v>
      </c>
      <c r="S27" s="6">
        <v>44843</v>
      </c>
      <c r="T27" s="4" t="s">
        <v>34</v>
      </c>
      <c r="U27" s="4">
        <v>612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44838</v>
      </c>
      <c r="G28" s="6">
        <v>44840</v>
      </c>
      <c r="H28" s="4">
        <v>3</v>
      </c>
      <c r="I28" s="4">
        <v>2</v>
      </c>
      <c r="J28" s="4">
        <v>6</v>
      </c>
      <c r="K28" s="4" t="s">
        <v>30</v>
      </c>
      <c r="L28" s="4">
        <v>6600</v>
      </c>
      <c r="M28" s="4">
        <v>6600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44827</v>
      </c>
      <c r="S28" s="6">
        <v>44843</v>
      </c>
      <c r="T28" s="4" t="s">
        <v>34</v>
      </c>
      <c r="U28" s="4">
        <v>6600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44835</v>
      </c>
      <c r="G29" s="6">
        <v>44840</v>
      </c>
      <c r="H29" s="4">
        <v>1</v>
      </c>
      <c r="I29" s="4">
        <v>5</v>
      </c>
      <c r="J29" s="4">
        <v>5</v>
      </c>
      <c r="K29" s="4" t="s">
        <v>30</v>
      </c>
      <c r="L29" s="4">
        <v>6465</v>
      </c>
      <c r="M29" s="4">
        <v>6465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44828</v>
      </c>
      <c r="S29" s="6">
        <v>44843</v>
      </c>
      <c r="T29" s="4" t="s">
        <v>34</v>
      </c>
      <c r="U29" s="4">
        <v>6465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44838</v>
      </c>
      <c r="G30" s="6">
        <v>44840</v>
      </c>
      <c r="H30" s="4">
        <v>1</v>
      </c>
      <c r="I30" s="4">
        <v>2</v>
      </c>
      <c r="J30" s="4">
        <v>2</v>
      </c>
      <c r="K30" s="4" t="s">
        <v>30</v>
      </c>
      <c r="L30" s="4">
        <v>3030</v>
      </c>
      <c r="M30" s="4">
        <v>3030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44829</v>
      </c>
      <c r="S30" s="6">
        <v>44843</v>
      </c>
      <c r="T30" s="4" t="s">
        <v>34</v>
      </c>
      <c r="U30" s="4">
        <v>3030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44834</v>
      </c>
      <c r="G31" s="6">
        <v>44840</v>
      </c>
      <c r="H31" s="4">
        <v>1</v>
      </c>
      <c r="I31" s="4">
        <v>6</v>
      </c>
      <c r="J31" s="4">
        <v>6</v>
      </c>
      <c r="K31" s="4" t="s">
        <v>30</v>
      </c>
      <c r="L31" s="4">
        <v>3760</v>
      </c>
      <c r="M31" s="4">
        <v>3760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44829</v>
      </c>
      <c r="S31" s="6">
        <v>44843</v>
      </c>
      <c r="T31" s="4" t="s">
        <v>34</v>
      </c>
      <c r="U31" s="4">
        <v>3760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44837</v>
      </c>
      <c r="G32" s="6">
        <v>44840</v>
      </c>
      <c r="H32" s="4">
        <v>1</v>
      </c>
      <c r="I32" s="4">
        <v>3</v>
      </c>
      <c r="J32" s="4">
        <v>3</v>
      </c>
      <c r="K32" s="4" t="s">
        <v>30</v>
      </c>
      <c r="L32" s="4">
        <v>1890.33</v>
      </c>
      <c r="M32" s="4">
        <v>1890.33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44829</v>
      </c>
      <c r="S32" s="6">
        <v>44843</v>
      </c>
      <c r="T32" s="4" t="s">
        <v>34</v>
      </c>
      <c r="U32" s="4">
        <v>1890.33</v>
      </c>
      <c r="V32" s="4">
        <v>0</v>
      </c>
      <c r="W32" s="4">
        <v>0</v>
      </c>
      <c r="X32" s="4" t="s">
        <v>192</v>
      </c>
      <c r="Y32" s="4" t="s">
        <v>72</v>
      </c>
    </row>
    <row r="33" s="4" customFormat="1" spans="1:25">
      <c r="A33" s="4" t="s">
        <v>193</v>
      </c>
      <c r="B33" s="4" t="s">
        <v>26</v>
      </c>
      <c r="C33" s="4" t="s">
        <v>27</v>
      </c>
      <c r="D33" s="4" t="s">
        <v>194</v>
      </c>
      <c r="E33" s="4" t="s">
        <v>195</v>
      </c>
      <c r="F33" s="6">
        <v>44835</v>
      </c>
      <c r="G33" s="6">
        <v>44840</v>
      </c>
      <c r="H33" s="4">
        <v>1</v>
      </c>
      <c r="I33" s="4">
        <v>5</v>
      </c>
      <c r="J33" s="4">
        <v>5</v>
      </c>
      <c r="K33" s="4" t="s">
        <v>30</v>
      </c>
      <c r="L33" s="4">
        <v>2951</v>
      </c>
      <c r="M33" s="4">
        <v>2951</v>
      </c>
      <c r="N33" s="4" t="s">
        <v>196</v>
      </c>
      <c r="O33" s="4" t="s">
        <v>32</v>
      </c>
      <c r="P33" s="4" t="s">
        <v>33</v>
      </c>
      <c r="Q33" s="4">
        <v>0</v>
      </c>
      <c r="R33" s="7">
        <v>44830</v>
      </c>
      <c r="S33" s="6">
        <v>44843</v>
      </c>
      <c r="T33" s="4" t="s">
        <v>34</v>
      </c>
      <c r="U33" s="4">
        <v>2951</v>
      </c>
      <c r="V33" s="4">
        <v>0</v>
      </c>
      <c r="W33" s="4">
        <v>0</v>
      </c>
      <c r="X33" s="4" t="s">
        <v>197</v>
      </c>
      <c r="Y33" s="4" t="s">
        <v>198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44839</v>
      </c>
      <c r="G34" s="6">
        <v>44840</v>
      </c>
      <c r="H34" s="4">
        <v>2</v>
      </c>
      <c r="I34" s="4">
        <v>1</v>
      </c>
      <c r="J34" s="4">
        <v>2</v>
      </c>
      <c r="K34" s="4" t="s">
        <v>30</v>
      </c>
      <c r="L34" s="4">
        <v>1050</v>
      </c>
      <c r="M34" s="4">
        <v>1050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44830</v>
      </c>
      <c r="S34" s="6">
        <v>44843</v>
      </c>
      <c r="T34" s="4" t="s">
        <v>34</v>
      </c>
      <c r="U34" s="4">
        <v>1050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44836</v>
      </c>
      <c r="G35" s="6">
        <v>44840</v>
      </c>
      <c r="H35" s="4">
        <v>1</v>
      </c>
      <c r="I35" s="4">
        <v>4</v>
      </c>
      <c r="J35" s="4">
        <v>4</v>
      </c>
      <c r="K35" s="4" t="s">
        <v>30</v>
      </c>
      <c r="L35" s="4">
        <v>4332</v>
      </c>
      <c r="M35" s="4">
        <v>4332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44831</v>
      </c>
      <c r="S35" s="6">
        <v>44843</v>
      </c>
      <c r="T35" s="4" t="s">
        <v>34</v>
      </c>
      <c r="U35" s="4">
        <v>4332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44838</v>
      </c>
      <c r="G36" s="6">
        <v>44840</v>
      </c>
      <c r="H36" s="4">
        <v>1</v>
      </c>
      <c r="I36" s="4">
        <v>2</v>
      </c>
      <c r="J36" s="4">
        <v>2</v>
      </c>
      <c r="K36" s="4" t="s">
        <v>30</v>
      </c>
      <c r="L36" s="4">
        <v>1730</v>
      </c>
      <c r="M36" s="4">
        <v>1730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44831</v>
      </c>
      <c r="S36" s="6">
        <v>44843</v>
      </c>
      <c r="T36" s="4" t="s">
        <v>34</v>
      </c>
      <c r="U36" s="4">
        <v>1730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194</v>
      </c>
      <c r="E37" s="4" t="s">
        <v>218</v>
      </c>
      <c r="F37" s="6">
        <v>44839</v>
      </c>
      <c r="G37" s="6">
        <v>44840</v>
      </c>
      <c r="H37" s="4">
        <v>1</v>
      </c>
      <c r="I37" s="4">
        <v>1</v>
      </c>
      <c r="J37" s="4">
        <v>1</v>
      </c>
      <c r="K37" s="4" t="s">
        <v>30</v>
      </c>
      <c r="L37" s="4">
        <v>554</v>
      </c>
      <c r="M37" s="4">
        <v>554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44831</v>
      </c>
      <c r="S37" s="6">
        <v>44843</v>
      </c>
      <c r="T37" s="4" t="s">
        <v>34</v>
      </c>
      <c r="U37" s="4">
        <v>554</v>
      </c>
      <c r="V37" s="4">
        <v>0</v>
      </c>
      <c r="W37" s="4">
        <v>0</v>
      </c>
      <c r="X37" s="4" t="s">
        <v>220</v>
      </c>
      <c r="Y37" s="4" t="s">
        <v>72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44838</v>
      </c>
      <c r="G38" s="6">
        <v>44840</v>
      </c>
      <c r="H38" s="4">
        <v>1</v>
      </c>
      <c r="I38" s="4">
        <v>2</v>
      </c>
      <c r="J38" s="4">
        <v>2</v>
      </c>
      <c r="K38" s="4" t="s">
        <v>30</v>
      </c>
      <c r="L38" s="4">
        <v>1173</v>
      </c>
      <c r="M38" s="4">
        <v>1173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44831</v>
      </c>
      <c r="S38" s="6">
        <v>44843</v>
      </c>
      <c r="T38" s="4" t="s">
        <v>34</v>
      </c>
      <c r="U38" s="4">
        <v>1173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44837</v>
      </c>
      <c r="G39" s="6">
        <v>44840</v>
      </c>
      <c r="H39" s="4">
        <v>1</v>
      </c>
      <c r="I39" s="4">
        <v>3</v>
      </c>
      <c r="J39" s="4">
        <v>3</v>
      </c>
      <c r="K39" s="4" t="s">
        <v>30</v>
      </c>
      <c r="L39" s="4">
        <v>2934</v>
      </c>
      <c r="M39" s="4">
        <v>2934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44831</v>
      </c>
      <c r="S39" s="6">
        <v>44843</v>
      </c>
      <c r="T39" s="4" t="s">
        <v>34</v>
      </c>
      <c r="U39" s="4">
        <v>2934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234</v>
      </c>
      <c r="E40" s="4" t="s">
        <v>184</v>
      </c>
      <c r="F40" s="6">
        <v>44838</v>
      </c>
      <c r="G40" s="6">
        <v>44840</v>
      </c>
      <c r="H40" s="4">
        <v>1</v>
      </c>
      <c r="I40" s="4">
        <v>2</v>
      </c>
      <c r="J40" s="4">
        <v>2</v>
      </c>
      <c r="K40" s="4" t="s">
        <v>30</v>
      </c>
      <c r="L40" s="4">
        <v>996</v>
      </c>
      <c r="M40" s="4">
        <v>996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44832</v>
      </c>
      <c r="S40" s="6">
        <v>44843</v>
      </c>
      <c r="T40" s="4" t="s">
        <v>34</v>
      </c>
      <c r="U40" s="4">
        <v>996</v>
      </c>
      <c r="V40" s="4">
        <v>0</v>
      </c>
      <c r="W40" s="4">
        <v>0</v>
      </c>
      <c r="X40" s="4" t="s">
        <v>236</v>
      </c>
      <c r="Y40" s="4" t="s">
        <v>237</v>
      </c>
    </row>
    <row r="41" s="4" customFormat="1" spans="1:25">
      <c r="A41" s="4" t="s">
        <v>217</v>
      </c>
      <c r="B41" s="4" t="s">
        <v>26</v>
      </c>
      <c r="C41" s="4" t="s">
        <v>73</v>
      </c>
      <c r="D41" s="4" t="s">
        <v>194</v>
      </c>
      <c r="E41" s="4" t="s">
        <v>218</v>
      </c>
      <c r="F41" s="6">
        <v>44839</v>
      </c>
      <c r="G41" s="6">
        <v>44840</v>
      </c>
      <c r="H41" s="4">
        <v>1</v>
      </c>
      <c r="I41" s="4">
        <v>1</v>
      </c>
      <c r="J41" s="4">
        <v>1</v>
      </c>
      <c r="K41" s="4" t="s">
        <v>30</v>
      </c>
      <c r="L41" s="4">
        <v>-554</v>
      </c>
      <c r="M41" s="4">
        <v>-554</v>
      </c>
      <c r="N41" s="4" t="s">
        <v>219</v>
      </c>
      <c r="O41" s="4" t="s">
        <v>32</v>
      </c>
      <c r="P41" s="4" t="s">
        <v>33</v>
      </c>
      <c r="Q41" s="4">
        <v>0</v>
      </c>
      <c r="R41" s="7">
        <v>44831</v>
      </c>
      <c r="S41" s="6">
        <v>44843</v>
      </c>
      <c r="T41" s="4" t="s">
        <v>34</v>
      </c>
      <c r="U41" s="4">
        <v>-554</v>
      </c>
      <c r="V41" s="4">
        <v>0</v>
      </c>
      <c r="W41" s="4">
        <v>0</v>
      </c>
      <c r="X41" s="4" t="s">
        <v>220</v>
      </c>
      <c r="Y41" s="4" t="s">
        <v>72</v>
      </c>
    </row>
    <row r="42" s="4" customFormat="1" spans="1:25">
      <c r="A42" s="4" t="s">
        <v>238</v>
      </c>
      <c r="B42" s="4" t="s">
        <v>26</v>
      </c>
      <c r="C42" s="4" t="s">
        <v>27</v>
      </c>
      <c r="D42" s="4" t="s">
        <v>239</v>
      </c>
      <c r="E42" s="4" t="s">
        <v>240</v>
      </c>
      <c r="F42" s="6">
        <v>44836</v>
      </c>
      <c r="G42" s="6">
        <v>44840</v>
      </c>
      <c r="H42" s="4">
        <v>1</v>
      </c>
      <c r="I42" s="4">
        <v>4</v>
      </c>
      <c r="J42" s="4">
        <v>4</v>
      </c>
      <c r="K42" s="4" t="s">
        <v>30</v>
      </c>
      <c r="L42" s="4">
        <v>1016</v>
      </c>
      <c r="M42" s="4">
        <v>1016</v>
      </c>
      <c r="N42" s="4" t="s">
        <v>241</v>
      </c>
      <c r="O42" s="4" t="s">
        <v>32</v>
      </c>
      <c r="P42" s="4" t="s">
        <v>33</v>
      </c>
      <c r="Q42" s="4">
        <v>0</v>
      </c>
      <c r="R42" s="7">
        <v>44832</v>
      </c>
      <c r="S42" s="6">
        <v>44843</v>
      </c>
      <c r="T42" s="4" t="s">
        <v>34</v>
      </c>
      <c r="U42" s="4">
        <v>1016</v>
      </c>
      <c r="V42" s="4">
        <v>0</v>
      </c>
      <c r="W42" s="4">
        <v>0</v>
      </c>
      <c r="X42" s="4" t="s">
        <v>242</v>
      </c>
      <c r="Y42" s="4" t="s">
        <v>243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44839</v>
      </c>
      <c r="G43" s="6">
        <v>44840</v>
      </c>
      <c r="H43" s="4">
        <v>1</v>
      </c>
      <c r="I43" s="4">
        <v>1</v>
      </c>
      <c r="J43" s="4">
        <v>1</v>
      </c>
      <c r="K43" s="4" t="s">
        <v>30</v>
      </c>
      <c r="L43" s="4">
        <v>316</v>
      </c>
      <c r="M43" s="4">
        <v>316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44833</v>
      </c>
      <c r="S43" s="6">
        <v>44843</v>
      </c>
      <c r="T43" s="4" t="s">
        <v>34</v>
      </c>
      <c r="U43" s="4">
        <v>316</v>
      </c>
      <c r="V43" s="4">
        <v>0</v>
      </c>
      <c r="W43" s="4">
        <v>0</v>
      </c>
      <c r="X43" s="4" t="s">
        <v>248</v>
      </c>
      <c r="Y43" s="4" t="s">
        <v>249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44838</v>
      </c>
      <c r="G44" s="6">
        <v>44840</v>
      </c>
      <c r="H44" s="4">
        <v>2</v>
      </c>
      <c r="I44" s="4">
        <v>2</v>
      </c>
      <c r="J44" s="4">
        <v>4</v>
      </c>
      <c r="K44" s="4" t="s">
        <v>30</v>
      </c>
      <c r="L44" s="4">
        <v>1320</v>
      </c>
      <c r="M44" s="4">
        <v>1320</v>
      </c>
      <c r="N44" s="4" t="s">
        <v>253</v>
      </c>
      <c r="O44" s="4" t="s">
        <v>32</v>
      </c>
      <c r="P44" s="4" t="s">
        <v>33</v>
      </c>
      <c r="Q44" s="4">
        <v>0</v>
      </c>
      <c r="R44" s="7">
        <v>44833</v>
      </c>
      <c r="S44" s="6">
        <v>44843</v>
      </c>
      <c r="T44" s="4" t="s">
        <v>34</v>
      </c>
      <c r="U44" s="4">
        <v>1320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44837</v>
      </c>
      <c r="G45" s="6">
        <v>44840</v>
      </c>
      <c r="H45" s="4">
        <v>1</v>
      </c>
      <c r="I45" s="4">
        <v>3</v>
      </c>
      <c r="J45" s="4">
        <v>3</v>
      </c>
      <c r="K45" s="4" t="s">
        <v>30</v>
      </c>
      <c r="L45" s="4">
        <v>4073</v>
      </c>
      <c r="M45" s="4">
        <v>4073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44834</v>
      </c>
      <c r="S45" s="6">
        <v>44843</v>
      </c>
      <c r="T45" s="4" t="s">
        <v>34</v>
      </c>
      <c r="U45" s="4">
        <v>4073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251</v>
      </c>
      <c r="E46" s="4" t="s">
        <v>252</v>
      </c>
      <c r="F46" s="6">
        <v>44837</v>
      </c>
      <c r="G46" s="6">
        <v>44840</v>
      </c>
      <c r="H46" s="4">
        <v>1</v>
      </c>
      <c r="I46" s="4">
        <v>3</v>
      </c>
      <c r="J46" s="4">
        <v>3</v>
      </c>
      <c r="K46" s="4" t="s">
        <v>30</v>
      </c>
      <c r="L46" s="4">
        <v>990</v>
      </c>
      <c r="M46" s="4">
        <v>990</v>
      </c>
      <c r="N46" s="4" t="s">
        <v>263</v>
      </c>
      <c r="O46" s="4" t="s">
        <v>32</v>
      </c>
      <c r="P46" s="4" t="s">
        <v>33</v>
      </c>
      <c r="Q46" s="4">
        <v>0</v>
      </c>
      <c r="R46" s="7">
        <v>44834</v>
      </c>
      <c r="S46" s="6">
        <v>44843</v>
      </c>
      <c r="T46" s="4" t="s">
        <v>34</v>
      </c>
      <c r="U46" s="4">
        <v>990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44837</v>
      </c>
      <c r="G47" s="6">
        <v>44840</v>
      </c>
      <c r="H47" s="4">
        <v>1</v>
      </c>
      <c r="I47" s="4">
        <v>3</v>
      </c>
      <c r="J47" s="4">
        <v>3</v>
      </c>
      <c r="K47" s="4" t="s">
        <v>30</v>
      </c>
      <c r="L47" s="4">
        <v>1089</v>
      </c>
      <c r="M47" s="4">
        <v>1089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44834</v>
      </c>
      <c r="S47" s="6">
        <v>44843</v>
      </c>
      <c r="T47" s="4" t="s">
        <v>34</v>
      </c>
      <c r="U47" s="4">
        <v>1089</v>
      </c>
      <c r="V47" s="4">
        <v>0</v>
      </c>
      <c r="W47" s="4">
        <v>0</v>
      </c>
      <c r="X47" s="4" t="s">
        <v>270</v>
      </c>
      <c r="Y47" s="4" t="s">
        <v>271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38</v>
      </c>
      <c r="E48" s="4" t="s">
        <v>44</v>
      </c>
      <c r="F48" s="6">
        <v>44836</v>
      </c>
      <c r="G48" s="6">
        <v>44840</v>
      </c>
      <c r="H48" s="4">
        <v>1</v>
      </c>
      <c r="I48" s="4">
        <v>4</v>
      </c>
      <c r="J48" s="4">
        <v>4</v>
      </c>
      <c r="K48" s="4" t="s">
        <v>30</v>
      </c>
      <c r="L48" s="4">
        <v>4920</v>
      </c>
      <c r="M48" s="4">
        <v>4920</v>
      </c>
      <c r="N48" s="4" t="s">
        <v>273</v>
      </c>
      <c r="O48" s="4" t="s">
        <v>32</v>
      </c>
      <c r="P48" s="4" t="s">
        <v>33</v>
      </c>
      <c r="Q48" s="4">
        <v>0</v>
      </c>
      <c r="R48" s="7">
        <v>44834</v>
      </c>
      <c r="S48" s="6">
        <v>44843</v>
      </c>
      <c r="T48" s="4" t="s">
        <v>34</v>
      </c>
      <c r="U48" s="4">
        <v>4920</v>
      </c>
      <c r="V48" s="4">
        <v>0</v>
      </c>
      <c r="W48" s="4">
        <v>0</v>
      </c>
      <c r="X48" s="4" t="s">
        <v>274</v>
      </c>
      <c r="Y48" s="4" t="s">
        <v>275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44837</v>
      </c>
      <c r="G49" s="6">
        <v>44840</v>
      </c>
      <c r="H49" s="4">
        <v>1</v>
      </c>
      <c r="I49" s="4">
        <v>3</v>
      </c>
      <c r="J49" s="4">
        <v>3</v>
      </c>
      <c r="K49" s="4" t="s">
        <v>30</v>
      </c>
      <c r="L49" s="4">
        <v>1590</v>
      </c>
      <c r="M49" s="4">
        <v>1590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44835</v>
      </c>
      <c r="S49" s="6">
        <v>44843</v>
      </c>
      <c r="T49" s="4" t="s">
        <v>34</v>
      </c>
      <c r="U49" s="4">
        <v>1590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44839</v>
      </c>
      <c r="G50" s="6">
        <v>44840</v>
      </c>
      <c r="H50" s="4">
        <v>1</v>
      </c>
      <c r="I50" s="4">
        <v>1</v>
      </c>
      <c r="J50" s="4">
        <v>1</v>
      </c>
      <c r="K50" s="4" t="s">
        <v>30</v>
      </c>
      <c r="L50" s="4">
        <v>1000</v>
      </c>
      <c r="M50" s="4">
        <v>1000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44835</v>
      </c>
      <c r="S50" s="6">
        <v>44843</v>
      </c>
      <c r="T50" s="4" t="s">
        <v>34</v>
      </c>
      <c r="U50" s="4">
        <v>1000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290</v>
      </c>
      <c r="F51" s="6">
        <v>44838</v>
      </c>
      <c r="G51" s="6">
        <v>44840</v>
      </c>
      <c r="H51" s="4">
        <v>1</v>
      </c>
      <c r="I51" s="4">
        <v>2</v>
      </c>
      <c r="J51" s="4">
        <v>2</v>
      </c>
      <c r="K51" s="4" t="s">
        <v>30</v>
      </c>
      <c r="L51" s="4">
        <v>1383</v>
      </c>
      <c r="M51" s="4">
        <v>1383</v>
      </c>
      <c r="N51" s="4" t="s">
        <v>291</v>
      </c>
      <c r="O51" s="4" t="s">
        <v>32</v>
      </c>
      <c r="P51" s="4" t="s">
        <v>33</v>
      </c>
      <c r="Q51" s="4">
        <v>0</v>
      </c>
      <c r="R51" s="7">
        <v>44835</v>
      </c>
      <c r="S51" s="6">
        <v>44843</v>
      </c>
      <c r="T51" s="4" t="s">
        <v>34</v>
      </c>
      <c r="U51" s="4">
        <v>1383</v>
      </c>
      <c r="V51" s="4">
        <v>0</v>
      </c>
      <c r="W51" s="4">
        <v>0</v>
      </c>
      <c r="X51" s="4" t="s">
        <v>292</v>
      </c>
      <c r="Y51" s="4" t="s">
        <v>293</v>
      </c>
    </row>
    <row r="52" s="4" customFormat="1" spans="1:25">
      <c r="A52" s="4" t="s">
        <v>294</v>
      </c>
      <c r="B52" s="4" t="s">
        <v>26</v>
      </c>
      <c r="C52" s="4" t="s">
        <v>27</v>
      </c>
      <c r="D52" s="4" t="s">
        <v>148</v>
      </c>
      <c r="E52" s="4" t="s">
        <v>295</v>
      </c>
      <c r="F52" s="6">
        <v>44839</v>
      </c>
      <c r="G52" s="6">
        <v>44840</v>
      </c>
      <c r="H52" s="4">
        <v>1</v>
      </c>
      <c r="I52" s="4">
        <v>1</v>
      </c>
      <c r="J52" s="4">
        <v>1</v>
      </c>
      <c r="K52" s="4" t="s">
        <v>30</v>
      </c>
      <c r="L52" s="4">
        <v>1482</v>
      </c>
      <c r="M52" s="4">
        <v>1482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44835</v>
      </c>
      <c r="S52" s="6">
        <v>44843</v>
      </c>
      <c r="T52" s="4" t="s">
        <v>34</v>
      </c>
      <c r="U52" s="4">
        <v>1482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44835</v>
      </c>
      <c r="G53" s="6">
        <v>44840</v>
      </c>
      <c r="H53" s="4">
        <v>3</v>
      </c>
      <c r="I53" s="4">
        <v>5</v>
      </c>
      <c r="J53" s="4">
        <v>15</v>
      </c>
      <c r="K53" s="4" t="s">
        <v>30</v>
      </c>
      <c r="L53" s="4">
        <v>14136</v>
      </c>
      <c r="M53" s="4">
        <v>14136</v>
      </c>
      <c r="N53" s="4" t="s">
        <v>302</v>
      </c>
      <c r="O53" s="4" t="s">
        <v>32</v>
      </c>
      <c r="P53" s="4" t="s">
        <v>33</v>
      </c>
      <c r="Q53" s="4">
        <v>0</v>
      </c>
      <c r="R53" s="7">
        <v>44834</v>
      </c>
      <c r="S53" s="6">
        <v>44843</v>
      </c>
      <c r="T53" s="4" t="s">
        <v>34</v>
      </c>
      <c r="U53" s="4">
        <v>14136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307</v>
      </c>
      <c r="F54" s="6">
        <v>44837</v>
      </c>
      <c r="G54" s="6">
        <v>44840</v>
      </c>
      <c r="H54" s="4">
        <v>1</v>
      </c>
      <c r="I54" s="4">
        <v>3</v>
      </c>
      <c r="J54" s="4">
        <v>3</v>
      </c>
      <c r="K54" s="4" t="s">
        <v>30</v>
      </c>
      <c r="L54" s="4">
        <v>687</v>
      </c>
      <c r="M54" s="4">
        <v>687</v>
      </c>
      <c r="N54" s="4" t="s">
        <v>308</v>
      </c>
      <c r="O54" s="4" t="s">
        <v>32</v>
      </c>
      <c r="P54" s="4" t="s">
        <v>33</v>
      </c>
      <c r="Q54" s="4">
        <v>0</v>
      </c>
      <c r="R54" s="7">
        <v>44835</v>
      </c>
      <c r="S54" s="6">
        <v>44843</v>
      </c>
      <c r="T54" s="4" t="s">
        <v>34</v>
      </c>
      <c r="U54" s="4">
        <v>687</v>
      </c>
      <c r="V54" s="4">
        <v>0</v>
      </c>
      <c r="W54" s="4">
        <v>0</v>
      </c>
      <c r="X54" s="4" t="s">
        <v>309</v>
      </c>
      <c r="Y54" s="4" t="s">
        <v>310</v>
      </c>
    </row>
    <row r="55" s="4" customFormat="1" spans="1:25">
      <c r="A55" s="4" t="s">
        <v>311</v>
      </c>
      <c r="B55" s="4" t="s">
        <v>26</v>
      </c>
      <c r="C55" s="4" t="s">
        <v>27</v>
      </c>
      <c r="D55" s="4" t="s">
        <v>312</v>
      </c>
      <c r="E55" s="4" t="s">
        <v>313</v>
      </c>
      <c r="F55" s="6">
        <v>44837</v>
      </c>
      <c r="G55" s="6">
        <v>44840</v>
      </c>
      <c r="H55" s="4">
        <v>1</v>
      </c>
      <c r="I55" s="4">
        <v>3</v>
      </c>
      <c r="J55" s="4">
        <v>3</v>
      </c>
      <c r="K55" s="4" t="s">
        <v>30</v>
      </c>
      <c r="L55" s="4">
        <v>10320</v>
      </c>
      <c r="M55" s="4">
        <v>10320</v>
      </c>
      <c r="N55" s="4" t="s">
        <v>314</v>
      </c>
      <c r="O55" s="4" t="s">
        <v>32</v>
      </c>
      <c r="P55" s="4" t="s">
        <v>33</v>
      </c>
      <c r="Q55" s="4">
        <v>0</v>
      </c>
      <c r="R55" s="7">
        <v>44835</v>
      </c>
      <c r="S55" s="6">
        <v>44843</v>
      </c>
      <c r="T55" s="4" t="s">
        <v>34</v>
      </c>
      <c r="U55" s="4">
        <v>10320</v>
      </c>
      <c r="V55" s="4">
        <v>0</v>
      </c>
      <c r="W55" s="4">
        <v>0</v>
      </c>
      <c r="X55" s="4" t="s">
        <v>315</v>
      </c>
      <c r="Y55" s="4" t="s">
        <v>210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200</v>
      </c>
      <c r="E56" s="4" t="s">
        <v>317</v>
      </c>
      <c r="F56" s="6">
        <v>44839</v>
      </c>
      <c r="G56" s="6">
        <v>44840</v>
      </c>
      <c r="H56" s="4">
        <v>1</v>
      </c>
      <c r="I56" s="4">
        <v>1</v>
      </c>
      <c r="J56" s="4">
        <v>1</v>
      </c>
      <c r="K56" s="4" t="s">
        <v>30</v>
      </c>
      <c r="L56" s="4">
        <v>523</v>
      </c>
      <c r="M56" s="4">
        <v>523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44835</v>
      </c>
      <c r="S56" s="6">
        <v>44843</v>
      </c>
      <c r="T56" s="4" t="s">
        <v>34</v>
      </c>
      <c r="U56" s="4">
        <v>523</v>
      </c>
      <c r="V56" s="4">
        <v>0</v>
      </c>
      <c r="W56" s="4">
        <v>0</v>
      </c>
      <c r="X56" s="4" t="s">
        <v>319</v>
      </c>
      <c r="Y56" s="4" t="s">
        <v>320</v>
      </c>
    </row>
    <row r="57" s="4" customFormat="1" spans="1:25">
      <c r="A57" s="4" t="s">
        <v>321</v>
      </c>
      <c r="B57" s="4" t="s">
        <v>26</v>
      </c>
      <c r="C57" s="4" t="s">
        <v>27</v>
      </c>
      <c r="D57" s="4" t="s">
        <v>322</v>
      </c>
      <c r="E57" s="4" t="s">
        <v>323</v>
      </c>
      <c r="F57" s="6">
        <v>44838</v>
      </c>
      <c r="G57" s="6">
        <v>44840</v>
      </c>
      <c r="H57" s="4">
        <v>1</v>
      </c>
      <c r="I57" s="4">
        <v>2</v>
      </c>
      <c r="J57" s="4">
        <v>2</v>
      </c>
      <c r="K57" s="4" t="s">
        <v>30</v>
      </c>
      <c r="L57" s="4">
        <v>906</v>
      </c>
      <c r="M57" s="4">
        <v>906</v>
      </c>
      <c r="N57" s="4" t="s">
        <v>324</v>
      </c>
      <c r="O57" s="4" t="s">
        <v>32</v>
      </c>
      <c r="P57" s="4" t="s">
        <v>33</v>
      </c>
      <c r="Q57" s="4">
        <v>0</v>
      </c>
      <c r="R57" s="7">
        <v>44835</v>
      </c>
      <c r="S57" s="6">
        <v>44843</v>
      </c>
      <c r="T57" s="4" t="s">
        <v>34</v>
      </c>
      <c r="U57" s="4">
        <v>906</v>
      </c>
      <c r="V57" s="4">
        <v>0</v>
      </c>
      <c r="W57" s="4">
        <v>0</v>
      </c>
      <c r="X57" s="4" t="s">
        <v>325</v>
      </c>
      <c r="Y57" s="4" t="s">
        <v>326</v>
      </c>
    </row>
    <row r="58" s="4" customFormat="1" spans="1:25">
      <c r="A58" s="4" t="s">
        <v>327</v>
      </c>
      <c r="B58" s="4" t="s">
        <v>26</v>
      </c>
      <c r="C58" s="4" t="s">
        <v>27</v>
      </c>
      <c r="D58" s="4" t="s">
        <v>328</v>
      </c>
      <c r="E58" s="4" t="s">
        <v>329</v>
      </c>
      <c r="F58" s="6">
        <v>44836</v>
      </c>
      <c r="G58" s="6">
        <v>44840</v>
      </c>
      <c r="H58" s="4">
        <v>1</v>
      </c>
      <c r="I58" s="4">
        <v>4</v>
      </c>
      <c r="J58" s="4">
        <v>4</v>
      </c>
      <c r="K58" s="4" t="s">
        <v>30</v>
      </c>
      <c r="L58" s="4">
        <v>1112</v>
      </c>
      <c r="M58" s="4">
        <v>1112</v>
      </c>
      <c r="N58" s="4" t="s">
        <v>330</v>
      </c>
      <c r="O58" s="4" t="s">
        <v>32</v>
      </c>
      <c r="P58" s="4" t="s">
        <v>33</v>
      </c>
      <c r="Q58" s="4">
        <v>0</v>
      </c>
      <c r="R58" s="7">
        <v>44835</v>
      </c>
      <c r="S58" s="6">
        <v>44843</v>
      </c>
      <c r="T58" s="4" t="s">
        <v>34</v>
      </c>
      <c r="U58" s="4">
        <v>1112</v>
      </c>
      <c r="V58" s="4">
        <v>0</v>
      </c>
      <c r="W58" s="4">
        <v>0</v>
      </c>
      <c r="X58" s="4" t="s">
        <v>331</v>
      </c>
      <c r="Y58" s="4" t="s">
        <v>332</v>
      </c>
    </row>
    <row r="59" s="4" customFormat="1" spans="1:25">
      <c r="A59" s="4" t="s">
        <v>333</v>
      </c>
      <c r="B59" s="4" t="s">
        <v>26</v>
      </c>
      <c r="C59" s="4" t="s">
        <v>27</v>
      </c>
      <c r="D59" s="4" t="s">
        <v>334</v>
      </c>
      <c r="E59" s="4" t="s">
        <v>335</v>
      </c>
      <c r="F59" s="6">
        <v>44836</v>
      </c>
      <c r="G59" s="6">
        <v>44840</v>
      </c>
      <c r="H59" s="4">
        <v>1</v>
      </c>
      <c r="I59" s="4">
        <v>4</v>
      </c>
      <c r="J59" s="4">
        <v>4</v>
      </c>
      <c r="K59" s="4" t="s">
        <v>30</v>
      </c>
      <c r="L59" s="4">
        <v>888</v>
      </c>
      <c r="M59" s="4">
        <v>888</v>
      </c>
      <c r="N59" s="4" t="s">
        <v>336</v>
      </c>
      <c r="O59" s="4" t="s">
        <v>32</v>
      </c>
      <c r="P59" s="4" t="s">
        <v>33</v>
      </c>
      <c r="Q59" s="4">
        <v>0</v>
      </c>
      <c r="R59" s="7">
        <v>44835</v>
      </c>
      <c r="S59" s="6">
        <v>44843</v>
      </c>
      <c r="T59" s="4" t="s">
        <v>34</v>
      </c>
      <c r="U59" s="4">
        <v>888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333</v>
      </c>
      <c r="B60" s="4" t="s">
        <v>26</v>
      </c>
      <c r="C60" s="4" t="s">
        <v>73</v>
      </c>
      <c r="D60" s="4" t="s">
        <v>334</v>
      </c>
      <c r="E60" s="4" t="s">
        <v>335</v>
      </c>
      <c r="F60" s="6">
        <v>44836</v>
      </c>
      <c r="G60" s="6">
        <v>44840</v>
      </c>
      <c r="H60" s="4">
        <v>1</v>
      </c>
      <c r="I60" s="4">
        <v>4</v>
      </c>
      <c r="J60" s="4">
        <v>4</v>
      </c>
      <c r="K60" s="4" t="s">
        <v>30</v>
      </c>
      <c r="L60" s="4">
        <v>-888</v>
      </c>
      <c r="M60" s="4">
        <v>-888</v>
      </c>
      <c r="N60" s="4" t="s">
        <v>336</v>
      </c>
      <c r="O60" s="4" t="s">
        <v>32</v>
      </c>
      <c r="P60" s="4" t="s">
        <v>33</v>
      </c>
      <c r="Q60" s="4">
        <v>0</v>
      </c>
      <c r="R60" s="7">
        <v>44835</v>
      </c>
      <c r="S60" s="6">
        <v>44843</v>
      </c>
      <c r="T60" s="4" t="s">
        <v>34</v>
      </c>
      <c r="U60" s="4">
        <v>-888</v>
      </c>
      <c r="V60" s="4">
        <v>0</v>
      </c>
      <c r="W60" s="4">
        <v>0</v>
      </c>
      <c r="X60" s="4" t="s">
        <v>337</v>
      </c>
      <c r="Y60" s="4" t="s">
        <v>338</v>
      </c>
    </row>
    <row r="61" s="4" customFormat="1" spans="1:25">
      <c r="A61" s="4" t="s">
        <v>339</v>
      </c>
      <c r="B61" s="4" t="s">
        <v>26</v>
      </c>
      <c r="C61" s="4" t="s">
        <v>27</v>
      </c>
      <c r="D61" s="4" t="s">
        <v>340</v>
      </c>
      <c r="E61" s="4" t="s">
        <v>341</v>
      </c>
      <c r="F61" s="6">
        <v>44838</v>
      </c>
      <c r="G61" s="6">
        <v>44840</v>
      </c>
      <c r="H61" s="4">
        <v>1</v>
      </c>
      <c r="I61" s="4">
        <v>2</v>
      </c>
      <c r="J61" s="4">
        <v>2</v>
      </c>
      <c r="K61" s="4" t="s">
        <v>30</v>
      </c>
      <c r="L61" s="4">
        <v>574.92</v>
      </c>
      <c r="M61" s="4">
        <v>574.92</v>
      </c>
      <c r="N61" s="4" t="s">
        <v>342</v>
      </c>
      <c r="O61" s="4" t="s">
        <v>32</v>
      </c>
      <c r="P61" s="4" t="s">
        <v>33</v>
      </c>
      <c r="Q61" s="4">
        <v>0</v>
      </c>
      <c r="R61" s="7">
        <v>44835</v>
      </c>
      <c r="S61" s="6">
        <v>44843</v>
      </c>
      <c r="T61" s="4" t="s">
        <v>34</v>
      </c>
      <c r="U61" s="4">
        <v>574.92</v>
      </c>
      <c r="V61" s="4">
        <v>0</v>
      </c>
      <c r="W61" s="4">
        <v>0</v>
      </c>
      <c r="X61" s="4" t="s">
        <v>343</v>
      </c>
      <c r="Y61" s="4" t="s">
        <v>72</v>
      </c>
    </row>
    <row r="62" s="4" customFormat="1" spans="1:25">
      <c r="A62" s="4" t="s">
        <v>344</v>
      </c>
      <c r="B62" s="4" t="s">
        <v>26</v>
      </c>
      <c r="C62" s="4" t="s">
        <v>27</v>
      </c>
      <c r="D62" s="4" t="s">
        <v>334</v>
      </c>
      <c r="E62" s="4" t="s">
        <v>335</v>
      </c>
      <c r="F62" s="6">
        <v>44838</v>
      </c>
      <c r="G62" s="6">
        <v>44840</v>
      </c>
      <c r="H62" s="4">
        <v>1</v>
      </c>
      <c r="I62" s="4">
        <v>2</v>
      </c>
      <c r="J62" s="4">
        <v>2</v>
      </c>
      <c r="K62" s="4" t="s">
        <v>30</v>
      </c>
      <c r="L62" s="4">
        <v>444</v>
      </c>
      <c r="M62" s="4">
        <v>444</v>
      </c>
      <c r="N62" s="4" t="s">
        <v>345</v>
      </c>
      <c r="O62" s="4" t="s">
        <v>32</v>
      </c>
      <c r="P62" s="4" t="s">
        <v>33</v>
      </c>
      <c r="Q62" s="4">
        <v>0</v>
      </c>
      <c r="R62" s="7">
        <v>44836</v>
      </c>
      <c r="S62" s="6">
        <v>44843</v>
      </c>
      <c r="T62" s="4" t="s">
        <v>34</v>
      </c>
      <c r="U62" s="4">
        <v>444</v>
      </c>
      <c r="V62" s="4">
        <v>0</v>
      </c>
      <c r="W62" s="4">
        <v>0</v>
      </c>
      <c r="X62" s="4" t="s">
        <v>346</v>
      </c>
      <c r="Y62" s="4" t="s">
        <v>347</v>
      </c>
    </row>
    <row r="63" s="4" customFormat="1" spans="1:25">
      <c r="A63" s="4" t="s">
        <v>348</v>
      </c>
      <c r="B63" s="4" t="s">
        <v>26</v>
      </c>
      <c r="C63" s="4" t="s">
        <v>27</v>
      </c>
      <c r="D63" s="4" t="s">
        <v>349</v>
      </c>
      <c r="E63" s="4" t="s">
        <v>350</v>
      </c>
      <c r="F63" s="6">
        <v>44839</v>
      </c>
      <c r="G63" s="6">
        <v>44840</v>
      </c>
      <c r="H63" s="4">
        <v>1</v>
      </c>
      <c r="I63" s="4">
        <v>1</v>
      </c>
      <c r="J63" s="4">
        <v>1</v>
      </c>
      <c r="K63" s="4" t="s">
        <v>30</v>
      </c>
      <c r="L63" s="4">
        <v>230</v>
      </c>
      <c r="M63" s="4">
        <v>230</v>
      </c>
      <c r="N63" s="4" t="s">
        <v>351</v>
      </c>
      <c r="O63" s="4" t="s">
        <v>32</v>
      </c>
      <c r="P63" s="4" t="s">
        <v>33</v>
      </c>
      <c r="Q63" s="4">
        <v>0</v>
      </c>
      <c r="R63" s="7">
        <v>44836</v>
      </c>
      <c r="S63" s="6">
        <v>44843</v>
      </c>
      <c r="T63" s="4" t="s">
        <v>34</v>
      </c>
      <c r="U63" s="4">
        <v>230</v>
      </c>
      <c r="V63" s="4">
        <v>0</v>
      </c>
      <c r="W63" s="4">
        <v>0</v>
      </c>
      <c r="X63" s="4" t="s">
        <v>352</v>
      </c>
      <c r="Y63" s="4" t="s">
        <v>353</v>
      </c>
    </row>
    <row r="64" s="4" customFormat="1" spans="1:25">
      <c r="A64" s="4" t="s">
        <v>354</v>
      </c>
      <c r="B64" s="4" t="s">
        <v>26</v>
      </c>
      <c r="C64" s="4" t="s">
        <v>27</v>
      </c>
      <c r="D64" s="4" t="s">
        <v>171</v>
      </c>
      <c r="E64" s="4" t="s">
        <v>172</v>
      </c>
      <c r="F64" s="6">
        <v>44838</v>
      </c>
      <c r="G64" s="6">
        <v>44840</v>
      </c>
      <c r="H64" s="4">
        <v>1</v>
      </c>
      <c r="I64" s="4">
        <v>2</v>
      </c>
      <c r="J64" s="4">
        <v>2</v>
      </c>
      <c r="K64" s="4" t="s">
        <v>30</v>
      </c>
      <c r="L64" s="4">
        <v>2588</v>
      </c>
      <c r="M64" s="4">
        <v>2588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44836</v>
      </c>
      <c r="S64" s="6">
        <v>44843</v>
      </c>
      <c r="T64" s="4" t="s">
        <v>34</v>
      </c>
      <c r="U64" s="4">
        <v>2588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312</v>
      </c>
      <c r="E65" s="4" t="s">
        <v>359</v>
      </c>
      <c r="F65" s="6">
        <v>44838</v>
      </c>
      <c r="G65" s="6">
        <v>44840</v>
      </c>
      <c r="H65" s="4">
        <v>1</v>
      </c>
      <c r="I65" s="4">
        <v>2</v>
      </c>
      <c r="J65" s="4">
        <v>2</v>
      </c>
      <c r="K65" s="4" t="s">
        <v>30</v>
      </c>
      <c r="L65" s="4">
        <v>22962</v>
      </c>
      <c r="M65" s="4">
        <v>22962</v>
      </c>
      <c r="N65" s="4" t="s">
        <v>360</v>
      </c>
      <c r="O65" s="4" t="s">
        <v>32</v>
      </c>
      <c r="P65" s="4" t="s">
        <v>33</v>
      </c>
      <c r="Q65" s="4">
        <v>0</v>
      </c>
      <c r="R65" s="7">
        <v>44836</v>
      </c>
      <c r="S65" s="6">
        <v>44843</v>
      </c>
      <c r="T65" s="4" t="s">
        <v>34</v>
      </c>
      <c r="U65" s="4">
        <v>22962</v>
      </c>
      <c r="V65" s="4">
        <v>0</v>
      </c>
      <c r="W65" s="4">
        <v>0</v>
      </c>
      <c r="X65" s="4" t="s">
        <v>361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44839</v>
      </c>
      <c r="G66" s="6">
        <v>44840</v>
      </c>
      <c r="H66" s="4">
        <v>1</v>
      </c>
      <c r="I66" s="4">
        <v>1</v>
      </c>
      <c r="J66" s="4">
        <v>1</v>
      </c>
      <c r="K66" s="4" t="s">
        <v>30</v>
      </c>
      <c r="L66" s="4">
        <v>408</v>
      </c>
      <c r="M66" s="4">
        <v>408</v>
      </c>
      <c r="N66" s="4" t="s">
        <v>366</v>
      </c>
      <c r="O66" s="4" t="s">
        <v>32</v>
      </c>
      <c r="P66" s="4" t="s">
        <v>33</v>
      </c>
      <c r="Q66" s="4">
        <v>0</v>
      </c>
      <c r="R66" s="7">
        <v>44836</v>
      </c>
      <c r="S66" s="6">
        <v>44843</v>
      </c>
      <c r="T66" s="4" t="s">
        <v>34</v>
      </c>
      <c r="U66" s="4">
        <v>408</v>
      </c>
      <c r="V66" s="4">
        <v>0</v>
      </c>
      <c r="W66" s="4">
        <v>0</v>
      </c>
      <c r="X66" s="4" t="s">
        <v>367</v>
      </c>
      <c r="Y66" s="4" t="s">
        <v>368</v>
      </c>
    </row>
    <row r="67" s="4" customFormat="1" spans="1:25">
      <c r="A67" s="4" t="s">
        <v>369</v>
      </c>
      <c r="B67" s="4" t="s">
        <v>26</v>
      </c>
      <c r="C67" s="4" t="s">
        <v>27</v>
      </c>
      <c r="D67" s="4" t="s">
        <v>370</v>
      </c>
      <c r="E67" s="4" t="s">
        <v>371</v>
      </c>
      <c r="F67" s="6">
        <v>44837</v>
      </c>
      <c r="G67" s="6">
        <v>44840</v>
      </c>
      <c r="H67" s="4">
        <v>1</v>
      </c>
      <c r="I67" s="4">
        <v>3</v>
      </c>
      <c r="J67" s="4">
        <v>3</v>
      </c>
      <c r="K67" s="4" t="s">
        <v>30</v>
      </c>
      <c r="L67" s="4">
        <v>10185</v>
      </c>
      <c r="M67" s="4">
        <v>10185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44836</v>
      </c>
      <c r="S67" s="6">
        <v>44843</v>
      </c>
      <c r="T67" s="4" t="s">
        <v>34</v>
      </c>
      <c r="U67" s="4">
        <v>10185</v>
      </c>
      <c r="V67" s="4">
        <v>0</v>
      </c>
      <c r="W67" s="4">
        <v>0</v>
      </c>
      <c r="X67" s="4" t="s">
        <v>373</v>
      </c>
      <c r="Y67" s="4" t="s">
        <v>72</v>
      </c>
    </row>
    <row r="68" s="4" customFormat="1" spans="1:25">
      <c r="A68" s="4" t="s">
        <v>369</v>
      </c>
      <c r="B68" s="4" t="s">
        <v>26</v>
      </c>
      <c r="C68" s="4" t="s">
        <v>73</v>
      </c>
      <c r="D68" s="4" t="s">
        <v>370</v>
      </c>
      <c r="E68" s="4" t="s">
        <v>371</v>
      </c>
      <c r="F68" s="6">
        <v>44837</v>
      </c>
      <c r="G68" s="6">
        <v>44840</v>
      </c>
      <c r="H68" s="4">
        <v>1</v>
      </c>
      <c r="I68" s="4">
        <v>3</v>
      </c>
      <c r="J68" s="4">
        <v>3</v>
      </c>
      <c r="K68" s="4" t="s">
        <v>30</v>
      </c>
      <c r="L68" s="4">
        <v>-10185</v>
      </c>
      <c r="M68" s="4">
        <v>-10185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44836</v>
      </c>
      <c r="S68" s="6">
        <v>44843</v>
      </c>
      <c r="T68" s="4" t="s">
        <v>34</v>
      </c>
      <c r="U68" s="4">
        <v>-10185</v>
      </c>
      <c r="V68" s="4">
        <v>0</v>
      </c>
      <c r="W68" s="4">
        <v>0</v>
      </c>
      <c r="X68" s="4" t="s">
        <v>373</v>
      </c>
      <c r="Y68" s="4" t="s">
        <v>72</v>
      </c>
    </row>
    <row r="69" s="4" customFormat="1" spans="1:25">
      <c r="A69" s="4" t="s">
        <v>374</v>
      </c>
      <c r="B69" s="4" t="s">
        <v>26</v>
      </c>
      <c r="C69" s="4" t="s">
        <v>27</v>
      </c>
      <c r="D69" s="4" t="s">
        <v>375</v>
      </c>
      <c r="E69" s="4" t="s">
        <v>376</v>
      </c>
      <c r="F69" s="6">
        <v>44838</v>
      </c>
      <c r="G69" s="6">
        <v>44840</v>
      </c>
      <c r="H69" s="4">
        <v>2</v>
      </c>
      <c r="I69" s="4">
        <v>2</v>
      </c>
      <c r="J69" s="4">
        <v>4</v>
      </c>
      <c r="K69" s="4" t="s">
        <v>30</v>
      </c>
      <c r="L69" s="4">
        <v>940</v>
      </c>
      <c r="M69" s="4">
        <v>940</v>
      </c>
      <c r="N69" s="4" t="s">
        <v>377</v>
      </c>
      <c r="O69" s="4" t="s">
        <v>32</v>
      </c>
      <c r="P69" s="4" t="s">
        <v>33</v>
      </c>
      <c r="Q69" s="4">
        <v>0</v>
      </c>
      <c r="R69" s="7">
        <v>44837</v>
      </c>
      <c r="S69" s="6">
        <v>44843</v>
      </c>
      <c r="T69" s="4" t="s">
        <v>34</v>
      </c>
      <c r="U69" s="4">
        <v>940</v>
      </c>
      <c r="V69" s="4">
        <v>0</v>
      </c>
      <c r="W69" s="4">
        <v>0</v>
      </c>
      <c r="X69" s="4" t="s">
        <v>378</v>
      </c>
      <c r="Y69" s="4" t="s">
        <v>379</v>
      </c>
    </row>
    <row r="70" s="4" customFormat="1" spans="1:25">
      <c r="A70" s="4" t="s">
        <v>380</v>
      </c>
      <c r="B70" s="4" t="s">
        <v>26</v>
      </c>
      <c r="C70" s="4" t="s">
        <v>27</v>
      </c>
      <c r="D70" s="4" t="s">
        <v>289</v>
      </c>
      <c r="E70" s="4" t="s">
        <v>290</v>
      </c>
      <c r="F70" s="6">
        <v>44838</v>
      </c>
      <c r="G70" s="6">
        <v>44840</v>
      </c>
      <c r="H70" s="4">
        <v>1</v>
      </c>
      <c r="I70" s="4">
        <v>2</v>
      </c>
      <c r="J70" s="4">
        <v>2</v>
      </c>
      <c r="K70" s="4" t="s">
        <v>30</v>
      </c>
      <c r="L70" s="4">
        <v>1383</v>
      </c>
      <c r="M70" s="4">
        <v>1383</v>
      </c>
      <c r="N70" s="4" t="s">
        <v>381</v>
      </c>
      <c r="O70" s="4" t="s">
        <v>32</v>
      </c>
      <c r="P70" s="4" t="s">
        <v>33</v>
      </c>
      <c r="Q70" s="4">
        <v>0</v>
      </c>
      <c r="R70" s="7">
        <v>44837</v>
      </c>
      <c r="S70" s="6">
        <v>44843</v>
      </c>
      <c r="T70" s="4" t="s">
        <v>34</v>
      </c>
      <c r="U70" s="4">
        <v>1383</v>
      </c>
      <c r="V70" s="4">
        <v>0</v>
      </c>
      <c r="W70" s="4">
        <v>0</v>
      </c>
      <c r="X70" s="4" t="s">
        <v>382</v>
      </c>
      <c r="Y70" s="4" t="s">
        <v>383</v>
      </c>
    </row>
    <row r="71" s="4" customFormat="1" spans="1:25">
      <c r="A71" s="4" t="s">
        <v>384</v>
      </c>
      <c r="B71" s="4" t="s">
        <v>26</v>
      </c>
      <c r="C71" s="4" t="s">
        <v>27</v>
      </c>
      <c r="D71" s="4" t="s">
        <v>385</v>
      </c>
      <c r="E71" s="4" t="s">
        <v>386</v>
      </c>
      <c r="F71" s="6">
        <v>44839</v>
      </c>
      <c r="G71" s="6">
        <v>44840</v>
      </c>
      <c r="H71" s="4">
        <v>2</v>
      </c>
      <c r="I71" s="4">
        <v>1</v>
      </c>
      <c r="J71" s="4">
        <v>2</v>
      </c>
      <c r="K71" s="4" t="s">
        <v>30</v>
      </c>
      <c r="L71" s="4">
        <v>974</v>
      </c>
      <c r="M71" s="4">
        <v>974</v>
      </c>
      <c r="N71" s="4" t="s">
        <v>387</v>
      </c>
      <c r="O71" s="4" t="s">
        <v>32</v>
      </c>
      <c r="P71" s="4" t="s">
        <v>33</v>
      </c>
      <c r="Q71" s="4">
        <v>0</v>
      </c>
      <c r="R71" s="7">
        <v>44837</v>
      </c>
      <c r="S71" s="6">
        <v>44843</v>
      </c>
      <c r="T71" s="4" t="s">
        <v>34</v>
      </c>
      <c r="U71" s="4">
        <v>974</v>
      </c>
      <c r="V71" s="4">
        <v>0</v>
      </c>
      <c r="W71" s="4">
        <v>0</v>
      </c>
      <c r="X71" s="4" t="s">
        <v>388</v>
      </c>
      <c r="Y71" s="4" t="s">
        <v>389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349</v>
      </c>
      <c r="E72" s="4" t="s">
        <v>391</v>
      </c>
      <c r="F72" s="6">
        <v>44837</v>
      </c>
      <c r="G72" s="6">
        <v>44840</v>
      </c>
      <c r="H72" s="4">
        <v>2</v>
      </c>
      <c r="I72" s="4">
        <v>3</v>
      </c>
      <c r="J72" s="4">
        <v>6</v>
      </c>
      <c r="K72" s="4" t="s">
        <v>30</v>
      </c>
      <c r="L72" s="4">
        <v>1266</v>
      </c>
      <c r="M72" s="4">
        <v>1266</v>
      </c>
      <c r="N72" s="4" t="s">
        <v>392</v>
      </c>
      <c r="O72" s="4" t="s">
        <v>32</v>
      </c>
      <c r="P72" s="4" t="s">
        <v>33</v>
      </c>
      <c r="Q72" s="4">
        <v>0</v>
      </c>
      <c r="R72" s="7">
        <v>44837</v>
      </c>
      <c r="S72" s="6">
        <v>44843</v>
      </c>
      <c r="T72" s="4" t="s">
        <v>34</v>
      </c>
      <c r="U72" s="4">
        <v>1266</v>
      </c>
      <c r="V72" s="4">
        <v>0</v>
      </c>
      <c r="W72" s="4">
        <v>0</v>
      </c>
      <c r="X72" s="4" t="s">
        <v>393</v>
      </c>
      <c r="Y72" s="4" t="s">
        <v>394</v>
      </c>
    </row>
    <row r="73" s="4" customFormat="1" spans="1:25">
      <c r="A73" s="4" t="s">
        <v>395</v>
      </c>
      <c r="B73" s="4" t="s">
        <v>26</v>
      </c>
      <c r="C73" s="4" t="s">
        <v>27</v>
      </c>
      <c r="D73" s="4" t="s">
        <v>396</v>
      </c>
      <c r="E73" s="4" t="s">
        <v>397</v>
      </c>
      <c r="F73" s="6">
        <v>44837</v>
      </c>
      <c r="G73" s="6">
        <v>44840</v>
      </c>
      <c r="H73" s="4">
        <v>1</v>
      </c>
      <c r="I73" s="4">
        <v>3</v>
      </c>
      <c r="J73" s="4">
        <v>3</v>
      </c>
      <c r="K73" s="4" t="s">
        <v>30</v>
      </c>
      <c r="L73" s="4">
        <v>809</v>
      </c>
      <c r="M73" s="4">
        <v>809</v>
      </c>
      <c r="N73" s="4" t="s">
        <v>398</v>
      </c>
      <c r="O73" s="4" t="s">
        <v>32</v>
      </c>
      <c r="P73" s="4" t="s">
        <v>33</v>
      </c>
      <c r="Q73" s="4">
        <v>0</v>
      </c>
      <c r="R73" s="7">
        <v>44837</v>
      </c>
      <c r="S73" s="6">
        <v>44843</v>
      </c>
      <c r="T73" s="4" t="s">
        <v>34</v>
      </c>
      <c r="U73" s="4">
        <v>809</v>
      </c>
      <c r="V73" s="4">
        <v>0</v>
      </c>
      <c r="W73" s="4">
        <v>0</v>
      </c>
      <c r="X73" s="4" t="s">
        <v>399</v>
      </c>
      <c r="Y73" s="4" t="s">
        <v>400</v>
      </c>
    </row>
    <row r="74" s="4" customFormat="1" spans="1:25">
      <c r="A74" s="4" t="s">
        <v>401</v>
      </c>
      <c r="B74" s="4" t="s">
        <v>26</v>
      </c>
      <c r="C74" s="4" t="s">
        <v>27</v>
      </c>
      <c r="D74" s="4" t="s">
        <v>257</v>
      </c>
      <c r="E74" s="4" t="s">
        <v>402</v>
      </c>
      <c r="F74" s="6">
        <v>44839</v>
      </c>
      <c r="G74" s="6">
        <v>44840</v>
      </c>
      <c r="H74" s="4">
        <v>1</v>
      </c>
      <c r="I74" s="4">
        <v>1</v>
      </c>
      <c r="J74" s="4">
        <v>1</v>
      </c>
      <c r="K74" s="4" t="s">
        <v>30</v>
      </c>
      <c r="L74" s="4">
        <v>860</v>
      </c>
      <c r="M74" s="4">
        <v>860</v>
      </c>
      <c r="N74" s="4" t="s">
        <v>403</v>
      </c>
      <c r="O74" s="4" t="s">
        <v>32</v>
      </c>
      <c r="P74" s="4" t="s">
        <v>33</v>
      </c>
      <c r="Q74" s="4">
        <v>0</v>
      </c>
      <c r="R74" s="7">
        <v>44837</v>
      </c>
      <c r="S74" s="6">
        <v>44843</v>
      </c>
      <c r="T74" s="4" t="s">
        <v>34</v>
      </c>
      <c r="U74" s="4">
        <v>860</v>
      </c>
      <c r="V74" s="4">
        <v>0</v>
      </c>
      <c r="W74" s="4">
        <v>0</v>
      </c>
      <c r="X74" s="4" t="s">
        <v>404</v>
      </c>
      <c r="Y74" s="4" t="s">
        <v>405</v>
      </c>
    </row>
    <row r="75" s="4" customFormat="1" spans="1:25">
      <c r="A75" s="4" t="s">
        <v>406</v>
      </c>
      <c r="B75" s="4" t="s">
        <v>26</v>
      </c>
      <c r="C75" s="4" t="s">
        <v>27</v>
      </c>
      <c r="D75" s="4" t="s">
        <v>407</v>
      </c>
      <c r="E75" s="4" t="s">
        <v>408</v>
      </c>
      <c r="F75" s="6">
        <v>44838</v>
      </c>
      <c r="G75" s="6">
        <v>44840</v>
      </c>
      <c r="H75" s="4">
        <v>2</v>
      </c>
      <c r="I75" s="4">
        <v>2</v>
      </c>
      <c r="J75" s="4">
        <v>4</v>
      </c>
      <c r="K75" s="4" t="s">
        <v>30</v>
      </c>
      <c r="L75" s="4">
        <v>1260</v>
      </c>
      <c r="M75" s="4">
        <v>1260</v>
      </c>
      <c r="N75" s="4" t="s">
        <v>409</v>
      </c>
      <c r="O75" s="4" t="s">
        <v>32</v>
      </c>
      <c r="P75" s="4" t="s">
        <v>33</v>
      </c>
      <c r="Q75" s="4">
        <v>0</v>
      </c>
      <c r="R75" s="7">
        <v>44837</v>
      </c>
      <c r="S75" s="6">
        <v>44843</v>
      </c>
      <c r="T75" s="4" t="s">
        <v>34</v>
      </c>
      <c r="U75" s="4">
        <v>1260</v>
      </c>
      <c r="V75" s="4">
        <v>0</v>
      </c>
      <c r="W75" s="4">
        <v>0</v>
      </c>
      <c r="X75" s="4" t="s">
        <v>410</v>
      </c>
      <c r="Y75" s="4" t="s">
        <v>72</v>
      </c>
    </row>
    <row r="76" s="4" customFormat="1" spans="1:25">
      <c r="A76" s="4" t="s">
        <v>406</v>
      </c>
      <c r="B76" s="4" t="s">
        <v>26</v>
      </c>
      <c r="C76" s="4" t="s">
        <v>73</v>
      </c>
      <c r="D76" s="4" t="s">
        <v>407</v>
      </c>
      <c r="E76" s="4" t="s">
        <v>408</v>
      </c>
      <c r="F76" s="6">
        <v>44838</v>
      </c>
      <c r="G76" s="6">
        <v>44840</v>
      </c>
      <c r="H76" s="4">
        <v>2</v>
      </c>
      <c r="I76" s="4">
        <v>2</v>
      </c>
      <c r="J76" s="4">
        <v>4</v>
      </c>
      <c r="K76" s="4" t="s">
        <v>30</v>
      </c>
      <c r="L76" s="4">
        <v>-1260</v>
      </c>
      <c r="M76" s="4">
        <v>-1260</v>
      </c>
      <c r="N76" s="4" t="s">
        <v>409</v>
      </c>
      <c r="O76" s="4" t="s">
        <v>32</v>
      </c>
      <c r="P76" s="4" t="s">
        <v>33</v>
      </c>
      <c r="Q76" s="4">
        <v>0</v>
      </c>
      <c r="R76" s="7">
        <v>44837</v>
      </c>
      <c r="S76" s="6">
        <v>44843</v>
      </c>
      <c r="T76" s="4" t="s">
        <v>34</v>
      </c>
      <c r="U76" s="4">
        <v>-1260</v>
      </c>
      <c r="V76" s="4">
        <v>0</v>
      </c>
      <c r="W76" s="4">
        <v>0</v>
      </c>
      <c r="X76" s="4" t="s">
        <v>410</v>
      </c>
      <c r="Y76" s="4" t="s">
        <v>72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413</v>
      </c>
      <c r="F77" s="6">
        <v>44838</v>
      </c>
      <c r="G77" s="6">
        <v>44840</v>
      </c>
      <c r="H77" s="4">
        <v>1</v>
      </c>
      <c r="I77" s="4">
        <v>2</v>
      </c>
      <c r="J77" s="4">
        <v>2</v>
      </c>
      <c r="K77" s="4" t="s">
        <v>30</v>
      </c>
      <c r="L77" s="4">
        <v>474</v>
      </c>
      <c r="M77" s="4">
        <v>474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44837</v>
      </c>
      <c r="S77" s="6">
        <v>44843</v>
      </c>
      <c r="T77" s="4" t="s">
        <v>34</v>
      </c>
      <c r="U77" s="4">
        <v>474</v>
      </c>
      <c r="V77" s="4">
        <v>0</v>
      </c>
      <c r="W77" s="4">
        <v>0</v>
      </c>
      <c r="X77" s="4" t="s">
        <v>415</v>
      </c>
      <c r="Y77" s="4" t="s">
        <v>416</v>
      </c>
    </row>
    <row r="78" s="4" customFormat="1" spans="1:25">
      <c r="A78" s="4" t="s">
        <v>417</v>
      </c>
      <c r="B78" s="4" t="s">
        <v>26</v>
      </c>
      <c r="C78" s="4" t="s">
        <v>27</v>
      </c>
      <c r="D78" s="4" t="s">
        <v>418</v>
      </c>
      <c r="E78" s="4" t="s">
        <v>419</v>
      </c>
      <c r="F78" s="6">
        <v>44838</v>
      </c>
      <c r="G78" s="6">
        <v>44840</v>
      </c>
      <c r="H78" s="4">
        <v>1</v>
      </c>
      <c r="I78" s="4">
        <v>2</v>
      </c>
      <c r="J78" s="4">
        <v>2</v>
      </c>
      <c r="K78" s="4" t="s">
        <v>30</v>
      </c>
      <c r="L78" s="4">
        <v>604</v>
      </c>
      <c r="M78" s="4">
        <v>604</v>
      </c>
      <c r="N78" s="4" t="s">
        <v>420</v>
      </c>
      <c r="O78" s="4" t="s">
        <v>32</v>
      </c>
      <c r="P78" s="4" t="s">
        <v>33</v>
      </c>
      <c r="Q78" s="4">
        <v>0</v>
      </c>
      <c r="R78" s="7">
        <v>44838</v>
      </c>
      <c r="S78" s="6">
        <v>44843</v>
      </c>
      <c r="T78" s="4" t="s">
        <v>34</v>
      </c>
      <c r="U78" s="4">
        <v>604</v>
      </c>
      <c r="V78" s="4">
        <v>0</v>
      </c>
      <c r="W78" s="4">
        <v>0</v>
      </c>
      <c r="X78" s="4" t="s">
        <v>421</v>
      </c>
      <c r="Y78" s="4" t="s">
        <v>422</v>
      </c>
    </row>
    <row r="79" s="4" customFormat="1" spans="1:25">
      <c r="A79" s="4" t="s">
        <v>423</v>
      </c>
      <c r="B79" s="4" t="s">
        <v>26</v>
      </c>
      <c r="C79" s="4" t="s">
        <v>27</v>
      </c>
      <c r="D79" s="4" t="s">
        <v>177</v>
      </c>
      <c r="E79" s="4" t="s">
        <v>424</v>
      </c>
      <c r="F79" s="6">
        <v>44839</v>
      </c>
      <c r="G79" s="6">
        <v>44840</v>
      </c>
      <c r="H79" s="4">
        <v>1</v>
      </c>
      <c r="I79" s="4">
        <v>1</v>
      </c>
      <c r="J79" s="4">
        <v>1</v>
      </c>
      <c r="K79" s="4" t="s">
        <v>30</v>
      </c>
      <c r="L79" s="4">
        <v>1140</v>
      </c>
      <c r="M79" s="4">
        <v>1140</v>
      </c>
      <c r="N79" s="4" t="s">
        <v>425</v>
      </c>
      <c r="O79" s="4" t="s">
        <v>32</v>
      </c>
      <c r="P79" s="4" t="s">
        <v>33</v>
      </c>
      <c r="Q79" s="4">
        <v>0</v>
      </c>
      <c r="R79" s="7">
        <v>44838</v>
      </c>
      <c r="S79" s="6">
        <v>44843</v>
      </c>
      <c r="T79" s="4" t="s">
        <v>34</v>
      </c>
      <c r="U79" s="4">
        <v>1140</v>
      </c>
      <c r="V79" s="4">
        <v>0</v>
      </c>
      <c r="W79" s="4">
        <v>0</v>
      </c>
      <c r="X79" s="4" t="s">
        <v>426</v>
      </c>
      <c r="Y79" s="4" t="s">
        <v>427</v>
      </c>
    </row>
    <row r="80" s="4" customFormat="1" spans="1:25">
      <c r="A80" s="4" t="s">
        <v>428</v>
      </c>
      <c r="B80" s="4" t="s">
        <v>26</v>
      </c>
      <c r="C80" s="4" t="s">
        <v>27</v>
      </c>
      <c r="D80" s="4" t="s">
        <v>429</v>
      </c>
      <c r="E80" s="4" t="s">
        <v>430</v>
      </c>
      <c r="F80" s="6">
        <v>44838</v>
      </c>
      <c r="G80" s="6">
        <v>44840</v>
      </c>
      <c r="H80" s="4">
        <v>1</v>
      </c>
      <c r="I80" s="4">
        <v>2</v>
      </c>
      <c r="J80" s="4">
        <v>2</v>
      </c>
      <c r="K80" s="4" t="s">
        <v>30</v>
      </c>
      <c r="L80" s="4">
        <v>916</v>
      </c>
      <c r="M80" s="4">
        <v>916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44838</v>
      </c>
      <c r="S80" s="6">
        <v>44843</v>
      </c>
      <c r="T80" s="4" t="s">
        <v>34</v>
      </c>
      <c r="U80" s="4">
        <v>916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435</v>
      </c>
      <c r="E81" s="4" t="s">
        <v>436</v>
      </c>
      <c r="F81" s="6">
        <v>44839</v>
      </c>
      <c r="G81" s="6">
        <v>44840</v>
      </c>
      <c r="H81" s="4">
        <v>1</v>
      </c>
      <c r="I81" s="4">
        <v>1</v>
      </c>
      <c r="J81" s="4">
        <v>1</v>
      </c>
      <c r="K81" s="4" t="s">
        <v>30</v>
      </c>
      <c r="L81" s="4">
        <v>324</v>
      </c>
      <c r="M81" s="4">
        <v>324</v>
      </c>
      <c r="N81" s="4" t="s">
        <v>437</v>
      </c>
      <c r="O81" s="4" t="s">
        <v>32</v>
      </c>
      <c r="P81" s="4" t="s">
        <v>33</v>
      </c>
      <c r="Q81" s="4">
        <v>0</v>
      </c>
      <c r="R81" s="7">
        <v>44838</v>
      </c>
      <c r="S81" s="6">
        <v>44843</v>
      </c>
      <c r="T81" s="4" t="s">
        <v>34</v>
      </c>
      <c r="U81" s="4">
        <v>324</v>
      </c>
      <c r="V81" s="4">
        <v>0</v>
      </c>
      <c r="W81" s="4">
        <v>0</v>
      </c>
      <c r="X81" s="4" t="s">
        <v>438</v>
      </c>
      <c r="Y81" s="4" t="s">
        <v>439</v>
      </c>
    </row>
    <row r="82" s="4" customFormat="1" spans="1:25">
      <c r="A82" s="4" t="s">
        <v>440</v>
      </c>
      <c r="B82" s="4" t="s">
        <v>26</v>
      </c>
      <c r="C82" s="4" t="s">
        <v>27</v>
      </c>
      <c r="D82" s="4" t="s">
        <v>441</v>
      </c>
      <c r="E82" s="4" t="s">
        <v>442</v>
      </c>
      <c r="F82" s="6">
        <v>44839</v>
      </c>
      <c r="G82" s="6">
        <v>44840</v>
      </c>
      <c r="H82" s="4">
        <v>1</v>
      </c>
      <c r="I82" s="4">
        <v>1</v>
      </c>
      <c r="J82" s="4">
        <v>1</v>
      </c>
      <c r="K82" s="4" t="s">
        <v>30</v>
      </c>
      <c r="L82" s="4">
        <v>626</v>
      </c>
      <c r="M82" s="4">
        <v>626</v>
      </c>
      <c r="N82" s="4" t="s">
        <v>443</v>
      </c>
      <c r="O82" s="4" t="s">
        <v>32</v>
      </c>
      <c r="P82" s="4" t="s">
        <v>33</v>
      </c>
      <c r="Q82" s="4">
        <v>0</v>
      </c>
      <c r="R82" s="7">
        <v>44838</v>
      </c>
      <c r="S82" s="6">
        <v>44843</v>
      </c>
      <c r="T82" s="4" t="s">
        <v>34</v>
      </c>
      <c r="U82" s="4">
        <v>626</v>
      </c>
      <c r="V82" s="4">
        <v>0</v>
      </c>
      <c r="W82" s="4">
        <v>0</v>
      </c>
      <c r="X82" s="4" t="s">
        <v>444</v>
      </c>
      <c r="Y82" s="4" t="s">
        <v>445</v>
      </c>
    </row>
    <row r="83" s="4" customFormat="1" spans="1:25">
      <c r="A83" s="4" t="s">
        <v>446</v>
      </c>
      <c r="B83" s="4" t="s">
        <v>26</v>
      </c>
      <c r="C83" s="4" t="s">
        <v>27</v>
      </c>
      <c r="D83" s="4" t="s">
        <v>183</v>
      </c>
      <c r="E83" s="4" t="s">
        <v>447</v>
      </c>
      <c r="F83" s="6">
        <v>44839</v>
      </c>
      <c r="G83" s="6">
        <v>44840</v>
      </c>
      <c r="H83" s="4">
        <v>1</v>
      </c>
      <c r="I83" s="4">
        <v>1</v>
      </c>
      <c r="J83" s="4">
        <v>1</v>
      </c>
      <c r="K83" s="4" t="s">
        <v>30</v>
      </c>
      <c r="L83" s="4">
        <v>750</v>
      </c>
      <c r="M83" s="4">
        <v>750</v>
      </c>
      <c r="N83" s="4" t="s">
        <v>448</v>
      </c>
      <c r="O83" s="4" t="s">
        <v>32</v>
      </c>
      <c r="P83" s="4" t="s">
        <v>33</v>
      </c>
      <c r="Q83" s="4">
        <v>0</v>
      </c>
      <c r="R83" s="7">
        <v>44838</v>
      </c>
      <c r="S83" s="6">
        <v>44843</v>
      </c>
      <c r="T83" s="4" t="s">
        <v>34</v>
      </c>
      <c r="U83" s="4">
        <v>750</v>
      </c>
      <c r="V83" s="4">
        <v>0</v>
      </c>
      <c r="W83" s="4">
        <v>0</v>
      </c>
      <c r="X83" s="4" t="s">
        <v>449</v>
      </c>
      <c r="Y83" s="4" t="s">
        <v>72</v>
      </c>
    </row>
    <row r="84" s="4" customFormat="1" spans="1:25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44839</v>
      </c>
      <c r="G84" s="6">
        <v>44840</v>
      </c>
      <c r="H84" s="4">
        <v>1</v>
      </c>
      <c r="I84" s="4">
        <v>1</v>
      </c>
      <c r="J84" s="4">
        <v>1</v>
      </c>
      <c r="K84" s="4" t="s">
        <v>30</v>
      </c>
      <c r="L84" s="4">
        <v>277.09</v>
      </c>
      <c r="M84" s="4">
        <v>277.09</v>
      </c>
      <c r="N84" s="4" t="s">
        <v>453</v>
      </c>
      <c r="O84" s="4" t="s">
        <v>32</v>
      </c>
      <c r="P84" s="4" t="s">
        <v>33</v>
      </c>
      <c r="Q84" s="4">
        <v>0</v>
      </c>
      <c r="R84" s="7">
        <v>44838</v>
      </c>
      <c r="S84" s="6">
        <v>44843</v>
      </c>
      <c r="T84" s="4" t="s">
        <v>34</v>
      </c>
      <c r="U84" s="4">
        <v>277.09</v>
      </c>
      <c r="V84" s="4">
        <v>0</v>
      </c>
      <c r="W84" s="4">
        <v>0</v>
      </c>
      <c r="X84" s="4" t="s">
        <v>454</v>
      </c>
      <c r="Y84" s="4" t="s">
        <v>72</v>
      </c>
    </row>
    <row r="85" s="4" customFormat="1" spans="1:25">
      <c r="A85" s="4" t="s">
        <v>455</v>
      </c>
      <c r="B85" s="4" t="s">
        <v>26</v>
      </c>
      <c r="C85" s="4" t="s">
        <v>27</v>
      </c>
      <c r="D85" s="4" t="s">
        <v>456</v>
      </c>
      <c r="E85" s="4" t="s">
        <v>184</v>
      </c>
      <c r="F85" s="6">
        <v>44839</v>
      </c>
      <c r="G85" s="6">
        <v>44840</v>
      </c>
      <c r="H85" s="4">
        <v>1</v>
      </c>
      <c r="I85" s="4">
        <v>1</v>
      </c>
      <c r="J85" s="4">
        <v>1</v>
      </c>
      <c r="K85" s="4" t="s">
        <v>30</v>
      </c>
      <c r="L85" s="4">
        <v>239</v>
      </c>
      <c r="M85" s="4">
        <v>239</v>
      </c>
      <c r="N85" s="4" t="s">
        <v>457</v>
      </c>
      <c r="O85" s="4" t="s">
        <v>32</v>
      </c>
      <c r="P85" s="4" t="s">
        <v>33</v>
      </c>
      <c r="Q85" s="4">
        <v>0</v>
      </c>
      <c r="R85" s="7">
        <v>44838</v>
      </c>
      <c r="S85" s="6">
        <v>44843</v>
      </c>
      <c r="T85" s="4" t="s">
        <v>34</v>
      </c>
      <c r="U85" s="4">
        <v>239</v>
      </c>
      <c r="V85" s="4">
        <v>0</v>
      </c>
      <c r="W85" s="4">
        <v>0</v>
      </c>
      <c r="X85" s="4" t="s">
        <v>458</v>
      </c>
      <c r="Y85" s="4" t="s">
        <v>210</v>
      </c>
    </row>
    <row r="86" s="4" customFormat="1" spans="1:25">
      <c r="A86" s="4" t="s">
        <v>446</v>
      </c>
      <c r="B86" s="4" t="s">
        <v>26</v>
      </c>
      <c r="C86" s="4" t="s">
        <v>73</v>
      </c>
      <c r="D86" s="4" t="s">
        <v>183</v>
      </c>
      <c r="E86" s="4" t="s">
        <v>447</v>
      </c>
      <c r="F86" s="6">
        <v>44839</v>
      </c>
      <c r="G86" s="6">
        <v>44840</v>
      </c>
      <c r="H86" s="4">
        <v>1</v>
      </c>
      <c r="I86" s="4">
        <v>1</v>
      </c>
      <c r="J86" s="4">
        <v>1</v>
      </c>
      <c r="K86" s="4" t="s">
        <v>30</v>
      </c>
      <c r="L86" s="4">
        <v>-750</v>
      </c>
      <c r="M86" s="4">
        <v>-750</v>
      </c>
      <c r="N86" s="4" t="s">
        <v>448</v>
      </c>
      <c r="O86" s="4" t="s">
        <v>32</v>
      </c>
      <c r="P86" s="4" t="s">
        <v>33</v>
      </c>
      <c r="Q86" s="4">
        <v>0</v>
      </c>
      <c r="R86" s="7">
        <v>44838</v>
      </c>
      <c r="S86" s="6">
        <v>44843</v>
      </c>
      <c r="T86" s="4" t="s">
        <v>34</v>
      </c>
      <c r="U86" s="4">
        <v>-750</v>
      </c>
      <c r="V86" s="4">
        <v>0</v>
      </c>
      <c r="W86" s="4">
        <v>0</v>
      </c>
      <c r="X86" s="4" t="s">
        <v>449</v>
      </c>
      <c r="Y86" s="4" t="s">
        <v>72</v>
      </c>
    </row>
    <row r="87" s="4" customFormat="1" spans="1:25">
      <c r="A87" s="4" t="s">
        <v>459</v>
      </c>
      <c r="B87" s="4" t="s">
        <v>26</v>
      </c>
      <c r="C87" s="4" t="s">
        <v>27</v>
      </c>
      <c r="D87" s="4" t="s">
        <v>460</v>
      </c>
      <c r="E87" s="4" t="s">
        <v>461</v>
      </c>
      <c r="F87" s="6">
        <v>44839</v>
      </c>
      <c r="G87" s="6">
        <v>44840</v>
      </c>
      <c r="H87" s="4">
        <v>1</v>
      </c>
      <c r="I87" s="4">
        <v>1</v>
      </c>
      <c r="J87" s="4">
        <v>1</v>
      </c>
      <c r="K87" s="4" t="s">
        <v>30</v>
      </c>
      <c r="L87" s="4">
        <v>428</v>
      </c>
      <c r="M87" s="4">
        <v>428</v>
      </c>
      <c r="N87" s="4" t="s">
        <v>462</v>
      </c>
      <c r="O87" s="4" t="s">
        <v>32</v>
      </c>
      <c r="P87" s="4" t="s">
        <v>33</v>
      </c>
      <c r="Q87" s="4">
        <v>0</v>
      </c>
      <c r="R87" s="7">
        <v>44838</v>
      </c>
      <c r="S87" s="6">
        <v>44843</v>
      </c>
      <c r="T87" s="4" t="s">
        <v>34</v>
      </c>
      <c r="U87" s="4">
        <v>428</v>
      </c>
      <c r="V87" s="4">
        <v>0</v>
      </c>
      <c r="W87" s="4">
        <v>0</v>
      </c>
      <c r="X87" s="4" t="s">
        <v>463</v>
      </c>
      <c r="Y87" s="4" t="s">
        <v>464</v>
      </c>
    </row>
    <row r="88" s="4" customFormat="1" spans="1:25">
      <c r="A88" s="4" t="s">
        <v>401</v>
      </c>
      <c r="B88" s="4" t="s">
        <v>26</v>
      </c>
      <c r="C88" s="4" t="s">
        <v>73</v>
      </c>
      <c r="D88" s="4" t="s">
        <v>257</v>
      </c>
      <c r="E88" s="4" t="s">
        <v>402</v>
      </c>
      <c r="F88" s="6">
        <v>44839</v>
      </c>
      <c r="G88" s="6">
        <v>44840</v>
      </c>
      <c r="H88" s="4">
        <v>1</v>
      </c>
      <c r="I88" s="4">
        <v>1</v>
      </c>
      <c r="J88" s="4">
        <v>1</v>
      </c>
      <c r="K88" s="4" t="s">
        <v>30</v>
      </c>
      <c r="L88" s="4">
        <v>-860</v>
      </c>
      <c r="M88" s="4">
        <v>-860</v>
      </c>
      <c r="N88" s="4" t="s">
        <v>403</v>
      </c>
      <c r="O88" s="4" t="s">
        <v>32</v>
      </c>
      <c r="P88" s="4" t="s">
        <v>33</v>
      </c>
      <c r="Q88" s="4">
        <v>0</v>
      </c>
      <c r="R88" s="7">
        <v>44837</v>
      </c>
      <c r="S88" s="6">
        <v>44843</v>
      </c>
      <c r="T88" s="4" t="s">
        <v>34</v>
      </c>
      <c r="U88" s="4">
        <v>-860</v>
      </c>
      <c r="V88" s="4">
        <v>0</v>
      </c>
      <c r="W88" s="4">
        <v>0</v>
      </c>
      <c r="X88" s="4" t="s">
        <v>404</v>
      </c>
      <c r="Y88" s="4" t="s">
        <v>405</v>
      </c>
    </row>
    <row r="89" s="4" customFormat="1" spans="1:25">
      <c r="A89" s="4" t="s">
        <v>465</v>
      </c>
      <c r="B89" s="4" t="s">
        <v>26</v>
      </c>
      <c r="C89" s="4" t="s">
        <v>27</v>
      </c>
      <c r="D89" s="4" t="s">
        <v>234</v>
      </c>
      <c r="E89" s="4" t="s">
        <v>184</v>
      </c>
      <c r="F89" s="6">
        <v>44839</v>
      </c>
      <c r="G89" s="6">
        <v>44840</v>
      </c>
      <c r="H89" s="4">
        <v>1</v>
      </c>
      <c r="I89" s="4">
        <v>1</v>
      </c>
      <c r="J89" s="4">
        <v>1</v>
      </c>
      <c r="K89" s="4" t="s">
        <v>30</v>
      </c>
      <c r="L89" s="4">
        <v>498</v>
      </c>
      <c r="M89" s="4">
        <v>498</v>
      </c>
      <c r="N89" s="4" t="s">
        <v>466</v>
      </c>
      <c r="O89" s="4" t="s">
        <v>32</v>
      </c>
      <c r="P89" s="4" t="s">
        <v>33</v>
      </c>
      <c r="Q89" s="4">
        <v>0</v>
      </c>
      <c r="R89" s="7">
        <v>44839</v>
      </c>
      <c r="S89" s="6">
        <v>44843</v>
      </c>
      <c r="T89" s="4" t="s">
        <v>34</v>
      </c>
      <c r="U89" s="4">
        <v>498</v>
      </c>
      <c r="V89" s="4">
        <v>0</v>
      </c>
      <c r="W89" s="4">
        <v>0</v>
      </c>
      <c r="X89" s="4" t="s">
        <v>467</v>
      </c>
      <c r="Y89" s="4" t="s">
        <v>468</v>
      </c>
    </row>
    <row r="90" s="4" customFormat="1" spans="1:25">
      <c r="A90" s="4" t="s">
        <v>469</v>
      </c>
      <c r="B90" s="4" t="s">
        <v>26</v>
      </c>
      <c r="C90" s="4" t="s">
        <v>27</v>
      </c>
      <c r="D90" s="4" t="s">
        <v>418</v>
      </c>
      <c r="E90" s="4" t="s">
        <v>419</v>
      </c>
      <c r="F90" s="6">
        <v>44839</v>
      </c>
      <c r="G90" s="6">
        <v>44840</v>
      </c>
      <c r="H90" s="4">
        <v>1</v>
      </c>
      <c r="I90" s="4">
        <v>1</v>
      </c>
      <c r="J90" s="4">
        <v>1</v>
      </c>
      <c r="K90" s="4" t="s">
        <v>30</v>
      </c>
      <c r="L90" s="4">
        <v>302</v>
      </c>
      <c r="M90" s="4">
        <v>302</v>
      </c>
      <c r="N90" s="4" t="s">
        <v>470</v>
      </c>
      <c r="O90" s="4" t="s">
        <v>32</v>
      </c>
      <c r="P90" s="4" t="s">
        <v>33</v>
      </c>
      <c r="Q90" s="4">
        <v>0</v>
      </c>
      <c r="R90" s="7">
        <v>44839</v>
      </c>
      <c r="S90" s="6">
        <v>44843</v>
      </c>
      <c r="T90" s="4" t="s">
        <v>34</v>
      </c>
      <c r="U90" s="4">
        <v>302</v>
      </c>
      <c r="V90" s="4">
        <v>0</v>
      </c>
      <c r="W90" s="4">
        <v>0</v>
      </c>
      <c r="X90" s="4" t="s">
        <v>471</v>
      </c>
      <c r="Y90" s="4" t="s">
        <v>472</v>
      </c>
    </row>
    <row r="91" s="4" customFormat="1" spans="1:25">
      <c r="A91" s="4" t="s">
        <v>473</v>
      </c>
      <c r="B91" s="4" t="s">
        <v>26</v>
      </c>
      <c r="C91" s="4" t="s">
        <v>27</v>
      </c>
      <c r="D91" s="4" t="s">
        <v>245</v>
      </c>
      <c r="E91" s="4" t="s">
        <v>474</v>
      </c>
      <c r="F91" s="6">
        <v>44839</v>
      </c>
      <c r="G91" s="6">
        <v>44840</v>
      </c>
      <c r="H91" s="4">
        <v>1</v>
      </c>
      <c r="I91" s="4">
        <v>1</v>
      </c>
      <c r="J91" s="4">
        <v>1</v>
      </c>
      <c r="K91" s="4" t="s">
        <v>30</v>
      </c>
      <c r="L91" s="4">
        <v>337</v>
      </c>
      <c r="M91" s="4">
        <v>337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44839</v>
      </c>
      <c r="S91" s="6">
        <v>44843</v>
      </c>
      <c r="T91" s="4" t="s">
        <v>34</v>
      </c>
      <c r="U91" s="4">
        <v>337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479</v>
      </c>
      <c r="E92" s="4" t="s">
        <v>480</v>
      </c>
      <c r="F92" s="6">
        <v>44839</v>
      </c>
      <c r="G92" s="6">
        <v>44840</v>
      </c>
      <c r="H92" s="4">
        <v>1</v>
      </c>
      <c r="I92" s="4">
        <v>1</v>
      </c>
      <c r="J92" s="4">
        <v>1</v>
      </c>
      <c r="K92" s="4" t="s">
        <v>30</v>
      </c>
      <c r="L92" s="4">
        <v>240</v>
      </c>
      <c r="M92" s="4">
        <v>240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44839</v>
      </c>
      <c r="S92" s="6">
        <v>44843</v>
      </c>
      <c r="T92" s="4" t="s">
        <v>34</v>
      </c>
      <c r="U92" s="4">
        <v>240</v>
      </c>
      <c r="V92" s="4">
        <v>0</v>
      </c>
      <c r="W92" s="4">
        <v>0</v>
      </c>
      <c r="X92" s="4" t="s">
        <v>482</v>
      </c>
      <c r="Y92" s="4" t="s">
        <v>483</v>
      </c>
    </row>
    <row r="93" s="4" customFormat="1" spans="1:25">
      <c r="A93" s="4" t="s">
        <v>484</v>
      </c>
      <c r="B93" s="4" t="s">
        <v>26</v>
      </c>
      <c r="C93" s="4" t="s">
        <v>27</v>
      </c>
      <c r="D93" s="4" t="s">
        <v>485</v>
      </c>
      <c r="E93" s="4" t="s">
        <v>486</v>
      </c>
      <c r="F93" s="6">
        <v>44839</v>
      </c>
      <c r="G93" s="6">
        <v>44840</v>
      </c>
      <c r="H93" s="4">
        <v>1</v>
      </c>
      <c r="I93" s="4">
        <v>1</v>
      </c>
      <c r="J93" s="4">
        <v>1</v>
      </c>
      <c r="K93" s="4" t="s">
        <v>30</v>
      </c>
      <c r="L93" s="4">
        <v>614</v>
      </c>
      <c r="M93" s="4">
        <v>614</v>
      </c>
      <c r="N93" s="4" t="s">
        <v>487</v>
      </c>
      <c r="O93" s="4" t="s">
        <v>32</v>
      </c>
      <c r="P93" s="4" t="s">
        <v>33</v>
      </c>
      <c r="Q93" s="4">
        <v>0</v>
      </c>
      <c r="R93" s="7">
        <v>44839</v>
      </c>
      <c r="S93" s="6">
        <v>44843</v>
      </c>
      <c r="T93" s="4" t="s">
        <v>34</v>
      </c>
      <c r="U93" s="4">
        <v>614</v>
      </c>
      <c r="V93" s="4">
        <v>0</v>
      </c>
      <c r="W93" s="4">
        <v>0</v>
      </c>
      <c r="X93" s="4" t="s">
        <v>488</v>
      </c>
      <c r="Y93" s="4" t="s">
        <v>489</v>
      </c>
    </row>
    <row r="94" s="4" customFormat="1" spans="1:25">
      <c r="A94" s="4" t="s">
        <v>490</v>
      </c>
      <c r="B94" s="4" t="s">
        <v>26</v>
      </c>
      <c r="C94" s="4" t="s">
        <v>27</v>
      </c>
      <c r="D94" s="4" t="s">
        <v>491</v>
      </c>
      <c r="E94" s="4" t="s">
        <v>492</v>
      </c>
      <c r="F94" s="6">
        <v>44839</v>
      </c>
      <c r="G94" s="6">
        <v>44840</v>
      </c>
      <c r="H94" s="4">
        <v>1</v>
      </c>
      <c r="I94" s="4">
        <v>1</v>
      </c>
      <c r="J94" s="4">
        <v>1</v>
      </c>
      <c r="K94" s="4" t="s">
        <v>30</v>
      </c>
      <c r="L94" s="4">
        <v>233</v>
      </c>
      <c r="M94" s="4">
        <v>233</v>
      </c>
      <c r="N94" s="4" t="s">
        <v>493</v>
      </c>
      <c r="O94" s="4" t="s">
        <v>32</v>
      </c>
      <c r="P94" s="4" t="s">
        <v>33</v>
      </c>
      <c r="Q94" s="4">
        <v>0</v>
      </c>
      <c r="R94" s="7">
        <v>44839</v>
      </c>
      <c r="S94" s="6">
        <v>44843</v>
      </c>
      <c r="T94" s="4" t="s">
        <v>34</v>
      </c>
      <c r="U94" s="4">
        <v>233</v>
      </c>
      <c r="V94" s="4">
        <v>0</v>
      </c>
      <c r="W94" s="4">
        <v>0</v>
      </c>
      <c r="X94" s="4" t="s">
        <v>494</v>
      </c>
      <c r="Y94" s="4" t="s">
        <v>495</v>
      </c>
    </row>
    <row r="95" s="4" customFormat="1" spans="1:25">
      <c r="A95" s="4" t="s">
        <v>496</v>
      </c>
      <c r="B95" s="4" t="s">
        <v>26</v>
      </c>
      <c r="C95" s="4" t="s">
        <v>27</v>
      </c>
      <c r="D95" s="4" t="s">
        <v>148</v>
      </c>
      <c r="E95" s="4" t="s">
        <v>295</v>
      </c>
      <c r="F95" s="6">
        <v>44839</v>
      </c>
      <c r="G95" s="6">
        <v>44840</v>
      </c>
      <c r="H95" s="4">
        <v>1</v>
      </c>
      <c r="I95" s="4">
        <v>1</v>
      </c>
      <c r="J95" s="4">
        <v>1</v>
      </c>
      <c r="K95" s="4" t="s">
        <v>30</v>
      </c>
      <c r="L95" s="4">
        <v>1550</v>
      </c>
      <c r="M95" s="4">
        <v>1550</v>
      </c>
      <c r="N95" s="4" t="s">
        <v>497</v>
      </c>
      <c r="O95" s="4" t="s">
        <v>32</v>
      </c>
      <c r="P95" s="4" t="s">
        <v>33</v>
      </c>
      <c r="Q95" s="4">
        <v>0</v>
      </c>
      <c r="R95" s="7">
        <v>44839</v>
      </c>
      <c r="S95" s="6">
        <v>44843</v>
      </c>
      <c r="T95" s="4" t="s">
        <v>34</v>
      </c>
      <c r="U95" s="4">
        <v>1550</v>
      </c>
      <c r="V95" s="4">
        <v>0</v>
      </c>
      <c r="W95" s="4">
        <v>0</v>
      </c>
      <c r="X95" s="4" t="s">
        <v>498</v>
      </c>
      <c r="Y95" s="4" t="s">
        <v>499</v>
      </c>
    </row>
    <row r="96" s="4" customFormat="1" spans="1:25">
      <c r="A96" s="4" t="s">
        <v>500</v>
      </c>
      <c r="B96" s="4" t="s">
        <v>26</v>
      </c>
      <c r="C96" s="4" t="s">
        <v>27</v>
      </c>
      <c r="D96" s="4" t="s">
        <v>418</v>
      </c>
      <c r="E96" s="4" t="s">
        <v>501</v>
      </c>
      <c r="F96" s="6">
        <v>44839</v>
      </c>
      <c r="G96" s="6">
        <v>44840</v>
      </c>
      <c r="H96" s="4">
        <v>1</v>
      </c>
      <c r="I96" s="4">
        <v>1</v>
      </c>
      <c r="J96" s="4">
        <v>1</v>
      </c>
      <c r="K96" s="4" t="s">
        <v>30</v>
      </c>
      <c r="L96" s="4">
        <v>524</v>
      </c>
      <c r="M96" s="4">
        <v>524</v>
      </c>
      <c r="N96" s="4" t="s">
        <v>502</v>
      </c>
      <c r="O96" s="4" t="s">
        <v>32</v>
      </c>
      <c r="P96" s="4" t="s">
        <v>33</v>
      </c>
      <c r="Q96" s="4">
        <v>0</v>
      </c>
      <c r="R96" s="7">
        <v>44839</v>
      </c>
      <c r="S96" s="6">
        <v>44843</v>
      </c>
      <c r="T96" s="4" t="s">
        <v>34</v>
      </c>
      <c r="U96" s="4">
        <v>524</v>
      </c>
      <c r="V96" s="4">
        <v>0</v>
      </c>
      <c r="W96" s="4">
        <v>0</v>
      </c>
      <c r="X96" s="4" t="s">
        <v>503</v>
      </c>
      <c r="Y96" s="4" t="s">
        <v>504</v>
      </c>
    </row>
    <row r="97" s="4" customFormat="1" spans="1:25">
      <c r="A97" s="4" t="s">
        <v>505</v>
      </c>
      <c r="B97" s="4" t="s">
        <v>26</v>
      </c>
      <c r="C97" s="4" t="s">
        <v>27</v>
      </c>
      <c r="D97" s="4" t="s">
        <v>136</v>
      </c>
      <c r="E97" s="4" t="s">
        <v>506</v>
      </c>
      <c r="F97" s="6">
        <v>44839</v>
      </c>
      <c r="G97" s="6">
        <v>44840</v>
      </c>
      <c r="H97" s="4">
        <v>1</v>
      </c>
      <c r="I97" s="4">
        <v>1</v>
      </c>
      <c r="J97" s="4">
        <v>1</v>
      </c>
      <c r="K97" s="4" t="s">
        <v>30</v>
      </c>
      <c r="L97" s="4">
        <v>159</v>
      </c>
      <c r="M97" s="4">
        <v>159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44839</v>
      </c>
      <c r="S97" s="6">
        <v>44843</v>
      </c>
      <c r="T97" s="4" t="s">
        <v>34</v>
      </c>
      <c r="U97" s="4">
        <v>159</v>
      </c>
      <c r="V97" s="4">
        <v>0</v>
      </c>
      <c r="W97" s="4">
        <v>0</v>
      </c>
      <c r="X97" s="4" t="s">
        <v>508</v>
      </c>
      <c r="Y97" s="4" t="s">
        <v>509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1"/>
  <sheetViews>
    <sheetView tabSelected="1" topLeftCell="A81" workbookViewId="0">
      <selection activeCell="A98" sqref="A98:E10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510</v>
      </c>
    </row>
    <row r="2" s="4" customFormat="1" spans="1:9">
      <c r="A2" s="5">
        <v>18452813411</v>
      </c>
      <c r="B2" s="6">
        <v>44838</v>
      </c>
      <c r="C2" s="6">
        <v>44840</v>
      </c>
      <c r="D2" s="4">
        <v>1092</v>
      </c>
      <c r="E2" s="4" t="str">
        <f>VLOOKUP(A2,HOP!A:L,12,0)</f>
        <v>1092.00</v>
      </c>
      <c r="F2" s="4" t="str">
        <f>VLOOKUP(A2,HOP!A:C,3,0)</f>
        <v>2626913</v>
      </c>
      <c r="G2" s="4">
        <f>D2-E2</f>
        <v>0</v>
      </c>
      <c r="H2" s="4" t="str">
        <f>$H$1&amp;F2</f>
        <v>，2626913</v>
      </c>
      <c r="I2" s="4" t="str">
        <f>VLOOKUP(A2,HOP!A:U,21,0)</f>
        <v>直采</v>
      </c>
    </row>
    <row r="3" s="4" customFormat="1" spans="1:9">
      <c r="A3" s="5">
        <v>18584319620</v>
      </c>
      <c r="B3" s="6">
        <v>44838</v>
      </c>
      <c r="C3" s="6">
        <v>44840</v>
      </c>
      <c r="D3" s="4">
        <v>2520</v>
      </c>
      <c r="E3" s="4" t="str">
        <f>VLOOKUP(A3,HOP!A:L,12,0)</f>
        <v>2520.00</v>
      </c>
      <c r="F3" s="4" t="str">
        <f>VLOOKUP(A3,HOP!A:C,3,0)</f>
        <v>2639843</v>
      </c>
      <c r="G3" s="4">
        <f t="shared" ref="G3:G34" si="0">D3-E3</f>
        <v>0</v>
      </c>
      <c r="H3" s="4" t="str">
        <f t="shared" ref="H3:H34" si="1">$H$1&amp;F3</f>
        <v>，2639843</v>
      </c>
      <c r="I3" s="4" t="str">
        <f>VLOOKUP(A3,HOP!A:U,21,0)</f>
        <v>直采</v>
      </c>
    </row>
    <row r="4" s="4" customFormat="1" spans="1:9">
      <c r="A4" s="5">
        <v>18584367529</v>
      </c>
      <c r="B4" s="6">
        <v>44838</v>
      </c>
      <c r="C4" s="6">
        <v>44840</v>
      </c>
      <c r="D4" s="4">
        <v>2520</v>
      </c>
      <c r="E4" s="4" t="str">
        <f>VLOOKUP(A4,HOP!A:L,12,0)</f>
        <v>2520.00</v>
      </c>
      <c r="F4" s="4" t="str">
        <f>VLOOKUP(A4,HOP!A:C,3,0)</f>
        <v>2639850</v>
      </c>
      <c r="G4" s="4">
        <f t="shared" si="0"/>
        <v>0</v>
      </c>
      <c r="H4" s="4" t="str">
        <f t="shared" si="1"/>
        <v>，2639850</v>
      </c>
      <c r="I4" s="4" t="str">
        <f>VLOOKUP(A4,HOP!A:U,21,0)</f>
        <v>直采</v>
      </c>
    </row>
    <row r="5" s="4" customFormat="1" spans="1:9">
      <c r="A5" s="5">
        <v>18764630946</v>
      </c>
      <c r="B5" s="6">
        <v>44838</v>
      </c>
      <c r="C5" s="6">
        <v>44840</v>
      </c>
      <c r="D5" s="4">
        <v>2760</v>
      </c>
      <c r="E5" s="4" t="str">
        <f>VLOOKUP(A5,HOP!A:L,12,0)</f>
        <v>2760.00</v>
      </c>
      <c r="F5" s="4" t="str">
        <f>VLOOKUP(A5,HOP!A:C,3,0)</f>
        <v>2656391</v>
      </c>
      <c r="G5" s="4">
        <f t="shared" si="0"/>
        <v>0</v>
      </c>
      <c r="H5" s="4" t="str">
        <f t="shared" si="1"/>
        <v>，2656391</v>
      </c>
      <c r="I5" s="4" t="str">
        <f>VLOOKUP(A5,HOP!A:U,21,0)</f>
        <v>直采</v>
      </c>
    </row>
    <row r="6" s="4" customFormat="1" spans="1:9">
      <c r="A6" s="5">
        <v>18829295598</v>
      </c>
      <c r="B6" s="6">
        <v>44838</v>
      </c>
      <c r="C6" s="6">
        <v>44840</v>
      </c>
      <c r="D6" s="4">
        <v>1708</v>
      </c>
      <c r="E6" s="4" t="str">
        <f>VLOOKUP(A6,HOP!A:L,12,0)</f>
        <v>1708.00</v>
      </c>
      <c r="F6" s="4" t="str">
        <f>VLOOKUP(A6,HOP!A:C,3,0)</f>
        <v>2662704</v>
      </c>
      <c r="G6" s="4">
        <f t="shared" si="0"/>
        <v>0</v>
      </c>
      <c r="H6" s="4" t="str">
        <f t="shared" si="1"/>
        <v>，2662704</v>
      </c>
      <c r="I6" s="4" t="str">
        <f>VLOOKUP(A6,HOP!A:U,21,0)</f>
        <v>直采</v>
      </c>
    </row>
    <row r="7" s="4" customFormat="1" spans="1:9">
      <c r="A7" s="5">
        <v>18874556935</v>
      </c>
      <c r="B7" s="6">
        <v>44837</v>
      </c>
      <c r="C7" s="6">
        <v>44840</v>
      </c>
      <c r="D7" s="4">
        <v>2940</v>
      </c>
      <c r="E7" s="4" t="str">
        <f>VLOOKUP(A7,HOP!A:L,12,0)</f>
        <v>2940.00</v>
      </c>
      <c r="F7" s="4" t="str">
        <f>VLOOKUP(A7,HOP!A:C,3,0)</f>
        <v>2668257</v>
      </c>
      <c r="G7" s="4">
        <f t="shared" si="0"/>
        <v>0</v>
      </c>
      <c r="H7" s="4" t="str">
        <f t="shared" si="1"/>
        <v>，2668257</v>
      </c>
      <c r="I7" s="4" t="str">
        <f>VLOOKUP(A7,HOP!A:U,21,0)</f>
        <v>直采</v>
      </c>
    </row>
    <row r="8" s="4" customFormat="1" hidden="1" spans="1:9">
      <c r="A8" s="5">
        <v>18915101985</v>
      </c>
      <c r="B8" s="6">
        <v>44837</v>
      </c>
      <c r="C8" s="6">
        <v>44840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18927501672</v>
      </c>
      <c r="B9" s="6">
        <v>44835</v>
      </c>
      <c r="C9" s="6">
        <v>44840</v>
      </c>
      <c r="D9" s="4">
        <v>2025</v>
      </c>
      <c r="E9" s="4" t="str">
        <f>VLOOKUP(A9,HOP!A:L,12,0)</f>
        <v>2025.00</v>
      </c>
      <c r="F9" s="4" t="str">
        <f>VLOOKUP(A9,HOP!A:C,3,0)</f>
        <v>2681590</v>
      </c>
      <c r="G9" s="4">
        <f t="shared" si="0"/>
        <v>0</v>
      </c>
      <c r="H9" s="4" t="str">
        <f t="shared" si="1"/>
        <v>，2681590</v>
      </c>
      <c r="I9" s="4" t="str">
        <f>VLOOKUP(A9,HOP!A:U,21,0)</f>
        <v>直采</v>
      </c>
    </row>
    <row r="10" s="4" customFormat="1" spans="1:9">
      <c r="A10" s="5">
        <v>18936801856</v>
      </c>
      <c r="B10" s="6">
        <v>44839</v>
      </c>
      <c r="C10" s="6">
        <v>44840</v>
      </c>
      <c r="D10" s="4">
        <v>584.54</v>
      </c>
      <c r="E10" s="4" t="str">
        <f>VLOOKUP(A10,HOP!A:L,12,0)</f>
        <v>584.54</v>
      </c>
      <c r="F10" s="4" t="str">
        <f>VLOOKUP(A10,HOP!A:C,3,0)</f>
        <v>2682531</v>
      </c>
      <c r="G10" s="4">
        <f t="shared" si="0"/>
        <v>0</v>
      </c>
      <c r="H10" s="4" t="str">
        <f t="shared" si="1"/>
        <v>，2682531</v>
      </c>
      <c r="I10" s="4" t="str">
        <f>VLOOKUP(A10,HOP!A:U,21,0)</f>
        <v>直连</v>
      </c>
    </row>
    <row r="11" s="4" customFormat="1" spans="1:9">
      <c r="A11" s="5">
        <v>18944535371</v>
      </c>
      <c r="B11" s="6">
        <v>44837</v>
      </c>
      <c r="C11" s="6">
        <v>44840</v>
      </c>
      <c r="D11" s="4">
        <v>3096</v>
      </c>
      <c r="E11" s="4" t="str">
        <f>VLOOKUP(A11,HOP!A:L,12,0)</f>
        <v>3096.00</v>
      </c>
      <c r="F11" s="4" t="str">
        <f>VLOOKUP(A11,HOP!A:C,3,0)</f>
        <v>2684418</v>
      </c>
      <c r="G11" s="4">
        <f t="shared" si="0"/>
        <v>0</v>
      </c>
      <c r="H11" s="4" t="str">
        <f t="shared" si="1"/>
        <v>，2684418</v>
      </c>
      <c r="I11" s="4" t="str">
        <f>VLOOKUP(A11,HOP!A:U,21,0)</f>
        <v>直采</v>
      </c>
    </row>
    <row r="12" s="4" customFormat="1" spans="1:9">
      <c r="A12" s="5">
        <v>18946874811</v>
      </c>
      <c r="B12" s="6">
        <v>44839</v>
      </c>
      <c r="C12" s="6">
        <v>44840</v>
      </c>
      <c r="D12" s="4">
        <v>719</v>
      </c>
      <c r="E12" s="4" t="str">
        <f>VLOOKUP(A12,HOP!A:L,12,0)</f>
        <v>719.00</v>
      </c>
      <c r="F12" s="4" t="str">
        <f>VLOOKUP(A12,HOP!A:C,3,0)</f>
        <v>2685572</v>
      </c>
      <c r="G12" s="4">
        <f t="shared" si="0"/>
        <v>0</v>
      </c>
      <c r="H12" s="4" t="str">
        <f t="shared" si="1"/>
        <v>，2685572</v>
      </c>
      <c r="I12" s="4" t="str">
        <f>VLOOKUP(A12,HOP!A:U,21,0)</f>
        <v>直采</v>
      </c>
    </row>
    <row r="13" s="4" customFormat="1" spans="1:9">
      <c r="A13" s="5">
        <v>18949513802</v>
      </c>
      <c r="B13" s="6">
        <v>44839</v>
      </c>
      <c r="C13" s="6">
        <v>44840</v>
      </c>
      <c r="D13" s="4">
        <v>719</v>
      </c>
      <c r="E13" s="4" t="str">
        <f>VLOOKUP(A13,HOP!A:L,12,0)</f>
        <v>719.00</v>
      </c>
      <c r="F13" s="4" t="str">
        <f>VLOOKUP(A13,HOP!A:C,3,0)</f>
        <v>2686981</v>
      </c>
      <c r="G13" s="4">
        <f t="shared" si="0"/>
        <v>0</v>
      </c>
      <c r="H13" s="4" t="str">
        <f t="shared" si="1"/>
        <v>，2686981</v>
      </c>
      <c r="I13" s="4" t="str">
        <f>VLOOKUP(A13,HOP!A:U,21,0)</f>
        <v>直采</v>
      </c>
    </row>
    <row r="14" s="4" customFormat="1" spans="1:9">
      <c r="A14" s="5">
        <v>18949518947</v>
      </c>
      <c r="B14" s="6">
        <v>44839</v>
      </c>
      <c r="C14" s="6">
        <v>44840</v>
      </c>
      <c r="D14" s="4">
        <v>719</v>
      </c>
      <c r="E14" s="4" t="str">
        <f>VLOOKUP(A14,HOP!A:L,12,0)</f>
        <v>719.00</v>
      </c>
      <c r="F14" s="4" t="str">
        <f>VLOOKUP(A14,HOP!A:C,3,0)</f>
        <v>2686984</v>
      </c>
      <c r="G14" s="4">
        <f t="shared" si="0"/>
        <v>0</v>
      </c>
      <c r="H14" s="4" t="str">
        <f t="shared" si="1"/>
        <v>，2686984</v>
      </c>
      <c r="I14" s="4" t="str">
        <f>VLOOKUP(A14,HOP!A:U,21,0)</f>
        <v>直采</v>
      </c>
    </row>
    <row r="15" s="4" customFormat="1" spans="1:9">
      <c r="A15" s="5">
        <v>18949585213</v>
      </c>
      <c r="B15" s="6">
        <v>44839</v>
      </c>
      <c r="C15" s="6">
        <v>44840</v>
      </c>
      <c r="D15" s="4">
        <v>893.82</v>
      </c>
      <c r="E15" s="4" t="str">
        <f>VLOOKUP(A15,HOP!A:L,12,0)</f>
        <v>893.82</v>
      </c>
      <c r="F15" s="4" t="str">
        <f>VLOOKUP(A15,HOP!A:C,3,0)</f>
        <v>2687062</v>
      </c>
      <c r="G15" s="4">
        <f t="shared" si="0"/>
        <v>0</v>
      </c>
      <c r="H15" s="4" t="str">
        <f t="shared" si="1"/>
        <v>，2687062</v>
      </c>
      <c r="I15" s="4" t="str">
        <f>VLOOKUP(A15,HOP!A:U,21,0)</f>
        <v>直连</v>
      </c>
    </row>
    <row r="16" s="4" customFormat="1" spans="1:9">
      <c r="A16" s="5">
        <v>18949983720</v>
      </c>
      <c r="B16" s="6">
        <v>44838</v>
      </c>
      <c r="C16" s="6">
        <v>44840</v>
      </c>
      <c r="D16" s="4">
        <v>308</v>
      </c>
      <c r="E16" s="4" t="str">
        <f>VLOOKUP(A16,HOP!A:L,12,0)</f>
        <v>308.00</v>
      </c>
      <c r="F16" s="4" t="str">
        <f>VLOOKUP(A16,HOP!A:C,3,0)</f>
        <v>2687261</v>
      </c>
      <c r="G16" s="4">
        <f t="shared" si="0"/>
        <v>0</v>
      </c>
      <c r="H16" s="4" t="str">
        <f t="shared" si="1"/>
        <v>，2687261</v>
      </c>
      <c r="I16" s="4" t="str">
        <f>VLOOKUP(A16,HOP!A:U,21,0)</f>
        <v>直采</v>
      </c>
    </row>
    <row r="17" s="4" customFormat="1" spans="1:9">
      <c r="A17" s="5">
        <v>18949981171</v>
      </c>
      <c r="B17" s="6">
        <v>44838</v>
      </c>
      <c r="C17" s="6">
        <v>44840</v>
      </c>
      <c r="D17" s="4">
        <v>308</v>
      </c>
      <c r="E17" s="4" t="str">
        <f>VLOOKUP(A17,HOP!A:L,12,0)</f>
        <v>308.00</v>
      </c>
      <c r="F17" s="4" t="str">
        <f>VLOOKUP(A17,HOP!A:C,3,0)</f>
        <v>2687257</v>
      </c>
      <c r="G17" s="4">
        <f t="shared" si="0"/>
        <v>0</v>
      </c>
      <c r="H17" s="4" t="str">
        <f t="shared" si="1"/>
        <v>，2687257</v>
      </c>
      <c r="I17" s="4" t="str">
        <f>VLOOKUP(A17,HOP!A:U,21,0)</f>
        <v>直采</v>
      </c>
    </row>
    <row r="18" s="4" customFormat="1" spans="1:9">
      <c r="A18" s="5">
        <v>21065406180</v>
      </c>
      <c r="B18" s="6">
        <v>44839</v>
      </c>
      <c r="C18" s="6">
        <v>44840</v>
      </c>
      <c r="D18" s="4">
        <v>758</v>
      </c>
      <c r="E18" s="4" t="str">
        <f>VLOOKUP(A18,HOP!A:L,12,0)</f>
        <v>758.00</v>
      </c>
      <c r="F18" s="4" t="str">
        <f>VLOOKUP(A18,HOP!A:C,3,0)</f>
        <v>2698250</v>
      </c>
      <c r="G18" s="4">
        <f t="shared" si="0"/>
        <v>0</v>
      </c>
      <c r="H18" s="4" t="str">
        <f t="shared" si="1"/>
        <v>，2698250</v>
      </c>
      <c r="I18" s="4" t="str">
        <f>VLOOKUP(A18,HOP!A:U,21,0)</f>
        <v>直采</v>
      </c>
    </row>
    <row r="19" s="4" customFormat="1" spans="1:9">
      <c r="A19" s="5">
        <v>21071068831</v>
      </c>
      <c r="B19" s="6">
        <v>44837</v>
      </c>
      <c r="C19" s="6">
        <v>44840</v>
      </c>
      <c r="D19" s="4">
        <v>1260</v>
      </c>
      <c r="E19" s="4" t="str">
        <f>VLOOKUP(A19,HOP!A:L,12,0)</f>
        <v>1260.00</v>
      </c>
      <c r="F19" s="4" t="str">
        <f>VLOOKUP(A19,HOP!A:C,3,0)</f>
        <v>2698494</v>
      </c>
      <c r="G19" s="4">
        <f t="shared" si="0"/>
        <v>0</v>
      </c>
      <c r="H19" s="4" t="str">
        <f t="shared" si="1"/>
        <v>，2698494</v>
      </c>
      <c r="I19" s="4" t="str">
        <f>VLOOKUP(A19,HOP!A:U,21,0)</f>
        <v>直采</v>
      </c>
    </row>
    <row r="20" s="4" customFormat="1" spans="1:9">
      <c r="A20" s="5">
        <v>21090815139</v>
      </c>
      <c r="B20" s="6">
        <v>44838</v>
      </c>
      <c r="C20" s="6">
        <v>44840</v>
      </c>
      <c r="D20" s="4">
        <v>1386</v>
      </c>
      <c r="E20" s="4" t="str">
        <f>VLOOKUP(A20,HOP!A:L,12,0)</f>
        <v>1386.00</v>
      </c>
      <c r="F20" s="4" t="str">
        <f>VLOOKUP(A20,HOP!A:C,3,0)</f>
        <v>2699877</v>
      </c>
      <c r="G20" s="4">
        <f t="shared" si="0"/>
        <v>0</v>
      </c>
      <c r="H20" s="4" t="str">
        <f t="shared" si="1"/>
        <v>，2699877</v>
      </c>
      <c r="I20" s="4" t="str">
        <f>VLOOKUP(A20,HOP!A:U,21,0)</f>
        <v>直采</v>
      </c>
    </row>
    <row r="21" s="4" customFormat="1" spans="1:9">
      <c r="A21" s="5">
        <v>21097482933</v>
      </c>
      <c r="B21" s="6">
        <v>44839</v>
      </c>
      <c r="C21" s="6">
        <v>44840</v>
      </c>
      <c r="D21" s="4">
        <v>250</v>
      </c>
      <c r="E21" s="4" t="str">
        <f>VLOOKUP(A21,HOP!A:L,12,0)</f>
        <v>250.00</v>
      </c>
      <c r="F21" s="4" t="str">
        <f>VLOOKUP(A21,HOP!A:C,3,0)</f>
        <v>2700420</v>
      </c>
      <c r="G21" s="4">
        <f t="shared" si="0"/>
        <v>0</v>
      </c>
      <c r="H21" s="4" t="str">
        <f t="shared" si="1"/>
        <v>，2700420</v>
      </c>
      <c r="I21" s="4" t="str">
        <f>VLOOKUP(A21,HOP!A:U,21,0)</f>
        <v>直采</v>
      </c>
    </row>
    <row r="22" s="4" customFormat="1" spans="1:9">
      <c r="A22" s="5">
        <v>21107176105</v>
      </c>
      <c r="B22" s="6">
        <v>44836</v>
      </c>
      <c r="C22" s="6">
        <v>44840</v>
      </c>
      <c r="D22" s="4">
        <v>3848</v>
      </c>
      <c r="E22" s="4" t="str">
        <f>VLOOKUP(A22,HOP!A:L,12,0)</f>
        <v>3848.00</v>
      </c>
      <c r="F22" s="4" t="str">
        <f>VLOOKUP(A22,HOP!A:C,3,0)</f>
        <v>2701474</v>
      </c>
      <c r="G22" s="4">
        <f t="shared" si="0"/>
        <v>0</v>
      </c>
      <c r="H22" s="4" t="str">
        <f t="shared" si="1"/>
        <v>，2701474</v>
      </c>
      <c r="I22" s="4" t="str">
        <f>VLOOKUP(A22,HOP!A:U,21,0)</f>
        <v>直采</v>
      </c>
    </row>
    <row r="23" s="4" customFormat="1" spans="1:9">
      <c r="A23" s="5">
        <v>21107880192</v>
      </c>
      <c r="B23" s="6">
        <v>44839</v>
      </c>
      <c r="C23" s="6">
        <v>44840</v>
      </c>
      <c r="D23" s="4">
        <v>1637</v>
      </c>
      <c r="E23" s="4" t="str">
        <f>VLOOKUP(A23,HOP!A:L,12,0)</f>
        <v>1637.00</v>
      </c>
      <c r="F23" s="4" t="str">
        <f>VLOOKUP(A23,HOP!A:C,3,0)</f>
        <v>2701575</v>
      </c>
      <c r="G23" s="4">
        <f t="shared" si="0"/>
        <v>0</v>
      </c>
      <c r="H23" s="4" t="str">
        <f t="shared" si="1"/>
        <v>，2701575</v>
      </c>
      <c r="I23" s="4" t="str">
        <f>VLOOKUP(A23,HOP!A:U,21,0)</f>
        <v>直采</v>
      </c>
    </row>
    <row r="24" s="4" customFormat="1" spans="1:9">
      <c r="A24" s="5">
        <v>21120155957</v>
      </c>
      <c r="B24" s="6">
        <v>44835</v>
      </c>
      <c r="C24" s="6">
        <v>44840</v>
      </c>
      <c r="D24" s="4">
        <v>24300</v>
      </c>
      <c r="E24" s="4" t="str">
        <f>VLOOKUP(A24,HOP!A:L,12,0)</f>
        <v>24300.00</v>
      </c>
      <c r="F24" s="4" t="str">
        <f>VLOOKUP(A24,HOP!A:C,3,0)</f>
        <v>2703415</v>
      </c>
      <c r="G24" s="4">
        <f t="shared" si="0"/>
        <v>0</v>
      </c>
      <c r="H24" s="4" t="str">
        <f t="shared" si="1"/>
        <v>，2703415</v>
      </c>
      <c r="I24" s="4" t="str">
        <f>VLOOKUP(A24,HOP!A:U,21,0)</f>
        <v>直采</v>
      </c>
    </row>
    <row r="25" s="4" customFormat="1" spans="1:9">
      <c r="A25" s="5">
        <v>21127818788</v>
      </c>
      <c r="B25" s="6">
        <v>44838</v>
      </c>
      <c r="C25" s="6">
        <v>44840</v>
      </c>
      <c r="D25" s="4">
        <v>612</v>
      </c>
      <c r="E25" s="4" t="str">
        <f>VLOOKUP(A25,HOP!A:L,12,0)</f>
        <v>612.00</v>
      </c>
      <c r="F25" s="4" t="str">
        <f>VLOOKUP(A25,HOP!A:C,3,0)</f>
        <v>2704669</v>
      </c>
      <c r="G25" s="4">
        <f t="shared" si="0"/>
        <v>0</v>
      </c>
      <c r="H25" s="4" t="str">
        <f t="shared" si="1"/>
        <v>，2704669</v>
      </c>
      <c r="I25" s="4" t="str">
        <f>VLOOKUP(A25,HOP!A:U,21,0)</f>
        <v>直采</v>
      </c>
    </row>
    <row r="26" s="4" customFormat="1" spans="1:9">
      <c r="A26" s="5">
        <v>21135259545</v>
      </c>
      <c r="B26" s="6">
        <v>44838</v>
      </c>
      <c r="C26" s="6">
        <v>44840</v>
      </c>
      <c r="D26" s="4">
        <v>6600</v>
      </c>
      <c r="E26" s="4" t="str">
        <f>VLOOKUP(A26,HOP!A:L,12,0)</f>
        <v>6600.00</v>
      </c>
      <c r="F26" s="4" t="str">
        <f>VLOOKUP(A26,HOP!A:C,3,0)</f>
        <v>2705951</v>
      </c>
      <c r="G26" s="4">
        <f t="shared" si="0"/>
        <v>0</v>
      </c>
      <c r="H26" s="4" t="str">
        <f t="shared" si="1"/>
        <v>，2705951</v>
      </c>
      <c r="I26" s="4" t="str">
        <f>VLOOKUP(A26,HOP!A:U,21,0)</f>
        <v>直采</v>
      </c>
    </row>
    <row r="27" s="4" customFormat="1" spans="1:9">
      <c r="A27" s="5">
        <v>21135981330</v>
      </c>
      <c r="B27" s="6">
        <v>44835</v>
      </c>
      <c r="C27" s="6">
        <v>44840</v>
      </c>
      <c r="D27" s="4">
        <v>6465</v>
      </c>
      <c r="E27" s="4" t="str">
        <f>VLOOKUP(A27,HOP!A:L,12,0)</f>
        <v>6465.00</v>
      </c>
      <c r="F27" s="4" t="str">
        <f>VLOOKUP(A27,HOP!A:C,3,0)</f>
        <v>2706077</v>
      </c>
      <c r="G27" s="4">
        <f t="shared" si="0"/>
        <v>0</v>
      </c>
      <c r="H27" s="4" t="str">
        <f t="shared" si="1"/>
        <v>，2706077</v>
      </c>
      <c r="I27" s="4" t="str">
        <f>VLOOKUP(A27,HOP!A:U,21,0)</f>
        <v>直采</v>
      </c>
    </row>
    <row r="28" s="4" customFormat="1" spans="1:9">
      <c r="A28" s="5">
        <v>21144056520</v>
      </c>
      <c r="B28" s="6">
        <v>44838</v>
      </c>
      <c r="C28" s="6">
        <v>44840</v>
      </c>
      <c r="D28" s="4">
        <v>3030</v>
      </c>
      <c r="E28" s="4" t="str">
        <f>VLOOKUP(A28,HOP!A:L,12,0)</f>
        <v>3030.00</v>
      </c>
      <c r="F28" s="4" t="str">
        <f>VLOOKUP(A28,HOP!A:C,3,0)</f>
        <v>2707838</v>
      </c>
      <c r="G28" s="4">
        <f t="shared" si="0"/>
        <v>0</v>
      </c>
      <c r="H28" s="4" t="str">
        <f t="shared" si="1"/>
        <v>，2707838</v>
      </c>
      <c r="I28" s="4" t="str">
        <f>VLOOKUP(A28,HOP!A:U,21,0)</f>
        <v>直采</v>
      </c>
    </row>
    <row r="29" s="4" customFormat="1" spans="1:9">
      <c r="A29" s="5">
        <v>21146167105</v>
      </c>
      <c r="B29" s="6">
        <v>44834</v>
      </c>
      <c r="C29" s="6">
        <v>44840</v>
      </c>
      <c r="D29" s="4">
        <v>3760</v>
      </c>
      <c r="E29" s="4" t="str">
        <f>VLOOKUP(A29,HOP!A:L,12,0)</f>
        <v>3760.00</v>
      </c>
      <c r="F29" s="4" t="str">
        <f>VLOOKUP(A29,HOP!A:C,3,0)</f>
        <v>2708270</v>
      </c>
      <c r="G29" s="4">
        <f t="shared" si="0"/>
        <v>0</v>
      </c>
      <c r="H29" s="4" t="str">
        <f t="shared" si="1"/>
        <v>，2708270</v>
      </c>
      <c r="I29" s="4" t="str">
        <f>VLOOKUP(A29,HOP!A:U,21,0)</f>
        <v>直采</v>
      </c>
    </row>
    <row r="30" s="4" customFormat="1" spans="1:9">
      <c r="A30" s="5">
        <v>21146268654</v>
      </c>
      <c r="B30" s="6">
        <v>44837</v>
      </c>
      <c r="C30" s="6">
        <v>44840</v>
      </c>
      <c r="D30" s="4">
        <v>1890.33</v>
      </c>
      <c r="E30" s="4" t="str">
        <f>VLOOKUP(A30,HOP!A:L,12,0)</f>
        <v>1890.33</v>
      </c>
      <c r="F30" s="4" t="str">
        <f>VLOOKUP(A30,HOP!A:C,3,0)</f>
        <v>2708287</v>
      </c>
      <c r="G30" s="4">
        <f t="shared" si="0"/>
        <v>0</v>
      </c>
      <c r="H30" s="4" t="str">
        <f t="shared" si="1"/>
        <v>，2708287</v>
      </c>
      <c r="I30" s="4" t="str">
        <f>VLOOKUP(A30,HOP!A:U,21,0)</f>
        <v>直连</v>
      </c>
    </row>
    <row r="31" s="4" customFormat="1" spans="1:9">
      <c r="A31" s="5">
        <v>21200099575</v>
      </c>
      <c r="B31" s="6">
        <v>44835</v>
      </c>
      <c r="C31" s="6">
        <v>44840</v>
      </c>
      <c r="D31" s="4">
        <v>2951</v>
      </c>
      <c r="E31" s="4" t="str">
        <f>VLOOKUP(A31,HOP!A:L,12,0)</f>
        <v>2951.00</v>
      </c>
      <c r="F31" s="4" t="str">
        <f>VLOOKUP(A31,HOP!A:C,3,0)</f>
        <v>2710888</v>
      </c>
      <c r="G31" s="4">
        <f t="shared" si="0"/>
        <v>0</v>
      </c>
      <c r="H31" s="4" t="str">
        <f t="shared" si="1"/>
        <v>，2710888</v>
      </c>
      <c r="I31" s="4" t="str">
        <f>VLOOKUP(A31,HOP!A:U,21,0)</f>
        <v>直采</v>
      </c>
    </row>
    <row r="32" s="4" customFormat="1" spans="1:9">
      <c r="A32" s="5">
        <v>21201144580</v>
      </c>
      <c r="B32" s="6">
        <v>44839</v>
      </c>
      <c r="C32" s="6">
        <v>44840</v>
      </c>
      <c r="D32" s="4">
        <v>1050</v>
      </c>
      <c r="E32" s="4" t="str">
        <f>VLOOKUP(A32,HOP!A:L,12,0)</f>
        <v>1050.00</v>
      </c>
      <c r="F32" s="4" t="str">
        <f>VLOOKUP(A32,HOP!A:C,3,0)</f>
        <v>2711021</v>
      </c>
      <c r="G32" s="4">
        <f t="shared" si="0"/>
        <v>0</v>
      </c>
      <c r="H32" s="4" t="str">
        <f t="shared" si="1"/>
        <v>，2711021</v>
      </c>
      <c r="I32" s="4" t="str">
        <f>VLOOKUP(A32,HOP!A:U,21,0)</f>
        <v>直采</v>
      </c>
    </row>
    <row r="33" s="4" customFormat="1" spans="1:9">
      <c r="A33" s="5">
        <v>21202550191</v>
      </c>
      <c r="B33" s="6">
        <v>44836</v>
      </c>
      <c r="C33" s="6">
        <v>44840</v>
      </c>
      <c r="D33" s="4">
        <v>4332</v>
      </c>
      <c r="E33" s="4" t="str">
        <f>VLOOKUP(A33,HOP!A:L,12,0)</f>
        <v>4332.00</v>
      </c>
      <c r="F33" s="4" t="str">
        <f>VLOOKUP(A33,HOP!A:C,3,0)</f>
        <v>2711283</v>
      </c>
      <c r="G33" s="4">
        <f t="shared" si="0"/>
        <v>0</v>
      </c>
      <c r="H33" s="4" t="str">
        <f t="shared" si="1"/>
        <v>，2711283</v>
      </c>
      <c r="I33" s="4" t="str">
        <f>VLOOKUP(A33,HOP!A:U,21,0)</f>
        <v>直采</v>
      </c>
    </row>
    <row r="34" s="4" customFormat="1" spans="1:9">
      <c r="A34" s="5">
        <v>21209747653</v>
      </c>
      <c r="B34" s="6">
        <v>44838</v>
      </c>
      <c r="C34" s="6">
        <v>44840</v>
      </c>
      <c r="D34" s="4">
        <v>1730</v>
      </c>
      <c r="E34" s="4" t="str">
        <f>VLOOKUP(A34,HOP!A:L,12,0)</f>
        <v>1730.00</v>
      </c>
      <c r="F34" s="4" t="str">
        <f>VLOOKUP(A34,HOP!A:C,3,0)</f>
        <v>2712068</v>
      </c>
      <c r="G34" s="4">
        <f t="shared" si="0"/>
        <v>0</v>
      </c>
      <c r="H34" s="4" t="str">
        <f t="shared" si="1"/>
        <v>，2712068</v>
      </c>
      <c r="I34" s="4" t="str">
        <f>VLOOKUP(A34,HOP!A:U,21,0)</f>
        <v>直采</v>
      </c>
    </row>
    <row r="35" s="4" customFormat="1" hidden="1" spans="1:9">
      <c r="A35" s="5">
        <v>21210106919</v>
      </c>
      <c r="B35" s="6">
        <v>44839</v>
      </c>
      <c r="C35" s="6">
        <v>44840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21210865500</v>
      </c>
      <c r="B36" s="6">
        <v>44838</v>
      </c>
      <c r="C36" s="6">
        <v>44840</v>
      </c>
      <c r="D36" s="4">
        <v>1173</v>
      </c>
      <c r="E36" s="4" t="str">
        <f>VLOOKUP(A36,HOP!A:L,12,0)</f>
        <v>1173.00</v>
      </c>
      <c r="F36" s="4" t="str">
        <f>VLOOKUP(A36,HOP!A:C,3,0)</f>
        <v>2712222</v>
      </c>
      <c r="G36" s="4">
        <f t="shared" si="2"/>
        <v>0</v>
      </c>
      <c r="H36" s="4" t="str">
        <f t="shared" si="3"/>
        <v>，2712222</v>
      </c>
      <c r="I36" s="4" t="str">
        <f>VLOOKUP(A36,HOP!A:U,21,0)</f>
        <v>直采</v>
      </c>
    </row>
    <row r="37" s="4" customFormat="1" spans="1:9">
      <c r="A37" s="5">
        <v>21211174452</v>
      </c>
      <c r="B37" s="6">
        <v>44837</v>
      </c>
      <c r="C37" s="6">
        <v>44840</v>
      </c>
      <c r="D37" s="4">
        <v>2934</v>
      </c>
      <c r="E37" s="4" t="str">
        <f>VLOOKUP(A37,HOP!A:L,12,0)</f>
        <v>2934.00</v>
      </c>
      <c r="F37" s="4" t="str">
        <f>VLOOKUP(A37,HOP!A:C,3,0)</f>
        <v>2712260</v>
      </c>
      <c r="G37" s="4">
        <f t="shared" si="2"/>
        <v>0</v>
      </c>
      <c r="H37" s="4" t="str">
        <f t="shared" si="3"/>
        <v>，2712260</v>
      </c>
      <c r="I37" s="4" t="str">
        <f>VLOOKUP(A37,HOP!A:U,21,0)</f>
        <v>直采</v>
      </c>
    </row>
    <row r="38" s="4" customFormat="1" spans="1:9">
      <c r="A38" s="5">
        <v>21217190398</v>
      </c>
      <c r="B38" s="6">
        <v>44838</v>
      </c>
      <c r="C38" s="6">
        <v>44840</v>
      </c>
      <c r="D38" s="4">
        <v>996</v>
      </c>
      <c r="E38" s="4" t="str">
        <f>VLOOKUP(A38,HOP!A:L,12,0)</f>
        <v>996.00</v>
      </c>
      <c r="F38" s="4" t="str">
        <f>VLOOKUP(A38,HOP!A:C,3,0)</f>
        <v>2712883</v>
      </c>
      <c r="G38" s="4">
        <f t="shared" si="2"/>
        <v>0</v>
      </c>
      <c r="H38" s="4" t="str">
        <f t="shared" si="3"/>
        <v>，2712883</v>
      </c>
      <c r="I38" s="4" t="str">
        <f>VLOOKUP(A38,HOP!A:U,21,0)</f>
        <v>直采</v>
      </c>
    </row>
    <row r="39" s="4" customFormat="1" spans="1:9">
      <c r="A39" s="5">
        <v>21227431734</v>
      </c>
      <c r="B39" s="6">
        <v>44836</v>
      </c>
      <c r="C39" s="6">
        <v>44840</v>
      </c>
      <c r="D39" s="4">
        <v>1016</v>
      </c>
      <c r="E39" s="4" t="str">
        <f>VLOOKUP(A39,HOP!A:L,12,0)</f>
        <v>1016.00</v>
      </c>
      <c r="F39" s="4" t="str">
        <f>VLOOKUP(A39,HOP!A:C,3,0)</f>
        <v>2714320</v>
      </c>
      <c r="G39" s="4">
        <f t="shared" si="2"/>
        <v>0</v>
      </c>
      <c r="H39" s="4" t="str">
        <f t="shared" si="3"/>
        <v>，2714320</v>
      </c>
      <c r="I39" s="4" t="str">
        <f>VLOOKUP(A39,HOP!A:U,21,0)</f>
        <v>直采</v>
      </c>
    </row>
    <row r="40" s="4" customFormat="1" spans="1:9">
      <c r="A40" s="5">
        <v>21231364365</v>
      </c>
      <c r="B40" s="6">
        <v>44839</v>
      </c>
      <c r="C40" s="6">
        <v>44840</v>
      </c>
      <c r="D40" s="4">
        <v>316</v>
      </c>
      <c r="E40" s="4" t="str">
        <f>VLOOKUP(A40,HOP!A:L,12,0)</f>
        <v>316.00</v>
      </c>
      <c r="F40" s="4" t="str">
        <f>VLOOKUP(A40,HOP!A:C,3,0)</f>
        <v>2715049</v>
      </c>
      <c r="G40" s="4">
        <f t="shared" si="2"/>
        <v>0</v>
      </c>
      <c r="H40" s="4" t="str">
        <f t="shared" si="3"/>
        <v>，2715049</v>
      </c>
      <c r="I40" s="4" t="str">
        <f>VLOOKUP(A40,HOP!A:U,21,0)</f>
        <v>直采</v>
      </c>
    </row>
    <row r="41" s="4" customFormat="1" spans="1:9">
      <c r="A41" s="5">
        <v>21233980851</v>
      </c>
      <c r="B41" s="6">
        <v>44838</v>
      </c>
      <c r="C41" s="6">
        <v>44840</v>
      </c>
      <c r="D41" s="4">
        <v>1320</v>
      </c>
      <c r="E41" s="4" t="str">
        <f>VLOOKUP(A41,HOP!A:L,12,0)</f>
        <v>1320.00</v>
      </c>
      <c r="F41" s="4" t="str">
        <f>VLOOKUP(A41,HOP!A:C,3,0)</f>
        <v>2715453</v>
      </c>
      <c r="G41" s="4">
        <f t="shared" si="2"/>
        <v>0</v>
      </c>
      <c r="H41" s="4" t="str">
        <f t="shared" si="3"/>
        <v>，2715453</v>
      </c>
      <c r="I41" s="4" t="str">
        <f>VLOOKUP(A41,HOP!A:U,21,0)</f>
        <v>直采</v>
      </c>
    </row>
    <row r="42" s="4" customFormat="1" spans="1:9">
      <c r="A42" s="5">
        <v>21239978864</v>
      </c>
      <c r="B42" s="6">
        <v>44837</v>
      </c>
      <c r="C42" s="6">
        <v>44840</v>
      </c>
      <c r="D42" s="4">
        <v>4073</v>
      </c>
      <c r="E42" s="4" t="str">
        <f>VLOOKUP(A42,HOP!A:L,12,0)</f>
        <v>4073.00</v>
      </c>
      <c r="F42" s="4" t="str">
        <f>VLOOKUP(A42,HOP!A:C,3,0)</f>
        <v>2716443</v>
      </c>
      <c r="G42" s="4">
        <f t="shared" si="2"/>
        <v>0</v>
      </c>
      <c r="H42" s="4" t="str">
        <f t="shared" si="3"/>
        <v>，2716443</v>
      </c>
      <c r="I42" s="4" t="str">
        <f>VLOOKUP(A42,HOP!A:U,21,0)</f>
        <v>直采</v>
      </c>
    </row>
    <row r="43" s="4" customFormat="1" spans="1:9">
      <c r="A43" s="5">
        <v>21246478609</v>
      </c>
      <c r="B43" s="6">
        <v>44837</v>
      </c>
      <c r="C43" s="6">
        <v>44840</v>
      </c>
      <c r="D43" s="4">
        <v>990</v>
      </c>
      <c r="E43" s="4" t="str">
        <f>VLOOKUP(A43,HOP!A:L,12,0)</f>
        <v>990.00</v>
      </c>
      <c r="F43" s="4" t="str">
        <f>VLOOKUP(A43,HOP!A:C,3,0)</f>
        <v>2717624</v>
      </c>
      <c r="G43" s="4">
        <f t="shared" si="2"/>
        <v>0</v>
      </c>
      <c r="H43" s="4" t="str">
        <f t="shared" si="3"/>
        <v>，2717624</v>
      </c>
      <c r="I43" s="4" t="str">
        <f>VLOOKUP(A43,HOP!A:U,21,0)</f>
        <v>直采</v>
      </c>
    </row>
    <row r="44" s="4" customFormat="1" spans="1:9">
      <c r="A44" s="5">
        <v>21246505129</v>
      </c>
      <c r="B44" s="6">
        <v>44837</v>
      </c>
      <c r="C44" s="6">
        <v>44840</v>
      </c>
      <c r="D44" s="4">
        <v>1089</v>
      </c>
      <c r="E44" s="4" t="str">
        <f>VLOOKUP(A44,HOP!A:L,12,0)</f>
        <v>1089.00</v>
      </c>
      <c r="F44" s="4" t="str">
        <f>VLOOKUP(A44,HOP!A:C,3,0)</f>
        <v>2717634</v>
      </c>
      <c r="G44" s="4">
        <f t="shared" si="2"/>
        <v>0</v>
      </c>
      <c r="H44" s="4" t="str">
        <f t="shared" si="3"/>
        <v>，2717634</v>
      </c>
      <c r="I44" s="4" t="str">
        <f>VLOOKUP(A44,HOP!A:U,21,0)</f>
        <v>直采</v>
      </c>
    </row>
    <row r="45" s="4" customFormat="1" spans="1:9">
      <c r="A45" s="5">
        <v>21246311737</v>
      </c>
      <c r="B45" s="6">
        <v>44836</v>
      </c>
      <c r="C45" s="6">
        <v>44840</v>
      </c>
      <c r="D45" s="4">
        <v>4920</v>
      </c>
      <c r="E45" s="4" t="str">
        <f>VLOOKUP(A45,HOP!A:L,12,0)</f>
        <v>4920.00</v>
      </c>
      <c r="F45" s="4" t="str">
        <f>VLOOKUP(A45,HOP!A:C,3,0)</f>
        <v>2717602</v>
      </c>
      <c r="G45" s="4">
        <f t="shared" si="2"/>
        <v>0</v>
      </c>
      <c r="H45" s="4" t="str">
        <f t="shared" si="3"/>
        <v>，2717602</v>
      </c>
      <c r="I45" s="4" t="str">
        <f>VLOOKUP(A45,HOP!A:U,21,0)</f>
        <v>直采</v>
      </c>
    </row>
    <row r="46" s="4" customFormat="1" spans="1:9">
      <c r="A46" s="5">
        <v>21251098243</v>
      </c>
      <c r="B46" s="6">
        <v>44837</v>
      </c>
      <c r="C46" s="6">
        <v>44840</v>
      </c>
      <c r="D46" s="4">
        <v>1590</v>
      </c>
      <c r="E46" s="4" t="str">
        <f>VLOOKUP(A46,HOP!A:L,12,0)</f>
        <v>1590.00</v>
      </c>
      <c r="F46" s="4" t="str">
        <f>VLOOKUP(A46,HOP!A:C,3,0)</f>
        <v>2718441</v>
      </c>
      <c r="G46" s="4">
        <f t="shared" si="2"/>
        <v>0</v>
      </c>
      <c r="H46" s="4" t="str">
        <f t="shared" si="3"/>
        <v>，2718441</v>
      </c>
      <c r="I46" s="4" t="str">
        <f>VLOOKUP(A46,HOP!A:U,21,0)</f>
        <v>直采</v>
      </c>
    </row>
    <row r="47" s="4" customFormat="1" spans="1:9">
      <c r="A47" s="5">
        <v>21252219545</v>
      </c>
      <c r="B47" s="6">
        <v>44839</v>
      </c>
      <c r="C47" s="6">
        <v>44840</v>
      </c>
      <c r="D47" s="4">
        <v>1000</v>
      </c>
      <c r="E47" s="4" t="str">
        <f>VLOOKUP(A47,HOP!A:L,12,0)</f>
        <v>1000.00</v>
      </c>
      <c r="F47" s="4" t="str">
        <f>VLOOKUP(A47,HOP!A:C,3,0)</f>
        <v>2718703</v>
      </c>
      <c r="G47" s="4">
        <f t="shared" si="2"/>
        <v>0</v>
      </c>
      <c r="H47" s="4" t="str">
        <f t="shared" si="3"/>
        <v>，2718703</v>
      </c>
      <c r="I47" s="4" t="str">
        <f>VLOOKUP(A47,HOP!A:U,21,0)</f>
        <v>直采</v>
      </c>
    </row>
    <row r="48" s="4" customFormat="1" spans="1:9">
      <c r="A48" s="5">
        <v>21252292686</v>
      </c>
      <c r="B48" s="6">
        <v>44838</v>
      </c>
      <c r="C48" s="6">
        <v>44840</v>
      </c>
      <c r="D48" s="4">
        <v>1383</v>
      </c>
      <c r="E48" s="4" t="str">
        <f>VLOOKUP(A48,HOP!A:L,12,0)</f>
        <v>1383.00</v>
      </c>
      <c r="F48" s="4" t="str">
        <f>VLOOKUP(A48,HOP!A:C,3,0)</f>
        <v>2718716</v>
      </c>
      <c r="G48" s="4">
        <f t="shared" si="2"/>
        <v>0</v>
      </c>
      <c r="H48" s="4" t="str">
        <f t="shared" si="3"/>
        <v>，2718716</v>
      </c>
      <c r="I48" s="4" t="str">
        <f>VLOOKUP(A48,HOP!A:U,21,0)</f>
        <v>直采</v>
      </c>
    </row>
    <row r="49" s="4" customFormat="1" spans="1:9">
      <c r="A49" s="5">
        <v>21252622478</v>
      </c>
      <c r="B49" s="6">
        <v>44839</v>
      </c>
      <c r="C49" s="6">
        <v>44840</v>
      </c>
      <c r="D49" s="4">
        <v>1482</v>
      </c>
      <c r="E49" s="4" t="str">
        <f>VLOOKUP(A49,HOP!A:L,12,0)</f>
        <v>1482.00</v>
      </c>
      <c r="F49" s="4" t="str">
        <f>VLOOKUP(A49,HOP!A:C,3,0)</f>
        <v>2718769</v>
      </c>
      <c r="G49" s="4">
        <f t="shared" si="2"/>
        <v>0</v>
      </c>
      <c r="H49" s="4" t="str">
        <f t="shared" si="3"/>
        <v>，2718769</v>
      </c>
      <c r="I49" s="4" t="str">
        <f>VLOOKUP(A49,HOP!A:U,21,0)</f>
        <v>直采</v>
      </c>
    </row>
    <row r="50" s="4" customFormat="1" spans="1:9">
      <c r="A50" s="5">
        <v>21250531983</v>
      </c>
      <c r="B50" s="6">
        <v>44835</v>
      </c>
      <c r="C50" s="6">
        <v>44840</v>
      </c>
      <c r="D50" s="4">
        <v>14136</v>
      </c>
      <c r="E50" s="4" t="str">
        <f>VLOOKUP(A50,HOP!A:L,12,0)</f>
        <v>14136.00</v>
      </c>
      <c r="F50" s="4" t="str">
        <f>VLOOKUP(A50,HOP!A:C,3,0)</f>
        <v>2718339</v>
      </c>
      <c r="G50" s="4">
        <f t="shared" si="2"/>
        <v>0</v>
      </c>
      <c r="H50" s="4" t="str">
        <f t="shared" si="3"/>
        <v>，2718339</v>
      </c>
      <c r="I50" s="4" t="str">
        <f>VLOOKUP(A50,HOP!A:U,21,0)</f>
        <v>直采</v>
      </c>
    </row>
    <row r="51" s="4" customFormat="1" spans="1:9">
      <c r="A51" s="5">
        <v>21255835026</v>
      </c>
      <c r="B51" s="6">
        <v>44837</v>
      </c>
      <c r="C51" s="6">
        <v>44840</v>
      </c>
      <c r="D51" s="4">
        <v>687</v>
      </c>
      <c r="E51" s="4" t="str">
        <f>VLOOKUP(A51,HOP!A:L,12,0)</f>
        <v>687.00</v>
      </c>
      <c r="F51" s="4" t="str">
        <f>VLOOKUP(A51,HOP!A:C,3,0)</f>
        <v>2719278</v>
      </c>
      <c r="G51" s="4">
        <f t="shared" si="2"/>
        <v>0</v>
      </c>
      <c r="H51" s="4" t="str">
        <f t="shared" si="3"/>
        <v>，2719278</v>
      </c>
      <c r="I51" s="4" t="str">
        <f>VLOOKUP(A51,HOP!A:U,21,0)</f>
        <v>直采</v>
      </c>
    </row>
    <row r="52" s="4" customFormat="1" spans="1:9">
      <c r="A52" s="5">
        <v>21256237512</v>
      </c>
      <c r="B52" s="6">
        <v>44837</v>
      </c>
      <c r="C52" s="6">
        <v>44840</v>
      </c>
      <c r="D52" s="4">
        <v>10320</v>
      </c>
      <c r="E52" s="4" t="str">
        <f>VLOOKUP(A52,HOP!A:L,12,0)</f>
        <v>10320.00</v>
      </c>
      <c r="F52" s="4" t="str">
        <f>VLOOKUP(A52,HOP!A:C,3,0)</f>
        <v>2719336</v>
      </c>
      <c r="G52" s="4">
        <f t="shared" si="2"/>
        <v>0</v>
      </c>
      <c r="H52" s="4" t="str">
        <f t="shared" si="3"/>
        <v>，2719336</v>
      </c>
      <c r="I52" s="4" t="str">
        <f>VLOOKUP(A52,HOP!A:U,21,0)</f>
        <v>直采</v>
      </c>
    </row>
    <row r="53" s="4" customFormat="1" spans="1:9">
      <c r="A53" s="5">
        <v>21256994046</v>
      </c>
      <c r="B53" s="6">
        <v>44839</v>
      </c>
      <c r="C53" s="6">
        <v>44840</v>
      </c>
      <c r="D53" s="4">
        <v>523</v>
      </c>
      <c r="E53" s="4" t="str">
        <f>VLOOKUP(A53,HOP!A:L,12,0)</f>
        <v>523.00</v>
      </c>
      <c r="F53" s="4" t="str">
        <f>VLOOKUP(A53,HOP!A:C,3,0)</f>
        <v>2719446</v>
      </c>
      <c r="G53" s="4">
        <f t="shared" si="2"/>
        <v>0</v>
      </c>
      <c r="H53" s="4" t="str">
        <f t="shared" si="3"/>
        <v>，2719446</v>
      </c>
      <c r="I53" s="4" t="str">
        <f>VLOOKUP(A53,HOP!A:U,21,0)</f>
        <v>直采</v>
      </c>
    </row>
    <row r="54" s="4" customFormat="1" spans="1:9">
      <c r="A54" s="5">
        <v>21257075007</v>
      </c>
      <c r="B54" s="6">
        <v>44838</v>
      </c>
      <c r="C54" s="6">
        <v>44840</v>
      </c>
      <c r="D54" s="4">
        <v>906</v>
      </c>
      <c r="E54" s="4" t="str">
        <f>VLOOKUP(A54,HOP!A:L,12,0)</f>
        <v>906.00</v>
      </c>
      <c r="F54" s="4" t="str">
        <f>VLOOKUP(A54,HOP!A:C,3,0)</f>
        <v>2719455</v>
      </c>
      <c r="G54" s="4">
        <f t="shared" si="2"/>
        <v>0</v>
      </c>
      <c r="H54" s="4" t="str">
        <f t="shared" si="3"/>
        <v>，2719455</v>
      </c>
      <c r="I54" s="4" t="str">
        <f>VLOOKUP(A54,HOP!A:U,21,0)</f>
        <v>直采</v>
      </c>
    </row>
    <row r="55" s="4" customFormat="1" spans="1:9">
      <c r="A55" s="5">
        <v>21257150346</v>
      </c>
      <c r="B55" s="6">
        <v>44836</v>
      </c>
      <c r="C55" s="6">
        <v>44840</v>
      </c>
      <c r="D55" s="4">
        <v>1112</v>
      </c>
      <c r="E55" s="4" t="str">
        <f>VLOOKUP(A55,HOP!A:L,12,0)</f>
        <v>1112.00</v>
      </c>
      <c r="F55" s="4" t="str">
        <f>VLOOKUP(A55,HOP!A:C,3,0)</f>
        <v>2719472</v>
      </c>
      <c r="G55" s="4">
        <f t="shared" si="2"/>
        <v>0</v>
      </c>
      <c r="H55" s="4" t="str">
        <f t="shared" si="3"/>
        <v>，2719472</v>
      </c>
      <c r="I55" s="4" t="str">
        <f>VLOOKUP(A55,HOP!A:U,21,0)</f>
        <v>直采</v>
      </c>
    </row>
    <row r="56" s="4" customFormat="1" hidden="1" spans="1:9">
      <c r="A56" s="5">
        <v>21259066089</v>
      </c>
      <c r="B56" s="6">
        <v>44836</v>
      </c>
      <c r="C56" s="6">
        <v>44840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21260961716</v>
      </c>
      <c r="B57" s="6">
        <v>44838</v>
      </c>
      <c r="C57" s="6">
        <v>44840</v>
      </c>
      <c r="D57" s="4">
        <v>574.92</v>
      </c>
      <c r="E57" s="4" t="str">
        <f>VLOOKUP(A57,HOP!A:L,12,0)</f>
        <v>574.92</v>
      </c>
      <c r="F57" s="4" t="str">
        <f>VLOOKUP(A57,HOP!A:C,3,0)</f>
        <v>2720085</v>
      </c>
      <c r="G57" s="4">
        <f t="shared" si="2"/>
        <v>0</v>
      </c>
      <c r="H57" s="4" t="str">
        <f t="shared" si="3"/>
        <v>，2720085</v>
      </c>
      <c r="I57" s="4" t="str">
        <f>VLOOKUP(A57,HOP!A:U,21,0)</f>
        <v>直连</v>
      </c>
    </row>
    <row r="58" s="4" customFormat="1" spans="1:9">
      <c r="A58" s="5">
        <v>21264641616</v>
      </c>
      <c r="B58" s="6">
        <v>44838</v>
      </c>
      <c r="C58" s="6">
        <v>44840</v>
      </c>
      <c r="D58" s="4">
        <v>444</v>
      </c>
      <c r="E58" s="4" t="str">
        <f>VLOOKUP(A58,HOP!A:L,12,0)</f>
        <v>444.00</v>
      </c>
      <c r="F58" s="4" t="str">
        <f>VLOOKUP(A58,HOP!A:C,3,0)</f>
        <v>2720672</v>
      </c>
      <c r="G58" s="4">
        <f t="shared" si="2"/>
        <v>0</v>
      </c>
      <c r="H58" s="4" t="str">
        <f t="shared" si="3"/>
        <v>，2720672</v>
      </c>
      <c r="I58" s="4" t="str">
        <f>VLOOKUP(A58,HOP!A:U,21,0)</f>
        <v>直采</v>
      </c>
    </row>
    <row r="59" s="4" customFormat="1" spans="1:9">
      <c r="A59" s="5">
        <v>21265207593</v>
      </c>
      <c r="B59" s="6">
        <v>44839</v>
      </c>
      <c r="C59" s="6">
        <v>44840</v>
      </c>
      <c r="D59" s="4">
        <v>230</v>
      </c>
      <c r="E59" s="4" t="str">
        <f>VLOOKUP(A59,HOP!A:L,12,0)</f>
        <v>230.00</v>
      </c>
      <c r="F59" s="4" t="str">
        <f>VLOOKUP(A59,HOP!A:C,3,0)</f>
        <v>2720731</v>
      </c>
      <c r="G59" s="4">
        <f t="shared" si="2"/>
        <v>0</v>
      </c>
      <c r="H59" s="4" t="str">
        <f t="shared" si="3"/>
        <v>，2720731</v>
      </c>
      <c r="I59" s="4" t="str">
        <f>VLOOKUP(A59,HOP!A:U,21,0)</f>
        <v>直采</v>
      </c>
    </row>
    <row r="60" s="4" customFormat="1" spans="1:9">
      <c r="A60" s="5">
        <v>21299878046</v>
      </c>
      <c r="B60" s="6">
        <v>44838</v>
      </c>
      <c r="C60" s="6">
        <v>44840</v>
      </c>
      <c r="D60" s="4">
        <v>2588</v>
      </c>
      <c r="E60" s="4" t="str">
        <f>VLOOKUP(A60,HOP!A:L,12,0)</f>
        <v>2588.00</v>
      </c>
      <c r="F60" s="4" t="str">
        <f>VLOOKUP(A60,HOP!A:C,3,0)</f>
        <v>2720856</v>
      </c>
      <c r="G60" s="4">
        <f t="shared" si="2"/>
        <v>0</v>
      </c>
      <c r="H60" s="4" t="str">
        <f t="shared" si="3"/>
        <v>，2720856</v>
      </c>
      <c r="I60" s="4" t="str">
        <f>VLOOKUP(A60,HOP!A:U,21,0)</f>
        <v>直采</v>
      </c>
    </row>
    <row r="61" s="4" customFormat="1" spans="1:9">
      <c r="A61" s="5">
        <v>21265140842</v>
      </c>
      <c r="B61" s="6">
        <v>44838</v>
      </c>
      <c r="C61" s="6">
        <v>44840</v>
      </c>
      <c r="D61" s="4">
        <v>22962</v>
      </c>
      <c r="E61" s="4" t="str">
        <f>VLOOKUP(A61,HOP!A:L,12,0)</f>
        <v>22962.00</v>
      </c>
      <c r="F61" s="4" t="str">
        <f>VLOOKUP(A61,HOP!A:C,3,0)</f>
        <v>2720717</v>
      </c>
      <c r="G61" s="4">
        <f t="shared" si="2"/>
        <v>0</v>
      </c>
      <c r="H61" s="4" t="str">
        <f t="shared" si="3"/>
        <v>，2720717</v>
      </c>
      <c r="I61" s="4" t="str">
        <f>VLOOKUP(A61,HOP!A:U,21,0)</f>
        <v>直采</v>
      </c>
    </row>
    <row r="62" s="4" customFormat="1" spans="1:9">
      <c r="A62" s="5">
        <v>21304518199</v>
      </c>
      <c r="B62" s="6">
        <v>44839</v>
      </c>
      <c r="C62" s="6">
        <v>44840</v>
      </c>
      <c r="D62" s="4">
        <v>408</v>
      </c>
      <c r="E62" s="4" t="str">
        <f>VLOOKUP(A62,HOP!A:L,12,0)</f>
        <v>408.00</v>
      </c>
      <c r="F62" s="4" t="str">
        <f>VLOOKUP(A62,HOP!A:C,3,0)</f>
        <v>2721069</v>
      </c>
      <c r="G62" s="4">
        <f t="shared" si="2"/>
        <v>0</v>
      </c>
      <c r="H62" s="4" t="str">
        <f t="shared" si="3"/>
        <v>，2721069</v>
      </c>
      <c r="I62" s="4" t="str">
        <f>VLOOKUP(A62,HOP!A:U,21,0)</f>
        <v>直采</v>
      </c>
    </row>
    <row r="63" s="4" customFormat="1" hidden="1" spans="1:9">
      <c r="A63" s="5">
        <v>21308647810</v>
      </c>
      <c r="B63" s="6">
        <v>44837</v>
      </c>
      <c r="C63" s="6">
        <v>44840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spans="1:9">
      <c r="A64" s="5">
        <v>21314060554</v>
      </c>
      <c r="B64" s="6">
        <v>44838</v>
      </c>
      <c r="C64" s="6">
        <v>44840</v>
      </c>
      <c r="D64" s="4">
        <v>940</v>
      </c>
      <c r="E64" s="4" t="str">
        <f>VLOOKUP(A64,HOP!A:L,12,0)</f>
        <v>940.00</v>
      </c>
      <c r="F64" s="4" t="str">
        <f>VLOOKUP(A64,HOP!A:C,3,0)</f>
        <v>2721711</v>
      </c>
      <c r="G64" s="4">
        <f t="shared" si="2"/>
        <v>0</v>
      </c>
      <c r="H64" s="4" t="str">
        <f t="shared" si="3"/>
        <v>，2721711</v>
      </c>
      <c r="I64" s="4" t="str">
        <f>VLOOKUP(A64,HOP!A:U,21,0)</f>
        <v>直采</v>
      </c>
    </row>
    <row r="65" s="4" customFormat="1" spans="1:9">
      <c r="A65" s="5">
        <v>21314157054</v>
      </c>
      <c r="B65" s="6">
        <v>44838</v>
      </c>
      <c r="C65" s="6">
        <v>44840</v>
      </c>
      <c r="D65" s="4">
        <v>1383</v>
      </c>
      <c r="E65" s="4" t="str">
        <f>VLOOKUP(A65,HOP!A:L,12,0)</f>
        <v>1383.00</v>
      </c>
      <c r="F65" s="4" t="str">
        <f>VLOOKUP(A65,HOP!A:C,3,0)</f>
        <v>2721720</v>
      </c>
      <c r="G65" s="4">
        <f t="shared" si="2"/>
        <v>0</v>
      </c>
      <c r="H65" s="4" t="str">
        <f t="shared" si="3"/>
        <v>，2721720</v>
      </c>
      <c r="I65" s="4" t="str">
        <f>VLOOKUP(A65,HOP!A:U,21,0)</f>
        <v>直采</v>
      </c>
    </row>
    <row r="66" s="4" customFormat="1" spans="1:9">
      <c r="A66" s="5">
        <v>21318521955</v>
      </c>
      <c r="B66" s="6">
        <v>44839</v>
      </c>
      <c r="C66" s="6">
        <v>44840</v>
      </c>
      <c r="D66" s="4">
        <v>974</v>
      </c>
      <c r="E66" s="4" t="str">
        <f>VLOOKUP(A66,HOP!A:L,12,0)</f>
        <v>974.00</v>
      </c>
      <c r="F66" s="4" t="str">
        <f>VLOOKUP(A66,HOP!A:C,3,0)</f>
        <v>2722227</v>
      </c>
      <c r="G66" s="4">
        <f t="shared" si="2"/>
        <v>0</v>
      </c>
      <c r="H66" s="4" t="str">
        <f t="shared" si="3"/>
        <v>，2722227</v>
      </c>
      <c r="I66" s="4" t="str">
        <f>VLOOKUP(A66,HOP!A:U,21,0)</f>
        <v>直采</v>
      </c>
    </row>
    <row r="67" s="4" customFormat="1" spans="1:9">
      <c r="A67" s="5">
        <v>21319549072</v>
      </c>
      <c r="B67" s="6">
        <v>44837</v>
      </c>
      <c r="C67" s="6">
        <v>44840</v>
      </c>
      <c r="D67" s="4">
        <v>1266</v>
      </c>
      <c r="E67" s="4" t="str">
        <f>VLOOKUP(A67,HOP!A:L,12,0)</f>
        <v>1266.00</v>
      </c>
      <c r="F67" s="4" t="str">
        <f>VLOOKUP(A67,HOP!A:C,3,0)</f>
        <v>2722307</v>
      </c>
      <c r="G67" s="4">
        <f t="shared" ref="G67:G89" si="4">D67-E67</f>
        <v>0</v>
      </c>
      <c r="H67" s="4" t="str">
        <f t="shared" ref="H67:H89" si="5">$H$1&amp;F67</f>
        <v>，2722307</v>
      </c>
      <c r="I67" s="4" t="str">
        <f>VLOOKUP(A67,HOP!A:U,21,0)</f>
        <v>直采</v>
      </c>
    </row>
    <row r="68" s="4" customFormat="1" spans="1:9">
      <c r="A68" s="5">
        <v>21322203861</v>
      </c>
      <c r="B68" s="6">
        <v>44837</v>
      </c>
      <c r="C68" s="6">
        <v>44840</v>
      </c>
      <c r="D68" s="4">
        <v>809</v>
      </c>
      <c r="E68" s="4" t="str">
        <f>VLOOKUP(A68,HOP!A:L,12,0)</f>
        <v>809.00</v>
      </c>
      <c r="F68" s="4" t="str">
        <f>VLOOKUP(A68,HOP!A:C,3,0)</f>
        <v>2722567</v>
      </c>
      <c r="G68" s="4">
        <f t="shared" si="4"/>
        <v>0</v>
      </c>
      <c r="H68" s="4" t="str">
        <f t="shared" si="5"/>
        <v>，2722567</v>
      </c>
      <c r="I68" s="4" t="str">
        <f>VLOOKUP(A68,HOP!A:U,21,0)</f>
        <v>直采</v>
      </c>
    </row>
    <row r="69" s="4" customFormat="1" hidden="1" spans="1:9">
      <c r="A69" s="5">
        <v>21324280705</v>
      </c>
      <c r="B69" s="6">
        <v>44839</v>
      </c>
      <c r="C69" s="6">
        <v>44840</v>
      </c>
      <c r="D69" s="4">
        <v>0</v>
      </c>
      <c r="E69" s="4" t="str">
        <f>VLOOKUP(A69,HOP!A:L,12,0)</f>
        <v>860.00</v>
      </c>
      <c r="F69" s="4" t="str">
        <f>VLOOKUP(A69,HOP!A:C,3,0)</f>
        <v>2722807</v>
      </c>
      <c r="G69" s="4">
        <f t="shared" si="4"/>
        <v>-860</v>
      </c>
      <c r="H69" s="4" t="str">
        <f t="shared" si="5"/>
        <v>，2722807</v>
      </c>
      <c r="I69" s="4" t="str">
        <f>VLOOKUP(A69,HOP!A:U,21,0)</f>
        <v>直采</v>
      </c>
    </row>
    <row r="70" s="4" customFormat="1" hidden="1" spans="1:9">
      <c r="A70" s="5">
        <v>21324638774</v>
      </c>
      <c r="B70" s="6">
        <v>44838</v>
      </c>
      <c r="C70" s="6">
        <v>44840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spans="1:9">
      <c r="A71" s="5">
        <v>21328465551</v>
      </c>
      <c r="B71" s="6">
        <v>44838</v>
      </c>
      <c r="C71" s="6">
        <v>44840</v>
      </c>
      <c r="D71" s="4">
        <v>474</v>
      </c>
      <c r="E71" s="4" t="str">
        <f>VLOOKUP(A71,HOP!A:L,12,0)</f>
        <v>474.00</v>
      </c>
      <c r="F71" s="4" t="str">
        <f>VLOOKUP(A71,HOP!A:C,3,0)</f>
        <v>2723219</v>
      </c>
      <c r="G71" s="4">
        <f t="shared" si="4"/>
        <v>0</v>
      </c>
      <c r="H71" s="4" t="str">
        <f t="shared" si="5"/>
        <v>，2723219</v>
      </c>
      <c r="I71" s="4" t="str">
        <f>VLOOKUP(A71,HOP!A:U,21,0)</f>
        <v>直采</v>
      </c>
    </row>
    <row r="72" s="4" customFormat="1" spans="1:9">
      <c r="A72" s="5">
        <v>21330294925</v>
      </c>
      <c r="B72" s="6">
        <v>44838</v>
      </c>
      <c r="C72" s="6">
        <v>44840</v>
      </c>
      <c r="D72" s="4">
        <v>604</v>
      </c>
      <c r="E72" s="4" t="str">
        <f>VLOOKUP(A72,HOP!A:L,12,0)</f>
        <v>604.00</v>
      </c>
      <c r="F72" s="4" t="str">
        <f>VLOOKUP(A72,HOP!A:C,3,0)</f>
        <v>2723444</v>
      </c>
      <c r="G72" s="4">
        <f t="shared" si="4"/>
        <v>0</v>
      </c>
      <c r="H72" s="4" t="str">
        <f t="shared" si="5"/>
        <v>，2723444</v>
      </c>
      <c r="I72" s="4" t="str">
        <f>VLOOKUP(A72,HOP!A:U,21,0)</f>
        <v>直采</v>
      </c>
    </row>
    <row r="73" s="4" customFormat="1" spans="1:9">
      <c r="A73" s="5">
        <v>21330419845</v>
      </c>
      <c r="B73" s="6">
        <v>44839</v>
      </c>
      <c r="C73" s="6">
        <v>44840</v>
      </c>
      <c r="D73" s="4">
        <v>1140</v>
      </c>
      <c r="E73" s="4" t="str">
        <f>VLOOKUP(A73,HOP!A:L,12,0)</f>
        <v>1140.00</v>
      </c>
      <c r="F73" s="4" t="str">
        <f>VLOOKUP(A73,HOP!A:C,3,0)</f>
        <v>2723484</v>
      </c>
      <c r="G73" s="4">
        <f t="shared" si="4"/>
        <v>0</v>
      </c>
      <c r="H73" s="4" t="str">
        <f t="shared" si="5"/>
        <v>，2723484</v>
      </c>
      <c r="I73" s="4" t="str">
        <f>VLOOKUP(A73,HOP!A:U,21,0)</f>
        <v>直采</v>
      </c>
    </row>
    <row r="74" s="4" customFormat="1" spans="1:9">
      <c r="A74" s="5">
        <v>21332970592</v>
      </c>
      <c r="B74" s="6">
        <v>44838</v>
      </c>
      <c r="C74" s="6">
        <v>44840</v>
      </c>
      <c r="D74" s="4">
        <v>916</v>
      </c>
      <c r="E74" s="4" t="str">
        <f>VLOOKUP(A74,HOP!A:L,12,0)</f>
        <v>916.00</v>
      </c>
      <c r="F74" s="4" t="str">
        <f>VLOOKUP(A74,HOP!A:C,3,0)</f>
        <v>2723856</v>
      </c>
      <c r="G74" s="4">
        <f t="shared" si="4"/>
        <v>0</v>
      </c>
      <c r="H74" s="4" t="str">
        <f t="shared" si="5"/>
        <v>，2723856</v>
      </c>
      <c r="I74" s="4" t="str">
        <f>VLOOKUP(A74,HOP!A:U,21,0)</f>
        <v>直采</v>
      </c>
    </row>
    <row r="75" s="4" customFormat="1" spans="1:9">
      <c r="A75" s="5">
        <v>21334204944</v>
      </c>
      <c r="B75" s="6">
        <v>44839</v>
      </c>
      <c r="C75" s="6">
        <v>44840</v>
      </c>
      <c r="D75" s="4">
        <v>324</v>
      </c>
      <c r="E75" s="4" t="str">
        <f>VLOOKUP(A75,HOP!A:L,12,0)</f>
        <v>324.00</v>
      </c>
      <c r="F75" s="4" t="str">
        <f>VLOOKUP(A75,HOP!A:C,3,0)</f>
        <v>2724037</v>
      </c>
      <c r="G75" s="4">
        <f t="shared" si="4"/>
        <v>0</v>
      </c>
      <c r="H75" s="4" t="str">
        <f t="shared" si="5"/>
        <v>，2724037</v>
      </c>
      <c r="I75" s="4" t="str">
        <f>VLOOKUP(A75,HOP!A:U,21,0)</f>
        <v>直采</v>
      </c>
    </row>
    <row r="76" s="4" customFormat="1" spans="1:9">
      <c r="A76" s="5">
        <v>21335126716</v>
      </c>
      <c r="B76" s="6">
        <v>44839</v>
      </c>
      <c r="C76" s="6">
        <v>44840</v>
      </c>
      <c r="D76" s="4">
        <v>626</v>
      </c>
      <c r="E76" s="4" t="str">
        <f>VLOOKUP(A76,HOP!A:L,12,0)</f>
        <v>626.00</v>
      </c>
      <c r="F76" s="4" t="str">
        <f>VLOOKUP(A76,HOP!A:C,3,0)</f>
        <v>2724166</v>
      </c>
      <c r="G76" s="4">
        <f t="shared" si="4"/>
        <v>0</v>
      </c>
      <c r="H76" s="4" t="str">
        <f t="shared" si="5"/>
        <v>，2724166</v>
      </c>
      <c r="I76" s="4" t="str">
        <f>VLOOKUP(A76,HOP!A:U,21,0)</f>
        <v>直采</v>
      </c>
    </row>
    <row r="77" s="4" customFormat="1" hidden="1" spans="1:9">
      <c r="A77" s="5">
        <v>21335838498</v>
      </c>
      <c r="B77" s="6">
        <v>44839</v>
      </c>
      <c r="C77" s="6">
        <v>44840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21336868976</v>
      </c>
      <c r="B78" s="6">
        <v>44839</v>
      </c>
      <c r="C78" s="6">
        <v>44840</v>
      </c>
      <c r="D78" s="4">
        <v>277.09</v>
      </c>
      <c r="E78" s="4" t="str">
        <f>VLOOKUP(A78,HOP!A:L,12,0)</f>
        <v>277.09</v>
      </c>
      <c r="F78" s="4" t="str">
        <f>VLOOKUP(A78,HOP!A:C,3,0)</f>
        <v>2724457</v>
      </c>
      <c r="G78" s="4">
        <f t="shared" si="4"/>
        <v>0</v>
      </c>
      <c r="H78" s="4" t="str">
        <f t="shared" si="5"/>
        <v>，2724457</v>
      </c>
      <c r="I78" s="4" t="str">
        <f>VLOOKUP(A78,HOP!A:U,21,0)</f>
        <v>直连</v>
      </c>
    </row>
    <row r="79" s="4" customFormat="1" spans="1:9">
      <c r="A79" s="5">
        <v>21336925667</v>
      </c>
      <c r="B79" s="6">
        <v>44839</v>
      </c>
      <c r="C79" s="6">
        <v>44840</v>
      </c>
      <c r="D79" s="4">
        <v>239</v>
      </c>
      <c r="E79" s="4" t="str">
        <f>VLOOKUP(A79,HOP!A:L,12,0)</f>
        <v>239.00</v>
      </c>
      <c r="F79" s="4" t="str">
        <f>VLOOKUP(A79,HOP!A:C,3,0)</f>
        <v>2724462</v>
      </c>
      <c r="G79" s="4">
        <f t="shared" si="4"/>
        <v>0</v>
      </c>
      <c r="H79" s="4" t="str">
        <f t="shared" si="5"/>
        <v>，2724462</v>
      </c>
      <c r="I79" s="4" t="str">
        <f>VLOOKUP(A79,HOP!A:U,21,0)</f>
        <v>直采</v>
      </c>
    </row>
    <row r="80" s="4" customFormat="1" spans="1:9">
      <c r="A80" s="5">
        <v>21337807159</v>
      </c>
      <c r="B80" s="6">
        <v>44839</v>
      </c>
      <c r="C80" s="6">
        <v>44840</v>
      </c>
      <c r="D80" s="4">
        <v>428</v>
      </c>
      <c r="E80" s="4" t="str">
        <f>VLOOKUP(A80,HOP!A:L,12,0)</f>
        <v>428.00</v>
      </c>
      <c r="F80" s="4" t="str">
        <f>VLOOKUP(A80,HOP!A:C,3,0)</f>
        <v>2724599</v>
      </c>
      <c r="G80" s="4">
        <f t="shared" si="4"/>
        <v>0</v>
      </c>
      <c r="H80" s="4" t="str">
        <f t="shared" si="5"/>
        <v>，2724599</v>
      </c>
      <c r="I80" s="4" t="str">
        <f>VLOOKUP(A80,HOP!A:U,21,0)</f>
        <v>直采</v>
      </c>
    </row>
    <row r="81" s="4" customFormat="1" spans="1:9">
      <c r="A81" s="5">
        <v>21340008258</v>
      </c>
      <c r="B81" s="6">
        <v>44839</v>
      </c>
      <c r="C81" s="6">
        <v>44840</v>
      </c>
      <c r="D81" s="4">
        <v>498</v>
      </c>
      <c r="E81" s="4" t="str">
        <f>VLOOKUP(A81,HOP!A:L,12,0)</f>
        <v>498.00</v>
      </c>
      <c r="F81" s="4" t="str">
        <f>VLOOKUP(A81,HOP!A:C,3,0)</f>
        <v>2725009</v>
      </c>
      <c r="G81" s="4">
        <f t="shared" si="4"/>
        <v>0</v>
      </c>
      <c r="H81" s="4" t="str">
        <f t="shared" si="5"/>
        <v>，2725009</v>
      </c>
      <c r="I81" s="4" t="str">
        <f>VLOOKUP(A81,HOP!A:U,21,0)</f>
        <v>直采</v>
      </c>
    </row>
    <row r="82" s="4" customFormat="1" spans="1:9">
      <c r="A82" s="5">
        <v>21340279338</v>
      </c>
      <c r="B82" s="6">
        <v>44839</v>
      </c>
      <c r="C82" s="6">
        <v>44840</v>
      </c>
      <c r="D82" s="4">
        <v>302</v>
      </c>
      <c r="E82" s="4" t="str">
        <f>VLOOKUP(A82,HOP!A:L,12,0)</f>
        <v>302.00</v>
      </c>
      <c r="F82" s="4" t="str">
        <f>VLOOKUP(A82,HOP!A:C,3,0)</f>
        <v>2725105</v>
      </c>
      <c r="G82" s="4">
        <f t="shared" si="4"/>
        <v>0</v>
      </c>
      <c r="H82" s="4" t="str">
        <f t="shared" si="5"/>
        <v>，2725105</v>
      </c>
      <c r="I82" s="4" t="str">
        <f>VLOOKUP(A82,HOP!A:U,21,0)</f>
        <v>直采</v>
      </c>
    </row>
    <row r="83" s="4" customFormat="1" spans="1:9">
      <c r="A83" s="5">
        <v>21340355655</v>
      </c>
      <c r="B83" s="6">
        <v>44839</v>
      </c>
      <c r="C83" s="6">
        <v>44840</v>
      </c>
      <c r="D83" s="4">
        <v>337</v>
      </c>
      <c r="E83" s="4" t="str">
        <f>VLOOKUP(A83,HOP!A:L,12,0)</f>
        <v>337.00</v>
      </c>
      <c r="F83" s="4" t="str">
        <f>VLOOKUP(A83,HOP!A:C,3,0)</f>
        <v>2725145</v>
      </c>
      <c r="G83" s="4">
        <f t="shared" si="4"/>
        <v>0</v>
      </c>
      <c r="H83" s="4" t="str">
        <f t="shared" si="5"/>
        <v>，2725145</v>
      </c>
      <c r="I83" s="4" t="str">
        <f>VLOOKUP(A83,HOP!A:U,21,0)</f>
        <v>直采</v>
      </c>
    </row>
    <row r="84" s="4" customFormat="1" spans="1:9">
      <c r="A84" s="5">
        <v>21342221902</v>
      </c>
      <c r="B84" s="6">
        <v>44839</v>
      </c>
      <c r="C84" s="6">
        <v>44840</v>
      </c>
      <c r="D84" s="4">
        <v>240</v>
      </c>
      <c r="E84" s="4" t="str">
        <f>VLOOKUP(A84,HOP!A:L,12,0)</f>
        <v>240.00</v>
      </c>
      <c r="F84" s="4" t="str">
        <f>VLOOKUP(A84,HOP!A:C,3,0)</f>
        <v>2725540</v>
      </c>
      <c r="G84" s="4">
        <f t="shared" si="4"/>
        <v>0</v>
      </c>
      <c r="H84" s="4" t="str">
        <f t="shared" si="5"/>
        <v>，2725540</v>
      </c>
      <c r="I84" s="4" t="str">
        <f>VLOOKUP(A84,HOP!A:U,21,0)</f>
        <v>直采</v>
      </c>
    </row>
    <row r="85" s="4" customFormat="1" spans="1:9">
      <c r="A85" s="5">
        <v>21342292105</v>
      </c>
      <c r="B85" s="6">
        <v>44839</v>
      </c>
      <c r="C85" s="6">
        <v>44840</v>
      </c>
      <c r="D85" s="4">
        <v>614</v>
      </c>
      <c r="E85" s="4" t="str">
        <f>VLOOKUP(A85,HOP!A:L,12,0)</f>
        <v>614.00</v>
      </c>
      <c r="F85" s="4" t="str">
        <f>VLOOKUP(A85,HOP!A:C,3,0)</f>
        <v>2725553</v>
      </c>
      <c r="G85" s="4">
        <f t="shared" si="4"/>
        <v>0</v>
      </c>
      <c r="H85" s="4" t="str">
        <f t="shared" si="5"/>
        <v>，2725553</v>
      </c>
      <c r="I85" s="4" t="str">
        <f>VLOOKUP(A85,HOP!A:U,21,0)</f>
        <v>直采</v>
      </c>
    </row>
    <row r="86" s="4" customFormat="1" spans="1:9">
      <c r="A86" s="5">
        <v>21342675785</v>
      </c>
      <c r="B86" s="6">
        <v>44839</v>
      </c>
      <c r="C86" s="6">
        <v>44840</v>
      </c>
      <c r="D86" s="4">
        <v>233</v>
      </c>
      <c r="E86" s="4" t="str">
        <f>VLOOKUP(A86,HOP!A:L,12,0)</f>
        <v>233.00</v>
      </c>
      <c r="F86" s="4" t="str">
        <f>VLOOKUP(A86,HOP!A:C,3,0)</f>
        <v>2725619</v>
      </c>
      <c r="G86" s="4">
        <f t="shared" si="4"/>
        <v>0</v>
      </c>
      <c r="H86" s="4" t="str">
        <f t="shared" si="5"/>
        <v>，2725619</v>
      </c>
      <c r="I86" s="4" t="str">
        <f>VLOOKUP(A86,HOP!A:U,21,0)</f>
        <v>直采</v>
      </c>
    </row>
    <row r="87" s="4" customFormat="1" spans="1:9">
      <c r="A87" s="5">
        <v>21342843145</v>
      </c>
      <c r="B87" s="6">
        <v>44839</v>
      </c>
      <c r="C87" s="6">
        <v>44840</v>
      </c>
      <c r="D87" s="4">
        <v>1550</v>
      </c>
      <c r="E87" s="4" t="str">
        <f>VLOOKUP(A87,HOP!A:L,12,0)</f>
        <v>1550.00</v>
      </c>
      <c r="F87" s="4" t="str">
        <f>VLOOKUP(A87,HOP!A:C,3,0)</f>
        <v>2725657</v>
      </c>
      <c r="G87" s="4">
        <f t="shared" si="4"/>
        <v>0</v>
      </c>
      <c r="H87" s="4" t="str">
        <f t="shared" si="5"/>
        <v>，2725657</v>
      </c>
      <c r="I87" s="4" t="str">
        <f>VLOOKUP(A87,HOP!A:U,21,0)</f>
        <v>直采</v>
      </c>
    </row>
    <row r="88" s="4" customFormat="1" spans="1:9">
      <c r="A88" s="5">
        <v>21343448656</v>
      </c>
      <c r="B88" s="6">
        <v>44839</v>
      </c>
      <c r="C88" s="6">
        <v>44840</v>
      </c>
      <c r="D88" s="4">
        <v>524</v>
      </c>
      <c r="E88" s="4" t="str">
        <f>VLOOKUP(A88,HOP!A:L,12,0)</f>
        <v>524.00</v>
      </c>
      <c r="F88" s="4" t="str">
        <f>VLOOKUP(A88,HOP!A:C,3,0)</f>
        <v>2725777</v>
      </c>
      <c r="G88" s="4">
        <f t="shared" si="4"/>
        <v>0</v>
      </c>
      <c r="H88" s="4" t="str">
        <f t="shared" si="5"/>
        <v>，2725777</v>
      </c>
      <c r="I88" s="4" t="str">
        <f>VLOOKUP(A88,HOP!A:U,21,0)</f>
        <v>直采</v>
      </c>
    </row>
    <row r="89" s="4" customFormat="1" spans="1:9">
      <c r="A89" s="5">
        <v>21344504181</v>
      </c>
      <c r="B89" s="6">
        <v>44839</v>
      </c>
      <c r="C89" s="6">
        <v>44840</v>
      </c>
      <c r="D89" s="4">
        <v>159</v>
      </c>
      <c r="E89" s="4" t="str">
        <f>VLOOKUP(A89,HOP!A:L,12,0)</f>
        <v>159.00</v>
      </c>
      <c r="F89" s="4" t="str">
        <f>VLOOKUP(A89,HOP!A:C,3,0)</f>
        <v>2725971</v>
      </c>
      <c r="G89" s="4">
        <f t="shared" si="4"/>
        <v>0</v>
      </c>
      <c r="H89" s="4" t="str">
        <f t="shared" si="5"/>
        <v>，2725971</v>
      </c>
      <c r="I89" s="4" t="str">
        <f>VLOOKUP(A89,HOP!A:U,21,0)</f>
        <v>直采</v>
      </c>
    </row>
    <row r="91" spans="4:4">
      <c r="D91" s="4">
        <f>SUM(D2:D90)</f>
        <v>182801.7</v>
      </c>
    </row>
    <row r="98" spans="1:5">
      <c r="A98" s="4" t="s">
        <v>511</v>
      </c>
      <c r="D98" s="4">
        <v>178581</v>
      </c>
      <c r="E98" s="4">
        <v>196640.38</v>
      </c>
    </row>
    <row r="99" spans="1:5">
      <c r="A99" s="4" t="s">
        <v>512</v>
      </c>
      <c r="D99" s="4">
        <v>4220.7</v>
      </c>
      <c r="E99" s="4">
        <v>4647.52</v>
      </c>
    </row>
    <row r="100" spans="1:5">
      <c r="A100" s="4" t="s">
        <v>513</v>
      </c>
      <c r="D100" s="4">
        <f>SUBTOTAL(9,D98:D99)</f>
        <v>182801.7</v>
      </c>
      <c r="E100" s="4">
        <f>SUBTOTAL(9,E98:E99)</f>
        <v>201287.9</v>
      </c>
    </row>
    <row r="101" spans="1:1">
      <c r="A101" s="4" t="s">
        <v>514</v>
      </c>
    </row>
  </sheetData>
  <autoFilter ref="A1:XFD91">
    <filterColumn colId="3">
      <filters blank="1">
        <filter val="1000"/>
        <filter val="6600"/>
        <filter val="24300"/>
        <filter val="302"/>
        <filter val="604"/>
        <filter val="906"/>
        <filter val="308"/>
        <filter val="408"/>
        <filter val="1708"/>
        <filter val="809"/>
        <filter val="277.09"/>
        <filter val="612"/>
        <filter val="1112"/>
        <filter val="614"/>
        <filter val="316"/>
        <filter val="916"/>
        <filter val="1016"/>
        <filter val="719"/>
        <filter val="1320"/>
        <filter val="2520"/>
        <filter val="4920"/>
        <filter val="10320"/>
        <filter val="523"/>
        <filter val="1890.33"/>
        <filter val="324"/>
        <filter val="524"/>
        <filter val="2025"/>
        <filter val="626"/>
        <filter val="182801.7"/>
        <filter val="428"/>
        <filter val="230"/>
        <filter val="1730"/>
        <filter val="3030"/>
        <filter val="4332"/>
        <filter val="233"/>
        <filter val="2934"/>
        <filter val="14136"/>
        <filter val="337"/>
        <filter val="1637"/>
        <filter val="239"/>
        <filter val="240"/>
        <filter val="940"/>
        <filter val="1140"/>
        <filter val="2940"/>
        <filter val="444"/>
        <filter val="3848"/>
        <filter val="250"/>
        <filter val="1050"/>
        <filter val="1550"/>
        <filter val="2951"/>
        <filter val="584.54"/>
        <filter val="758"/>
        <filter val="159"/>
        <filter val="1260"/>
        <filter val="2760"/>
        <filter val="3760"/>
        <filter val="22962"/>
        <filter val="6465"/>
        <filter val="1266"/>
        <filter val="1173"/>
        <filter val="4073"/>
        <filter val="474"/>
        <filter val="974"/>
        <filter val="1482"/>
        <filter val="893.82"/>
        <filter val="1383"/>
        <filter val="1386"/>
        <filter val="687"/>
        <filter val="2588"/>
        <filter val="1089"/>
        <filter val="990"/>
        <filter val="1590"/>
        <filter val="1092"/>
        <filter val="574.92"/>
        <filter val="996"/>
        <filter val="3096"/>
        <filter val="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515</v>
      </c>
      <c r="B1" s="2" t="s">
        <v>516</v>
      </c>
      <c r="C1" s="2" t="s">
        <v>517</v>
      </c>
      <c r="D1" s="2" t="s">
        <v>518</v>
      </c>
      <c r="E1" s="2" t="s">
        <v>13</v>
      </c>
      <c r="F1" s="2" t="s">
        <v>5</v>
      </c>
      <c r="G1" s="2" t="s">
        <v>6</v>
      </c>
      <c r="H1" s="2" t="s">
        <v>519</v>
      </c>
      <c r="I1" s="2" t="s">
        <v>520</v>
      </c>
      <c r="J1" s="2" t="s">
        <v>521</v>
      </c>
      <c r="K1" s="2" t="s">
        <v>522</v>
      </c>
      <c r="L1" s="2" t="s">
        <v>523</v>
      </c>
      <c r="M1" s="2" t="s">
        <v>524</v>
      </c>
      <c r="N1" s="2" t="s">
        <v>525</v>
      </c>
      <c r="O1" s="2" t="s">
        <v>526</v>
      </c>
      <c r="P1" s="2" t="s">
        <v>527</v>
      </c>
      <c r="Q1" s="2" t="s">
        <v>528</v>
      </c>
      <c r="R1" s="2" t="s">
        <v>529</v>
      </c>
      <c r="S1" s="2" t="s">
        <v>530</v>
      </c>
      <c r="T1" s="2" t="s">
        <v>531</v>
      </c>
      <c r="U1" s="2" t="s">
        <v>532</v>
      </c>
      <c r="V1" s="2" t="s">
        <v>533</v>
      </c>
    </row>
    <row r="2" s="1" customFormat="1" spans="1:22">
      <c r="A2" s="3">
        <v>21107176105</v>
      </c>
      <c r="B2" s="1" t="s">
        <v>534</v>
      </c>
      <c r="C2" s="1" t="s">
        <v>535</v>
      </c>
      <c r="D2" s="1" t="s">
        <v>536</v>
      </c>
      <c r="E2" s="1" t="s">
        <v>537</v>
      </c>
      <c r="F2" s="1" t="s">
        <v>538</v>
      </c>
      <c r="G2" s="1" t="s">
        <v>539</v>
      </c>
      <c r="H2" s="1" t="s">
        <v>540</v>
      </c>
      <c r="I2" s="1" t="s">
        <v>541</v>
      </c>
      <c r="J2" s="1" t="s">
        <v>542</v>
      </c>
      <c r="K2" s="1" t="s">
        <v>541</v>
      </c>
      <c r="L2" s="1" t="s">
        <v>541</v>
      </c>
      <c r="M2" s="1" t="s">
        <v>543</v>
      </c>
      <c r="N2" s="1" t="s">
        <v>543</v>
      </c>
      <c r="O2" s="1" t="s">
        <v>544</v>
      </c>
      <c r="P2" s="1" t="s">
        <v>545</v>
      </c>
      <c r="Q2" s="1" t="s">
        <v>546</v>
      </c>
      <c r="R2" s="1" t="s">
        <v>547</v>
      </c>
      <c r="S2" s="1" t="s">
        <v>548</v>
      </c>
      <c r="T2" s="1" t="s">
        <v>549</v>
      </c>
      <c r="U2" s="1" t="s">
        <v>550</v>
      </c>
      <c r="V2" s="1" t="s">
        <v>551</v>
      </c>
    </row>
    <row r="3" s="1" customFormat="1" spans="1:22">
      <c r="A3" s="3">
        <v>21304518199</v>
      </c>
      <c r="B3" s="1" t="s">
        <v>538</v>
      </c>
      <c r="C3" s="1" t="s">
        <v>552</v>
      </c>
      <c r="D3" s="1" t="s">
        <v>553</v>
      </c>
      <c r="E3" s="1" t="s">
        <v>554</v>
      </c>
      <c r="F3" s="1" t="s">
        <v>555</v>
      </c>
      <c r="G3" s="1" t="s">
        <v>539</v>
      </c>
      <c r="H3" s="1" t="s">
        <v>540</v>
      </c>
      <c r="I3" s="1" t="s">
        <v>556</v>
      </c>
      <c r="J3" s="1" t="s">
        <v>542</v>
      </c>
      <c r="K3" s="1" t="s">
        <v>556</v>
      </c>
      <c r="L3" s="1" t="s">
        <v>556</v>
      </c>
      <c r="M3" s="1" t="s">
        <v>543</v>
      </c>
      <c r="N3" s="1" t="s">
        <v>543</v>
      </c>
      <c r="O3" s="1" t="s">
        <v>544</v>
      </c>
      <c r="P3" s="1" t="s">
        <v>545</v>
      </c>
      <c r="Q3" s="1" t="s">
        <v>546</v>
      </c>
      <c r="R3" s="1" t="s">
        <v>557</v>
      </c>
      <c r="S3" s="1" t="s">
        <v>548</v>
      </c>
      <c r="T3" s="1" t="s">
        <v>549</v>
      </c>
      <c r="U3" s="1" t="s">
        <v>550</v>
      </c>
      <c r="V3" s="1" t="s">
        <v>551</v>
      </c>
    </row>
    <row r="4" s="1" customFormat="1" spans="1:22">
      <c r="A4" s="3">
        <v>21319549072</v>
      </c>
      <c r="B4" s="1" t="s">
        <v>558</v>
      </c>
      <c r="C4" s="1" t="s">
        <v>559</v>
      </c>
      <c r="D4" s="1" t="s">
        <v>560</v>
      </c>
      <c r="E4" s="1" t="s">
        <v>561</v>
      </c>
      <c r="F4" s="1" t="s">
        <v>558</v>
      </c>
      <c r="G4" s="1" t="s">
        <v>539</v>
      </c>
      <c r="H4" s="1" t="s">
        <v>540</v>
      </c>
      <c r="I4" s="1" t="s">
        <v>562</v>
      </c>
      <c r="J4" s="1" t="s">
        <v>542</v>
      </c>
      <c r="K4" s="1" t="s">
        <v>562</v>
      </c>
      <c r="L4" s="1" t="s">
        <v>562</v>
      </c>
      <c r="M4" s="1" t="s">
        <v>543</v>
      </c>
      <c r="N4" s="1" t="s">
        <v>543</v>
      </c>
      <c r="O4" s="1" t="s">
        <v>544</v>
      </c>
      <c r="P4" s="1" t="s">
        <v>545</v>
      </c>
      <c r="Q4" s="1" t="s">
        <v>546</v>
      </c>
      <c r="R4" s="1" t="s">
        <v>563</v>
      </c>
      <c r="S4" s="1" t="s">
        <v>548</v>
      </c>
      <c r="T4" s="1" t="s">
        <v>549</v>
      </c>
      <c r="U4" s="1" t="s">
        <v>550</v>
      </c>
      <c r="V4" s="1" t="s">
        <v>551</v>
      </c>
    </row>
    <row r="5" s="1" customFormat="1" spans="1:22">
      <c r="A5" s="3">
        <v>21257150346</v>
      </c>
      <c r="B5" s="1" t="s">
        <v>564</v>
      </c>
      <c r="C5" s="1" t="s">
        <v>565</v>
      </c>
      <c r="D5" s="1" t="s">
        <v>566</v>
      </c>
      <c r="E5" s="1" t="s">
        <v>567</v>
      </c>
      <c r="F5" s="1" t="s">
        <v>538</v>
      </c>
      <c r="G5" s="1" t="s">
        <v>539</v>
      </c>
      <c r="H5" s="1" t="s">
        <v>540</v>
      </c>
      <c r="I5" s="1" t="s">
        <v>568</v>
      </c>
      <c r="J5" s="1" t="s">
        <v>542</v>
      </c>
      <c r="K5" s="1" t="s">
        <v>568</v>
      </c>
      <c r="L5" s="1" t="s">
        <v>568</v>
      </c>
      <c r="M5" s="1" t="s">
        <v>543</v>
      </c>
      <c r="N5" s="1" t="s">
        <v>543</v>
      </c>
      <c r="O5" s="1" t="s">
        <v>544</v>
      </c>
      <c r="P5" s="1" t="s">
        <v>545</v>
      </c>
      <c r="Q5" s="1" t="s">
        <v>546</v>
      </c>
      <c r="R5" s="1" t="s">
        <v>569</v>
      </c>
      <c r="S5" s="1" t="s">
        <v>548</v>
      </c>
      <c r="T5" s="1" t="s">
        <v>549</v>
      </c>
      <c r="U5" s="1" t="s">
        <v>550</v>
      </c>
      <c r="V5" s="1" t="s">
        <v>551</v>
      </c>
    </row>
    <row r="6" s="1" customFormat="1" spans="1:22">
      <c r="A6" s="3">
        <v>21071068831</v>
      </c>
      <c r="B6" s="1" t="s">
        <v>570</v>
      </c>
      <c r="C6" s="1" t="s">
        <v>571</v>
      </c>
      <c r="D6" s="1" t="s">
        <v>572</v>
      </c>
      <c r="E6" s="1" t="s">
        <v>573</v>
      </c>
      <c r="F6" s="1" t="s">
        <v>558</v>
      </c>
      <c r="G6" s="1" t="s">
        <v>539</v>
      </c>
      <c r="H6" s="1" t="s">
        <v>540</v>
      </c>
      <c r="I6" s="1" t="s">
        <v>574</v>
      </c>
      <c r="J6" s="1" t="s">
        <v>542</v>
      </c>
      <c r="K6" s="1" t="s">
        <v>574</v>
      </c>
      <c r="L6" s="1" t="s">
        <v>574</v>
      </c>
      <c r="M6" s="1" t="s">
        <v>543</v>
      </c>
      <c r="N6" s="1" t="s">
        <v>543</v>
      </c>
      <c r="O6" s="1" t="s">
        <v>544</v>
      </c>
      <c r="P6" s="1" t="s">
        <v>545</v>
      </c>
      <c r="Q6" s="1" t="s">
        <v>546</v>
      </c>
      <c r="R6" s="1" t="s">
        <v>575</v>
      </c>
      <c r="S6" s="1" t="s">
        <v>548</v>
      </c>
      <c r="T6" s="1" t="s">
        <v>549</v>
      </c>
      <c r="U6" s="1" t="s">
        <v>550</v>
      </c>
      <c r="V6" s="1" t="s">
        <v>551</v>
      </c>
    </row>
    <row r="7" s="1" customFormat="1" spans="1:22">
      <c r="A7" s="3">
        <v>21336925667</v>
      </c>
      <c r="B7" s="1" t="s">
        <v>576</v>
      </c>
      <c r="C7" s="1" t="s">
        <v>577</v>
      </c>
      <c r="D7" s="1" t="s">
        <v>578</v>
      </c>
      <c r="E7" s="1" t="s">
        <v>579</v>
      </c>
      <c r="F7" s="1" t="s">
        <v>555</v>
      </c>
      <c r="G7" s="1" t="s">
        <v>539</v>
      </c>
      <c r="H7" s="1" t="s">
        <v>540</v>
      </c>
      <c r="I7" s="1" t="s">
        <v>580</v>
      </c>
      <c r="J7" s="1" t="s">
        <v>542</v>
      </c>
      <c r="K7" s="1" t="s">
        <v>580</v>
      </c>
      <c r="L7" s="1" t="s">
        <v>580</v>
      </c>
      <c r="M7" s="1" t="s">
        <v>543</v>
      </c>
      <c r="N7" s="1" t="s">
        <v>543</v>
      </c>
      <c r="O7" s="1" t="s">
        <v>544</v>
      </c>
      <c r="P7" s="1" t="s">
        <v>545</v>
      </c>
      <c r="Q7" s="1" t="s">
        <v>546</v>
      </c>
      <c r="R7" s="1" t="s">
        <v>581</v>
      </c>
      <c r="S7" s="1" t="s">
        <v>548</v>
      </c>
      <c r="T7" s="1" t="s">
        <v>549</v>
      </c>
      <c r="U7" s="1" t="s">
        <v>550</v>
      </c>
      <c r="V7" s="1" t="s">
        <v>551</v>
      </c>
    </row>
    <row r="8" s="1" customFormat="1" spans="1:22">
      <c r="A8" s="3">
        <v>21340355655</v>
      </c>
      <c r="B8" s="1" t="s">
        <v>555</v>
      </c>
      <c r="C8" s="1" t="s">
        <v>582</v>
      </c>
      <c r="D8" s="1" t="s">
        <v>583</v>
      </c>
      <c r="E8" s="1" t="s">
        <v>584</v>
      </c>
      <c r="F8" s="1" t="s">
        <v>555</v>
      </c>
      <c r="G8" s="1" t="s">
        <v>539</v>
      </c>
      <c r="H8" s="1" t="s">
        <v>540</v>
      </c>
      <c r="I8" s="1" t="s">
        <v>585</v>
      </c>
      <c r="J8" s="1" t="s">
        <v>542</v>
      </c>
      <c r="K8" s="1" t="s">
        <v>585</v>
      </c>
      <c r="L8" s="1" t="s">
        <v>585</v>
      </c>
      <c r="M8" s="1" t="s">
        <v>543</v>
      </c>
      <c r="N8" s="1" t="s">
        <v>543</v>
      </c>
      <c r="O8" s="1" t="s">
        <v>544</v>
      </c>
      <c r="P8" s="1" t="s">
        <v>545</v>
      </c>
      <c r="Q8" s="1" t="s">
        <v>546</v>
      </c>
      <c r="R8" s="1" t="s">
        <v>586</v>
      </c>
      <c r="S8" s="1" t="s">
        <v>548</v>
      </c>
      <c r="T8" s="1" t="s">
        <v>549</v>
      </c>
      <c r="U8" s="1" t="s">
        <v>550</v>
      </c>
      <c r="V8" s="1" t="s">
        <v>587</v>
      </c>
    </row>
    <row r="9" s="1" customFormat="1" spans="1:22">
      <c r="A9" s="3">
        <v>21337807159</v>
      </c>
      <c r="B9" s="1" t="s">
        <v>576</v>
      </c>
      <c r="C9" s="1" t="s">
        <v>588</v>
      </c>
      <c r="D9" s="1" t="s">
        <v>589</v>
      </c>
      <c r="E9" s="1" t="s">
        <v>590</v>
      </c>
      <c r="F9" s="1" t="s">
        <v>555</v>
      </c>
      <c r="G9" s="1" t="s">
        <v>539</v>
      </c>
      <c r="H9" s="1" t="s">
        <v>540</v>
      </c>
      <c r="I9" s="1" t="s">
        <v>591</v>
      </c>
      <c r="J9" s="1" t="s">
        <v>542</v>
      </c>
      <c r="K9" s="1" t="s">
        <v>591</v>
      </c>
      <c r="L9" s="1" t="s">
        <v>591</v>
      </c>
      <c r="M9" s="1" t="s">
        <v>543</v>
      </c>
      <c r="N9" s="1" t="s">
        <v>543</v>
      </c>
      <c r="O9" s="1" t="s">
        <v>544</v>
      </c>
      <c r="P9" s="1" t="s">
        <v>545</v>
      </c>
      <c r="Q9" s="1" t="s">
        <v>546</v>
      </c>
      <c r="R9" s="1" t="s">
        <v>592</v>
      </c>
      <c r="S9" s="1" t="s">
        <v>548</v>
      </c>
      <c r="T9" s="1" t="s">
        <v>549</v>
      </c>
      <c r="U9" s="1" t="s">
        <v>550</v>
      </c>
      <c r="V9" s="1" t="s">
        <v>587</v>
      </c>
    </row>
    <row r="10" s="1" customFormat="1" spans="1:22">
      <c r="A10" s="3">
        <v>21135259545</v>
      </c>
      <c r="B10" s="1" t="s">
        <v>593</v>
      </c>
      <c r="C10" s="1" t="s">
        <v>594</v>
      </c>
      <c r="D10" s="1" t="s">
        <v>595</v>
      </c>
      <c r="E10" s="1" t="s">
        <v>596</v>
      </c>
      <c r="F10" s="1" t="s">
        <v>576</v>
      </c>
      <c r="G10" s="1" t="s">
        <v>539</v>
      </c>
      <c r="H10" s="1" t="s">
        <v>540</v>
      </c>
      <c r="I10" s="1" t="s">
        <v>597</v>
      </c>
      <c r="J10" s="1" t="s">
        <v>542</v>
      </c>
      <c r="K10" s="1" t="s">
        <v>597</v>
      </c>
      <c r="L10" s="1" t="s">
        <v>597</v>
      </c>
      <c r="M10" s="1" t="s">
        <v>543</v>
      </c>
      <c r="N10" s="1" t="s">
        <v>543</v>
      </c>
      <c r="O10" s="1" t="s">
        <v>544</v>
      </c>
      <c r="P10" s="1" t="s">
        <v>545</v>
      </c>
      <c r="Q10" s="1" t="s">
        <v>546</v>
      </c>
      <c r="R10" s="1" t="s">
        <v>598</v>
      </c>
      <c r="S10" s="1" t="s">
        <v>548</v>
      </c>
      <c r="T10" s="1" t="s">
        <v>549</v>
      </c>
      <c r="U10" s="1" t="s">
        <v>550</v>
      </c>
      <c r="V10" s="1" t="s">
        <v>599</v>
      </c>
    </row>
    <row r="11" s="1" customFormat="1" spans="1:22">
      <c r="A11" s="3">
        <v>18764630946</v>
      </c>
      <c r="B11" s="1" t="s">
        <v>600</v>
      </c>
      <c r="C11" s="1" t="s">
        <v>601</v>
      </c>
      <c r="D11" s="1" t="s">
        <v>602</v>
      </c>
      <c r="E11" s="1" t="s">
        <v>603</v>
      </c>
      <c r="F11" s="1" t="s">
        <v>576</v>
      </c>
      <c r="G11" s="1" t="s">
        <v>539</v>
      </c>
      <c r="H11" s="1" t="s">
        <v>540</v>
      </c>
      <c r="I11" s="1" t="s">
        <v>604</v>
      </c>
      <c r="J11" s="1" t="s">
        <v>542</v>
      </c>
      <c r="K11" s="1" t="s">
        <v>604</v>
      </c>
      <c r="L11" s="1" t="s">
        <v>604</v>
      </c>
      <c r="M11" s="1" t="s">
        <v>543</v>
      </c>
      <c r="N11" s="1" t="s">
        <v>543</v>
      </c>
      <c r="O11" s="1" t="s">
        <v>544</v>
      </c>
      <c r="P11" s="1" t="s">
        <v>545</v>
      </c>
      <c r="Q11" s="1" t="s">
        <v>546</v>
      </c>
      <c r="R11" s="1" t="s">
        <v>605</v>
      </c>
      <c r="S11" s="1" t="s">
        <v>548</v>
      </c>
      <c r="T11" s="1" t="s">
        <v>549</v>
      </c>
      <c r="U11" s="1" t="s">
        <v>550</v>
      </c>
      <c r="V11" s="1" t="s">
        <v>551</v>
      </c>
    </row>
    <row r="12" s="1" customFormat="1" spans="1:22">
      <c r="A12" s="3">
        <v>21090815139</v>
      </c>
      <c r="B12" s="1" t="s">
        <v>606</v>
      </c>
      <c r="C12" s="1" t="s">
        <v>607</v>
      </c>
      <c r="D12" s="1" t="s">
        <v>608</v>
      </c>
      <c r="E12" s="1" t="s">
        <v>609</v>
      </c>
      <c r="F12" s="1" t="s">
        <v>576</v>
      </c>
      <c r="G12" s="1" t="s">
        <v>539</v>
      </c>
      <c r="H12" s="1" t="s">
        <v>540</v>
      </c>
      <c r="I12" s="1" t="s">
        <v>610</v>
      </c>
      <c r="J12" s="1" t="s">
        <v>542</v>
      </c>
      <c r="K12" s="1" t="s">
        <v>610</v>
      </c>
      <c r="L12" s="1" t="s">
        <v>610</v>
      </c>
      <c r="M12" s="1" t="s">
        <v>543</v>
      </c>
      <c r="N12" s="1" t="s">
        <v>543</v>
      </c>
      <c r="O12" s="1" t="s">
        <v>544</v>
      </c>
      <c r="P12" s="1" t="s">
        <v>545</v>
      </c>
      <c r="Q12" s="1" t="s">
        <v>546</v>
      </c>
      <c r="R12" s="1" t="s">
        <v>611</v>
      </c>
      <c r="S12" s="1" t="s">
        <v>548</v>
      </c>
      <c r="T12" s="1" t="s">
        <v>549</v>
      </c>
      <c r="U12" s="1" t="s">
        <v>550</v>
      </c>
      <c r="V12" s="1" t="s">
        <v>599</v>
      </c>
    </row>
    <row r="13" s="1" customFormat="1" spans="1:22">
      <c r="A13" s="3">
        <v>21265140842</v>
      </c>
      <c r="B13" s="1" t="s">
        <v>538</v>
      </c>
      <c r="C13" s="1" t="s">
        <v>612</v>
      </c>
      <c r="D13" s="1" t="s">
        <v>613</v>
      </c>
      <c r="E13" s="1" t="s">
        <v>614</v>
      </c>
      <c r="F13" s="1" t="s">
        <v>576</v>
      </c>
      <c r="G13" s="1" t="s">
        <v>539</v>
      </c>
      <c r="H13" s="1" t="s">
        <v>540</v>
      </c>
      <c r="I13" s="1" t="s">
        <v>615</v>
      </c>
      <c r="J13" s="1" t="s">
        <v>542</v>
      </c>
      <c r="K13" s="1" t="s">
        <v>615</v>
      </c>
      <c r="L13" s="1" t="s">
        <v>615</v>
      </c>
      <c r="M13" s="1" t="s">
        <v>543</v>
      </c>
      <c r="N13" s="1" t="s">
        <v>543</v>
      </c>
      <c r="O13" s="1" t="s">
        <v>544</v>
      </c>
      <c r="P13" s="1" t="s">
        <v>545</v>
      </c>
      <c r="Q13" s="1" t="s">
        <v>546</v>
      </c>
      <c r="R13" s="1" t="s">
        <v>616</v>
      </c>
      <c r="S13" s="1" t="s">
        <v>548</v>
      </c>
      <c r="T13" s="1" t="s">
        <v>549</v>
      </c>
      <c r="U13" s="1" t="s">
        <v>550</v>
      </c>
      <c r="V13" s="1" t="s">
        <v>551</v>
      </c>
    </row>
    <row r="14" s="1" customFormat="1" spans="1:22">
      <c r="A14" s="3">
        <v>18949585213</v>
      </c>
      <c r="B14" s="1" t="s">
        <v>617</v>
      </c>
      <c r="C14" s="1" t="s">
        <v>618</v>
      </c>
      <c r="D14" s="1" t="s">
        <v>619</v>
      </c>
      <c r="E14" s="1" t="s">
        <v>620</v>
      </c>
      <c r="F14" s="1" t="s">
        <v>555</v>
      </c>
      <c r="G14" s="1" t="s">
        <v>539</v>
      </c>
      <c r="H14" s="1" t="s">
        <v>540</v>
      </c>
      <c r="I14" s="1" t="s">
        <v>621</v>
      </c>
      <c r="J14" s="1" t="s">
        <v>542</v>
      </c>
      <c r="K14" s="1" t="s">
        <v>621</v>
      </c>
      <c r="L14" s="1" t="s">
        <v>621</v>
      </c>
      <c r="M14" s="1" t="s">
        <v>543</v>
      </c>
      <c r="N14" s="1" t="s">
        <v>543</v>
      </c>
      <c r="O14" s="1" t="s">
        <v>544</v>
      </c>
      <c r="P14" s="1" t="s">
        <v>545</v>
      </c>
      <c r="Q14" s="1" t="s">
        <v>546</v>
      </c>
      <c r="R14" s="1" t="s">
        <v>622</v>
      </c>
      <c r="S14" s="1" t="s">
        <v>548</v>
      </c>
      <c r="T14" s="1" t="s">
        <v>549</v>
      </c>
      <c r="U14" s="1" t="s">
        <v>623</v>
      </c>
      <c r="V14" s="1" t="s">
        <v>624</v>
      </c>
    </row>
    <row r="15" s="1" customFormat="1" spans="1:22">
      <c r="A15" s="3">
        <v>21334204944</v>
      </c>
      <c r="B15" s="1" t="s">
        <v>576</v>
      </c>
      <c r="C15" s="1" t="s">
        <v>625</v>
      </c>
      <c r="D15" s="1" t="s">
        <v>626</v>
      </c>
      <c r="E15" s="1" t="s">
        <v>627</v>
      </c>
      <c r="F15" s="1" t="s">
        <v>555</v>
      </c>
      <c r="G15" s="1" t="s">
        <v>539</v>
      </c>
      <c r="H15" s="1" t="s">
        <v>540</v>
      </c>
      <c r="I15" s="1" t="s">
        <v>628</v>
      </c>
      <c r="J15" s="1" t="s">
        <v>542</v>
      </c>
      <c r="K15" s="1" t="s">
        <v>628</v>
      </c>
      <c r="L15" s="1" t="s">
        <v>628</v>
      </c>
      <c r="M15" s="1" t="s">
        <v>543</v>
      </c>
      <c r="N15" s="1" t="s">
        <v>543</v>
      </c>
      <c r="O15" s="1" t="s">
        <v>544</v>
      </c>
      <c r="P15" s="1" t="s">
        <v>545</v>
      </c>
      <c r="Q15" s="1" t="s">
        <v>546</v>
      </c>
      <c r="R15" s="1" t="s">
        <v>629</v>
      </c>
      <c r="S15" s="1" t="s">
        <v>548</v>
      </c>
      <c r="T15" s="1" t="s">
        <v>549</v>
      </c>
      <c r="U15" s="1" t="s">
        <v>550</v>
      </c>
      <c r="V15" s="1" t="s">
        <v>551</v>
      </c>
    </row>
    <row r="16" s="1" customFormat="1" spans="1:22">
      <c r="A16" s="3">
        <v>18936801856</v>
      </c>
      <c r="B16" s="1" t="s">
        <v>630</v>
      </c>
      <c r="C16" s="1" t="s">
        <v>631</v>
      </c>
      <c r="D16" s="1" t="s">
        <v>632</v>
      </c>
      <c r="E16" s="1" t="s">
        <v>633</v>
      </c>
      <c r="F16" s="1" t="s">
        <v>555</v>
      </c>
      <c r="G16" s="1" t="s">
        <v>539</v>
      </c>
      <c r="H16" s="1" t="s">
        <v>540</v>
      </c>
      <c r="I16" s="1" t="s">
        <v>634</v>
      </c>
      <c r="J16" s="1" t="s">
        <v>542</v>
      </c>
      <c r="K16" s="1" t="s">
        <v>634</v>
      </c>
      <c r="L16" s="1" t="s">
        <v>634</v>
      </c>
      <c r="M16" s="1" t="s">
        <v>543</v>
      </c>
      <c r="N16" s="1" t="s">
        <v>543</v>
      </c>
      <c r="O16" s="1" t="s">
        <v>544</v>
      </c>
      <c r="P16" s="1" t="s">
        <v>545</v>
      </c>
      <c r="Q16" s="1" t="s">
        <v>546</v>
      </c>
      <c r="R16" s="1" t="s">
        <v>635</v>
      </c>
      <c r="S16" s="1" t="s">
        <v>548</v>
      </c>
      <c r="T16" s="1" t="s">
        <v>549</v>
      </c>
      <c r="U16" s="1" t="s">
        <v>623</v>
      </c>
      <c r="V16" s="1" t="s">
        <v>636</v>
      </c>
    </row>
    <row r="17" s="1" customFormat="1" spans="1:22">
      <c r="A17" s="3">
        <v>21246311737</v>
      </c>
      <c r="B17" s="1" t="s">
        <v>637</v>
      </c>
      <c r="C17" s="1" t="s">
        <v>638</v>
      </c>
      <c r="D17" s="1" t="s">
        <v>639</v>
      </c>
      <c r="E17" s="1" t="s">
        <v>640</v>
      </c>
      <c r="F17" s="1" t="s">
        <v>538</v>
      </c>
      <c r="G17" s="1" t="s">
        <v>539</v>
      </c>
      <c r="H17" s="1" t="s">
        <v>540</v>
      </c>
      <c r="I17" s="1" t="s">
        <v>641</v>
      </c>
      <c r="J17" s="1" t="s">
        <v>542</v>
      </c>
      <c r="K17" s="1" t="s">
        <v>641</v>
      </c>
      <c r="L17" s="1" t="s">
        <v>641</v>
      </c>
      <c r="M17" s="1" t="s">
        <v>543</v>
      </c>
      <c r="N17" s="1" t="s">
        <v>543</v>
      </c>
      <c r="O17" s="1" t="s">
        <v>544</v>
      </c>
      <c r="P17" s="1" t="s">
        <v>545</v>
      </c>
      <c r="Q17" s="1" t="s">
        <v>546</v>
      </c>
      <c r="R17" s="1" t="s">
        <v>642</v>
      </c>
      <c r="S17" s="1" t="s">
        <v>548</v>
      </c>
      <c r="T17" s="1" t="s">
        <v>549</v>
      </c>
      <c r="U17" s="1" t="s">
        <v>550</v>
      </c>
      <c r="V17" s="1" t="s">
        <v>551</v>
      </c>
    </row>
    <row r="18" s="1" customFormat="1" spans="1:22">
      <c r="A18" s="3">
        <v>18584367529</v>
      </c>
      <c r="B18" s="1" t="s">
        <v>643</v>
      </c>
      <c r="C18" s="1" t="s">
        <v>644</v>
      </c>
      <c r="D18" s="1" t="s">
        <v>639</v>
      </c>
      <c r="E18" s="1" t="s">
        <v>645</v>
      </c>
      <c r="F18" s="1" t="s">
        <v>576</v>
      </c>
      <c r="G18" s="1" t="s">
        <v>539</v>
      </c>
      <c r="H18" s="1" t="s">
        <v>540</v>
      </c>
      <c r="I18" s="1" t="s">
        <v>646</v>
      </c>
      <c r="J18" s="1" t="s">
        <v>542</v>
      </c>
      <c r="K18" s="1" t="s">
        <v>646</v>
      </c>
      <c r="L18" s="1" t="s">
        <v>646</v>
      </c>
      <c r="M18" s="1" t="s">
        <v>543</v>
      </c>
      <c r="N18" s="1" t="s">
        <v>543</v>
      </c>
      <c r="O18" s="1" t="s">
        <v>544</v>
      </c>
      <c r="P18" s="1" t="s">
        <v>545</v>
      </c>
      <c r="Q18" s="1" t="s">
        <v>546</v>
      </c>
      <c r="R18" s="1" t="s">
        <v>647</v>
      </c>
      <c r="S18" s="1" t="s">
        <v>548</v>
      </c>
      <c r="T18" s="1" t="s">
        <v>549</v>
      </c>
      <c r="U18" s="1" t="s">
        <v>550</v>
      </c>
      <c r="V18" s="1" t="s">
        <v>551</v>
      </c>
    </row>
    <row r="19" s="1" customFormat="1" spans="1:22">
      <c r="A19" s="3">
        <v>18584319620</v>
      </c>
      <c r="B19" s="1" t="s">
        <v>643</v>
      </c>
      <c r="C19" s="1" t="s">
        <v>648</v>
      </c>
      <c r="D19" s="1" t="s">
        <v>639</v>
      </c>
      <c r="E19" s="1" t="s">
        <v>649</v>
      </c>
      <c r="F19" s="1" t="s">
        <v>576</v>
      </c>
      <c r="G19" s="1" t="s">
        <v>539</v>
      </c>
      <c r="H19" s="1" t="s">
        <v>540</v>
      </c>
      <c r="I19" s="1" t="s">
        <v>646</v>
      </c>
      <c r="J19" s="1" t="s">
        <v>542</v>
      </c>
      <c r="K19" s="1" t="s">
        <v>646</v>
      </c>
      <c r="L19" s="1" t="s">
        <v>646</v>
      </c>
      <c r="M19" s="1" t="s">
        <v>543</v>
      </c>
      <c r="N19" s="1" t="s">
        <v>543</v>
      </c>
      <c r="O19" s="1" t="s">
        <v>544</v>
      </c>
      <c r="P19" s="1" t="s">
        <v>545</v>
      </c>
      <c r="Q19" s="1" t="s">
        <v>546</v>
      </c>
      <c r="R19" s="1" t="s">
        <v>650</v>
      </c>
      <c r="S19" s="1" t="s">
        <v>548</v>
      </c>
      <c r="T19" s="1" t="s">
        <v>549</v>
      </c>
      <c r="U19" s="1" t="s">
        <v>550</v>
      </c>
      <c r="V19" s="1" t="s">
        <v>551</v>
      </c>
    </row>
    <row r="20" s="1" customFormat="1" spans="1:22">
      <c r="A20" s="3">
        <v>21318521955</v>
      </c>
      <c r="B20" s="1" t="s">
        <v>558</v>
      </c>
      <c r="C20" s="1" t="s">
        <v>651</v>
      </c>
      <c r="D20" s="1" t="s">
        <v>652</v>
      </c>
      <c r="E20" s="1" t="s">
        <v>653</v>
      </c>
      <c r="F20" s="1" t="s">
        <v>555</v>
      </c>
      <c r="G20" s="1" t="s">
        <v>539</v>
      </c>
      <c r="H20" s="1" t="s">
        <v>540</v>
      </c>
      <c r="I20" s="1" t="s">
        <v>654</v>
      </c>
      <c r="J20" s="1" t="s">
        <v>542</v>
      </c>
      <c r="K20" s="1" t="s">
        <v>654</v>
      </c>
      <c r="L20" s="1" t="s">
        <v>654</v>
      </c>
      <c r="M20" s="1" t="s">
        <v>543</v>
      </c>
      <c r="N20" s="1" t="s">
        <v>543</v>
      </c>
      <c r="O20" s="1" t="s">
        <v>544</v>
      </c>
      <c r="P20" s="1" t="s">
        <v>545</v>
      </c>
      <c r="Q20" s="1" t="s">
        <v>546</v>
      </c>
      <c r="R20" s="1" t="s">
        <v>655</v>
      </c>
      <c r="S20" s="1" t="s">
        <v>548</v>
      </c>
      <c r="T20" s="1" t="s">
        <v>549</v>
      </c>
      <c r="U20" s="1" t="s">
        <v>550</v>
      </c>
      <c r="V20" s="1" t="s">
        <v>551</v>
      </c>
    </row>
    <row r="21" s="1" customFormat="1" spans="1:22">
      <c r="A21" s="3">
        <v>21217190398</v>
      </c>
      <c r="B21" s="1" t="s">
        <v>656</v>
      </c>
      <c r="C21" s="1" t="s">
        <v>657</v>
      </c>
      <c r="D21" s="1" t="s">
        <v>658</v>
      </c>
      <c r="E21" s="1" t="s">
        <v>659</v>
      </c>
      <c r="F21" s="1" t="s">
        <v>576</v>
      </c>
      <c r="G21" s="1" t="s">
        <v>539</v>
      </c>
      <c r="H21" s="1" t="s">
        <v>540</v>
      </c>
      <c r="I21" s="1" t="s">
        <v>660</v>
      </c>
      <c r="J21" s="1" t="s">
        <v>542</v>
      </c>
      <c r="K21" s="1" t="s">
        <v>660</v>
      </c>
      <c r="L21" s="1" t="s">
        <v>660</v>
      </c>
      <c r="M21" s="1" t="s">
        <v>543</v>
      </c>
      <c r="N21" s="1" t="s">
        <v>543</v>
      </c>
      <c r="O21" s="1" t="s">
        <v>544</v>
      </c>
      <c r="P21" s="1" t="s">
        <v>545</v>
      </c>
      <c r="Q21" s="1" t="s">
        <v>546</v>
      </c>
      <c r="R21" s="1" t="s">
        <v>661</v>
      </c>
      <c r="S21" s="1" t="s">
        <v>548</v>
      </c>
      <c r="T21" s="1" t="s">
        <v>549</v>
      </c>
      <c r="U21" s="1" t="s">
        <v>550</v>
      </c>
      <c r="V21" s="1" t="s">
        <v>551</v>
      </c>
    </row>
    <row r="22" s="1" customFormat="1" spans="1:22">
      <c r="A22" s="3">
        <v>21340008258</v>
      </c>
      <c r="B22" s="1" t="s">
        <v>555</v>
      </c>
      <c r="C22" s="1" t="s">
        <v>662</v>
      </c>
      <c r="D22" s="1" t="s">
        <v>658</v>
      </c>
      <c r="E22" s="1" t="s">
        <v>663</v>
      </c>
      <c r="F22" s="1" t="s">
        <v>555</v>
      </c>
      <c r="G22" s="1" t="s">
        <v>539</v>
      </c>
      <c r="H22" s="1" t="s">
        <v>540</v>
      </c>
      <c r="I22" s="1" t="s">
        <v>664</v>
      </c>
      <c r="J22" s="1" t="s">
        <v>542</v>
      </c>
      <c r="K22" s="1" t="s">
        <v>664</v>
      </c>
      <c r="L22" s="1" t="s">
        <v>664</v>
      </c>
      <c r="M22" s="1" t="s">
        <v>543</v>
      </c>
      <c r="N22" s="1" t="s">
        <v>543</v>
      </c>
      <c r="O22" s="1" t="s">
        <v>544</v>
      </c>
      <c r="P22" s="1" t="s">
        <v>545</v>
      </c>
      <c r="Q22" s="1" t="s">
        <v>546</v>
      </c>
      <c r="R22" s="1" t="s">
        <v>665</v>
      </c>
      <c r="S22" s="1" t="s">
        <v>548</v>
      </c>
      <c r="T22" s="1" t="s">
        <v>549</v>
      </c>
      <c r="U22" s="1" t="s">
        <v>550</v>
      </c>
      <c r="V22" s="1" t="s">
        <v>551</v>
      </c>
    </row>
    <row r="23" s="1" customFormat="1" spans="1:22">
      <c r="A23" s="3">
        <v>21322203861</v>
      </c>
      <c r="B23" s="1" t="s">
        <v>558</v>
      </c>
      <c r="C23" s="1" t="s">
        <v>666</v>
      </c>
      <c r="D23" s="1" t="s">
        <v>667</v>
      </c>
      <c r="E23" s="1" t="s">
        <v>668</v>
      </c>
      <c r="F23" s="1" t="s">
        <v>558</v>
      </c>
      <c r="G23" s="1" t="s">
        <v>539</v>
      </c>
      <c r="H23" s="1" t="s">
        <v>540</v>
      </c>
      <c r="I23" s="1" t="s">
        <v>669</v>
      </c>
      <c r="J23" s="1" t="s">
        <v>542</v>
      </c>
      <c r="K23" s="1" t="s">
        <v>669</v>
      </c>
      <c r="L23" s="1" t="s">
        <v>669</v>
      </c>
      <c r="M23" s="1" t="s">
        <v>543</v>
      </c>
      <c r="N23" s="1" t="s">
        <v>543</v>
      </c>
      <c r="O23" s="1" t="s">
        <v>544</v>
      </c>
      <c r="P23" s="1" t="s">
        <v>545</v>
      </c>
      <c r="Q23" s="1" t="s">
        <v>546</v>
      </c>
      <c r="R23" s="1" t="s">
        <v>670</v>
      </c>
      <c r="S23" s="1" t="s">
        <v>548</v>
      </c>
      <c r="T23" s="1" t="s">
        <v>549</v>
      </c>
      <c r="U23" s="1" t="s">
        <v>550</v>
      </c>
      <c r="V23" s="1" t="s">
        <v>551</v>
      </c>
    </row>
    <row r="24" s="1" customFormat="1" spans="1:22">
      <c r="A24" s="3">
        <v>21146167105</v>
      </c>
      <c r="B24" s="1" t="s">
        <v>671</v>
      </c>
      <c r="C24" s="1" t="s">
        <v>672</v>
      </c>
      <c r="D24" s="1" t="s">
        <v>673</v>
      </c>
      <c r="E24" s="1" t="s">
        <v>674</v>
      </c>
      <c r="F24" s="1" t="s">
        <v>637</v>
      </c>
      <c r="G24" s="1" t="s">
        <v>539</v>
      </c>
      <c r="H24" s="1" t="s">
        <v>540</v>
      </c>
      <c r="I24" s="1" t="s">
        <v>675</v>
      </c>
      <c r="J24" s="1" t="s">
        <v>542</v>
      </c>
      <c r="K24" s="1" t="s">
        <v>675</v>
      </c>
      <c r="L24" s="1" t="s">
        <v>675</v>
      </c>
      <c r="M24" s="1" t="s">
        <v>543</v>
      </c>
      <c r="N24" s="1" t="s">
        <v>543</v>
      </c>
      <c r="O24" s="1" t="s">
        <v>544</v>
      </c>
      <c r="P24" s="1" t="s">
        <v>545</v>
      </c>
      <c r="Q24" s="1" t="s">
        <v>546</v>
      </c>
      <c r="R24" s="1" t="s">
        <v>676</v>
      </c>
      <c r="S24" s="1" t="s">
        <v>548</v>
      </c>
      <c r="T24" s="1" t="s">
        <v>549</v>
      </c>
      <c r="U24" s="1" t="s">
        <v>550</v>
      </c>
      <c r="V24" s="1" t="s">
        <v>551</v>
      </c>
    </row>
    <row r="25" s="1" customFormat="1" spans="1:22">
      <c r="A25" s="3">
        <v>21246478609</v>
      </c>
      <c r="B25" s="1" t="s">
        <v>637</v>
      </c>
      <c r="C25" s="1" t="s">
        <v>677</v>
      </c>
      <c r="D25" s="1" t="s">
        <v>678</v>
      </c>
      <c r="E25" s="1" t="s">
        <v>679</v>
      </c>
      <c r="F25" s="1" t="s">
        <v>558</v>
      </c>
      <c r="G25" s="1" t="s">
        <v>539</v>
      </c>
      <c r="H25" s="1" t="s">
        <v>540</v>
      </c>
      <c r="I25" s="1" t="s">
        <v>680</v>
      </c>
      <c r="J25" s="1" t="s">
        <v>542</v>
      </c>
      <c r="K25" s="1" t="s">
        <v>680</v>
      </c>
      <c r="L25" s="1" t="s">
        <v>680</v>
      </c>
      <c r="M25" s="1" t="s">
        <v>543</v>
      </c>
      <c r="N25" s="1" t="s">
        <v>543</v>
      </c>
      <c r="O25" s="1" t="s">
        <v>544</v>
      </c>
      <c r="P25" s="1" t="s">
        <v>545</v>
      </c>
      <c r="Q25" s="1" t="s">
        <v>546</v>
      </c>
      <c r="R25" s="1" t="s">
        <v>681</v>
      </c>
      <c r="S25" s="1" t="s">
        <v>548</v>
      </c>
      <c r="T25" s="1" t="s">
        <v>549</v>
      </c>
      <c r="U25" s="1" t="s">
        <v>550</v>
      </c>
      <c r="V25" s="1" t="s">
        <v>551</v>
      </c>
    </row>
    <row r="26" s="1" customFormat="1" spans="1:22">
      <c r="A26" s="3">
        <v>21257075007</v>
      </c>
      <c r="B26" s="1" t="s">
        <v>564</v>
      </c>
      <c r="C26" s="1" t="s">
        <v>682</v>
      </c>
      <c r="D26" s="1" t="s">
        <v>683</v>
      </c>
      <c r="E26" s="1" t="s">
        <v>684</v>
      </c>
      <c r="F26" s="1" t="s">
        <v>576</v>
      </c>
      <c r="G26" s="1" t="s">
        <v>539</v>
      </c>
      <c r="H26" s="1" t="s">
        <v>540</v>
      </c>
      <c r="I26" s="1" t="s">
        <v>685</v>
      </c>
      <c r="J26" s="1" t="s">
        <v>542</v>
      </c>
      <c r="K26" s="1" t="s">
        <v>685</v>
      </c>
      <c r="L26" s="1" t="s">
        <v>685</v>
      </c>
      <c r="M26" s="1" t="s">
        <v>543</v>
      </c>
      <c r="N26" s="1" t="s">
        <v>543</v>
      </c>
      <c r="O26" s="1" t="s">
        <v>544</v>
      </c>
      <c r="P26" s="1" t="s">
        <v>545</v>
      </c>
      <c r="Q26" s="1" t="s">
        <v>546</v>
      </c>
      <c r="R26" s="1" t="s">
        <v>686</v>
      </c>
      <c r="S26" s="1" t="s">
        <v>548</v>
      </c>
      <c r="T26" s="1" t="s">
        <v>549</v>
      </c>
      <c r="U26" s="1" t="s">
        <v>550</v>
      </c>
      <c r="V26" s="1" t="s">
        <v>551</v>
      </c>
    </row>
    <row r="27" s="1" customFormat="1" spans="1:22">
      <c r="A27" s="3">
        <v>21343448656</v>
      </c>
      <c r="B27" s="1" t="s">
        <v>555</v>
      </c>
      <c r="C27" s="1" t="s">
        <v>687</v>
      </c>
      <c r="D27" s="1" t="s">
        <v>688</v>
      </c>
      <c r="E27" s="1" t="s">
        <v>689</v>
      </c>
      <c r="F27" s="1" t="s">
        <v>555</v>
      </c>
      <c r="G27" s="1" t="s">
        <v>539</v>
      </c>
      <c r="H27" s="1" t="s">
        <v>540</v>
      </c>
      <c r="I27" s="1" t="s">
        <v>690</v>
      </c>
      <c r="J27" s="1" t="s">
        <v>542</v>
      </c>
      <c r="K27" s="1" t="s">
        <v>690</v>
      </c>
      <c r="L27" s="1" t="s">
        <v>690</v>
      </c>
      <c r="M27" s="1" t="s">
        <v>543</v>
      </c>
      <c r="N27" s="1" t="s">
        <v>543</v>
      </c>
      <c r="O27" s="1" t="s">
        <v>544</v>
      </c>
      <c r="P27" s="1" t="s">
        <v>545</v>
      </c>
      <c r="Q27" s="1" t="s">
        <v>546</v>
      </c>
      <c r="R27" s="1" t="s">
        <v>691</v>
      </c>
      <c r="S27" s="1" t="s">
        <v>548</v>
      </c>
      <c r="T27" s="1" t="s">
        <v>549</v>
      </c>
      <c r="U27" s="1" t="s">
        <v>550</v>
      </c>
      <c r="V27" s="1" t="s">
        <v>551</v>
      </c>
    </row>
    <row r="28" s="1" customFormat="1" spans="1:22">
      <c r="A28" s="3">
        <v>21330294925</v>
      </c>
      <c r="B28" s="1" t="s">
        <v>576</v>
      </c>
      <c r="C28" s="1" t="s">
        <v>692</v>
      </c>
      <c r="D28" s="1" t="s">
        <v>688</v>
      </c>
      <c r="E28" s="1" t="s">
        <v>693</v>
      </c>
      <c r="F28" s="1" t="s">
        <v>576</v>
      </c>
      <c r="G28" s="1" t="s">
        <v>539</v>
      </c>
      <c r="H28" s="1" t="s">
        <v>540</v>
      </c>
      <c r="I28" s="1" t="s">
        <v>694</v>
      </c>
      <c r="J28" s="1" t="s">
        <v>542</v>
      </c>
      <c r="K28" s="1" t="s">
        <v>694</v>
      </c>
      <c r="L28" s="1" t="s">
        <v>694</v>
      </c>
      <c r="M28" s="1" t="s">
        <v>543</v>
      </c>
      <c r="N28" s="1" t="s">
        <v>543</v>
      </c>
      <c r="O28" s="1" t="s">
        <v>544</v>
      </c>
      <c r="P28" s="1" t="s">
        <v>545</v>
      </c>
      <c r="Q28" s="1" t="s">
        <v>546</v>
      </c>
      <c r="R28" s="1" t="s">
        <v>695</v>
      </c>
      <c r="S28" s="1" t="s">
        <v>548</v>
      </c>
      <c r="T28" s="1" t="s">
        <v>549</v>
      </c>
      <c r="U28" s="1" t="s">
        <v>550</v>
      </c>
      <c r="V28" s="1" t="s">
        <v>551</v>
      </c>
    </row>
    <row r="29" s="1" customFormat="1" spans="1:22">
      <c r="A29" s="3">
        <v>21340279338</v>
      </c>
      <c r="B29" s="1" t="s">
        <v>555</v>
      </c>
      <c r="C29" s="1" t="s">
        <v>696</v>
      </c>
      <c r="D29" s="1" t="s">
        <v>688</v>
      </c>
      <c r="E29" s="1" t="s">
        <v>697</v>
      </c>
      <c r="F29" s="1" t="s">
        <v>555</v>
      </c>
      <c r="G29" s="1" t="s">
        <v>539</v>
      </c>
      <c r="H29" s="1" t="s">
        <v>540</v>
      </c>
      <c r="I29" s="1" t="s">
        <v>698</v>
      </c>
      <c r="J29" s="1" t="s">
        <v>542</v>
      </c>
      <c r="K29" s="1" t="s">
        <v>698</v>
      </c>
      <c r="L29" s="1" t="s">
        <v>698</v>
      </c>
      <c r="M29" s="1" t="s">
        <v>543</v>
      </c>
      <c r="N29" s="1" t="s">
        <v>543</v>
      </c>
      <c r="O29" s="1" t="s">
        <v>544</v>
      </c>
      <c r="P29" s="1" t="s">
        <v>545</v>
      </c>
      <c r="Q29" s="1" t="s">
        <v>546</v>
      </c>
      <c r="R29" s="1" t="s">
        <v>699</v>
      </c>
      <c r="S29" s="1" t="s">
        <v>548</v>
      </c>
      <c r="T29" s="1" t="s">
        <v>549</v>
      </c>
      <c r="U29" s="1" t="s">
        <v>550</v>
      </c>
      <c r="V29" s="1" t="s">
        <v>551</v>
      </c>
    </row>
    <row r="30" s="1" customFormat="1" spans="1:22">
      <c r="A30" s="3">
        <v>21227431734</v>
      </c>
      <c r="B30" s="1" t="s">
        <v>656</v>
      </c>
      <c r="C30" s="1" t="s">
        <v>700</v>
      </c>
      <c r="D30" s="1" t="s">
        <v>701</v>
      </c>
      <c r="E30" s="1" t="s">
        <v>702</v>
      </c>
      <c r="F30" s="1" t="s">
        <v>538</v>
      </c>
      <c r="G30" s="1" t="s">
        <v>539</v>
      </c>
      <c r="H30" s="1" t="s">
        <v>540</v>
      </c>
      <c r="I30" s="1" t="s">
        <v>703</v>
      </c>
      <c r="J30" s="1" t="s">
        <v>542</v>
      </c>
      <c r="K30" s="1" t="s">
        <v>703</v>
      </c>
      <c r="L30" s="1" t="s">
        <v>703</v>
      </c>
      <c r="M30" s="1" t="s">
        <v>543</v>
      </c>
      <c r="N30" s="1" t="s">
        <v>543</v>
      </c>
      <c r="O30" s="1" t="s">
        <v>544</v>
      </c>
      <c r="P30" s="1" t="s">
        <v>545</v>
      </c>
      <c r="Q30" s="1" t="s">
        <v>546</v>
      </c>
      <c r="R30" s="1" t="s">
        <v>704</v>
      </c>
      <c r="S30" s="1" t="s">
        <v>548</v>
      </c>
      <c r="T30" s="1" t="s">
        <v>549</v>
      </c>
      <c r="U30" s="1" t="s">
        <v>550</v>
      </c>
      <c r="V30" s="1" t="s">
        <v>587</v>
      </c>
    </row>
    <row r="31" s="1" customFormat="1" spans="1:22">
      <c r="A31" s="3">
        <v>21342292105</v>
      </c>
      <c r="B31" s="1" t="s">
        <v>555</v>
      </c>
      <c r="C31" s="1" t="s">
        <v>705</v>
      </c>
      <c r="D31" s="1" t="s">
        <v>706</v>
      </c>
      <c r="E31" s="1" t="s">
        <v>707</v>
      </c>
      <c r="F31" s="1" t="s">
        <v>555</v>
      </c>
      <c r="G31" s="1" t="s">
        <v>539</v>
      </c>
      <c r="H31" s="1" t="s">
        <v>540</v>
      </c>
      <c r="I31" s="1" t="s">
        <v>708</v>
      </c>
      <c r="J31" s="1" t="s">
        <v>542</v>
      </c>
      <c r="K31" s="1" t="s">
        <v>708</v>
      </c>
      <c r="L31" s="1" t="s">
        <v>708</v>
      </c>
      <c r="M31" s="1" t="s">
        <v>543</v>
      </c>
      <c r="N31" s="1" t="s">
        <v>543</v>
      </c>
      <c r="O31" s="1" t="s">
        <v>544</v>
      </c>
      <c r="P31" s="1" t="s">
        <v>545</v>
      </c>
      <c r="Q31" s="1" t="s">
        <v>546</v>
      </c>
      <c r="R31" s="1" t="s">
        <v>709</v>
      </c>
      <c r="S31" s="1" t="s">
        <v>548</v>
      </c>
      <c r="T31" s="1" t="s">
        <v>549</v>
      </c>
      <c r="U31" s="1" t="s">
        <v>550</v>
      </c>
      <c r="V31" s="1" t="s">
        <v>587</v>
      </c>
    </row>
    <row r="32" s="1" customFormat="1" spans="1:22">
      <c r="A32" s="3">
        <v>21251098243</v>
      </c>
      <c r="B32" s="1" t="s">
        <v>564</v>
      </c>
      <c r="C32" s="1" t="s">
        <v>710</v>
      </c>
      <c r="D32" s="1" t="s">
        <v>711</v>
      </c>
      <c r="E32" s="1" t="s">
        <v>712</v>
      </c>
      <c r="F32" s="1" t="s">
        <v>558</v>
      </c>
      <c r="G32" s="1" t="s">
        <v>539</v>
      </c>
      <c r="H32" s="1" t="s">
        <v>540</v>
      </c>
      <c r="I32" s="1" t="s">
        <v>713</v>
      </c>
      <c r="J32" s="1" t="s">
        <v>542</v>
      </c>
      <c r="K32" s="1" t="s">
        <v>713</v>
      </c>
      <c r="L32" s="1" t="s">
        <v>713</v>
      </c>
      <c r="M32" s="1" t="s">
        <v>543</v>
      </c>
      <c r="N32" s="1" t="s">
        <v>543</v>
      </c>
      <c r="O32" s="1" t="s">
        <v>544</v>
      </c>
      <c r="P32" s="1" t="s">
        <v>545</v>
      </c>
      <c r="Q32" s="1" t="s">
        <v>546</v>
      </c>
      <c r="R32" s="1" t="s">
        <v>714</v>
      </c>
      <c r="S32" s="1" t="s">
        <v>548</v>
      </c>
      <c r="T32" s="1" t="s">
        <v>549</v>
      </c>
      <c r="U32" s="1" t="s">
        <v>550</v>
      </c>
      <c r="V32" s="1" t="s">
        <v>551</v>
      </c>
    </row>
    <row r="33" s="1" customFormat="1" spans="1:22">
      <c r="A33" s="3">
        <v>21342221902</v>
      </c>
      <c r="B33" s="1" t="s">
        <v>555</v>
      </c>
      <c r="C33" s="1" t="s">
        <v>715</v>
      </c>
      <c r="D33" s="1" t="s">
        <v>716</v>
      </c>
      <c r="E33" s="1" t="s">
        <v>717</v>
      </c>
      <c r="F33" s="1" t="s">
        <v>555</v>
      </c>
      <c r="G33" s="1" t="s">
        <v>539</v>
      </c>
      <c r="H33" s="1" t="s">
        <v>540</v>
      </c>
      <c r="I33" s="1" t="s">
        <v>718</v>
      </c>
      <c r="J33" s="1" t="s">
        <v>542</v>
      </c>
      <c r="K33" s="1" t="s">
        <v>718</v>
      </c>
      <c r="L33" s="1" t="s">
        <v>718</v>
      </c>
      <c r="M33" s="1" t="s">
        <v>543</v>
      </c>
      <c r="N33" s="1" t="s">
        <v>543</v>
      </c>
      <c r="O33" s="1" t="s">
        <v>544</v>
      </c>
      <c r="P33" s="1" t="s">
        <v>545</v>
      </c>
      <c r="Q33" s="1" t="s">
        <v>546</v>
      </c>
      <c r="R33" s="1" t="s">
        <v>719</v>
      </c>
      <c r="S33" s="1" t="s">
        <v>548</v>
      </c>
      <c r="T33" s="1" t="s">
        <v>549</v>
      </c>
      <c r="U33" s="1" t="s">
        <v>550</v>
      </c>
      <c r="V33" s="1" t="s">
        <v>551</v>
      </c>
    </row>
    <row r="34" s="1" customFormat="1" spans="1:22">
      <c r="A34" s="3">
        <v>21200099575</v>
      </c>
      <c r="B34" s="1" t="s">
        <v>720</v>
      </c>
      <c r="C34" s="1" t="s">
        <v>721</v>
      </c>
      <c r="D34" s="1" t="s">
        <v>722</v>
      </c>
      <c r="E34" s="1" t="s">
        <v>723</v>
      </c>
      <c r="F34" s="1" t="s">
        <v>564</v>
      </c>
      <c r="G34" s="1" t="s">
        <v>539</v>
      </c>
      <c r="H34" s="1" t="s">
        <v>540</v>
      </c>
      <c r="I34" s="1" t="s">
        <v>724</v>
      </c>
      <c r="J34" s="1" t="s">
        <v>542</v>
      </c>
      <c r="K34" s="1" t="s">
        <v>724</v>
      </c>
      <c r="L34" s="1" t="s">
        <v>724</v>
      </c>
      <c r="M34" s="1" t="s">
        <v>543</v>
      </c>
      <c r="N34" s="1" t="s">
        <v>543</v>
      </c>
      <c r="O34" s="1" t="s">
        <v>544</v>
      </c>
      <c r="P34" s="1" t="s">
        <v>545</v>
      </c>
      <c r="Q34" s="1" t="s">
        <v>546</v>
      </c>
      <c r="R34" s="1" t="s">
        <v>725</v>
      </c>
      <c r="S34" s="1" t="s">
        <v>548</v>
      </c>
      <c r="T34" s="1" t="s">
        <v>549</v>
      </c>
      <c r="U34" s="1" t="s">
        <v>550</v>
      </c>
      <c r="V34" s="1" t="s">
        <v>726</v>
      </c>
    </row>
    <row r="35" s="1" customFormat="1" spans="1:22">
      <c r="A35" s="3">
        <v>21201144580</v>
      </c>
      <c r="B35" s="1" t="s">
        <v>720</v>
      </c>
      <c r="C35" s="1" t="s">
        <v>727</v>
      </c>
      <c r="D35" s="1" t="s">
        <v>728</v>
      </c>
      <c r="E35" s="1" t="s">
        <v>729</v>
      </c>
      <c r="F35" s="1" t="s">
        <v>555</v>
      </c>
      <c r="G35" s="1" t="s">
        <v>539</v>
      </c>
      <c r="H35" s="1" t="s">
        <v>540</v>
      </c>
      <c r="I35" s="1" t="s">
        <v>730</v>
      </c>
      <c r="J35" s="1" t="s">
        <v>542</v>
      </c>
      <c r="K35" s="1" t="s">
        <v>730</v>
      </c>
      <c r="L35" s="1" t="s">
        <v>730</v>
      </c>
      <c r="M35" s="1" t="s">
        <v>543</v>
      </c>
      <c r="N35" s="1" t="s">
        <v>543</v>
      </c>
      <c r="O35" s="1" t="s">
        <v>544</v>
      </c>
      <c r="P35" s="1" t="s">
        <v>545</v>
      </c>
      <c r="Q35" s="1" t="s">
        <v>546</v>
      </c>
      <c r="R35" s="1" t="s">
        <v>731</v>
      </c>
      <c r="S35" s="1" t="s">
        <v>548</v>
      </c>
      <c r="T35" s="1" t="s">
        <v>549</v>
      </c>
      <c r="U35" s="1" t="s">
        <v>550</v>
      </c>
      <c r="V35" s="1" t="s">
        <v>587</v>
      </c>
    </row>
    <row r="36" s="1" customFormat="1" spans="1:22">
      <c r="A36" s="3">
        <v>21256994046</v>
      </c>
      <c r="B36" s="1" t="s">
        <v>564</v>
      </c>
      <c r="C36" s="1" t="s">
        <v>732</v>
      </c>
      <c r="D36" s="1" t="s">
        <v>728</v>
      </c>
      <c r="E36" s="1" t="s">
        <v>733</v>
      </c>
      <c r="F36" s="1" t="s">
        <v>555</v>
      </c>
      <c r="G36" s="1" t="s">
        <v>539</v>
      </c>
      <c r="H36" s="1" t="s">
        <v>540</v>
      </c>
      <c r="I36" s="1" t="s">
        <v>734</v>
      </c>
      <c r="J36" s="1" t="s">
        <v>542</v>
      </c>
      <c r="K36" s="1" t="s">
        <v>734</v>
      </c>
      <c r="L36" s="1" t="s">
        <v>734</v>
      </c>
      <c r="M36" s="1" t="s">
        <v>543</v>
      </c>
      <c r="N36" s="1" t="s">
        <v>543</v>
      </c>
      <c r="O36" s="1" t="s">
        <v>544</v>
      </c>
      <c r="P36" s="1" t="s">
        <v>545</v>
      </c>
      <c r="Q36" s="1" t="s">
        <v>546</v>
      </c>
      <c r="R36" s="1" t="s">
        <v>735</v>
      </c>
      <c r="S36" s="1" t="s">
        <v>548</v>
      </c>
      <c r="T36" s="1" t="s">
        <v>549</v>
      </c>
      <c r="U36" s="1" t="s">
        <v>550</v>
      </c>
      <c r="V36" s="1" t="s">
        <v>587</v>
      </c>
    </row>
    <row r="37" s="1" customFormat="1" spans="1:22">
      <c r="A37" s="3">
        <v>21202550191</v>
      </c>
      <c r="B37" s="1" t="s">
        <v>736</v>
      </c>
      <c r="C37" s="1" t="s">
        <v>737</v>
      </c>
      <c r="D37" s="1" t="s">
        <v>738</v>
      </c>
      <c r="E37" s="1" t="s">
        <v>739</v>
      </c>
      <c r="F37" s="1" t="s">
        <v>538</v>
      </c>
      <c r="G37" s="1" t="s">
        <v>539</v>
      </c>
      <c r="H37" s="1" t="s">
        <v>540</v>
      </c>
      <c r="I37" s="1" t="s">
        <v>740</v>
      </c>
      <c r="J37" s="1" t="s">
        <v>542</v>
      </c>
      <c r="K37" s="1" t="s">
        <v>740</v>
      </c>
      <c r="L37" s="1" t="s">
        <v>740</v>
      </c>
      <c r="M37" s="1" t="s">
        <v>543</v>
      </c>
      <c r="N37" s="1" t="s">
        <v>543</v>
      </c>
      <c r="O37" s="1" t="s">
        <v>544</v>
      </c>
      <c r="P37" s="1" t="s">
        <v>545</v>
      </c>
      <c r="Q37" s="1" t="s">
        <v>546</v>
      </c>
      <c r="R37" s="1" t="s">
        <v>741</v>
      </c>
      <c r="S37" s="1" t="s">
        <v>548</v>
      </c>
      <c r="T37" s="1" t="s">
        <v>549</v>
      </c>
      <c r="U37" s="1" t="s">
        <v>550</v>
      </c>
      <c r="V37" s="1" t="s">
        <v>742</v>
      </c>
    </row>
    <row r="38" s="1" customFormat="1" spans="1:22">
      <c r="A38" s="3">
        <v>21324280705</v>
      </c>
      <c r="B38" s="1" t="s">
        <v>558</v>
      </c>
      <c r="C38" s="1" t="s">
        <v>743</v>
      </c>
      <c r="D38" s="1" t="s">
        <v>744</v>
      </c>
      <c r="E38" s="1" t="s">
        <v>745</v>
      </c>
      <c r="F38" s="1" t="s">
        <v>555</v>
      </c>
      <c r="G38" s="1" t="s">
        <v>539</v>
      </c>
      <c r="H38" s="1" t="s">
        <v>540</v>
      </c>
      <c r="I38" s="1" t="s">
        <v>746</v>
      </c>
      <c r="J38" s="1" t="s">
        <v>542</v>
      </c>
      <c r="K38" s="1" t="s">
        <v>746</v>
      </c>
      <c r="L38" s="1" t="s">
        <v>746</v>
      </c>
      <c r="M38" s="1" t="s">
        <v>543</v>
      </c>
      <c r="N38" s="1" t="s">
        <v>543</v>
      </c>
      <c r="O38" s="1" t="s">
        <v>544</v>
      </c>
      <c r="P38" s="1" t="s">
        <v>545</v>
      </c>
      <c r="Q38" s="1" t="s">
        <v>546</v>
      </c>
      <c r="R38" s="1" t="s">
        <v>747</v>
      </c>
      <c r="S38" s="1" t="s">
        <v>548</v>
      </c>
      <c r="T38" s="1" t="s">
        <v>549</v>
      </c>
      <c r="U38" s="1" t="s">
        <v>550</v>
      </c>
      <c r="V38" s="1" t="s">
        <v>742</v>
      </c>
    </row>
    <row r="39" s="1" customFormat="1" spans="1:22">
      <c r="A39" s="3">
        <v>21209747653</v>
      </c>
      <c r="B39" s="1" t="s">
        <v>736</v>
      </c>
      <c r="C39" s="1" t="s">
        <v>748</v>
      </c>
      <c r="D39" s="1" t="s">
        <v>749</v>
      </c>
      <c r="E39" s="1" t="s">
        <v>750</v>
      </c>
      <c r="F39" s="1" t="s">
        <v>576</v>
      </c>
      <c r="G39" s="1" t="s">
        <v>539</v>
      </c>
      <c r="H39" s="1" t="s">
        <v>540</v>
      </c>
      <c r="I39" s="1" t="s">
        <v>751</v>
      </c>
      <c r="J39" s="1" t="s">
        <v>542</v>
      </c>
      <c r="K39" s="1" t="s">
        <v>751</v>
      </c>
      <c r="L39" s="1" t="s">
        <v>751</v>
      </c>
      <c r="M39" s="1" t="s">
        <v>543</v>
      </c>
      <c r="N39" s="1" t="s">
        <v>543</v>
      </c>
      <c r="O39" s="1" t="s">
        <v>544</v>
      </c>
      <c r="P39" s="1" t="s">
        <v>545</v>
      </c>
      <c r="Q39" s="1" t="s">
        <v>546</v>
      </c>
      <c r="R39" s="1" t="s">
        <v>752</v>
      </c>
      <c r="S39" s="1" t="s">
        <v>548</v>
      </c>
      <c r="T39" s="1" t="s">
        <v>549</v>
      </c>
      <c r="U39" s="1" t="s">
        <v>550</v>
      </c>
      <c r="V39" s="1" t="s">
        <v>587</v>
      </c>
    </row>
    <row r="40" s="1" customFormat="1" spans="1:22">
      <c r="A40" s="3">
        <v>18944535371</v>
      </c>
      <c r="B40" s="1" t="s">
        <v>753</v>
      </c>
      <c r="C40" s="1" t="s">
        <v>754</v>
      </c>
      <c r="D40" s="1" t="s">
        <v>755</v>
      </c>
      <c r="E40" s="1" t="s">
        <v>756</v>
      </c>
      <c r="F40" s="1" t="s">
        <v>558</v>
      </c>
      <c r="G40" s="1" t="s">
        <v>539</v>
      </c>
      <c r="H40" s="1" t="s">
        <v>540</v>
      </c>
      <c r="I40" s="1" t="s">
        <v>757</v>
      </c>
      <c r="J40" s="1" t="s">
        <v>542</v>
      </c>
      <c r="K40" s="1" t="s">
        <v>757</v>
      </c>
      <c r="L40" s="1" t="s">
        <v>757</v>
      </c>
      <c r="M40" s="1" t="s">
        <v>543</v>
      </c>
      <c r="N40" s="1" t="s">
        <v>543</v>
      </c>
      <c r="O40" s="1" t="s">
        <v>544</v>
      </c>
      <c r="P40" s="1" t="s">
        <v>545</v>
      </c>
      <c r="Q40" s="1" t="s">
        <v>546</v>
      </c>
      <c r="R40" s="1" t="s">
        <v>758</v>
      </c>
      <c r="S40" s="1" t="s">
        <v>548</v>
      </c>
      <c r="T40" s="1" t="s">
        <v>549</v>
      </c>
      <c r="U40" s="1" t="s">
        <v>550</v>
      </c>
      <c r="V40" s="1" t="s">
        <v>742</v>
      </c>
    </row>
    <row r="41" s="1" customFormat="1" spans="1:22">
      <c r="A41" s="3">
        <v>21264641616</v>
      </c>
      <c r="B41" s="1" t="s">
        <v>538</v>
      </c>
      <c r="C41" s="1" t="s">
        <v>759</v>
      </c>
      <c r="D41" s="1" t="s">
        <v>760</v>
      </c>
      <c r="E41" s="1" t="s">
        <v>761</v>
      </c>
      <c r="F41" s="1" t="s">
        <v>576</v>
      </c>
      <c r="G41" s="1" t="s">
        <v>539</v>
      </c>
      <c r="H41" s="1" t="s">
        <v>540</v>
      </c>
      <c r="I41" s="1" t="s">
        <v>762</v>
      </c>
      <c r="J41" s="1" t="s">
        <v>542</v>
      </c>
      <c r="K41" s="1" t="s">
        <v>762</v>
      </c>
      <c r="L41" s="1" t="s">
        <v>762</v>
      </c>
      <c r="M41" s="1" t="s">
        <v>543</v>
      </c>
      <c r="N41" s="1" t="s">
        <v>543</v>
      </c>
      <c r="O41" s="1" t="s">
        <v>544</v>
      </c>
      <c r="P41" s="1" t="s">
        <v>545</v>
      </c>
      <c r="Q41" s="1" t="s">
        <v>546</v>
      </c>
      <c r="R41" s="1" t="s">
        <v>763</v>
      </c>
      <c r="S41" s="1" t="s">
        <v>548</v>
      </c>
      <c r="T41" s="1" t="s">
        <v>549</v>
      </c>
      <c r="U41" s="1" t="s">
        <v>550</v>
      </c>
      <c r="V41" s="1" t="s">
        <v>551</v>
      </c>
    </row>
    <row r="42" s="1" customFormat="1" spans="1:22">
      <c r="A42" s="3">
        <v>21252622478</v>
      </c>
      <c r="B42" s="1" t="s">
        <v>564</v>
      </c>
      <c r="C42" s="1" t="s">
        <v>764</v>
      </c>
      <c r="D42" s="1" t="s">
        <v>765</v>
      </c>
      <c r="E42" s="1" t="s">
        <v>766</v>
      </c>
      <c r="F42" s="1" t="s">
        <v>555</v>
      </c>
      <c r="G42" s="1" t="s">
        <v>539</v>
      </c>
      <c r="H42" s="1" t="s">
        <v>540</v>
      </c>
      <c r="I42" s="1" t="s">
        <v>767</v>
      </c>
      <c r="J42" s="1" t="s">
        <v>542</v>
      </c>
      <c r="K42" s="1" t="s">
        <v>767</v>
      </c>
      <c r="L42" s="1" t="s">
        <v>767</v>
      </c>
      <c r="M42" s="1" t="s">
        <v>543</v>
      </c>
      <c r="N42" s="1" t="s">
        <v>543</v>
      </c>
      <c r="O42" s="1" t="s">
        <v>544</v>
      </c>
      <c r="P42" s="1" t="s">
        <v>545</v>
      </c>
      <c r="Q42" s="1" t="s">
        <v>546</v>
      </c>
      <c r="R42" s="1" t="s">
        <v>768</v>
      </c>
      <c r="S42" s="1" t="s">
        <v>548</v>
      </c>
      <c r="T42" s="1" t="s">
        <v>549</v>
      </c>
      <c r="U42" s="1" t="s">
        <v>550</v>
      </c>
      <c r="V42" s="1" t="s">
        <v>587</v>
      </c>
    </row>
    <row r="43" s="1" customFormat="1" spans="1:22">
      <c r="A43" s="3">
        <v>21342843145</v>
      </c>
      <c r="B43" s="1" t="s">
        <v>555</v>
      </c>
      <c r="C43" s="1" t="s">
        <v>769</v>
      </c>
      <c r="D43" s="1" t="s">
        <v>765</v>
      </c>
      <c r="E43" s="1" t="s">
        <v>770</v>
      </c>
      <c r="F43" s="1" t="s">
        <v>555</v>
      </c>
      <c r="G43" s="1" t="s">
        <v>539</v>
      </c>
      <c r="H43" s="1" t="s">
        <v>540</v>
      </c>
      <c r="I43" s="1" t="s">
        <v>771</v>
      </c>
      <c r="J43" s="1" t="s">
        <v>542</v>
      </c>
      <c r="K43" s="1" t="s">
        <v>771</v>
      </c>
      <c r="L43" s="1" t="s">
        <v>771</v>
      </c>
      <c r="M43" s="1" t="s">
        <v>543</v>
      </c>
      <c r="N43" s="1" t="s">
        <v>543</v>
      </c>
      <c r="O43" s="1" t="s">
        <v>544</v>
      </c>
      <c r="P43" s="1" t="s">
        <v>545</v>
      </c>
      <c r="Q43" s="1" t="s">
        <v>546</v>
      </c>
      <c r="R43" s="1" t="s">
        <v>772</v>
      </c>
      <c r="S43" s="1" t="s">
        <v>548</v>
      </c>
      <c r="T43" s="1" t="s">
        <v>549</v>
      </c>
      <c r="U43" s="1" t="s">
        <v>550</v>
      </c>
      <c r="V43" s="1" t="s">
        <v>587</v>
      </c>
    </row>
    <row r="44" s="1" customFormat="1" spans="1:22">
      <c r="A44" s="3">
        <v>21107880192</v>
      </c>
      <c r="B44" s="1" t="s">
        <v>534</v>
      </c>
      <c r="C44" s="1" t="s">
        <v>773</v>
      </c>
      <c r="D44" s="1" t="s">
        <v>765</v>
      </c>
      <c r="E44" s="1" t="s">
        <v>774</v>
      </c>
      <c r="F44" s="1" t="s">
        <v>555</v>
      </c>
      <c r="G44" s="1" t="s">
        <v>539</v>
      </c>
      <c r="H44" s="1" t="s">
        <v>540</v>
      </c>
      <c r="I44" s="1" t="s">
        <v>775</v>
      </c>
      <c r="J44" s="1" t="s">
        <v>542</v>
      </c>
      <c r="K44" s="1" t="s">
        <v>775</v>
      </c>
      <c r="L44" s="1" t="s">
        <v>775</v>
      </c>
      <c r="M44" s="1" t="s">
        <v>543</v>
      </c>
      <c r="N44" s="1" t="s">
        <v>543</v>
      </c>
      <c r="O44" s="1" t="s">
        <v>544</v>
      </c>
      <c r="P44" s="1" t="s">
        <v>545</v>
      </c>
      <c r="Q44" s="1" t="s">
        <v>546</v>
      </c>
      <c r="R44" s="1" t="s">
        <v>776</v>
      </c>
      <c r="S44" s="1" t="s">
        <v>548</v>
      </c>
      <c r="T44" s="1" t="s">
        <v>549</v>
      </c>
      <c r="U44" s="1" t="s">
        <v>550</v>
      </c>
      <c r="V44" s="1" t="s">
        <v>587</v>
      </c>
    </row>
    <row r="45" s="1" customFormat="1" spans="1:22">
      <c r="A45" s="3">
        <v>21097482933</v>
      </c>
      <c r="B45" s="1" t="s">
        <v>606</v>
      </c>
      <c r="C45" s="1" t="s">
        <v>777</v>
      </c>
      <c r="D45" s="1" t="s">
        <v>778</v>
      </c>
      <c r="E45" s="1" t="s">
        <v>779</v>
      </c>
      <c r="F45" s="1" t="s">
        <v>555</v>
      </c>
      <c r="G45" s="1" t="s">
        <v>539</v>
      </c>
      <c r="H45" s="1" t="s">
        <v>540</v>
      </c>
      <c r="I45" s="1" t="s">
        <v>780</v>
      </c>
      <c r="J45" s="1" t="s">
        <v>542</v>
      </c>
      <c r="K45" s="1" t="s">
        <v>780</v>
      </c>
      <c r="L45" s="1" t="s">
        <v>780</v>
      </c>
      <c r="M45" s="1" t="s">
        <v>543</v>
      </c>
      <c r="N45" s="1" t="s">
        <v>543</v>
      </c>
      <c r="O45" s="1" t="s">
        <v>544</v>
      </c>
      <c r="P45" s="1" t="s">
        <v>545</v>
      </c>
      <c r="Q45" s="1" t="s">
        <v>546</v>
      </c>
      <c r="R45" s="1" t="s">
        <v>781</v>
      </c>
      <c r="S45" s="1" t="s">
        <v>548</v>
      </c>
      <c r="T45" s="1" t="s">
        <v>549</v>
      </c>
      <c r="U45" s="1" t="s">
        <v>550</v>
      </c>
      <c r="V45" s="1" t="s">
        <v>551</v>
      </c>
    </row>
    <row r="46" s="1" customFormat="1" spans="1:22">
      <c r="A46" s="3">
        <v>21342675785</v>
      </c>
      <c r="B46" s="1" t="s">
        <v>555</v>
      </c>
      <c r="C46" s="1" t="s">
        <v>782</v>
      </c>
      <c r="D46" s="1" t="s">
        <v>783</v>
      </c>
      <c r="E46" s="1" t="s">
        <v>784</v>
      </c>
      <c r="F46" s="1" t="s">
        <v>555</v>
      </c>
      <c r="G46" s="1" t="s">
        <v>539</v>
      </c>
      <c r="H46" s="1" t="s">
        <v>540</v>
      </c>
      <c r="I46" s="1" t="s">
        <v>785</v>
      </c>
      <c r="J46" s="1" t="s">
        <v>542</v>
      </c>
      <c r="K46" s="1" t="s">
        <v>785</v>
      </c>
      <c r="L46" s="1" t="s">
        <v>785</v>
      </c>
      <c r="M46" s="1" t="s">
        <v>543</v>
      </c>
      <c r="N46" s="1" t="s">
        <v>543</v>
      </c>
      <c r="O46" s="1" t="s">
        <v>544</v>
      </c>
      <c r="P46" s="1" t="s">
        <v>545</v>
      </c>
      <c r="Q46" s="1" t="s">
        <v>546</v>
      </c>
      <c r="R46" s="1" t="s">
        <v>786</v>
      </c>
      <c r="S46" s="1" t="s">
        <v>548</v>
      </c>
      <c r="T46" s="1" t="s">
        <v>549</v>
      </c>
      <c r="U46" s="1" t="s">
        <v>550</v>
      </c>
      <c r="V46" s="1" t="s">
        <v>551</v>
      </c>
    </row>
    <row r="47" s="1" customFormat="1" spans="1:22">
      <c r="A47" s="3">
        <v>18946874811</v>
      </c>
      <c r="B47" s="1" t="s">
        <v>787</v>
      </c>
      <c r="C47" s="1" t="s">
        <v>788</v>
      </c>
      <c r="D47" s="1" t="s">
        <v>789</v>
      </c>
      <c r="E47" s="1" t="s">
        <v>790</v>
      </c>
      <c r="F47" s="1" t="s">
        <v>555</v>
      </c>
      <c r="G47" s="1" t="s">
        <v>539</v>
      </c>
      <c r="H47" s="1" t="s">
        <v>540</v>
      </c>
      <c r="I47" s="1" t="s">
        <v>791</v>
      </c>
      <c r="J47" s="1" t="s">
        <v>542</v>
      </c>
      <c r="K47" s="1" t="s">
        <v>791</v>
      </c>
      <c r="L47" s="1" t="s">
        <v>791</v>
      </c>
      <c r="M47" s="1" t="s">
        <v>543</v>
      </c>
      <c r="N47" s="1" t="s">
        <v>543</v>
      </c>
      <c r="O47" s="1" t="s">
        <v>544</v>
      </c>
      <c r="P47" s="1" t="s">
        <v>545</v>
      </c>
      <c r="Q47" s="1" t="s">
        <v>546</v>
      </c>
      <c r="R47" s="1" t="s">
        <v>792</v>
      </c>
      <c r="S47" s="1" t="s">
        <v>548</v>
      </c>
      <c r="T47" s="1" t="s">
        <v>549</v>
      </c>
      <c r="U47" s="1" t="s">
        <v>550</v>
      </c>
      <c r="V47" s="1" t="s">
        <v>587</v>
      </c>
    </row>
    <row r="48" s="1" customFormat="1" spans="1:22">
      <c r="A48" s="3">
        <v>18949513802</v>
      </c>
      <c r="B48" s="1" t="s">
        <v>617</v>
      </c>
      <c r="C48" s="1" t="s">
        <v>793</v>
      </c>
      <c r="D48" s="1" t="s">
        <v>789</v>
      </c>
      <c r="E48" s="1" t="s">
        <v>794</v>
      </c>
      <c r="F48" s="1" t="s">
        <v>555</v>
      </c>
      <c r="G48" s="1" t="s">
        <v>539</v>
      </c>
      <c r="H48" s="1" t="s">
        <v>540</v>
      </c>
      <c r="I48" s="1" t="s">
        <v>791</v>
      </c>
      <c r="J48" s="1" t="s">
        <v>542</v>
      </c>
      <c r="K48" s="1" t="s">
        <v>791</v>
      </c>
      <c r="L48" s="1" t="s">
        <v>791</v>
      </c>
      <c r="M48" s="1" t="s">
        <v>543</v>
      </c>
      <c r="N48" s="1" t="s">
        <v>543</v>
      </c>
      <c r="O48" s="1" t="s">
        <v>544</v>
      </c>
      <c r="P48" s="1" t="s">
        <v>545</v>
      </c>
      <c r="Q48" s="1" t="s">
        <v>546</v>
      </c>
      <c r="R48" s="1" t="s">
        <v>795</v>
      </c>
      <c r="S48" s="1" t="s">
        <v>548</v>
      </c>
      <c r="T48" s="1" t="s">
        <v>549</v>
      </c>
      <c r="U48" s="1" t="s">
        <v>550</v>
      </c>
      <c r="V48" s="1" t="s">
        <v>587</v>
      </c>
    </row>
    <row r="49" s="1" customFormat="1" spans="1:22">
      <c r="A49" s="3">
        <v>18949518947</v>
      </c>
      <c r="B49" s="1" t="s">
        <v>617</v>
      </c>
      <c r="C49" s="1" t="s">
        <v>796</v>
      </c>
      <c r="D49" s="1" t="s">
        <v>789</v>
      </c>
      <c r="E49" s="1" t="s">
        <v>797</v>
      </c>
      <c r="F49" s="1" t="s">
        <v>555</v>
      </c>
      <c r="G49" s="1" t="s">
        <v>539</v>
      </c>
      <c r="H49" s="1" t="s">
        <v>540</v>
      </c>
      <c r="I49" s="1" t="s">
        <v>791</v>
      </c>
      <c r="J49" s="1" t="s">
        <v>542</v>
      </c>
      <c r="K49" s="1" t="s">
        <v>791</v>
      </c>
      <c r="L49" s="1" t="s">
        <v>791</v>
      </c>
      <c r="M49" s="1" t="s">
        <v>543</v>
      </c>
      <c r="N49" s="1" t="s">
        <v>543</v>
      </c>
      <c r="O49" s="1" t="s">
        <v>544</v>
      </c>
      <c r="P49" s="1" t="s">
        <v>545</v>
      </c>
      <c r="Q49" s="1" t="s">
        <v>546</v>
      </c>
      <c r="R49" s="1" t="s">
        <v>798</v>
      </c>
      <c r="S49" s="1" t="s">
        <v>548</v>
      </c>
      <c r="T49" s="1" t="s">
        <v>549</v>
      </c>
      <c r="U49" s="1" t="s">
        <v>550</v>
      </c>
      <c r="V49" s="1" t="s">
        <v>587</v>
      </c>
    </row>
    <row r="50" s="1" customFormat="1" spans="1:22">
      <c r="A50" s="3">
        <v>21065406180</v>
      </c>
      <c r="B50" s="1" t="s">
        <v>570</v>
      </c>
      <c r="C50" s="1" t="s">
        <v>799</v>
      </c>
      <c r="D50" s="1" t="s">
        <v>789</v>
      </c>
      <c r="E50" s="1" t="s">
        <v>790</v>
      </c>
      <c r="F50" s="1" t="s">
        <v>555</v>
      </c>
      <c r="G50" s="1" t="s">
        <v>539</v>
      </c>
      <c r="H50" s="1" t="s">
        <v>540</v>
      </c>
      <c r="I50" s="1" t="s">
        <v>800</v>
      </c>
      <c r="J50" s="1" t="s">
        <v>542</v>
      </c>
      <c r="K50" s="1" t="s">
        <v>800</v>
      </c>
      <c r="L50" s="1" t="s">
        <v>800</v>
      </c>
      <c r="M50" s="1" t="s">
        <v>543</v>
      </c>
      <c r="N50" s="1" t="s">
        <v>543</v>
      </c>
      <c r="O50" s="1" t="s">
        <v>544</v>
      </c>
      <c r="P50" s="1" t="s">
        <v>545</v>
      </c>
      <c r="Q50" s="1" t="s">
        <v>546</v>
      </c>
      <c r="R50" s="1" t="s">
        <v>801</v>
      </c>
      <c r="S50" s="1" t="s">
        <v>548</v>
      </c>
      <c r="T50" s="1" t="s">
        <v>549</v>
      </c>
      <c r="U50" s="1" t="s">
        <v>550</v>
      </c>
      <c r="V50" s="1" t="s">
        <v>587</v>
      </c>
    </row>
    <row r="51" s="1" customFormat="1" spans="1:22">
      <c r="A51" s="3">
        <v>18452813411</v>
      </c>
      <c r="B51" s="1" t="s">
        <v>802</v>
      </c>
      <c r="C51" s="1" t="s">
        <v>803</v>
      </c>
      <c r="D51" s="1" t="s">
        <v>804</v>
      </c>
      <c r="E51" s="1" t="s">
        <v>805</v>
      </c>
      <c r="F51" s="1" t="s">
        <v>576</v>
      </c>
      <c r="G51" s="1" t="s">
        <v>539</v>
      </c>
      <c r="H51" s="1" t="s">
        <v>540</v>
      </c>
      <c r="I51" s="1" t="s">
        <v>806</v>
      </c>
      <c r="J51" s="1" t="s">
        <v>542</v>
      </c>
      <c r="K51" s="1" t="s">
        <v>806</v>
      </c>
      <c r="L51" s="1" t="s">
        <v>807</v>
      </c>
      <c r="M51" s="1" t="s">
        <v>808</v>
      </c>
      <c r="N51" s="1" t="s">
        <v>808</v>
      </c>
      <c r="O51" s="1" t="s">
        <v>544</v>
      </c>
      <c r="P51" s="1" t="s">
        <v>545</v>
      </c>
      <c r="Q51" s="1" t="s">
        <v>546</v>
      </c>
      <c r="R51" s="1" t="s">
        <v>809</v>
      </c>
      <c r="S51" s="1" t="s">
        <v>548</v>
      </c>
      <c r="T51" s="1" t="s">
        <v>549</v>
      </c>
      <c r="U51" s="1" t="s">
        <v>550</v>
      </c>
      <c r="V51" s="1" t="s">
        <v>551</v>
      </c>
    </row>
    <row r="52" s="1" customFormat="1" spans="1:22">
      <c r="A52" s="3">
        <v>21250531983</v>
      </c>
      <c r="B52" s="1" t="s">
        <v>637</v>
      </c>
      <c r="C52" s="1" t="s">
        <v>810</v>
      </c>
      <c r="D52" s="1" t="s">
        <v>811</v>
      </c>
      <c r="E52" s="1" t="s">
        <v>812</v>
      </c>
      <c r="F52" s="1" t="s">
        <v>564</v>
      </c>
      <c r="G52" s="1" t="s">
        <v>539</v>
      </c>
      <c r="H52" s="1" t="s">
        <v>540</v>
      </c>
      <c r="I52" s="1" t="s">
        <v>813</v>
      </c>
      <c r="J52" s="1" t="s">
        <v>542</v>
      </c>
      <c r="K52" s="1" t="s">
        <v>813</v>
      </c>
      <c r="L52" s="1" t="s">
        <v>813</v>
      </c>
      <c r="M52" s="1" t="s">
        <v>543</v>
      </c>
      <c r="N52" s="1" t="s">
        <v>543</v>
      </c>
      <c r="O52" s="1" t="s">
        <v>544</v>
      </c>
      <c r="P52" s="1" t="s">
        <v>545</v>
      </c>
      <c r="Q52" s="1" t="s">
        <v>546</v>
      </c>
      <c r="R52" s="1" t="s">
        <v>814</v>
      </c>
      <c r="S52" s="1" t="s">
        <v>548</v>
      </c>
      <c r="T52" s="1" t="s">
        <v>549</v>
      </c>
      <c r="U52" s="1" t="s">
        <v>550</v>
      </c>
      <c r="V52" s="1" t="s">
        <v>551</v>
      </c>
    </row>
    <row r="53" s="1" customFormat="1" spans="1:22">
      <c r="A53" s="3">
        <v>18949981171</v>
      </c>
      <c r="B53" s="1" t="s">
        <v>617</v>
      </c>
      <c r="C53" s="1" t="s">
        <v>815</v>
      </c>
      <c r="D53" s="1" t="s">
        <v>816</v>
      </c>
      <c r="E53" s="1" t="s">
        <v>817</v>
      </c>
      <c r="F53" s="1" t="s">
        <v>576</v>
      </c>
      <c r="G53" s="1" t="s">
        <v>539</v>
      </c>
      <c r="H53" s="1" t="s">
        <v>540</v>
      </c>
      <c r="I53" s="1" t="s">
        <v>818</v>
      </c>
      <c r="J53" s="1" t="s">
        <v>542</v>
      </c>
      <c r="K53" s="1" t="s">
        <v>818</v>
      </c>
      <c r="L53" s="1" t="s">
        <v>818</v>
      </c>
      <c r="M53" s="1" t="s">
        <v>543</v>
      </c>
      <c r="N53" s="1" t="s">
        <v>543</v>
      </c>
      <c r="O53" s="1" t="s">
        <v>544</v>
      </c>
      <c r="P53" s="1" t="s">
        <v>545</v>
      </c>
      <c r="Q53" s="1" t="s">
        <v>546</v>
      </c>
      <c r="R53" s="1" t="s">
        <v>819</v>
      </c>
      <c r="S53" s="1" t="s">
        <v>548</v>
      </c>
      <c r="T53" s="1" t="s">
        <v>549</v>
      </c>
      <c r="U53" s="1" t="s">
        <v>550</v>
      </c>
      <c r="V53" s="1" t="s">
        <v>551</v>
      </c>
    </row>
    <row r="54" s="1" customFormat="1" spans="1:22">
      <c r="A54" s="3">
        <v>18949983720</v>
      </c>
      <c r="B54" s="1" t="s">
        <v>617</v>
      </c>
      <c r="C54" s="1" t="s">
        <v>820</v>
      </c>
      <c r="D54" s="1" t="s">
        <v>816</v>
      </c>
      <c r="E54" s="1" t="s">
        <v>821</v>
      </c>
      <c r="F54" s="1" t="s">
        <v>576</v>
      </c>
      <c r="G54" s="1" t="s">
        <v>539</v>
      </c>
      <c r="H54" s="1" t="s">
        <v>540</v>
      </c>
      <c r="I54" s="1" t="s">
        <v>818</v>
      </c>
      <c r="J54" s="1" t="s">
        <v>542</v>
      </c>
      <c r="K54" s="1" t="s">
        <v>818</v>
      </c>
      <c r="L54" s="1" t="s">
        <v>818</v>
      </c>
      <c r="M54" s="1" t="s">
        <v>543</v>
      </c>
      <c r="N54" s="1" t="s">
        <v>543</v>
      </c>
      <c r="O54" s="1" t="s">
        <v>544</v>
      </c>
      <c r="P54" s="1" t="s">
        <v>545</v>
      </c>
      <c r="Q54" s="1" t="s">
        <v>546</v>
      </c>
      <c r="R54" s="1" t="s">
        <v>822</v>
      </c>
      <c r="S54" s="1" t="s">
        <v>548</v>
      </c>
      <c r="T54" s="1" t="s">
        <v>549</v>
      </c>
      <c r="U54" s="1" t="s">
        <v>550</v>
      </c>
      <c r="V54" s="1" t="s">
        <v>551</v>
      </c>
    </row>
    <row r="55" s="1" customFormat="1" spans="1:22">
      <c r="A55" s="3">
        <v>21120155957</v>
      </c>
      <c r="B55" s="1" t="s">
        <v>823</v>
      </c>
      <c r="C55" s="1" t="s">
        <v>824</v>
      </c>
      <c r="D55" s="1" t="s">
        <v>825</v>
      </c>
      <c r="E55" s="1" t="s">
        <v>826</v>
      </c>
      <c r="F55" s="1" t="s">
        <v>564</v>
      </c>
      <c r="G55" s="1" t="s">
        <v>539</v>
      </c>
      <c r="H55" s="1" t="s">
        <v>540</v>
      </c>
      <c r="I55" s="1" t="s">
        <v>827</v>
      </c>
      <c r="J55" s="1" t="s">
        <v>542</v>
      </c>
      <c r="K55" s="1" t="s">
        <v>827</v>
      </c>
      <c r="L55" s="1" t="s">
        <v>827</v>
      </c>
      <c r="M55" s="1" t="s">
        <v>543</v>
      </c>
      <c r="N55" s="1" t="s">
        <v>543</v>
      </c>
      <c r="O55" s="1" t="s">
        <v>544</v>
      </c>
      <c r="P55" s="1" t="s">
        <v>545</v>
      </c>
      <c r="Q55" s="1" t="s">
        <v>546</v>
      </c>
      <c r="R55" s="1" t="s">
        <v>828</v>
      </c>
      <c r="S55" s="1" t="s">
        <v>548</v>
      </c>
      <c r="T55" s="1" t="s">
        <v>549</v>
      </c>
      <c r="U55" s="1" t="s">
        <v>550</v>
      </c>
      <c r="V55" s="1" t="s">
        <v>551</v>
      </c>
    </row>
    <row r="56" s="1" customFormat="1" spans="1:22">
      <c r="A56" s="3">
        <v>18874556935</v>
      </c>
      <c r="B56" s="1" t="s">
        <v>829</v>
      </c>
      <c r="C56" s="1" t="s">
        <v>830</v>
      </c>
      <c r="D56" s="1" t="s">
        <v>825</v>
      </c>
      <c r="E56" s="1" t="s">
        <v>831</v>
      </c>
      <c r="F56" s="1" t="s">
        <v>558</v>
      </c>
      <c r="G56" s="1" t="s">
        <v>539</v>
      </c>
      <c r="H56" s="1" t="s">
        <v>540</v>
      </c>
      <c r="I56" s="1" t="s">
        <v>832</v>
      </c>
      <c r="J56" s="1" t="s">
        <v>542</v>
      </c>
      <c r="K56" s="1" t="s">
        <v>832</v>
      </c>
      <c r="L56" s="1" t="s">
        <v>832</v>
      </c>
      <c r="M56" s="1" t="s">
        <v>543</v>
      </c>
      <c r="N56" s="1" t="s">
        <v>543</v>
      </c>
      <c r="O56" s="1" t="s">
        <v>544</v>
      </c>
      <c r="P56" s="1" t="s">
        <v>545</v>
      </c>
      <c r="Q56" s="1" t="s">
        <v>546</v>
      </c>
      <c r="R56" s="1" t="s">
        <v>833</v>
      </c>
      <c r="S56" s="1" t="s">
        <v>548</v>
      </c>
      <c r="T56" s="1" t="s">
        <v>549</v>
      </c>
      <c r="U56" s="1" t="s">
        <v>550</v>
      </c>
      <c r="V56" s="1" t="s">
        <v>551</v>
      </c>
    </row>
    <row r="57" s="1" customFormat="1" spans="1:22">
      <c r="A57" s="3">
        <v>21328465551</v>
      </c>
      <c r="B57" s="1" t="s">
        <v>558</v>
      </c>
      <c r="C57" s="1" t="s">
        <v>834</v>
      </c>
      <c r="D57" s="1" t="s">
        <v>835</v>
      </c>
      <c r="E57" s="1" t="s">
        <v>836</v>
      </c>
      <c r="F57" s="1" t="s">
        <v>576</v>
      </c>
      <c r="G57" s="1" t="s">
        <v>539</v>
      </c>
      <c r="H57" s="1" t="s">
        <v>540</v>
      </c>
      <c r="I57" s="1" t="s">
        <v>837</v>
      </c>
      <c r="J57" s="1" t="s">
        <v>542</v>
      </c>
      <c r="K57" s="1" t="s">
        <v>837</v>
      </c>
      <c r="L57" s="1" t="s">
        <v>837</v>
      </c>
      <c r="M57" s="1" t="s">
        <v>543</v>
      </c>
      <c r="N57" s="1" t="s">
        <v>543</v>
      </c>
      <c r="O57" s="1" t="s">
        <v>544</v>
      </c>
      <c r="P57" s="1" t="s">
        <v>545</v>
      </c>
      <c r="Q57" s="1" t="s">
        <v>546</v>
      </c>
      <c r="R57" s="1" t="s">
        <v>838</v>
      </c>
      <c r="S57" s="1" t="s">
        <v>548</v>
      </c>
      <c r="T57" s="1" t="s">
        <v>549</v>
      </c>
      <c r="U57" s="1" t="s">
        <v>550</v>
      </c>
      <c r="V57" s="1" t="s">
        <v>551</v>
      </c>
    </row>
    <row r="58" s="1" customFormat="1" spans="1:22">
      <c r="A58" s="3">
        <v>21335126716</v>
      </c>
      <c r="B58" s="1" t="s">
        <v>576</v>
      </c>
      <c r="C58" s="1" t="s">
        <v>839</v>
      </c>
      <c r="D58" s="1" t="s">
        <v>840</v>
      </c>
      <c r="E58" s="1" t="s">
        <v>841</v>
      </c>
      <c r="F58" s="1" t="s">
        <v>555</v>
      </c>
      <c r="G58" s="1" t="s">
        <v>539</v>
      </c>
      <c r="H58" s="1" t="s">
        <v>540</v>
      </c>
      <c r="I58" s="1" t="s">
        <v>842</v>
      </c>
      <c r="J58" s="1" t="s">
        <v>542</v>
      </c>
      <c r="K58" s="1" t="s">
        <v>842</v>
      </c>
      <c r="L58" s="1" t="s">
        <v>842</v>
      </c>
      <c r="M58" s="1" t="s">
        <v>543</v>
      </c>
      <c r="N58" s="1" t="s">
        <v>543</v>
      </c>
      <c r="O58" s="1" t="s">
        <v>544</v>
      </c>
      <c r="P58" s="1" t="s">
        <v>545</v>
      </c>
      <c r="Q58" s="1" t="s">
        <v>546</v>
      </c>
      <c r="R58" s="1" t="s">
        <v>843</v>
      </c>
      <c r="S58" s="1" t="s">
        <v>548</v>
      </c>
      <c r="T58" s="1" t="s">
        <v>549</v>
      </c>
      <c r="U58" s="1" t="s">
        <v>550</v>
      </c>
      <c r="V58" s="1" t="s">
        <v>551</v>
      </c>
    </row>
    <row r="59" s="1" customFormat="1" spans="1:22">
      <c r="A59" s="3">
        <v>21252219545</v>
      </c>
      <c r="B59" s="1" t="s">
        <v>564</v>
      </c>
      <c r="C59" s="1" t="s">
        <v>844</v>
      </c>
      <c r="D59" s="1" t="s">
        <v>845</v>
      </c>
      <c r="E59" s="1" t="s">
        <v>846</v>
      </c>
      <c r="F59" s="1" t="s">
        <v>555</v>
      </c>
      <c r="G59" s="1" t="s">
        <v>539</v>
      </c>
      <c r="H59" s="1" t="s">
        <v>540</v>
      </c>
      <c r="I59" s="1" t="s">
        <v>847</v>
      </c>
      <c r="J59" s="1" t="s">
        <v>542</v>
      </c>
      <c r="K59" s="1" t="s">
        <v>847</v>
      </c>
      <c r="L59" s="1" t="s">
        <v>847</v>
      </c>
      <c r="M59" s="1" t="s">
        <v>543</v>
      </c>
      <c r="N59" s="1" t="s">
        <v>543</v>
      </c>
      <c r="O59" s="1" t="s">
        <v>544</v>
      </c>
      <c r="P59" s="1" t="s">
        <v>545</v>
      </c>
      <c r="Q59" s="1" t="s">
        <v>546</v>
      </c>
      <c r="R59" s="1" t="s">
        <v>848</v>
      </c>
      <c r="S59" s="1" t="s">
        <v>548</v>
      </c>
      <c r="T59" s="1" t="s">
        <v>549</v>
      </c>
      <c r="U59" s="1" t="s">
        <v>550</v>
      </c>
      <c r="V59" s="1" t="s">
        <v>742</v>
      </c>
    </row>
    <row r="60" s="1" customFormat="1" spans="1:22">
      <c r="A60" s="3">
        <v>21299878046</v>
      </c>
      <c r="B60" s="1" t="s">
        <v>538</v>
      </c>
      <c r="C60" s="1" t="s">
        <v>849</v>
      </c>
      <c r="D60" s="1" t="s">
        <v>850</v>
      </c>
      <c r="E60" s="1" t="s">
        <v>851</v>
      </c>
      <c r="F60" s="1" t="s">
        <v>576</v>
      </c>
      <c r="G60" s="1" t="s">
        <v>539</v>
      </c>
      <c r="H60" s="1" t="s">
        <v>540</v>
      </c>
      <c r="I60" s="1" t="s">
        <v>852</v>
      </c>
      <c r="J60" s="1" t="s">
        <v>542</v>
      </c>
      <c r="K60" s="1" t="s">
        <v>852</v>
      </c>
      <c r="L60" s="1" t="s">
        <v>852</v>
      </c>
      <c r="M60" s="1" t="s">
        <v>543</v>
      </c>
      <c r="N60" s="1" t="s">
        <v>543</v>
      </c>
      <c r="O60" s="1" t="s">
        <v>544</v>
      </c>
      <c r="P60" s="1" t="s">
        <v>545</v>
      </c>
      <c r="Q60" s="1" t="s">
        <v>546</v>
      </c>
      <c r="R60" s="1" t="s">
        <v>853</v>
      </c>
      <c r="S60" s="1" t="s">
        <v>548</v>
      </c>
      <c r="T60" s="1" t="s">
        <v>549</v>
      </c>
      <c r="U60" s="1" t="s">
        <v>550</v>
      </c>
      <c r="V60" s="1" t="s">
        <v>551</v>
      </c>
    </row>
    <row r="61" s="1" customFormat="1" spans="1:22">
      <c r="A61" s="3">
        <v>21135981330</v>
      </c>
      <c r="B61" s="1" t="s">
        <v>854</v>
      </c>
      <c r="C61" s="1" t="s">
        <v>855</v>
      </c>
      <c r="D61" s="1" t="s">
        <v>850</v>
      </c>
      <c r="E61" s="1" t="s">
        <v>856</v>
      </c>
      <c r="F61" s="1" t="s">
        <v>564</v>
      </c>
      <c r="G61" s="1" t="s">
        <v>539</v>
      </c>
      <c r="H61" s="1" t="s">
        <v>540</v>
      </c>
      <c r="I61" s="1" t="s">
        <v>857</v>
      </c>
      <c r="J61" s="1" t="s">
        <v>542</v>
      </c>
      <c r="K61" s="1" t="s">
        <v>857</v>
      </c>
      <c r="L61" s="1" t="s">
        <v>857</v>
      </c>
      <c r="M61" s="1" t="s">
        <v>543</v>
      </c>
      <c r="N61" s="1" t="s">
        <v>543</v>
      </c>
      <c r="O61" s="1" t="s">
        <v>544</v>
      </c>
      <c r="P61" s="1" t="s">
        <v>545</v>
      </c>
      <c r="Q61" s="1" t="s">
        <v>546</v>
      </c>
      <c r="R61" s="1" t="s">
        <v>858</v>
      </c>
      <c r="S61" s="1" t="s">
        <v>548</v>
      </c>
      <c r="T61" s="1" t="s">
        <v>549</v>
      </c>
      <c r="U61" s="1" t="s">
        <v>550</v>
      </c>
      <c r="V61" s="1" t="s">
        <v>551</v>
      </c>
    </row>
    <row r="62" s="1" customFormat="1" spans="1:22">
      <c r="A62" s="3">
        <v>21252292686</v>
      </c>
      <c r="B62" s="1" t="s">
        <v>564</v>
      </c>
      <c r="C62" s="1" t="s">
        <v>859</v>
      </c>
      <c r="D62" s="1" t="s">
        <v>860</v>
      </c>
      <c r="E62" s="1" t="s">
        <v>861</v>
      </c>
      <c r="F62" s="1" t="s">
        <v>576</v>
      </c>
      <c r="G62" s="1" t="s">
        <v>539</v>
      </c>
      <c r="H62" s="1" t="s">
        <v>540</v>
      </c>
      <c r="I62" s="1" t="s">
        <v>862</v>
      </c>
      <c r="J62" s="1" t="s">
        <v>542</v>
      </c>
      <c r="K62" s="1" t="s">
        <v>862</v>
      </c>
      <c r="L62" s="1" t="s">
        <v>862</v>
      </c>
      <c r="M62" s="1" t="s">
        <v>543</v>
      </c>
      <c r="N62" s="1" t="s">
        <v>543</v>
      </c>
      <c r="O62" s="1" t="s">
        <v>544</v>
      </c>
      <c r="P62" s="1" t="s">
        <v>545</v>
      </c>
      <c r="Q62" s="1" t="s">
        <v>546</v>
      </c>
      <c r="R62" s="1" t="s">
        <v>863</v>
      </c>
      <c r="S62" s="1" t="s">
        <v>548</v>
      </c>
      <c r="T62" s="1" t="s">
        <v>549</v>
      </c>
      <c r="U62" s="1" t="s">
        <v>550</v>
      </c>
      <c r="V62" s="1" t="s">
        <v>551</v>
      </c>
    </row>
    <row r="63" s="1" customFormat="1" spans="1:22">
      <c r="A63" s="3">
        <v>21314157054</v>
      </c>
      <c r="B63" s="1" t="s">
        <v>558</v>
      </c>
      <c r="C63" s="1" t="s">
        <v>864</v>
      </c>
      <c r="D63" s="1" t="s">
        <v>860</v>
      </c>
      <c r="E63" s="1" t="s">
        <v>865</v>
      </c>
      <c r="F63" s="1" t="s">
        <v>576</v>
      </c>
      <c r="G63" s="1" t="s">
        <v>539</v>
      </c>
      <c r="H63" s="1" t="s">
        <v>540</v>
      </c>
      <c r="I63" s="1" t="s">
        <v>862</v>
      </c>
      <c r="J63" s="1" t="s">
        <v>542</v>
      </c>
      <c r="K63" s="1" t="s">
        <v>862</v>
      </c>
      <c r="L63" s="1" t="s">
        <v>862</v>
      </c>
      <c r="M63" s="1" t="s">
        <v>543</v>
      </c>
      <c r="N63" s="1" t="s">
        <v>543</v>
      </c>
      <c r="O63" s="1" t="s">
        <v>544</v>
      </c>
      <c r="P63" s="1" t="s">
        <v>545</v>
      </c>
      <c r="Q63" s="1" t="s">
        <v>546</v>
      </c>
      <c r="R63" s="1" t="s">
        <v>866</v>
      </c>
      <c r="S63" s="1" t="s">
        <v>548</v>
      </c>
      <c r="T63" s="1" t="s">
        <v>549</v>
      </c>
      <c r="U63" s="1" t="s">
        <v>550</v>
      </c>
      <c r="V63" s="1" t="s">
        <v>551</v>
      </c>
    </row>
    <row r="64" s="1" customFormat="1" spans="1:22">
      <c r="A64" s="3">
        <v>21239978864</v>
      </c>
      <c r="B64" s="1" t="s">
        <v>637</v>
      </c>
      <c r="C64" s="1" t="s">
        <v>867</v>
      </c>
      <c r="D64" s="1" t="s">
        <v>744</v>
      </c>
      <c r="E64" s="1" t="s">
        <v>868</v>
      </c>
      <c r="F64" s="1" t="s">
        <v>558</v>
      </c>
      <c r="G64" s="1" t="s">
        <v>539</v>
      </c>
      <c r="H64" s="1" t="s">
        <v>540</v>
      </c>
      <c r="I64" s="1" t="s">
        <v>869</v>
      </c>
      <c r="J64" s="1" t="s">
        <v>542</v>
      </c>
      <c r="K64" s="1" t="s">
        <v>869</v>
      </c>
      <c r="L64" s="1" t="s">
        <v>869</v>
      </c>
      <c r="M64" s="1" t="s">
        <v>543</v>
      </c>
      <c r="N64" s="1" t="s">
        <v>543</v>
      </c>
      <c r="O64" s="1" t="s">
        <v>544</v>
      </c>
      <c r="P64" s="1" t="s">
        <v>545</v>
      </c>
      <c r="Q64" s="1" t="s">
        <v>546</v>
      </c>
      <c r="R64" s="1" t="s">
        <v>870</v>
      </c>
      <c r="S64" s="1" t="s">
        <v>548</v>
      </c>
      <c r="T64" s="1" t="s">
        <v>549</v>
      </c>
      <c r="U64" s="1" t="s">
        <v>550</v>
      </c>
      <c r="V64" s="1" t="s">
        <v>742</v>
      </c>
    </row>
    <row r="65" s="1" customFormat="1" spans="1:22">
      <c r="A65" s="3">
        <v>21246505129</v>
      </c>
      <c r="B65" s="1" t="s">
        <v>637</v>
      </c>
      <c r="C65" s="1" t="s">
        <v>871</v>
      </c>
      <c r="D65" s="1" t="s">
        <v>872</v>
      </c>
      <c r="E65" s="1" t="s">
        <v>873</v>
      </c>
      <c r="F65" s="1" t="s">
        <v>558</v>
      </c>
      <c r="G65" s="1" t="s">
        <v>539</v>
      </c>
      <c r="H65" s="1" t="s">
        <v>540</v>
      </c>
      <c r="I65" s="1" t="s">
        <v>874</v>
      </c>
      <c r="J65" s="1" t="s">
        <v>542</v>
      </c>
      <c r="K65" s="1" t="s">
        <v>874</v>
      </c>
      <c r="L65" s="1" t="s">
        <v>874</v>
      </c>
      <c r="M65" s="1" t="s">
        <v>543</v>
      </c>
      <c r="N65" s="1" t="s">
        <v>543</v>
      </c>
      <c r="O65" s="1" t="s">
        <v>544</v>
      </c>
      <c r="P65" s="1" t="s">
        <v>545</v>
      </c>
      <c r="Q65" s="1" t="s">
        <v>546</v>
      </c>
      <c r="R65" s="1" t="s">
        <v>875</v>
      </c>
      <c r="S65" s="1" t="s">
        <v>548</v>
      </c>
      <c r="T65" s="1" t="s">
        <v>549</v>
      </c>
      <c r="U65" s="1" t="s">
        <v>550</v>
      </c>
      <c r="V65" s="1" t="s">
        <v>587</v>
      </c>
    </row>
    <row r="66" s="1" customFormat="1" spans="1:22">
      <c r="A66" s="3">
        <v>21211174452</v>
      </c>
      <c r="B66" s="1" t="s">
        <v>736</v>
      </c>
      <c r="C66" s="1" t="s">
        <v>876</v>
      </c>
      <c r="D66" s="1" t="s">
        <v>877</v>
      </c>
      <c r="E66" s="1" t="s">
        <v>878</v>
      </c>
      <c r="F66" s="1" t="s">
        <v>558</v>
      </c>
      <c r="G66" s="1" t="s">
        <v>539</v>
      </c>
      <c r="H66" s="1" t="s">
        <v>540</v>
      </c>
      <c r="I66" s="1" t="s">
        <v>879</v>
      </c>
      <c r="J66" s="1" t="s">
        <v>542</v>
      </c>
      <c r="K66" s="1" t="s">
        <v>879</v>
      </c>
      <c r="L66" s="1" t="s">
        <v>879</v>
      </c>
      <c r="M66" s="1" t="s">
        <v>543</v>
      </c>
      <c r="N66" s="1" t="s">
        <v>543</v>
      </c>
      <c r="O66" s="1" t="s">
        <v>544</v>
      </c>
      <c r="P66" s="1" t="s">
        <v>545</v>
      </c>
      <c r="Q66" s="1" t="s">
        <v>546</v>
      </c>
      <c r="R66" s="1" t="s">
        <v>880</v>
      </c>
      <c r="S66" s="1" t="s">
        <v>548</v>
      </c>
      <c r="T66" s="1" t="s">
        <v>549</v>
      </c>
      <c r="U66" s="1" t="s">
        <v>550</v>
      </c>
      <c r="V66" s="1" t="s">
        <v>599</v>
      </c>
    </row>
    <row r="67" s="1" customFormat="1" spans="1:22">
      <c r="A67" s="3">
        <v>18829295598</v>
      </c>
      <c r="B67" s="1" t="s">
        <v>881</v>
      </c>
      <c r="C67" s="1" t="s">
        <v>882</v>
      </c>
      <c r="D67" s="1" t="s">
        <v>883</v>
      </c>
      <c r="E67" s="1" t="s">
        <v>884</v>
      </c>
      <c r="F67" s="1" t="s">
        <v>576</v>
      </c>
      <c r="G67" s="1" t="s">
        <v>539</v>
      </c>
      <c r="H67" s="1" t="s">
        <v>540</v>
      </c>
      <c r="I67" s="1" t="s">
        <v>885</v>
      </c>
      <c r="J67" s="1" t="s">
        <v>542</v>
      </c>
      <c r="K67" s="1" t="s">
        <v>885</v>
      </c>
      <c r="L67" s="1" t="s">
        <v>885</v>
      </c>
      <c r="M67" s="1" t="s">
        <v>543</v>
      </c>
      <c r="N67" s="1" t="s">
        <v>543</v>
      </c>
      <c r="O67" s="1" t="s">
        <v>544</v>
      </c>
      <c r="P67" s="1" t="s">
        <v>545</v>
      </c>
      <c r="Q67" s="1" t="s">
        <v>546</v>
      </c>
      <c r="R67" s="1" t="s">
        <v>886</v>
      </c>
      <c r="S67" s="1" t="s">
        <v>548</v>
      </c>
      <c r="T67" s="1" t="s">
        <v>549</v>
      </c>
      <c r="U67" s="1" t="s">
        <v>550</v>
      </c>
      <c r="V67" s="1" t="s">
        <v>551</v>
      </c>
    </row>
    <row r="68" s="1" customFormat="1" spans="1:22">
      <c r="A68" s="3">
        <v>21146268654</v>
      </c>
      <c r="B68" s="1" t="s">
        <v>671</v>
      </c>
      <c r="C68" s="1" t="s">
        <v>887</v>
      </c>
      <c r="D68" s="1" t="s">
        <v>888</v>
      </c>
      <c r="E68" s="1" t="s">
        <v>889</v>
      </c>
      <c r="F68" s="1" t="s">
        <v>558</v>
      </c>
      <c r="G68" s="1" t="s">
        <v>539</v>
      </c>
      <c r="H68" s="1" t="s">
        <v>540</v>
      </c>
      <c r="I68" s="1" t="s">
        <v>890</v>
      </c>
      <c r="J68" s="1" t="s">
        <v>542</v>
      </c>
      <c r="K68" s="1" t="s">
        <v>890</v>
      </c>
      <c r="L68" s="1" t="s">
        <v>890</v>
      </c>
      <c r="M68" s="1" t="s">
        <v>543</v>
      </c>
      <c r="N68" s="1" t="s">
        <v>543</v>
      </c>
      <c r="O68" s="1" t="s">
        <v>544</v>
      </c>
      <c r="P68" s="1" t="s">
        <v>545</v>
      </c>
      <c r="Q68" s="1" t="s">
        <v>546</v>
      </c>
      <c r="R68" s="1" t="s">
        <v>891</v>
      </c>
      <c r="S68" s="1" t="s">
        <v>548</v>
      </c>
      <c r="T68" s="1" t="s">
        <v>549</v>
      </c>
      <c r="U68" s="1" t="s">
        <v>623</v>
      </c>
      <c r="V68" s="1" t="s">
        <v>892</v>
      </c>
    </row>
    <row r="69" s="1" customFormat="1" spans="1:22">
      <c r="A69" s="3">
        <v>21344504181</v>
      </c>
      <c r="B69" s="1" t="s">
        <v>555</v>
      </c>
      <c r="C69" s="1" t="s">
        <v>893</v>
      </c>
      <c r="D69" s="1" t="s">
        <v>778</v>
      </c>
      <c r="E69" s="1" t="s">
        <v>894</v>
      </c>
      <c r="F69" s="1" t="s">
        <v>555</v>
      </c>
      <c r="G69" s="1" t="s">
        <v>539</v>
      </c>
      <c r="H69" s="1" t="s">
        <v>540</v>
      </c>
      <c r="I69" s="1" t="s">
        <v>895</v>
      </c>
      <c r="J69" s="1" t="s">
        <v>542</v>
      </c>
      <c r="K69" s="1" t="s">
        <v>895</v>
      </c>
      <c r="L69" s="1" t="s">
        <v>895</v>
      </c>
      <c r="M69" s="1" t="s">
        <v>543</v>
      </c>
      <c r="N69" s="1" t="s">
        <v>543</v>
      </c>
      <c r="O69" s="1" t="s">
        <v>544</v>
      </c>
      <c r="P69" s="1" t="s">
        <v>545</v>
      </c>
      <c r="Q69" s="1" t="s">
        <v>546</v>
      </c>
      <c r="R69" s="1" t="s">
        <v>896</v>
      </c>
      <c r="S69" s="1" t="s">
        <v>548</v>
      </c>
      <c r="T69" s="1" t="s">
        <v>549</v>
      </c>
      <c r="U69" s="1" t="s">
        <v>550</v>
      </c>
      <c r="V69" s="1" t="s">
        <v>551</v>
      </c>
    </row>
    <row r="70" s="1" customFormat="1" spans="1:22">
      <c r="A70" s="3">
        <v>21260961716</v>
      </c>
      <c r="B70" s="1" t="s">
        <v>564</v>
      </c>
      <c r="C70" s="1" t="s">
        <v>897</v>
      </c>
      <c r="D70" s="1" t="s">
        <v>898</v>
      </c>
      <c r="E70" s="1" t="s">
        <v>899</v>
      </c>
      <c r="F70" s="1" t="s">
        <v>576</v>
      </c>
      <c r="G70" s="1" t="s">
        <v>539</v>
      </c>
      <c r="H70" s="1" t="s">
        <v>540</v>
      </c>
      <c r="I70" s="1" t="s">
        <v>900</v>
      </c>
      <c r="J70" s="1" t="s">
        <v>542</v>
      </c>
      <c r="K70" s="1" t="s">
        <v>900</v>
      </c>
      <c r="L70" s="1" t="s">
        <v>900</v>
      </c>
      <c r="M70" s="1" t="s">
        <v>543</v>
      </c>
      <c r="N70" s="1" t="s">
        <v>543</v>
      </c>
      <c r="O70" s="1" t="s">
        <v>544</v>
      </c>
      <c r="P70" s="1" t="s">
        <v>545</v>
      </c>
      <c r="Q70" s="1" t="s">
        <v>546</v>
      </c>
      <c r="R70" s="1" t="s">
        <v>901</v>
      </c>
      <c r="S70" s="1" t="s">
        <v>548</v>
      </c>
      <c r="T70" s="1" t="s">
        <v>549</v>
      </c>
      <c r="U70" s="1" t="s">
        <v>623</v>
      </c>
      <c r="V70" s="1" t="s">
        <v>892</v>
      </c>
    </row>
    <row r="71" s="1" customFormat="1" spans="1:22">
      <c r="A71" s="3">
        <v>21332970592</v>
      </c>
      <c r="B71" s="1" t="s">
        <v>576</v>
      </c>
      <c r="C71" s="1" t="s">
        <v>902</v>
      </c>
      <c r="D71" s="1" t="s">
        <v>903</v>
      </c>
      <c r="E71" s="1" t="s">
        <v>904</v>
      </c>
      <c r="F71" s="1" t="s">
        <v>576</v>
      </c>
      <c r="G71" s="1" t="s">
        <v>539</v>
      </c>
      <c r="H71" s="1" t="s">
        <v>540</v>
      </c>
      <c r="I71" s="1" t="s">
        <v>905</v>
      </c>
      <c r="J71" s="1" t="s">
        <v>542</v>
      </c>
      <c r="K71" s="1" t="s">
        <v>905</v>
      </c>
      <c r="L71" s="1" t="s">
        <v>905</v>
      </c>
      <c r="M71" s="1" t="s">
        <v>543</v>
      </c>
      <c r="N71" s="1" t="s">
        <v>543</v>
      </c>
      <c r="O71" s="1" t="s">
        <v>544</v>
      </c>
      <c r="P71" s="1" t="s">
        <v>545</v>
      </c>
      <c r="Q71" s="1" t="s">
        <v>546</v>
      </c>
      <c r="R71" s="1" t="s">
        <v>906</v>
      </c>
      <c r="S71" s="1" t="s">
        <v>548</v>
      </c>
      <c r="T71" s="1" t="s">
        <v>549</v>
      </c>
      <c r="U71" s="1" t="s">
        <v>550</v>
      </c>
      <c r="V71" s="1" t="s">
        <v>551</v>
      </c>
    </row>
    <row r="72" s="1" customFormat="1" spans="1:22">
      <c r="A72" s="3">
        <v>18927501672</v>
      </c>
      <c r="B72" s="1" t="s">
        <v>630</v>
      </c>
      <c r="C72" s="1" t="s">
        <v>907</v>
      </c>
      <c r="D72" s="1" t="s">
        <v>908</v>
      </c>
      <c r="E72" s="1" t="s">
        <v>909</v>
      </c>
      <c r="F72" s="1" t="s">
        <v>564</v>
      </c>
      <c r="G72" s="1" t="s">
        <v>539</v>
      </c>
      <c r="H72" s="1" t="s">
        <v>540</v>
      </c>
      <c r="I72" s="1" t="s">
        <v>910</v>
      </c>
      <c r="J72" s="1" t="s">
        <v>542</v>
      </c>
      <c r="K72" s="1" t="s">
        <v>910</v>
      </c>
      <c r="L72" s="1" t="s">
        <v>910</v>
      </c>
      <c r="M72" s="1" t="s">
        <v>543</v>
      </c>
      <c r="N72" s="1" t="s">
        <v>543</v>
      </c>
      <c r="O72" s="1" t="s">
        <v>544</v>
      </c>
      <c r="P72" s="1" t="s">
        <v>545</v>
      </c>
      <c r="Q72" s="1" t="s">
        <v>546</v>
      </c>
      <c r="R72" s="1" t="s">
        <v>911</v>
      </c>
      <c r="S72" s="1" t="s">
        <v>548</v>
      </c>
      <c r="T72" s="1" t="s">
        <v>549</v>
      </c>
      <c r="U72" s="1" t="s">
        <v>550</v>
      </c>
      <c r="V72" s="1" t="s">
        <v>551</v>
      </c>
    </row>
    <row r="73" s="1" customFormat="1" spans="1:22">
      <c r="A73" s="3">
        <v>21144056520</v>
      </c>
      <c r="B73" s="1" t="s">
        <v>671</v>
      </c>
      <c r="C73" s="1" t="s">
        <v>912</v>
      </c>
      <c r="D73" s="1" t="s">
        <v>913</v>
      </c>
      <c r="E73" s="1" t="s">
        <v>914</v>
      </c>
      <c r="F73" s="1" t="s">
        <v>576</v>
      </c>
      <c r="G73" s="1" t="s">
        <v>539</v>
      </c>
      <c r="H73" s="1" t="s">
        <v>540</v>
      </c>
      <c r="I73" s="1" t="s">
        <v>915</v>
      </c>
      <c r="J73" s="1" t="s">
        <v>542</v>
      </c>
      <c r="K73" s="1" t="s">
        <v>915</v>
      </c>
      <c r="L73" s="1" t="s">
        <v>915</v>
      </c>
      <c r="M73" s="1" t="s">
        <v>543</v>
      </c>
      <c r="N73" s="1" t="s">
        <v>543</v>
      </c>
      <c r="O73" s="1" t="s">
        <v>544</v>
      </c>
      <c r="P73" s="1" t="s">
        <v>545</v>
      </c>
      <c r="Q73" s="1" t="s">
        <v>546</v>
      </c>
      <c r="R73" s="1" t="s">
        <v>916</v>
      </c>
      <c r="S73" s="1" t="s">
        <v>548</v>
      </c>
      <c r="T73" s="1" t="s">
        <v>549</v>
      </c>
      <c r="U73" s="1" t="s">
        <v>550</v>
      </c>
      <c r="V73" s="1" t="s">
        <v>726</v>
      </c>
    </row>
    <row r="74" s="1" customFormat="1" spans="1:22">
      <c r="A74" s="3">
        <v>21233980851</v>
      </c>
      <c r="B74" s="1" t="s">
        <v>917</v>
      </c>
      <c r="C74" s="1" t="s">
        <v>918</v>
      </c>
      <c r="D74" s="1" t="s">
        <v>678</v>
      </c>
      <c r="E74" s="1" t="s">
        <v>919</v>
      </c>
      <c r="F74" s="1" t="s">
        <v>576</v>
      </c>
      <c r="G74" s="1" t="s">
        <v>539</v>
      </c>
      <c r="H74" s="1" t="s">
        <v>540</v>
      </c>
      <c r="I74" s="1" t="s">
        <v>920</v>
      </c>
      <c r="J74" s="1" t="s">
        <v>542</v>
      </c>
      <c r="K74" s="1" t="s">
        <v>920</v>
      </c>
      <c r="L74" s="1" t="s">
        <v>920</v>
      </c>
      <c r="M74" s="1" t="s">
        <v>543</v>
      </c>
      <c r="N74" s="1" t="s">
        <v>543</v>
      </c>
      <c r="O74" s="1" t="s">
        <v>544</v>
      </c>
      <c r="P74" s="1" t="s">
        <v>545</v>
      </c>
      <c r="Q74" s="1" t="s">
        <v>546</v>
      </c>
      <c r="R74" s="1" t="s">
        <v>921</v>
      </c>
      <c r="S74" s="1" t="s">
        <v>548</v>
      </c>
      <c r="T74" s="1" t="s">
        <v>549</v>
      </c>
      <c r="U74" s="1" t="s">
        <v>550</v>
      </c>
      <c r="V74" s="1" t="s">
        <v>551</v>
      </c>
    </row>
    <row r="75" s="1" customFormat="1" spans="1:22">
      <c r="A75" s="3">
        <v>21210865500</v>
      </c>
      <c r="B75" s="1" t="s">
        <v>736</v>
      </c>
      <c r="C75" s="1" t="s">
        <v>922</v>
      </c>
      <c r="D75" s="1" t="s">
        <v>923</v>
      </c>
      <c r="E75" s="1" t="s">
        <v>924</v>
      </c>
      <c r="F75" s="1" t="s">
        <v>576</v>
      </c>
      <c r="G75" s="1" t="s">
        <v>539</v>
      </c>
      <c r="H75" s="1" t="s">
        <v>540</v>
      </c>
      <c r="I75" s="1" t="s">
        <v>925</v>
      </c>
      <c r="J75" s="1" t="s">
        <v>542</v>
      </c>
      <c r="K75" s="1" t="s">
        <v>925</v>
      </c>
      <c r="L75" s="1" t="s">
        <v>925</v>
      </c>
      <c r="M75" s="1" t="s">
        <v>543</v>
      </c>
      <c r="N75" s="1" t="s">
        <v>543</v>
      </c>
      <c r="O75" s="1" t="s">
        <v>544</v>
      </c>
      <c r="P75" s="1" t="s">
        <v>545</v>
      </c>
      <c r="Q75" s="1" t="s">
        <v>546</v>
      </c>
      <c r="R75" s="1" t="s">
        <v>926</v>
      </c>
      <c r="S75" s="1" t="s">
        <v>548</v>
      </c>
      <c r="T75" s="1" t="s">
        <v>549</v>
      </c>
      <c r="U75" s="1" t="s">
        <v>550</v>
      </c>
      <c r="V75" s="1" t="s">
        <v>551</v>
      </c>
    </row>
    <row r="76" s="1" customFormat="1" spans="1:22">
      <c r="A76" s="3">
        <v>21265207593</v>
      </c>
      <c r="B76" s="1" t="s">
        <v>538</v>
      </c>
      <c r="C76" s="1" t="s">
        <v>927</v>
      </c>
      <c r="D76" s="1" t="s">
        <v>560</v>
      </c>
      <c r="E76" s="1" t="s">
        <v>928</v>
      </c>
      <c r="F76" s="1" t="s">
        <v>555</v>
      </c>
      <c r="G76" s="1" t="s">
        <v>539</v>
      </c>
      <c r="H76" s="1" t="s">
        <v>540</v>
      </c>
      <c r="I76" s="1" t="s">
        <v>929</v>
      </c>
      <c r="J76" s="1" t="s">
        <v>542</v>
      </c>
      <c r="K76" s="1" t="s">
        <v>929</v>
      </c>
      <c r="L76" s="1" t="s">
        <v>929</v>
      </c>
      <c r="M76" s="1" t="s">
        <v>543</v>
      </c>
      <c r="N76" s="1" t="s">
        <v>543</v>
      </c>
      <c r="O76" s="1" t="s">
        <v>544</v>
      </c>
      <c r="P76" s="1" t="s">
        <v>545</v>
      </c>
      <c r="Q76" s="1" t="s">
        <v>546</v>
      </c>
      <c r="R76" s="1" t="s">
        <v>930</v>
      </c>
      <c r="S76" s="1" t="s">
        <v>548</v>
      </c>
      <c r="T76" s="1" t="s">
        <v>549</v>
      </c>
      <c r="U76" s="1" t="s">
        <v>550</v>
      </c>
      <c r="V76" s="1" t="s">
        <v>551</v>
      </c>
    </row>
    <row r="77" s="1" customFormat="1" spans="1:22">
      <c r="A77" s="3">
        <v>21231364365</v>
      </c>
      <c r="B77" s="1" t="s">
        <v>917</v>
      </c>
      <c r="C77" s="1" t="s">
        <v>931</v>
      </c>
      <c r="D77" s="1" t="s">
        <v>583</v>
      </c>
      <c r="E77" s="1" t="s">
        <v>932</v>
      </c>
      <c r="F77" s="1" t="s">
        <v>555</v>
      </c>
      <c r="G77" s="1" t="s">
        <v>539</v>
      </c>
      <c r="H77" s="1" t="s">
        <v>540</v>
      </c>
      <c r="I77" s="1" t="s">
        <v>933</v>
      </c>
      <c r="J77" s="1" t="s">
        <v>542</v>
      </c>
      <c r="K77" s="1" t="s">
        <v>933</v>
      </c>
      <c r="L77" s="1" t="s">
        <v>933</v>
      </c>
      <c r="M77" s="1" t="s">
        <v>543</v>
      </c>
      <c r="N77" s="1" t="s">
        <v>543</v>
      </c>
      <c r="O77" s="1" t="s">
        <v>544</v>
      </c>
      <c r="P77" s="1" t="s">
        <v>545</v>
      </c>
      <c r="Q77" s="1" t="s">
        <v>546</v>
      </c>
      <c r="R77" s="1" t="s">
        <v>934</v>
      </c>
      <c r="S77" s="1" t="s">
        <v>548</v>
      </c>
      <c r="T77" s="1" t="s">
        <v>549</v>
      </c>
      <c r="U77" s="1" t="s">
        <v>550</v>
      </c>
      <c r="V77" s="1" t="s">
        <v>587</v>
      </c>
    </row>
    <row r="78" s="1" customFormat="1" spans="1:22">
      <c r="A78" s="3">
        <v>21127818788</v>
      </c>
      <c r="B78" s="1" t="s">
        <v>593</v>
      </c>
      <c r="C78" s="1" t="s">
        <v>935</v>
      </c>
      <c r="D78" s="1" t="s">
        <v>936</v>
      </c>
      <c r="E78" s="1" t="s">
        <v>937</v>
      </c>
      <c r="F78" s="1" t="s">
        <v>576</v>
      </c>
      <c r="G78" s="1" t="s">
        <v>539</v>
      </c>
      <c r="H78" s="1" t="s">
        <v>540</v>
      </c>
      <c r="I78" s="1" t="s">
        <v>938</v>
      </c>
      <c r="J78" s="1" t="s">
        <v>542</v>
      </c>
      <c r="K78" s="1" t="s">
        <v>938</v>
      </c>
      <c r="L78" s="1" t="s">
        <v>938</v>
      </c>
      <c r="M78" s="1" t="s">
        <v>543</v>
      </c>
      <c r="N78" s="1" t="s">
        <v>543</v>
      </c>
      <c r="O78" s="1" t="s">
        <v>544</v>
      </c>
      <c r="P78" s="1" t="s">
        <v>545</v>
      </c>
      <c r="Q78" s="1" t="s">
        <v>546</v>
      </c>
      <c r="R78" s="1" t="s">
        <v>939</v>
      </c>
      <c r="S78" s="1" t="s">
        <v>548</v>
      </c>
      <c r="T78" s="1" t="s">
        <v>549</v>
      </c>
      <c r="U78" s="1" t="s">
        <v>550</v>
      </c>
      <c r="V78" s="1" t="s">
        <v>587</v>
      </c>
    </row>
    <row r="79" s="1" customFormat="1" spans="1:22">
      <c r="A79" s="3">
        <v>21255835026</v>
      </c>
      <c r="B79" s="1" t="s">
        <v>564</v>
      </c>
      <c r="C79" s="1" t="s">
        <v>940</v>
      </c>
      <c r="D79" s="1" t="s">
        <v>941</v>
      </c>
      <c r="E79" s="1" t="s">
        <v>942</v>
      </c>
      <c r="F79" s="1" t="s">
        <v>558</v>
      </c>
      <c r="G79" s="1" t="s">
        <v>539</v>
      </c>
      <c r="H79" s="1" t="s">
        <v>540</v>
      </c>
      <c r="I79" s="1" t="s">
        <v>943</v>
      </c>
      <c r="J79" s="1" t="s">
        <v>542</v>
      </c>
      <c r="K79" s="1" t="s">
        <v>943</v>
      </c>
      <c r="L79" s="1" t="s">
        <v>943</v>
      </c>
      <c r="M79" s="1" t="s">
        <v>543</v>
      </c>
      <c r="N79" s="1" t="s">
        <v>543</v>
      </c>
      <c r="O79" s="1" t="s">
        <v>544</v>
      </c>
      <c r="P79" s="1" t="s">
        <v>545</v>
      </c>
      <c r="Q79" s="1" t="s">
        <v>546</v>
      </c>
      <c r="R79" s="1" t="s">
        <v>944</v>
      </c>
      <c r="S79" s="1" t="s">
        <v>548</v>
      </c>
      <c r="T79" s="1" t="s">
        <v>549</v>
      </c>
      <c r="U79" s="1" t="s">
        <v>550</v>
      </c>
      <c r="V79" s="1" t="s">
        <v>551</v>
      </c>
    </row>
    <row r="80" s="1" customFormat="1" spans="1:22">
      <c r="A80" s="3">
        <v>21256237512</v>
      </c>
      <c r="B80" s="1" t="s">
        <v>564</v>
      </c>
      <c r="C80" s="1" t="s">
        <v>945</v>
      </c>
      <c r="D80" s="1" t="s">
        <v>613</v>
      </c>
      <c r="E80" s="1" t="s">
        <v>946</v>
      </c>
      <c r="F80" s="1" t="s">
        <v>558</v>
      </c>
      <c r="G80" s="1" t="s">
        <v>539</v>
      </c>
      <c r="H80" s="1" t="s">
        <v>540</v>
      </c>
      <c r="I80" s="1" t="s">
        <v>947</v>
      </c>
      <c r="J80" s="1" t="s">
        <v>542</v>
      </c>
      <c r="K80" s="1" t="s">
        <v>947</v>
      </c>
      <c r="L80" s="1" t="s">
        <v>947</v>
      </c>
      <c r="M80" s="1" t="s">
        <v>543</v>
      </c>
      <c r="N80" s="1" t="s">
        <v>543</v>
      </c>
      <c r="O80" s="1" t="s">
        <v>544</v>
      </c>
      <c r="P80" s="1" t="s">
        <v>545</v>
      </c>
      <c r="Q80" s="1" t="s">
        <v>546</v>
      </c>
      <c r="R80" s="1" t="s">
        <v>948</v>
      </c>
      <c r="S80" s="1" t="s">
        <v>548</v>
      </c>
      <c r="T80" s="1" t="s">
        <v>549</v>
      </c>
      <c r="U80" s="1" t="s">
        <v>550</v>
      </c>
      <c r="V80" s="1" t="s">
        <v>551</v>
      </c>
    </row>
    <row r="81" s="1" customFormat="1" spans="1:22">
      <c r="A81" s="3">
        <v>21336868976</v>
      </c>
      <c r="B81" s="1" t="s">
        <v>576</v>
      </c>
      <c r="C81" s="1" t="s">
        <v>949</v>
      </c>
      <c r="D81" s="1" t="s">
        <v>950</v>
      </c>
      <c r="E81" s="1" t="s">
        <v>951</v>
      </c>
      <c r="F81" s="1" t="s">
        <v>555</v>
      </c>
      <c r="G81" s="1" t="s">
        <v>539</v>
      </c>
      <c r="H81" s="1" t="s">
        <v>540</v>
      </c>
      <c r="I81" s="1" t="s">
        <v>952</v>
      </c>
      <c r="J81" s="1" t="s">
        <v>542</v>
      </c>
      <c r="K81" s="1" t="s">
        <v>952</v>
      </c>
      <c r="L81" s="1" t="s">
        <v>952</v>
      </c>
      <c r="M81" s="1" t="s">
        <v>543</v>
      </c>
      <c r="N81" s="1" t="s">
        <v>543</v>
      </c>
      <c r="O81" s="1" t="s">
        <v>544</v>
      </c>
      <c r="P81" s="1" t="s">
        <v>545</v>
      </c>
      <c r="Q81" s="1" t="s">
        <v>546</v>
      </c>
      <c r="R81" s="1" t="s">
        <v>953</v>
      </c>
      <c r="S81" s="1" t="s">
        <v>548</v>
      </c>
      <c r="T81" s="1" t="s">
        <v>549</v>
      </c>
      <c r="U81" s="1" t="s">
        <v>623</v>
      </c>
      <c r="V81" s="1" t="s">
        <v>742</v>
      </c>
    </row>
    <row r="82" s="1" customFormat="1" spans="1:22">
      <c r="A82" s="3">
        <v>21330419845</v>
      </c>
      <c r="B82" s="1" t="s">
        <v>576</v>
      </c>
      <c r="C82" s="1" t="s">
        <v>954</v>
      </c>
      <c r="D82" s="1" t="s">
        <v>913</v>
      </c>
      <c r="E82" s="1" t="s">
        <v>955</v>
      </c>
      <c r="F82" s="1" t="s">
        <v>555</v>
      </c>
      <c r="G82" s="1" t="s">
        <v>539</v>
      </c>
      <c r="H82" s="1" t="s">
        <v>540</v>
      </c>
      <c r="I82" s="1" t="s">
        <v>956</v>
      </c>
      <c r="J82" s="1" t="s">
        <v>542</v>
      </c>
      <c r="K82" s="1" t="s">
        <v>956</v>
      </c>
      <c r="L82" s="1" t="s">
        <v>956</v>
      </c>
      <c r="M82" s="1" t="s">
        <v>543</v>
      </c>
      <c r="N82" s="1" t="s">
        <v>543</v>
      </c>
      <c r="O82" s="1" t="s">
        <v>544</v>
      </c>
      <c r="P82" s="1" t="s">
        <v>545</v>
      </c>
      <c r="Q82" s="1" t="s">
        <v>546</v>
      </c>
      <c r="R82" s="1" t="s">
        <v>957</v>
      </c>
      <c r="S82" s="1" t="s">
        <v>548</v>
      </c>
      <c r="T82" s="1" t="s">
        <v>549</v>
      </c>
      <c r="U82" s="1" t="s">
        <v>550</v>
      </c>
      <c r="V82" s="1" t="s">
        <v>726</v>
      </c>
    </row>
    <row r="83" s="1" customFormat="1" spans="1:22">
      <c r="A83" s="3">
        <v>21314060554</v>
      </c>
      <c r="B83" s="1" t="s">
        <v>558</v>
      </c>
      <c r="C83" s="1" t="s">
        <v>958</v>
      </c>
      <c r="D83" s="1" t="s">
        <v>959</v>
      </c>
      <c r="E83" s="1" t="s">
        <v>960</v>
      </c>
      <c r="F83" s="1" t="s">
        <v>576</v>
      </c>
      <c r="G83" s="1" t="s">
        <v>539</v>
      </c>
      <c r="H83" s="1" t="s">
        <v>540</v>
      </c>
      <c r="I83" s="1" t="s">
        <v>961</v>
      </c>
      <c r="J83" s="1" t="s">
        <v>542</v>
      </c>
      <c r="K83" s="1" t="s">
        <v>961</v>
      </c>
      <c r="L83" s="1" t="s">
        <v>961</v>
      </c>
      <c r="M83" s="1" t="s">
        <v>543</v>
      </c>
      <c r="N83" s="1" t="s">
        <v>543</v>
      </c>
      <c r="O83" s="1" t="s">
        <v>544</v>
      </c>
      <c r="P83" s="1" t="s">
        <v>545</v>
      </c>
      <c r="Q83" s="1" t="s">
        <v>546</v>
      </c>
      <c r="R83" s="1" t="s">
        <v>962</v>
      </c>
      <c r="S83" s="1" t="s">
        <v>548</v>
      </c>
      <c r="T83" s="1" t="s">
        <v>549</v>
      </c>
      <c r="U83" s="1" t="s">
        <v>550</v>
      </c>
      <c r="V83" s="1" t="s">
        <v>551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2022-10-09T07:54:50Z</dcterms:created>
  <dcterms:modified xsi:type="dcterms:W3CDTF">2022-10-09T08:02:34Z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3461C532215A42EE8FCAD2D4B962E8EB</vt:lpwstr>
  </property>
  <property fmtid="{D5CDD505-2E9C-101B-9397-08002B2CF9AE}" pid="3" name="KSOProductBuildVer">
    <vt:lpwstr>2052-11.1.0.12358</vt:lpwstr>
  </property>
</Properties>
</file>