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对账!$A$1:$X$80</definedName>
  </definedNames>
  <calcPr calcId="144525"/>
</workbook>
</file>

<file path=xl/sharedStrings.xml><?xml version="1.0" encoding="utf-8"?>
<sst xmlns="http://schemas.openxmlformats.org/spreadsheetml/2006/main" count="2666" uniqueCount="901">
  <si>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</si>
  <si>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</si>
  <si>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</si>
  <si>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</si>
  <si>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</si>
  <si>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</si>
  <si>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</si>
  <si>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</si>
  <si>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</si>
  <si>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</si>
  <si>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</si>
  <si>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</si>
  <si>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</si>
  <si>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</si>
  <si>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</si>
  <si>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</si>
  <si>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</si>
  <si>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</si>
  <si>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</si>
  <si>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</si>
  <si>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</si>
  <si>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</si>
  <si>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</si>
  <si>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</si>
  <si>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</si>
  <si>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18452057790	</t>
  </si>
  <si>
    <t>Ctrip</t>
  </si>
  <si>
    <t>正常</t>
  </si>
  <si>
    <t>[巴厘岛]加亚特里讷旅馆(Gayatri)(90199153)</t>
  </si>
  <si>
    <t>双人房/双床房, 多张床, 泳池景观&lt;2人入住&gt;&lt;不退款&gt;&lt;早餐&gt;</t>
  </si>
  <si>
    <t>HKD</t>
  </si>
  <si>
    <t>KIM/BUMJU</t>
  </si>
  <si>
    <t>CA13030221009HKD</t>
  </si>
  <si>
    <t>未提现</t>
  </si>
  <si>
    <t>携程开票</t>
  </si>
  <si>
    <t xml:space="preserve">	</t>
  </si>
  <si>
    <t xml:space="preserve">Acknowledged	</t>
  </si>
  <si>
    <t xml:space="preserve">18881241851	</t>
  </si>
  <si>
    <t>[科隆]市级公寓城市级酒店(CityClass Hotel Residence am Dom)(55707783)</t>
  </si>
  <si>
    <t>舒适双人房&lt;2人入住&gt;&lt;不退款&gt;</t>
  </si>
  <si>
    <t>CHUM/RATHSONYTA,CHAN/KOK PYNG</t>
  </si>
  <si>
    <t xml:space="preserve">EXP-2001451862	</t>
  </si>
  <si>
    <t xml:space="preserve">18912583867	</t>
  </si>
  <si>
    <t>[芭堤雅]诺瓦白金酒店 (SHA Plus+)(Nova Platinum Hotel (SHA Plus+))(55312070)</t>
  </si>
  <si>
    <t>超值豪华房&lt;2人入住&gt;&lt;不退款&gt;</t>
  </si>
  <si>
    <t>bhasin/sanjeet ,bhasin/sanjeet</t>
  </si>
  <si>
    <t xml:space="preserve">2243765	</t>
  </si>
  <si>
    <t xml:space="preserve">18920991012	</t>
  </si>
  <si>
    <t>[多伦多]诺富特多伦多北约克酒店(Novotel Toronto North York)(55598846)</t>
  </si>
  <si>
    <t>行政2张双人床房&lt;2人入住&gt;&lt;不退款&gt;</t>
  </si>
  <si>
    <t>LEE/SANG SUP,KIM/SEUNG KI</t>
  </si>
  <si>
    <t xml:space="preserve">32952279	</t>
  </si>
  <si>
    <t xml:space="preserve">18924987068	</t>
  </si>
  <si>
    <t>[舍讷费尔德]勃兰登堡柏林机场施泰根博阁城际酒店(IntercityHotel Berlin Brandenburg Airport)(55280285)</t>
  </si>
  <si>
    <t>标准房&lt;2人入住&gt;&lt;不退款&gt;</t>
  </si>
  <si>
    <t>Gajewska/Iwona</t>
  </si>
  <si>
    <t xml:space="preserve">2681136	</t>
  </si>
  <si>
    <t xml:space="preserve">4621SE065091	</t>
  </si>
  <si>
    <t xml:space="preserve">18941056980	</t>
  </si>
  <si>
    <t>[长滩岛]长滩岛天堂度假酒店(Boracay Haven Resort)(55465076)</t>
  </si>
  <si>
    <t>豪华房（双人床或双床）&lt;2人入住&gt;&lt;不退款&gt;&lt;早餐&gt;</t>
  </si>
  <si>
    <t>Barbachano/Irene Magampon</t>
  </si>
  <si>
    <t xml:space="preserve">18948294003	</t>
  </si>
  <si>
    <t>[巴黎]蒙迪酒店(Hôtel Mondial)(70392187)</t>
  </si>
  <si>
    <t>双人房&lt;2人入住&gt;&lt;不退款&gt;&lt;早餐&gt;</t>
  </si>
  <si>
    <t>HENRY/PASCAL,VANHOUTTE/JEAN-BERNARD</t>
  </si>
  <si>
    <t xml:space="preserve">39727028	</t>
  </si>
  <si>
    <t xml:space="preserve">18950134792	</t>
  </si>
  <si>
    <t>[朗塞斯顿]朗塞斯顿克罗尼尔品质酒店(Quality Hotel Colonial Launceston)(55872368)</t>
  </si>
  <si>
    <t>标准房, 1 张大床&lt;2人入住&gt;&lt;不退款&gt;</t>
  </si>
  <si>
    <t>Courtney/Graham</t>
  </si>
  <si>
    <t xml:space="preserve">26811728	</t>
  </si>
  <si>
    <t xml:space="preserve">18952190283	</t>
  </si>
  <si>
    <t>[巴彦勒巴]槟城拉亚酒店(Raia Hotel Penang)(68545229)</t>
  </si>
  <si>
    <t>高级大号床&lt;2人入住&gt;&lt;不退款&gt;</t>
  </si>
  <si>
    <t>HEMLATA/HEMLATA,HEMLATA/HEMLATA</t>
  </si>
  <si>
    <t xml:space="preserve">211554162	</t>
  </si>
  <si>
    <t xml:space="preserve">18952191777	</t>
  </si>
  <si>
    <t>高级双床房&lt;2人入住&gt;&lt;不退款&gt;&lt;早餐&gt;</t>
  </si>
  <si>
    <t>HARSHITA/HARSHITA,HARSHITA/HARSHITA</t>
  </si>
  <si>
    <t xml:space="preserve">211552326	</t>
  </si>
  <si>
    <t xml:space="preserve">18952190672	</t>
  </si>
  <si>
    <t>[杰克逊]49年代套房汽车旅馆(49'er Inn &amp; Suites)(55611897)</t>
  </si>
  <si>
    <t>2张大床房&lt;2人入住&gt;&lt;不退款&gt;</t>
  </si>
  <si>
    <t>Peng/Shiaubey</t>
  </si>
  <si>
    <t xml:space="preserve">EXP-2010424571	</t>
  </si>
  <si>
    <t xml:space="preserve">18953090554	</t>
  </si>
  <si>
    <t>kumar/dinesh,kumar/dinesh</t>
  </si>
  <si>
    <t xml:space="preserve">2688681	</t>
  </si>
  <si>
    <t xml:space="preserve">211652372	</t>
  </si>
  <si>
    <t xml:space="preserve">18953355071	</t>
  </si>
  <si>
    <t>高级双床房&lt;2人入住&gt;&lt;不退款&gt;</t>
  </si>
  <si>
    <t>SHAKUNTLA/SHAKUNTLA,SHAKUNTLA/SHAKUNTLA</t>
  </si>
  <si>
    <t xml:space="preserve">211660573	</t>
  </si>
  <si>
    <t xml:space="preserve">18953404797	</t>
  </si>
  <si>
    <t>MEENA/AMARCHAND,MEENA/AMARCHAND</t>
  </si>
  <si>
    <t xml:space="preserve">211685725	</t>
  </si>
  <si>
    <t xml:space="preserve">21032811145	</t>
  </si>
  <si>
    <t>[波恩]列诺努集团酒店(Collegium Leoninum)(55321200)</t>
  </si>
  <si>
    <t>标准房&lt;2人入住&gt;&lt;不退款&gt;&lt;早餐&gt;</t>
  </si>
  <si>
    <t>Folz/Thomas</t>
  </si>
  <si>
    <t xml:space="preserve">116938668	</t>
  </si>
  <si>
    <t xml:space="preserve">21114180119	</t>
  </si>
  <si>
    <t>[威尼斯]威尼斯卡尔顿大运河酒店(Hotel Carlton On The Grand Canal)(55270151)</t>
  </si>
  <si>
    <t>经典双人床房&lt;2人入住&gt;&lt;不退款&gt;</t>
  </si>
  <si>
    <t>OCONNOR/MICHAEL</t>
  </si>
  <si>
    <t xml:space="preserve">282582	</t>
  </si>
  <si>
    <t xml:space="preserve">21202449044	</t>
  </si>
  <si>
    <t>[首尔]首尔马努酒店(Hotel Manu Seoul)(55337105)</t>
  </si>
  <si>
    <t>标准双床房&lt;2人入住&gt;&lt;不退款&gt;</t>
  </si>
  <si>
    <t>Ziganshin/Andrei</t>
  </si>
  <si>
    <t xml:space="preserve">20220927522416544	</t>
  </si>
  <si>
    <t xml:space="preserve">21217415318	</t>
  </si>
  <si>
    <t>[圣多明戈]霍德帕尼古拉斯奥万多酒店(Hodelpa Nicolás de Ovando)(55270179)</t>
  </si>
  <si>
    <t>客房(殖民风格)&lt;2人入住&gt;&lt;不退款&gt;</t>
  </si>
  <si>
    <t>Ponce Jandette/ Natalia</t>
  </si>
  <si>
    <t xml:space="preserve">0415	</t>
  </si>
  <si>
    <t xml:space="preserve">21218207568	</t>
  </si>
  <si>
    <t>[拉斯维加斯]拉斯维加斯广场娱乐场酒店(Plaza Hotel &amp; Casino)(55320526)</t>
  </si>
  <si>
    <t>豪华房&lt;2人入住&gt;&lt;不退款&gt;</t>
  </si>
  <si>
    <t>KNUPP/FARA DAWN</t>
  </si>
  <si>
    <t xml:space="preserve">117565080	</t>
  </si>
  <si>
    <t xml:space="preserve">21224181733	</t>
  </si>
  <si>
    <t>[伊斯灵顿]伦敦市中心城市路酒店旅游旅馆(Travelodge London Central City Road Hotel)(55585969)</t>
  </si>
  <si>
    <t>家庭房&lt;2人入住&gt;&lt;不退款&gt;</t>
  </si>
  <si>
    <t>Mitra/Neil</t>
  </si>
  <si>
    <t xml:space="preserve">SH14046981	</t>
  </si>
  <si>
    <t xml:space="preserve">21232927165	</t>
  </si>
  <si>
    <t>[马卡蒂]马卡蒂雅诗阁服务公寓(Ascott Makati)(55254284)</t>
  </si>
  <si>
    <t>行政一室房&lt;2人入住&gt;&lt;不退款&gt;&lt;早餐&gt;</t>
  </si>
  <si>
    <t>LANE/JOSHUA PATRICK</t>
  </si>
  <si>
    <t xml:space="preserve">7311404	</t>
  </si>
  <si>
    <t xml:space="preserve">21240104213	</t>
  </si>
  <si>
    <t>[奥斯陆]安克尔酒店(Anker Hotel)(55505475)</t>
  </si>
  <si>
    <t>经济双人床房&lt;2人入住&gt;&lt;不退款&gt;&lt;早餐&gt;</t>
  </si>
  <si>
    <t>BRAUDE/SUZANNE</t>
  </si>
  <si>
    <t xml:space="preserve">HBD-7399-130-262610	</t>
  </si>
  <si>
    <t xml:space="preserve">21240319049	</t>
  </si>
  <si>
    <t>[巴拿马城]巴拿马城瑞广场酒店(Hotel Riu Plaza Panama)(55733524)</t>
  </si>
  <si>
    <t>豪华双床房&lt;2人入住&gt;&lt;不退款&gt;&lt;早餐&gt;</t>
  </si>
  <si>
    <t>McGreer/Patrick</t>
  </si>
  <si>
    <t xml:space="preserve">SH14062397	</t>
  </si>
  <si>
    <t xml:space="preserve">21240435213	</t>
  </si>
  <si>
    <t>[曼谷]曼谷都市酒店(Metropole Bangkok)(90373284)</t>
  </si>
  <si>
    <t>标准大床房&lt;2人入住&gt;&lt;不退款&gt;</t>
  </si>
  <si>
    <t>GOULDING/TRISTAN JAMES DYLAN</t>
  </si>
  <si>
    <t xml:space="preserve">39865	</t>
  </si>
  <si>
    <t xml:space="preserve">21245854114	</t>
  </si>
  <si>
    <t>[吉隆坡]康帕斯酒店集团兰卡威思庭酒店(Citin Seacare Pudu by Compass Hospitality)(68545276)</t>
  </si>
  <si>
    <t>尊贵房&lt;2人入住&gt;&lt;不退款&gt;&lt;早餐&gt;</t>
  </si>
  <si>
    <t>Komban/Rita Rebaca,Komban/Rita Rebaca</t>
  </si>
  <si>
    <t xml:space="preserve">2717516	</t>
  </si>
  <si>
    <t xml:space="preserve">DEB220930160313231	</t>
  </si>
  <si>
    <t xml:space="preserve">21246599700	</t>
  </si>
  <si>
    <t>[曼谷]曼谷大将军酒店 (SHA Extra Plus)(Admiral Premier Bangkok (SHA Extra Plus))(55768351)</t>
  </si>
  <si>
    <t>高级开放式客房&lt;2人入住&gt;&lt;不退款&gt;</t>
  </si>
  <si>
    <t>CHOI/MYUNG HOO,Jeong/Seonghoon</t>
  </si>
  <si>
    <t>取消</t>
  </si>
  <si>
    <t xml:space="preserve">21251837702	</t>
  </si>
  <si>
    <t>[哈灵顿]伦敦希思罗机场宜必思酒店(ibis London Heathrow Airport)(55626407)</t>
  </si>
  <si>
    <t>标准双床房&lt;2人入住&gt;&lt;不退款&gt;&lt;早餐&gt;</t>
  </si>
  <si>
    <t>LU/YUANSHU</t>
  </si>
  <si>
    <t xml:space="preserve">2718578	</t>
  </si>
  <si>
    <t xml:space="preserve">21255136435	</t>
  </si>
  <si>
    <t>[波德申]迪克森海中天港口(Avillion Port Dickson)(55851984)</t>
  </si>
  <si>
    <t>水上小屋&lt;2人入住&gt;&lt;不退款&gt;&lt;早餐&gt;</t>
  </si>
  <si>
    <t>Abd Wahid/Nurfatehah</t>
  </si>
  <si>
    <t xml:space="preserve">306906	</t>
  </si>
  <si>
    <t xml:space="preserve">21256602475	</t>
  </si>
  <si>
    <t>[新加坡]新加坡G酒店 (SG Clean)(Hotel G Singapore (SG Clean))(55851918)</t>
  </si>
  <si>
    <t>美好大号床客房&lt;2人入住&gt;&lt;不退款&gt;</t>
  </si>
  <si>
    <t>LI/WA</t>
  </si>
  <si>
    <t xml:space="preserve">536717290	</t>
  </si>
  <si>
    <t xml:space="preserve">21261797404	</t>
  </si>
  <si>
    <t>[迈阿密]迈阿密国际机场酒店(Miami International Airport Hotel)(55694594)</t>
  </si>
  <si>
    <t>标准大号床房&lt;2人入住&gt;&lt;不退款&gt;</t>
  </si>
  <si>
    <t>JUAN/BETH RANEE</t>
  </si>
  <si>
    <t xml:space="preserve">LLKDT8E1LK	</t>
  </si>
  <si>
    <t xml:space="preserve">21262511865	</t>
  </si>
  <si>
    <t>[普吉岛]普吉岛芭东彩灯度假村 (SHA Extra Plus)(The Lantern Resorts Patong Phuket (SHA Extra Plus))(55822371)</t>
  </si>
  <si>
    <t>Pent景观客房&lt;2人入住&gt;&lt;不退款&gt;</t>
  </si>
  <si>
    <t>gandhi/ravin</t>
  </si>
  <si>
    <t xml:space="preserve">2720299	</t>
  </si>
  <si>
    <t xml:space="preserve">78334	</t>
  </si>
  <si>
    <t xml:space="preserve">21262792740	</t>
  </si>
  <si>
    <t>[加特林堡]格兰斯通旅舍(Glenstone Lodge)(92029961)</t>
  </si>
  <si>
    <t>标准房, 1 张特大床, 壁炉&lt;2人入住&gt;&lt;不退款&gt;</t>
  </si>
  <si>
    <t>Farmer/Keith</t>
  </si>
  <si>
    <t xml:space="preserve">245224	</t>
  </si>
  <si>
    <t xml:space="preserve">21260127962	</t>
  </si>
  <si>
    <t>[曼谷]曼谷铂尔曼G酒店 （SHA Extra Plus）(Pullman Bangkok Hotel G（SHA Extra Plus）)(55639547)</t>
  </si>
  <si>
    <t>尊贵豪华双床房&lt;2人入住&gt;&lt;不退款&gt;&lt;早餐&gt;</t>
  </si>
  <si>
    <t>PURIWIMONCHAI/PRINNADA</t>
  </si>
  <si>
    <t xml:space="preserve">915644	</t>
  </si>
  <si>
    <t xml:space="preserve">21300120065	</t>
  </si>
  <si>
    <t>[曼谷]阿瓦尼阿特里姆曼谷酒店(SHA认证)(Avani Atrium Bangkok Hotel (SHA Certified))(55665998)</t>
  </si>
  <si>
    <t>阿瓦尼尊贵房&lt;2人入住&gt;&lt;不退款&gt;</t>
  </si>
  <si>
    <t>LEBEDEV /DMITRII</t>
  </si>
  <si>
    <t xml:space="preserve">21308489736	</t>
  </si>
  <si>
    <t>[Castle]飞龙旅馆(The Dragon Hotel)(55413973)</t>
  </si>
  <si>
    <t>家庭房, 1 张特大床&lt;2人入住&gt;&lt;不退款&gt;</t>
  </si>
  <si>
    <t>Hawkins/Daniel</t>
  </si>
  <si>
    <t xml:space="preserve">EXP-2021679859	</t>
  </si>
  <si>
    <t xml:space="preserve">21310820348	</t>
  </si>
  <si>
    <t>[清迈]清迈富丽华酒店(SHA Extra Plus)(Furama Chiang Mai(SHA Extra Plus))(55380755)</t>
  </si>
  <si>
    <t>高级房&lt;2人入住&gt;&lt;不退款&gt;</t>
  </si>
  <si>
    <t>KANTIRATTANAWONG/Sureeporn</t>
  </si>
  <si>
    <t xml:space="preserve">21314813974	</t>
  </si>
  <si>
    <t>[马尔代夫]马尔代夫君乐度假酒店卡戴帕茹岛(Grand Park Kodhipparu Maldives)(55478299)</t>
  </si>
  <si>
    <t>泻湖水上别墅&lt;2人入住&gt;&lt;不退款&gt;</t>
  </si>
  <si>
    <t>ZHANG/HANGKUAN,ZHAN/MENG</t>
  </si>
  <si>
    <t xml:space="preserve">2721778	</t>
  </si>
  <si>
    <t xml:space="preserve">EXP-2021839231	</t>
  </si>
  <si>
    <t xml:space="preserve">21315306524	</t>
  </si>
  <si>
    <t>[兰贝斯区]伦敦滑铁卢丽亭酒店(Park Plaza London Waterloo)(55851857)</t>
  </si>
  <si>
    <t>高级双人房&lt;2人入住&gt;&lt;不退款&gt;</t>
  </si>
  <si>
    <t>CHAI/YI LING</t>
  </si>
  <si>
    <t xml:space="preserve">0038121639	</t>
  </si>
  <si>
    <t xml:space="preserve">21315838585	</t>
  </si>
  <si>
    <t>[海斯]伦敦希思罗斯德恩公寓(Staycity Aparthotels London Heathrow)(55733453)</t>
  </si>
  <si>
    <t>一卧室双床公寓&lt;2人入住&gt;&lt;不退款&gt;</t>
  </si>
  <si>
    <t>HE/JIYU,Cai/Yuyang</t>
  </si>
  <si>
    <t xml:space="preserve">HBD-178767-164-5570895	</t>
  </si>
  <si>
    <t xml:space="preserve">21319788655	</t>
  </si>
  <si>
    <t>[首尔]三井酒店(Hotel Samjung)(55337145)</t>
  </si>
  <si>
    <t>标准双人房&lt;2人入住&gt;&lt;不退款&gt;</t>
  </si>
  <si>
    <t>HE/XIAO MEI</t>
  </si>
  <si>
    <t xml:space="preserve">21323847647	</t>
  </si>
  <si>
    <t>LIU/YIKUI</t>
  </si>
  <si>
    <t xml:space="preserve">2722756	</t>
  </si>
  <si>
    <t xml:space="preserve">21327560824	</t>
  </si>
  <si>
    <t>[蒙扎]蒙扎酒店(AS Hotel Monza)(55414053)</t>
  </si>
  <si>
    <t>标准大床房&lt;2人入住&gt;&lt;不退款&gt;&lt;早餐&gt;</t>
  </si>
  <si>
    <t>Glorioso /Federico</t>
  </si>
  <si>
    <t xml:space="preserve">108126	</t>
  </si>
  <si>
    <t xml:space="preserve">21329595472	</t>
  </si>
  <si>
    <t>尊享豪华双人床房&lt;2人入住&gt;&lt;不退款&gt;&lt;早餐&gt;</t>
  </si>
  <si>
    <t>CHANG/DA</t>
  </si>
  <si>
    <t xml:space="preserve">916261	</t>
  </si>
  <si>
    <t xml:space="preserve">21330219848	</t>
  </si>
  <si>
    <t>KHANDELWAL/ARPIT</t>
  </si>
  <si>
    <t xml:space="preserve">21332086571	</t>
  </si>
  <si>
    <t>[普哇加达]普哇加达哈珀酒店(Harper Purwakarta by ASTON)(55598906)</t>
  </si>
  <si>
    <t>MARIANA/R DINA</t>
  </si>
  <si>
    <t xml:space="preserve">78337	</t>
  </si>
  <si>
    <t xml:space="preserve">21333375273	</t>
  </si>
  <si>
    <t>[吉隆坡]吉隆坡克鲁斯酒店(Corus Hotel Kuala Lumpur)(55851907)</t>
  </si>
  <si>
    <t>豪华特大床房&lt;2人入住&gt;&lt;不退款&gt;&lt;早餐&gt;</t>
  </si>
  <si>
    <t>ABDULLAH RAZALI/AHMAD KHAIRUDDIN</t>
  </si>
  <si>
    <t xml:space="preserve">437478	</t>
  </si>
  <si>
    <t xml:space="preserve">21333386841	</t>
  </si>
  <si>
    <t>[吉隆坡]吉隆坡柏威年酒店 · 悦榕庄管理(Pavilion Hotel Kuala Lumpur Managed by Banyan Tree)(68545146)</t>
  </si>
  <si>
    <t>城市绿洲特大床房&lt;2人入住&gt;&lt;不退款&gt;&lt;早餐&gt;</t>
  </si>
  <si>
    <t>SHI/YUNZI,CAI/SHANSHAN</t>
  </si>
  <si>
    <t xml:space="preserve">194592	</t>
  </si>
  <si>
    <t xml:space="preserve">21335870403	</t>
  </si>
  <si>
    <t>[华盛顿]莱恩DC酒店(The LINE Hotel DC)(55299580)</t>
  </si>
  <si>
    <t>2张大号床房&lt;2人入住&gt;&lt;不退款&gt;</t>
  </si>
  <si>
    <t>Gruet/Lucia</t>
  </si>
  <si>
    <t xml:space="preserve">71661SE091837	</t>
  </si>
  <si>
    <t xml:space="preserve">21336109200	</t>
  </si>
  <si>
    <t>[巴厘岛]武吉金巴兰麦克斯万酒店(MaxOneHotels at Bukit Jimbaran)(55626370)</t>
  </si>
  <si>
    <t>欢乐房&lt;2人入住&gt;&lt;不退款&gt;</t>
  </si>
  <si>
    <t>oktaviani/reny</t>
  </si>
  <si>
    <t xml:space="preserve">2724334	</t>
  </si>
  <si>
    <t xml:space="preserve">059270	</t>
  </si>
  <si>
    <t xml:space="preserve">21336679766	</t>
  </si>
  <si>
    <t>[莎阿南]莎亚南凯煌大酒店(Concorde Hotel Shah Alam)(55465059)</t>
  </si>
  <si>
    <t>SAMSUANUAR/SARAH AQILAH NAJWA</t>
  </si>
  <si>
    <t xml:space="preserve">6701084	</t>
  </si>
  <si>
    <t xml:space="preserve">21337027030	</t>
  </si>
  <si>
    <t>KANTIRATANAWONG/SUTEE</t>
  </si>
  <si>
    <t xml:space="preserve">21338270343	</t>
  </si>
  <si>
    <t>[胡志明市]胡志明伊甸花园酒店(Eden Garden Hotel)(55439326)</t>
  </si>
  <si>
    <t>客房 (Day Use Max 2 Hours Only)&lt;2人入住&gt;&lt;不退款&gt;</t>
  </si>
  <si>
    <t>Khamlue/Yurachat</t>
  </si>
  <si>
    <t xml:space="preserve">21339472058	</t>
  </si>
  <si>
    <t>ZHANG/PENG</t>
  </si>
  <si>
    <t xml:space="preserve">33991	</t>
  </si>
  <si>
    <t xml:space="preserve">21339472185	</t>
  </si>
  <si>
    <t>[道奇堡]道奇堡品质酒店(Quality Inn Fort Dodge)(95387282)</t>
  </si>
  <si>
    <t>双人房(2张双人床)&lt;2人入住&gt;&lt;不退款&gt;&lt;早餐&gt;</t>
  </si>
  <si>
    <t>Martinez/Shellee</t>
  </si>
  <si>
    <t xml:space="preserve">21339695578	</t>
  </si>
  <si>
    <t>NIE/LEI</t>
  </si>
  <si>
    <t xml:space="preserve">21340281680	</t>
  </si>
  <si>
    <t>YANG/MOONSUN</t>
  </si>
  <si>
    <t xml:space="preserve">22023376	</t>
  </si>
  <si>
    <t xml:space="preserve">21340548951	</t>
  </si>
  <si>
    <t>[曼彻斯特]曼彻斯特中心丽柏酒店(Park Inn by Radisson Manchester City Centre)(55653301)</t>
  </si>
  <si>
    <t>Ahmad/Syed Jehanzeb</t>
  </si>
  <si>
    <t xml:space="preserve">21341159733	</t>
  </si>
  <si>
    <t>[纽约]歌剧院酒店(Opera House Hotel)(55299130)</t>
  </si>
  <si>
    <t>高级特大床房&lt;2人入住&gt;&lt;不退款&gt;</t>
  </si>
  <si>
    <t>villacres/Roger</t>
  </si>
  <si>
    <t xml:space="preserve">21341534199	</t>
  </si>
  <si>
    <t>[费迪南德]舒适酒店(Comfort Inn)(95387905)</t>
  </si>
  <si>
    <t>大号床间 - 带两张大号床 - 无障碍设施&lt;2人入住&gt;&lt;不退款&gt;&lt;早餐&gt;</t>
  </si>
  <si>
    <t>Hendrix/Andrew Morgan</t>
  </si>
  <si>
    <t xml:space="preserve">21342246204	</t>
  </si>
  <si>
    <t>[吉隆坡]吉隆坡美家全套房酒店(MiCasa All Suite Hotel Kuala Lumpur)(55337547)</t>
  </si>
  <si>
    <t>一卧室高级套房（一室房）&lt;2人入住&gt;&lt;不退款&gt;</t>
  </si>
  <si>
    <t>Abd Wahid/Mohd Razali</t>
  </si>
  <si>
    <t xml:space="preserve">6091623	</t>
  </si>
  <si>
    <t xml:space="preserve">21342523795	</t>
  </si>
  <si>
    <t>双床房&lt;2人入住&gt;&lt;不退款&gt;</t>
  </si>
  <si>
    <t>Min/Joosik</t>
  </si>
  <si>
    <t xml:space="preserve">22023392	</t>
  </si>
  <si>
    <t xml:space="preserve">21342848126	</t>
  </si>
  <si>
    <t>[加帝夫]加帝夫丽笙酒店(Radisson Blu Hotel, Cardiff)(55426511)</t>
  </si>
  <si>
    <t>客房&lt;2人入住&gt;&lt;不退款&gt;</t>
  </si>
  <si>
    <t>Weaver/Gary</t>
  </si>
  <si>
    <t xml:space="preserve">21342872543	</t>
  </si>
  <si>
    <t>[曼谷]曼谷文华中心点大酒店 (SHA Plus+)(Mandarin Hotel Managed by Centre Point)(56174574)</t>
  </si>
  <si>
    <t>豪华双床房&lt;2人入住&gt;&lt;不退款&gt;</t>
  </si>
  <si>
    <t>Tejasakulsin/Pira,Tejasakulsin/Phaithul,Tejasakulsin/Areerat</t>
  </si>
  <si>
    <t xml:space="preserve">2725664	</t>
  </si>
  <si>
    <t xml:space="preserve">21342935249	</t>
  </si>
  <si>
    <t>[曼谷]素坤逸贝斯特韦斯特精品酒店(Best Western Premier Sukhumvit)(55799358)</t>
  </si>
  <si>
    <t>尊贵一室房&lt;2人入住&gt;&lt;不退款&gt;</t>
  </si>
  <si>
    <t>CHANKHIRI/NARIKAN</t>
  </si>
  <si>
    <t xml:space="preserve">PR094188	</t>
  </si>
  <si>
    <t xml:space="preserve">21343862985	</t>
  </si>
  <si>
    <t>[霍夫多普]诺富特阿姆斯特丹史基浦机场酒店(Novotel Amsterdam Schiphol Airport)(60480453)</t>
  </si>
  <si>
    <t>现代宽敞标准双人房&lt;2人入住&gt;&lt;不退款&gt;</t>
  </si>
  <si>
    <t>GARZAGARCIA/EDUARDO ALEJANDRO</t>
  </si>
  <si>
    <t xml:space="preserve">21343842896	</t>
  </si>
  <si>
    <t>[迪拜]迪拜中心东怡酒店(Excelsior Hotel Downtown)(55451815)</t>
  </si>
  <si>
    <t>高级客房&lt;2人入住&gt;&lt;不退款&gt;</t>
  </si>
  <si>
    <t>SULTANI/AHMAD MUNIR</t>
  </si>
  <si>
    <t xml:space="preserve">2725832	</t>
  </si>
  <si>
    <t xml:space="preserve">15837	</t>
  </si>
  <si>
    <t xml:space="preserve">21344033141	</t>
  </si>
  <si>
    <t>[北雅加达]雅加达尼欧玛纳戈广场酒店(Neo Hotel Mangga Dua by ASTON)(55253987)</t>
  </si>
  <si>
    <t>尼欧房&lt;2人入住&gt;&lt;不退款&gt;&lt;早餐&gt;</t>
  </si>
  <si>
    <t>Zhao/wantong</t>
  </si>
  <si>
    <t xml:space="preserve">21344278308	</t>
  </si>
  <si>
    <t>[中雅加达]雅加达马腰兰美爵酒店(Grand Mercure Jakarta Kemayoran)(55851774)</t>
  </si>
  <si>
    <t>高级大床房&lt;2人入住&gt;&lt;不退款&gt;&lt;早餐&gt;</t>
  </si>
  <si>
    <t>Mr/Prasetyo</t>
  </si>
  <si>
    <t xml:space="preserve">21344299455	</t>
  </si>
  <si>
    <t>[泗务]兰花宾馆(The Orchid Hotel)(90400062)</t>
  </si>
  <si>
    <t>高级双床间&lt;2人入住&gt;&lt;不退款&gt;&lt;早餐&gt;</t>
  </si>
  <si>
    <t>Jausin/Brandon Bin</t>
  </si>
  <si>
    <t xml:space="preserve">acknowledged	</t>
  </si>
  <si>
    <t xml:space="preserve">21344340996	</t>
  </si>
  <si>
    <t>[波德申]海中天(Avillion Admiral Cove)(55451639)</t>
  </si>
  <si>
    <t>行政一室房&lt;2人入住&gt;&lt;不退款&gt;</t>
  </si>
  <si>
    <t>nahar/NORHAYATI</t>
  </si>
  <si>
    <t xml:space="preserve">2725937	</t>
  </si>
  <si>
    <t xml:space="preserve">HBD-126798-320-2229138	</t>
  </si>
  <si>
    <t xml:space="preserve">21344409323	</t>
  </si>
  <si>
    <t>[多伦多]多伦多剑桥套房(Cambridge Suites Toronto)(91548324)</t>
  </si>
  <si>
    <t>豪华特大床套房带沙发床&lt;2人入住&gt;&lt;不退款&gt;</t>
  </si>
  <si>
    <t>Murphy/James</t>
  </si>
  <si>
    <t xml:space="preserve">R83387	</t>
  </si>
  <si>
    <t xml:space="preserve">21344763741	</t>
  </si>
  <si>
    <t>FU/KAIBO</t>
  </si>
  <si>
    <t xml:space="preserve">21344821557	</t>
  </si>
  <si>
    <t>[芭堤雅]芭堤雅发现海滩酒店 (SHA Plus+)(Pattaya Discovery Beach Hotel (SHA Plus+))(55451694)</t>
  </si>
  <si>
    <t>海景豪华房&lt;2人入住&gt;&lt;不退款&gt;</t>
  </si>
  <si>
    <t>CHEN/LONG</t>
  </si>
  <si>
    <t xml:space="preserve">422734	</t>
  </si>
  <si>
    <t xml:space="preserve">21344818722	</t>
  </si>
  <si>
    <t>WANG/SHUAI</t>
  </si>
  <si>
    <t xml:space="preserve">422733	</t>
  </si>
  <si>
    <t xml:space="preserve">21344954963	</t>
  </si>
  <si>
    <t>[曼谷]奇德伦中心酒店 (SHA Extra Plus)(Centre Point Chidlom (SHA Extra Plus))(55270494)</t>
  </si>
  <si>
    <t>Deluxe Zensation Room&lt;2人入住&gt;&lt;不退款&gt;</t>
  </si>
  <si>
    <t>WU/XIYUAN</t>
  </si>
  <si>
    <t xml:space="preserve">2726066	</t>
  </si>
  <si>
    <t xml:space="preserve">6388000000054129	</t>
  </si>
  <si>
    <t xml:space="preserve">21346293092	</t>
  </si>
  <si>
    <t>XIE/ZHENGYUAN</t>
  </si>
  <si>
    <t xml:space="preserve">21346330242	</t>
  </si>
  <si>
    <t>[格雷斯]伦敦瑟罗克M25宜必思酒店(ibis London Thurrock M25)(80332332)</t>
  </si>
  <si>
    <t>Beattie/Matthew</t>
  </si>
  <si>
    <t xml:space="preserve">21346686133	</t>
  </si>
  <si>
    <t>[吉隆坡]吉隆坡帝盛酒店(Dorsett Kuala Lumpur)(55895782)</t>
  </si>
  <si>
    <t>ISMAIL/ASHRI</t>
  </si>
  <si>
    <t xml:space="preserve">21347296340	</t>
  </si>
  <si>
    <t>Katjimune /Uzuva</t>
  </si>
  <si>
    <t xml:space="preserve">EXP-2023377493	</t>
  </si>
  <si>
    <t>，</t>
  </si>
  <si>
    <t>93215 HKD</t>
  </si>
  <si>
    <t>A221009161405481</t>
  </si>
  <si>
    <t>A221009161432481</t>
  </si>
  <si>
    <t>总计：93215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</si>
  <si>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</si>
  <si>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</si>
  <si>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</si>
  <si>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</si>
  <si>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</si>
  <si>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</si>
  <si>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</si>
  <si>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</si>
  <si>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</si>
  <si>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</si>
  <si>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</si>
  <si>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</si>
  <si>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</si>
  <si>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</si>
  <si>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</si>
  <si>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</si>
  <si>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</si>
  <si>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</si>
  <si>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</si>
  <si>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2022-10-05</t>
  </si>
  <si>
    <t>2726066</t>
  </si>
  <si>
    <t>奇德伦中心酒店 (SHA Extra Plus)</t>
  </si>
  <si>
    <t>WU XIYUAN</t>
  </si>
  <si>
    <t>2022-10-06</t>
  </si>
  <si>
    <t>退房日周结</t>
  </si>
  <si>
    <t>978.24</t>
  </si>
  <si>
    <t>1077.00</t>
  </si>
  <si>
    <t>0</t>
  </si>
  <si>
    <t>0.00</t>
  </si>
  <si>
    <t>携程汇智国际直连</t>
  </si>
  <si>
    <t>925</t>
  </si>
  <si>
    <t>2022-10-05 17:25:40</t>
  </si>
  <si>
    <t>否</t>
  </si>
  <si>
    <t>汇智国际旅游发展有限公司</t>
  </si>
  <si>
    <t>直连</t>
  </si>
  <si>
    <t>泰国</t>
  </si>
  <si>
    <t>2022-09-06</t>
  </si>
  <si>
    <t>2680528</t>
  </si>
  <si>
    <t>诺富特多伦多北约克酒店</t>
  </si>
  <si>
    <t>LEE SANG SUP,KIM SEUNG KI</t>
  </si>
  <si>
    <t>2022-10-03</t>
  </si>
  <si>
    <t>2583.61</t>
  </si>
  <si>
    <t>2919.00</t>
  </si>
  <si>
    <t>2022-09-06 07:14:19</t>
  </si>
  <si>
    <t>加拿大</t>
  </si>
  <si>
    <t>2022-09-28</t>
  </si>
  <si>
    <t>2712927</t>
  </si>
  <si>
    <t>霍德帕尼古拉斯奥万多酒店</t>
  </si>
  <si>
    <t>Ponce Jandette Natalia</t>
  </si>
  <si>
    <t>1041.38</t>
  </si>
  <si>
    <t>1137.00</t>
  </si>
  <si>
    <t>2022-09-28 01:59:35</t>
  </si>
  <si>
    <t>多米尼加共和国</t>
  </si>
  <si>
    <t>2022-10-01</t>
  </si>
  <si>
    <t>2718578</t>
  </si>
  <si>
    <t>伦敦希思罗机场宜必思酒店</t>
  </si>
  <si>
    <t>LU YUANSHU</t>
  </si>
  <si>
    <t>538.01</t>
  </si>
  <si>
    <t>592.00</t>
  </si>
  <si>
    <t>2022-10-01 03:20:00</t>
  </si>
  <si>
    <t>英国</t>
  </si>
  <si>
    <t>2722756</t>
  </si>
  <si>
    <t>LIU YIKUI</t>
  </si>
  <si>
    <t>539.83</t>
  </si>
  <si>
    <t>594.00</t>
  </si>
  <si>
    <t>2022-10-03 18:06:57</t>
  </si>
  <si>
    <t>2022-10-04</t>
  </si>
  <si>
    <t>2724334</t>
  </si>
  <si>
    <t>武吉金巴兰麦克斯万酒店</t>
  </si>
  <si>
    <t>oktaviani reny</t>
  </si>
  <si>
    <t>111.94</t>
  </si>
  <si>
    <t>123.00</t>
  </si>
  <si>
    <t>2022-10-04 18:05:48</t>
  </si>
  <si>
    <t>印度尼西亚</t>
  </si>
  <si>
    <t>2723722</t>
  </si>
  <si>
    <t>普哇加达哈珀酒店</t>
  </si>
  <si>
    <t>MARIANA R DINA</t>
  </si>
  <si>
    <t>373.14</t>
  </si>
  <si>
    <t>410.00</t>
  </si>
  <si>
    <t>2022-10-04 11:08:46</t>
  </si>
  <si>
    <t>2022-09-29</t>
  </si>
  <si>
    <t>2715278</t>
  </si>
  <si>
    <t>马卡蒂雅诗阁服务公寓</t>
  </si>
  <si>
    <t>LANE JOSHUA PATRICK</t>
  </si>
  <si>
    <t>2037.17</t>
  </si>
  <si>
    <t>2216.00</t>
  </si>
  <si>
    <t>2022-09-29 14:07:54</t>
  </si>
  <si>
    <t>菲律宾</t>
  </si>
  <si>
    <t>2726324</t>
  </si>
  <si>
    <t>伦敦瑟罗克M25宜必思酒店</t>
  </si>
  <si>
    <t>Beattie Matthew</t>
  </si>
  <si>
    <t>699.39</t>
  </si>
  <si>
    <t>770.00</t>
  </si>
  <si>
    <t>2022-10-05 20:18:27</t>
  </si>
  <si>
    <t>2721894</t>
  </si>
  <si>
    <t>伦敦滑铁卢丽亭酒店</t>
  </si>
  <si>
    <t>CHAI YI LING</t>
  </si>
  <si>
    <t>3467.98</t>
  </si>
  <si>
    <t>3816.00</t>
  </si>
  <si>
    <t>2022-10-03 07:51:34</t>
  </si>
  <si>
    <t>2725109</t>
  </si>
  <si>
    <t>首尔三井酒店</t>
  </si>
  <si>
    <t>YANG MOONSUN</t>
  </si>
  <si>
    <t>518.64</t>
  </si>
  <si>
    <t>571.00</t>
  </si>
  <si>
    <t>2022-10-05 05:53:22</t>
  </si>
  <si>
    <t>韩国</t>
  </si>
  <si>
    <t>2722317</t>
  </si>
  <si>
    <t>HE XIAO MEI</t>
  </si>
  <si>
    <t>1791.24</t>
  </si>
  <si>
    <t>1971.00</t>
  </si>
  <si>
    <t>2022-10-03 13:42:29</t>
  </si>
  <si>
    <t>2725684</t>
  </si>
  <si>
    <t>曼谷贝斯特韦斯特至尊素坤逸酒店</t>
  </si>
  <si>
    <t>CHANKHIRI NARIKAN</t>
  </si>
  <si>
    <t>943.72</t>
  </si>
  <si>
    <t>1039.00</t>
  </si>
  <si>
    <t>2022-10-05 13:41:05</t>
  </si>
  <si>
    <t>2022-10-02</t>
  </si>
  <si>
    <t>2721434</t>
  </si>
  <si>
    <t>清迈富丽华酒店</t>
  </si>
  <si>
    <t>KANTIRATTANAWONG Sureeporn</t>
  </si>
  <si>
    <t>327.17</t>
  </si>
  <si>
    <t>360.00</t>
  </si>
  <si>
    <t>2022-10-02 21:21:42</t>
  </si>
  <si>
    <t>2724486</t>
  </si>
  <si>
    <t>KANTIRATANAWONG SUTEE</t>
  </si>
  <si>
    <t>134.69</t>
  </si>
  <si>
    <t>148.00</t>
  </si>
  <si>
    <t>2022-10-04 19:47:21</t>
  </si>
  <si>
    <t>2725664</t>
  </si>
  <si>
    <t>曼谷文华中心点大酒店 (SHA Plus+)</t>
  </si>
  <si>
    <t>Tejasakulsin Pira,Tejasakulsin Phaithul,Tejasakulsin Areerat</t>
  </si>
  <si>
    <t>539.53</t>
  </si>
  <si>
    <t>2022-10-05 13:33:33</t>
  </si>
  <si>
    <t>2723119</t>
  </si>
  <si>
    <t>蒙扎酒店</t>
  </si>
  <si>
    <t>Glorioso Federico</t>
  </si>
  <si>
    <t>511.65</t>
  </si>
  <si>
    <t>563.00</t>
  </si>
  <si>
    <t>2022-10-03 22:06:01</t>
  </si>
  <si>
    <t>意大利</t>
  </si>
  <si>
    <t>2725658</t>
  </si>
  <si>
    <t>加帝夫丽笙酒店</t>
  </si>
  <si>
    <t>Weaver Gary</t>
  </si>
  <si>
    <t>749.35</t>
  </si>
  <si>
    <t>825.00</t>
  </si>
  <si>
    <t>2022-10-05 13:29:27</t>
  </si>
  <si>
    <t>2726027</t>
  </si>
  <si>
    <t>芭堤雅发现海滩酒店</t>
  </si>
  <si>
    <t>CHEN LONG</t>
  </si>
  <si>
    <t>616.74</t>
  </si>
  <si>
    <t>679.00</t>
  </si>
  <si>
    <t>2022-10-05 18:24:46</t>
  </si>
  <si>
    <t>直采</t>
  </si>
  <si>
    <t>2726026</t>
  </si>
  <si>
    <t>WANG SHUAI</t>
  </si>
  <si>
    <t>579.50</t>
  </si>
  <si>
    <t>638.00</t>
  </si>
  <si>
    <t>2022-10-05 17:20:55</t>
  </si>
  <si>
    <t>2724666</t>
  </si>
  <si>
    <t>伊甸园酒店</t>
  </si>
  <si>
    <t>Khamlue Yurachat</t>
  </si>
  <si>
    <t>118.31</t>
  </si>
  <si>
    <t>130.00</t>
  </si>
  <si>
    <t>2022-10-04 21:43:56</t>
  </si>
  <si>
    <t>越南</t>
  </si>
  <si>
    <t>2022-09-08</t>
  </si>
  <si>
    <t>2683358</t>
  </si>
  <si>
    <t>长滩岛天堂度假村</t>
  </si>
  <si>
    <t>Barbachano Irene Magampon</t>
  </si>
  <si>
    <t>978.12</t>
  </si>
  <si>
    <t>1100.00</t>
  </si>
  <si>
    <t>2022-09-08 14:57:56</t>
  </si>
  <si>
    <t>2022-08-26</t>
  </si>
  <si>
    <t>2668791</t>
  </si>
  <si>
    <t>市级公寓城市级酒店</t>
  </si>
  <si>
    <t>CHUM RATHSONYTA,CHAN KOK PYNG</t>
  </si>
  <si>
    <t>1618.38</t>
  </si>
  <si>
    <t>1850.00</t>
  </si>
  <si>
    <t>2022-08-26 19:22:56</t>
  </si>
  <si>
    <t>德国</t>
  </si>
  <si>
    <t>2721951</t>
  </si>
  <si>
    <t>伦敦希思罗斯德恩公寓</t>
  </si>
  <si>
    <t>HE JIYU,Cai Yuyang</t>
  </si>
  <si>
    <t>1575.86</t>
  </si>
  <si>
    <t>1734.00</t>
  </si>
  <si>
    <t>2022-10-03 08:51:33</t>
  </si>
  <si>
    <t>2724312</t>
  </si>
  <si>
    <t>莱恩DC酒店</t>
  </si>
  <si>
    <t>Gruet Lucia</t>
  </si>
  <si>
    <t>3034.27</t>
  </si>
  <si>
    <t>3334.00</t>
  </si>
  <si>
    <t>2022-10-04 17:51:10</t>
  </si>
  <si>
    <t>美国</t>
  </si>
  <si>
    <t>2022-09-10</t>
  </si>
  <si>
    <t>2686378</t>
  </si>
  <si>
    <t>蒙迪酒店</t>
  </si>
  <si>
    <t>HENRY PASCAL,VANHOUTTE JEAN-BERNARD</t>
  </si>
  <si>
    <t>7611.15</t>
  </si>
  <si>
    <t>8606.00</t>
  </si>
  <si>
    <t>2022-09-10 17:37:46</t>
  </si>
  <si>
    <t>法国</t>
  </si>
  <si>
    <t>2022-09-12</t>
  </si>
  <si>
    <t>2688823</t>
  </si>
  <si>
    <t>槟城拉亚酒店</t>
  </si>
  <si>
    <t>SHAKUNTLA SHAKUNTLA,SHAKUNTLA SHAKUNTLA</t>
  </si>
  <si>
    <t>284.78</t>
  </si>
  <si>
    <t>322.00</t>
  </si>
  <si>
    <t>2022-09-12 16:07:59</t>
  </si>
  <si>
    <t>马来西亚</t>
  </si>
  <si>
    <t>2688847</t>
  </si>
  <si>
    <t>MEENA AMARCHAND,MEENA AMARCHAND</t>
  </si>
  <si>
    <t>316.62</t>
  </si>
  <si>
    <t>358.00</t>
  </si>
  <si>
    <t>2022-09-13 11:41:31</t>
  </si>
  <si>
    <t>2723371</t>
  </si>
  <si>
    <t>曼谷铂尔曼G酒店</t>
  </si>
  <si>
    <t>CHANG DA</t>
  </si>
  <si>
    <t>883.35</t>
  </si>
  <si>
    <t>972.00</t>
  </si>
  <si>
    <t>2022-10-04 08:23:06</t>
  </si>
  <si>
    <t>2719929</t>
  </si>
  <si>
    <t>PURIWIMONCHAI PRINNADA</t>
  </si>
  <si>
    <t>2022-10-02 09:39:59</t>
  </si>
  <si>
    <t>2725923</t>
  </si>
  <si>
    <t>雅加达马腰兰美爵酒店</t>
  </si>
  <si>
    <t>Mr Prasetyo</t>
  </si>
  <si>
    <t>498.66</t>
  </si>
  <si>
    <t>549.00</t>
  </si>
  <si>
    <t>2022-10-05 16:00:48</t>
  </si>
  <si>
    <t>2725832</t>
  </si>
  <si>
    <t>迪拜中心东怡酒店</t>
  </si>
  <si>
    <t>SULTANI AHMAD MUNIR</t>
  </si>
  <si>
    <t>427.81</t>
  </si>
  <si>
    <t>471.00</t>
  </si>
  <si>
    <t>2022-10-05 15:26:17</t>
  </si>
  <si>
    <t>阿拉伯联合酋长国</t>
  </si>
  <si>
    <t>2719153</t>
  </si>
  <si>
    <t>迪克森海中天港口</t>
  </si>
  <si>
    <t>Abd Wahid Nurfatehah</t>
  </si>
  <si>
    <t>505.29</t>
  </si>
  <si>
    <t>556.00</t>
  </si>
  <si>
    <t>2022-10-01 13:37:47</t>
  </si>
  <si>
    <t>2725937</t>
  </si>
  <si>
    <t>海中天</t>
  </si>
  <si>
    <t>nahar NORHAYATI</t>
  </si>
  <si>
    <t>352.42</t>
  </si>
  <si>
    <t>388.00</t>
  </si>
  <si>
    <t>2022-10-05 16:09:48</t>
  </si>
  <si>
    <t>2726312</t>
  </si>
  <si>
    <t>XIE ZHENGYUAN</t>
  </si>
  <si>
    <t>59.04</t>
  </si>
  <si>
    <t>65.00</t>
  </si>
  <si>
    <t>2022-10-05 20:12:42</t>
  </si>
  <si>
    <t>2723919</t>
  </si>
  <si>
    <t>吉隆坡歌丽酒店</t>
  </si>
  <si>
    <t>ABDULLAH RAZALI AHMAD KHAIRUDDIN</t>
  </si>
  <si>
    <t>415.92</t>
  </si>
  <si>
    <t>457.00</t>
  </si>
  <si>
    <t>2022-10-04 13:26:50</t>
  </si>
  <si>
    <t>2721778</t>
  </si>
  <si>
    <t>马尔代夫君乐度假酒店卡戴帕茹岛</t>
  </si>
  <si>
    <t>ZHANG HANGKUAN,ZHAN MENG</t>
  </si>
  <si>
    <t>7239.50</t>
  </si>
  <si>
    <t>7966.00</t>
  </si>
  <si>
    <t>2022-10-03 03:39:56</t>
  </si>
  <si>
    <t>马尔代夫</t>
  </si>
  <si>
    <t>2022-09-11</t>
  </si>
  <si>
    <t>2687326</t>
  </si>
  <si>
    <t>朗塞斯顿殖民风格品质酒店</t>
  </si>
  <si>
    <t>Courtney Graham</t>
  </si>
  <si>
    <t>656.22</t>
  </si>
  <si>
    <t>742.00</t>
  </si>
  <si>
    <t>2022-09-11 12:30:49</t>
  </si>
  <si>
    <t>澳大利亚</t>
  </si>
  <si>
    <t>2022-09-30</t>
  </si>
  <si>
    <t>2716471</t>
  </si>
  <si>
    <t>安克尔酒店</t>
  </si>
  <si>
    <t>BRAUDE SUZANNE</t>
  </si>
  <si>
    <t>964.60</t>
  </si>
  <si>
    <t>1060.00</t>
  </si>
  <si>
    <t>2022-09-30 01:08:53</t>
  </si>
  <si>
    <t>挪威</t>
  </si>
  <si>
    <t>2721276</t>
  </si>
  <si>
    <t>飞龙旅馆</t>
  </si>
  <si>
    <t>Hawkins Daniel</t>
  </si>
  <si>
    <t>1684.92</t>
  </si>
  <si>
    <t>1854.00</t>
  </si>
  <si>
    <t>2022-10-02 19:59:25</t>
  </si>
  <si>
    <t>2725859</t>
  </si>
  <si>
    <t>雅加达尼欧玛纳戈广场酒店</t>
  </si>
  <si>
    <t>Zhao wantong</t>
  </si>
  <si>
    <t>173.49</t>
  </si>
  <si>
    <t>191.00</t>
  </si>
  <si>
    <t>2022-10-05 15:27:33</t>
  </si>
  <si>
    <t>2022-09-21</t>
  </si>
  <si>
    <t>2702439</t>
  </si>
  <si>
    <t>威尼斯卡尔顿大运河酒店</t>
  </si>
  <si>
    <t>OCONNOR MICHAEL</t>
  </si>
  <si>
    <t>1085.95</t>
  </si>
  <si>
    <t>1212.00</t>
  </si>
  <si>
    <t>2022-09-21 23:04:38</t>
  </si>
  <si>
    <t>2720299</t>
  </si>
  <si>
    <t>普吉岛芭东彩灯度假村</t>
  </si>
  <si>
    <t>gandhi ravin</t>
  </si>
  <si>
    <t>882.44</t>
  </si>
  <si>
    <t>971.00</t>
  </si>
  <si>
    <t>2022-10-02 10:59:27</t>
  </si>
  <si>
    <t>2725208</t>
  </si>
  <si>
    <t xml:space="preserve">曼彻斯特中心丽柏酒店 </t>
  </si>
  <si>
    <t>Ahmad Syed Jehanzeb</t>
  </si>
  <si>
    <t>879.23</t>
  </si>
  <si>
    <t>968.00</t>
  </si>
  <si>
    <t>2022-10-05 08:23:38</t>
  </si>
  <si>
    <t>2725593</t>
  </si>
  <si>
    <t>Min Joosik</t>
  </si>
  <si>
    <t>520.46</t>
  </si>
  <si>
    <t>573.00</t>
  </si>
  <si>
    <t>2022-10-05 12:50:14</t>
  </si>
  <si>
    <t>2719399</t>
  </si>
  <si>
    <t>新加坡G酒店 (SG Clean)</t>
  </si>
  <si>
    <t>LI WA</t>
  </si>
  <si>
    <t>782.48</t>
  </si>
  <si>
    <t>861.00</t>
  </si>
  <si>
    <t>2022-10-01 15:43:25</t>
  </si>
  <si>
    <t>新加坡</t>
  </si>
  <si>
    <t>2726358</t>
  </si>
  <si>
    <t>吉隆坡帝盛酒店</t>
  </si>
  <si>
    <t>ISMAIL ASHRI</t>
  </si>
  <si>
    <t>351.51</t>
  </si>
  <si>
    <t>387.00</t>
  </si>
  <si>
    <t>2022-10-05 20:45:35</t>
  </si>
  <si>
    <t>2725926</t>
  </si>
  <si>
    <t>兰花宾馆</t>
  </si>
  <si>
    <t>Jausin Brandon Bin</t>
  </si>
  <si>
    <t>177.12</t>
  </si>
  <si>
    <t>195.00</t>
  </si>
  <si>
    <t>2022-10-05 16:09:02</t>
  </si>
  <si>
    <t>2720168</t>
  </si>
  <si>
    <t>迈阿密国际机场酒店</t>
  </si>
  <si>
    <t>JUAN BETH RANEE</t>
  </si>
  <si>
    <t>1395.92</t>
  </si>
  <si>
    <t>1536.00</t>
  </si>
  <si>
    <t>2022-10-02 00:20:47</t>
  </si>
  <si>
    <t>2716538</t>
  </si>
  <si>
    <t>曼谷都市酒店</t>
  </si>
  <si>
    <t>GOULDING TRISTAN JAMES DYLAN</t>
  </si>
  <si>
    <t>1659.84</t>
  </si>
  <si>
    <t>1824.00</t>
  </si>
  <si>
    <t>2022-09-30 14:42:27</t>
  </si>
  <si>
    <t>2724956</t>
  </si>
  <si>
    <t>曼谷阿瓦尼中庭酒店</t>
  </si>
  <si>
    <t>NIE LEI</t>
  </si>
  <si>
    <t>223.44</t>
  </si>
  <si>
    <t>246.00</t>
  </si>
  <si>
    <t>2022-10-05 08:02:18</t>
  </si>
  <si>
    <t>2723422</t>
  </si>
  <si>
    <t>KHANDELWAL ARPIT</t>
  </si>
  <si>
    <t>223.88</t>
  </si>
  <si>
    <t>2022-10-04 08:08:59</t>
  </si>
  <si>
    <t>2726010</t>
  </si>
  <si>
    <t>FU KAIBO</t>
  </si>
  <si>
    <t>224.35</t>
  </si>
  <si>
    <t>247.00</t>
  </si>
  <si>
    <t>2022-10-05 17:04:19</t>
  </si>
  <si>
    <t>2022-08-31</t>
  </si>
  <si>
    <t>2674437</t>
  </si>
  <si>
    <t>诺瓦白金酒店</t>
  </si>
  <si>
    <t>bhasin sanjeet,bhasin sanjeet</t>
  </si>
  <si>
    <t>1575.08</t>
  </si>
  <si>
    <t>1785.00</t>
  </si>
  <si>
    <t>2022-08-31 17:55:55</t>
  </si>
  <si>
    <t>2713132</t>
  </si>
  <si>
    <t>拉斯维加斯广场娱乐场酒店</t>
  </si>
  <si>
    <t>KNUPP FARA DAWN</t>
  </si>
  <si>
    <t>745.54</t>
  </si>
  <si>
    <t>814.00</t>
  </si>
  <si>
    <t>2022-09-28 08:02:10</t>
  </si>
  <si>
    <t>2725320</t>
  </si>
  <si>
    <t>歌剧院酒店</t>
  </si>
  <si>
    <t>villacres Roger</t>
  </si>
  <si>
    <t>1027.29</t>
  </si>
  <si>
    <t>1131.00</t>
  </si>
  <si>
    <t>2022-10-05 10:07:37</t>
  </si>
  <si>
    <t>2717516</t>
  </si>
  <si>
    <t>康帕斯酒店集团兰卡威思庭酒店</t>
  </si>
  <si>
    <t>Komban Rita Rebaca,Komban Rita Rebaca</t>
  </si>
  <si>
    <t>409.50</t>
  </si>
  <si>
    <t>450.00</t>
  </si>
  <si>
    <t>2022-09-30 16:03:15</t>
  </si>
  <si>
    <t>2725404</t>
  </si>
  <si>
    <t>凯富酒店</t>
  </si>
  <si>
    <t>Hendrix Andrew Morgan</t>
  </si>
  <si>
    <t>591.30</t>
  </si>
  <si>
    <t>651.00</t>
  </si>
  <si>
    <t>2022-10-05 10:48:55</t>
  </si>
  <si>
    <t>2022-07-20</t>
  </si>
  <si>
    <t>2626854</t>
  </si>
  <si>
    <t>嘉雅特瑞酒店</t>
  </si>
  <si>
    <t>KIM BUMJU</t>
  </si>
  <si>
    <t>1363.51</t>
  </si>
  <si>
    <t>1584.00</t>
  </si>
  <si>
    <t>2022-07-20 10:23:13</t>
  </si>
  <si>
    <t>2022-09-27</t>
  </si>
  <si>
    <t>2711263</t>
  </si>
  <si>
    <t>首尔马努酒店</t>
  </si>
  <si>
    <t>Ziganshin Andrei</t>
  </si>
  <si>
    <t>627.95</t>
  </si>
  <si>
    <t>689.00</t>
  </si>
  <si>
    <t>2022-10-05 18:06:31</t>
  </si>
  <si>
    <t>2724903</t>
  </si>
  <si>
    <t>ZHANG PENG</t>
  </si>
  <si>
    <t>273.03</t>
  </si>
  <si>
    <t>300.00</t>
  </si>
  <si>
    <t>2022-10-05 09:39:45</t>
  </si>
  <si>
    <t>2720863</t>
  </si>
  <si>
    <t>LEBEDEV DMITRII</t>
  </si>
  <si>
    <t>226.29</t>
  </si>
  <si>
    <t>249.00</t>
  </si>
  <si>
    <t>2022-10-02 14:49:33</t>
  </si>
  <si>
    <t>2724426</t>
  </si>
  <si>
    <t>莎亚南凯煌大酒店</t>
  </si>
  <si>
    <t>SAMSUANUAR SARAH AQILAH NAJWA</t>
  </si>
  <si>
    <t>284.86</t>
  </si>
  <si>
    <t>313.00</t>
  </si>
  <si>
    <t>2022-10-04 19:09:47</t>
  </si>
  <si>
    <t>2724912</t>
  </si>
  <si>
    <t>道奇堡品质酒店</t>
  </si>
  <si>
    <t>Martinez Shellee</t>
  </si>
  <si>
    <t>382.24</t>
  </si>
  <si>
    <t>420.00</t>
  </si>
  <si>
    <t>2022-10-05 00:30:52</t>
  </si>
  <si>
    <t>2725833</t>
  </si>
  <si>
    <t>诺富特阿姆斯特丹史基浦机场酒店</t>
  </si>
  <si>
    <t>GARZAGARCIA EDUARDO ALEJANDRO</t>
  </si>
  <si>
    <t>758.43</t>
  </si>
  <si>
    <t>835.00</t>
  </si>
  <si>
    <t>2022-10-05 15:12:36</t>
  </si>
  <si>
    <t>荷兰</t>
  </si>
  <si>
    <t>2725548</t>
  </si>
  <si>
    <t>吉隆坡美家全套房酒店</t>
  </si>
  <si>
    <t>Abd Wahid Mohd Razali</t>
  </si>
  <si>
    <t>396.02</t>
  </si>
  <si>
    <t>436.00</t>
  </si>
  <si>
    <t>2022-10-05 12:18:28</t>
  </si>
  <si>
    <t>2726492</t>
  </si>
  <si>
    <t>Katjimune Uzuva</t>
  </si>
  <si>
    <t>893.77</t>
  </si>
  <si>
    <t>984.00</t>
  </si>
  <si>
    <t>2022-10-05 21:58:54</t>
  </si>
  <si>
    <t>2723923</t>
  </si>
  <si>
    <t>吉隆坡柏威年酒店 · 悦榕庄管理</t>
  </si>
  <si>
    <t>SHI YUNZI,CAI SHANSHAN</t>
  </si>
  <si>
    <t>1941.24</t>
  </si>
  <si>
    <t>2133.00</t>
  </si>
  <si>
    <t>2022-10-04 13:36:47</t>
  </si>
  <si>
    <t>2688235</t>
  </si>
  <si>
    <t>HEMLATA HEMLATA,HEMLATA HEMLATA</t>
  </si>
  <si>
    <t>569.55</t>
  </si>
  <si>
    <t>644.00</t>
  </si>
  <si>
    <t>2022-09-12 10:34:04</t>
  </si>
  <si>
    <t>2688245</t>
  </si>
  <si>
    <t>HARSHITA HARSHITA,HARSHITA HARSHITA</t>
  </si>
  <si>
    <t>661.53</t>
  </si>
  <si>
    <t>748.00</t>
  </si>
  <si>
    <t>2022-09-12 10:24:18</t>
  </si>
  <si>
    <t>2688681</t>
  </si>
  <si>
    <t>kumar dinesh,kumar dinesh</t>
  </si>
  <si>
    <t>2022-09-12 15:57:30</t>
  </si>
  <si>
    <t>2716525</t>
  </si>
  <si>
    <t>巴拿马城瑞广场酒店</t>
  </si>
  <si>
    <t>McGreer Patrick</t>
  </si>
  <si>
    <t>1872.78</t>
  </si>
  <si>
    <t>2058.00</t>
  </si>
  <si>
    <t>2022-09-30 02:05:46</t>
  </si>
  <si>
    <t>巴拿马</t>
  </si>
  <si>
    <t>2022-09-17</t>
  </si>
  <si>
    <t>2695196</t>
  </si>
  <si>
    <t>列诺努集团酒店</t>
  </si>
  <si>
    <t>Folz Thomas</t>
  </si>
  <si>
    <t>1755.24</t>
  </si>
  <si>
    <t>1966.00</t>
  </si>
  <si>
    <t>2022-09-17 01:25:40</t>
  </si>
  <si>
    <t>2681136</t>
  </si>
  <si>
    <t>勃兰登堡柏林机场城际酒店</t>
  </si>
  <si>
    <t>Gajewska Iwona</t>
  </si>
  <si>
    <t>583.28</t>
  </si>
  <si>
    <t>659.00</t>
  </si>
  <si>
    <t>2022-09-06 18:35:32</t>
  </si>
  <si>
    <t>2725958</t>
  </si>
  <si>
    <t>多伦多剑桥套房</t>
  </si>
  <si>
    <t>Murphy James</t>
  </si>
  <si>
    <t>2211.71</t>
  </si>
  <si>
    <t>2435.00</t>
  </si>
  <si>
    <t>2022-10-05 16:53:35</t>
  </si>
  <si>
    <t>2713904</t>
  </si>
  <si>
    <t>伦敦市中心城市路酒店旅游旅馆</t>
  </si>
  <si>
    <t>Mitra Neil</t>
  </si>
  <si>
    <t>1519.48</t>
  </si>
  <si>
    <t>1659.00</t>
  </si>
  <si>
    <t>2022-09-28 18:02:54</t>
  </si>
  <si>
    <t>2720413</t>
  </si>
  <si>
    <t>格兰斯通旅舍</t>
  </si>
  <si>
    <t>Farmer Keith</t>
  </si>
  <si>
    <t>4471.30</t>
  </si>
  <si>
    <t>4920.00</t>
  </si>
  <si>
    <t>2022-10-02 07:37:35</t>
  </si>
  <si>
    <t>2688239</t>
  </si>
  <si>
    <t>49年代套房汽车旅馆</t>
  </si>
  <si>
    <t>Peng Shiaubey</t>
  </si>
  <si>
    <t>1533.55</t>
  </si>
  <si>
    <t>2022-09-12 05:48:05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</si>
</sst>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44837</v>
      </c>
      <c r="G2" s="6">
        <v>44840</v>
      </c>
      <c r="H2" s="4">
        <v>1</v>
      </c>
      <c r="I2" s="4">
        <v>3</v>
      </c>
      <c r="J2" s="4">
        <v>3</v>
      </c>
      <c r="K2" s="4" t="s">
        <v>30</v>
      </c>
      <c r="L2" s="4">
        <v>1584</v>
      </c>
      <c r="M2" s="4">
        <v>1584</v>
      </c>
      <c r="N2" s="4" t="s">
        <v>31</v>
      </c>
      <c r="O2" s="4" t="s">
        <v>32</v>
      </c>
      <c r="P2" s="4" t="s">
        <v>33</v>
      </c>
      <c r="Q2" s="4">
        <v>0</v>
      </c>
      <c r="R2" s="7">
        <v>44762</v>
      </c>
      <c r="S2" s="6">
        <v>44843</v>
      </c>
      <c r="T2" s="4" t="s">
        <v>34</v>
      </c>
      <c r="U2" s="4">
        <v>1584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44838</v>
      </c>
      <c r="G3" s="6">
        <v>44840</v>
      </c>
      <c r="H3" s="4">
        <v>1</v>
      </c>
      <c r="I3" s="4">
        <v>2</v>
      </c>
      <c r="J3" s="4">
        <v>2</v>
      </c>
      <c r="K3" s="4" t="s">
        <v>30</v>
      </c>
      <c r="L3" s="4">
        <v>1850</v>
      </c>
      <c r="M3" s="4">
        <v>1850</v>
      </c>
      <c r="N3" s="4" t="s">
        <v>40</v>
      </c>
      <c r="O3" s="4" t="s">
        <v>32</v>
      </c>
      <c r="P3" s="4" t="s">
        <v>33</v>
      </c>
      <c r="Q3" s="4">
        <v>0</v>
      </c>
      <c r="R3" s="7">
        <v>44799</v>
      </c>
      <c r="S3" s="6">
        <v>44843</v>
      </c>
      <c r="T3" s="4" t="s">
        <v>34</v>
      </c>
      <c r="U3" s="4">
        <v>1850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44835</v>
      </c>
      <c r="G4" s="6">
        <v>44840</v>
      </c>
      <c r="H4" s="4">
        <v>1</v>
      </c>
      <c r="I4" s="4">
        <v>5</v>
      </c>
      <c r="J4" s="4">
        <v>5</v>
      </c>
      <c r="K4" s="4" t="s">
        <v>30</v>
      </c>
      <c r="L4" s="4">
        <v>1785</v>
      </c>
      <c r="M4" s="4">
        <v>1785</v>
      </c>
      <c r="N4" s="4" t="s">
        <v>45</v>
      </c>
      <c r="O4" s="4" t="s">
        <v>32</v>
      </c>
      <c r="P4" s="4" t="s">
        <v>33</v>
      </c>
      <c r="Q4" s="4">
        <v>0</v>
      </c>
      <c r="R4" s="7">
        <v>44804</v>
      </c>
      <c r="S4" s="6">
        <v>44843</v>
      </c>
      <c r="T4" s="4" t="s">
        <v>34</v>
      </c>
      <c r="U4" s="4">
        <v>1785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44837</v>
      </c>
      <c r="G5" s="6">
        <v>44840</v>
      </c>
      <c r="H5" s="4">
        <v>1</v>
      </c>
      <c r="I5" s="4">
        <v>3</v>
      </c>
      <c r="J5" s="4">
        <v>3</v>
      </c>
      <c r="K5" s="4" t="s">
        <v>30</v>
      </c>
      <c r="L5" s="4">
        <v>2919</v>
      </c>
      <c r="M5" s="4">
        <v>2919</v>
      </c>
      <c r="N5" s="4" t="s">
        <v>50</v>
      </c>
      <c r="O5" s="4" t="s">
        <v>32</v>
      </c>
      <c r="P5" s="4" t="s">
        <v>33</v>
      </c>
      <c r="Q5" s="4">
        <v>0</v>
      </c>
      <c r="R5" s="7">
        <v>44810</v>
      </c>
      <c r="S5" s="6">
        <v>44843</v>
      </c>
      <c r="T5" s="4" t="s">
        <v>34</v>
      </c>
      <c r="U5" s="4">
        <v>2919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44839</v>
      </c>
      <c r="G6" s="6">
        <v>44840</v>
      </c>
      <c r="H6" s="4">
        <v>1</v>
      </c>
      <c r="I6" s="4">
        <v>1</v>
      </c>
      <c r="J6" s="4">
        <v>1</v>
      </c>
      <c r="K6" s="4" t="s">
        <v>30</v>
      </c>
      <c r="L6" s="4">
        <v>659</v>
      </c>
      <c r="M6" s="4">
        <v>659</v>
      </c>
      <c r="N6" s="4" t="s">
        <v>55</v>
      </c>
      <c r="O6" s="4" t="s">
        <v>32</v>
      </c>
      <c r="P6" s="4" t="s">
        <v>33</v>
      </c>
      <c r="Q6" s="4">
        <v>0</v>
      </c>
      <c r="R6" s="7">
        <v>44810</v>
      </c>
      <c r="S6" s="6">
        <v>44843</v>
      </c>
      <c r="T6" s="4" t="s">
        <v>34</v>
      </c>
      <c r="U6" s="4">
        <v>659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44838</v>
      </c>
      <c r="G7" s="6">
        <v>44840</v>
      </c>
      <c r="H7" s="4">
        <v>1</v>
      </c>
      <c r="I7" s="4">
        <v>2</v>
      </c>
      <c r="J7" s="4">
        <v>2</v>
      </c>
      <c r="K7" s="4" t="s">
        <v>30</v>
      </c>
      <c r="L7" s="4">
        <v>1100</v>
      </c>
      <c r="M7" s="4">
        <v>1100</v>
      </c>
      <c r="N7" s="4" t="s">
        <v>61</v>
      </c>
      <c r="O7" s="4" t="s">
        <v>32</v>
      </c>
      <c r="P7" s="4" t="s">
        <v>33</v>
      </c>
      <c r="Q7" s="4">
        <v>0</v>
      </c>
      <c r="R7" s="7">
        <v>44812</v>
      </c>
      <c r="S7" s="6">
        <v>44843</v>
      </c>
      <c r="T7" s="4" t="s">
        <v>34</v>
      </c>
      <c r="U7" s="4">
        <v>1100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6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44838</v>
      </c>
      <c r="G8" s="6">
        <v>44840</v>
      </c>
      <c r="H8" s="4">
        <v>2</v>
      </c>
      <c r="I8" s="4">
        <v>2</v>
      </c>
      <c r="J8" s="4">
        <v>4</v>
      </c>
      <c r="K8" s="4" t="s">
        <v>30</v>
      </c>
      <c r="L8" s="4">
        <v>8606</v>
      </c>
      <c r="M8" s="4">
        <v>8606</v>
      </c>
      <c r="N8" s="4" t="s">
        <v>65</v>
      </c>
      <c r="O8" s="4" t="s">
        <v>32</v>
      </c>
      <c r="P8" s="4" t="s">
        <v>33</v>
      </c>
      <c r="Q8" s="4">
        <v>0</v>
      </c>
      <c r="R8" s="7">
        <v>44814</v>
      </c>
      <c r="S8" s="6">
        <v>44843</v>
      </c>
      <c r="T8" s="4" t="s">
        <v>34</v>
      </c>
      <c r="U8" s="4">
        <v>8606</v>
      </c>
      <c r="V8" s="4">
        <v>0</v>
      </c>
      <c r="W8" s="4">
        <v>0</v>
      </c>
      <c r="X8" s="4" t="s">
        <v>35</v>
      </c>
      <c r="Y8" s="4">
        <v>39727027</v>
      </c>
      <c r="Z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44839</v>
      </c>
      <c r="G9" s="6">
        <v>44840</v>
      </c>
      <c r="H9" s="4">
        <v>1</v>
      </c>
      <c r="I9" s="4">
        <v>1</v>
      </c>
      <c r="J9" s="4">
        <v>1</v>
      </c>
      <c r="K9" s="4" t="s">
        <v>30</v>
      </c>
      <c r="L9" s="4">
        <v>742</v>
      </c>
      <c r="M9" s="4">
        <v>742</v>
      </c>
      <c r="N9" s="4" t="s">
        <v>70</v>
      </c>
      <c r="O9" s="4" t="s">
        <v>32</v>
      </c>
      <c r="P9" s="4" t="s">
        <v>33</v>
      </c>
      <c r="Q9" s="4">
        <v>0</v>
      </c>
      <c r="R9" s="7">
        <v>44815</v>
      </c>
      <c r="S9" s="6">
        <v>44843</v>
      </c>
      <c r="T9" s="4" t="s">
        <v>34</v>
      </c>
      <c r="U9" s="4">
        <v>742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44838</v>
      </c>
      <c r="G10" s="6">
        <v>44840</v>
      </c>
      <c r="H10" s="4">
        <v>1</v>
      </c>
      <c r="I10" s="4">
        <v>2</v>
      </c>
      <c r="J10" s="4">
        <v>2</v>
      </c>
      <c r="K10" s="4" t="s">
        <v>30</v>
      </c>
      <c r="L10" s="4">
        <v>644</v>
      </c>
      <c r="M10" s="4">
        <v>644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44816</v>
      </c>
      <c r="S10" s="6">
        <v>44843</v>
      </c>
      <c r="T10" s="4" t="s">
        <v>34</v>
      </c>
      <c r="U10" s="4">
        <v>644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73</v>
      </c>
      <c r="E11" s="4" t="s">
        <v>78</v>
      </c>
      <c r="F11" s="6">
        <v>44838</v>
      </c>
      <c r="G11" s="6">
        <v>44840</v>
      </c>
      <c r="H11" s="4">
        <v>1</v>
      </c>
      <c r="I11" s="4">
        <v>2</v>
      </c>
      <c r="J11" s="4">
        <v>2</v>
      </c>
      <c r="K11" s="4" t="s">
        <v>30</v>
      </c>
      <c r="L11" s="4">
        <v>748</v>
      </c>
      <c r="M11" s="4">
        <v>748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44816</v>
      </c>
      <c r="S11" s="6">
        <v>44843</v>
      </c>
      <c r="T11" s="4" t="s">
        <v>34</v>
      </c>
      <c r="U11" s="4">
        <v>748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44839</v>
      </c>
      <c r="G12" s="6">
        <v>44840</v>
      </c>
      <c r="H12" s="4">
        <v>1</v>
      </c>
      <c r="I12" s="4">
        <v>1</v>
      </c>
      <c r="J12" s="4">
        <v>1</v>
      </c>
      <c r="K12" s="4" t="s">
        <v>30</v>
      </c>
      <c r="L12" s="4">
        <v>1734</v>
      </c>
      <c r="M12" s="4">
        <v>1734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44816</v>
      </c>
      <c r="S12" s="6">
        <v>44843</v>
      </c>
      <c r="T12" s="4" t="s">
        <v>34</v>
      </c>
      <c r="U12" s="4">
        <v>1734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44839</v>
      </c>
      <c r="G13" s="6">
        <v>44840</v>
      </c>
      <c r="H13" s="4">
        <v>1</v>
      </c>
      <c r="I13" s="4">
        <v>1</v>
      </c>
      <c r="J13" s="4">
        <v>1</v>
      </c>
      <c r="K13" s="4" t="s">
        <v>30</v>
      </c>
      <c r="L13" s="4">
        <v>322</v>
      </c>
      <c r="M13" s="4">
        <v>322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44816</v>
      </c>
      <c r="S13" s="6">
        <v>44843</v>
      </c>
      <c r="T13" s="4" t="s">
        <v>34</v>
      </c>
      <c r="U13" s="4">
        <v>322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73</v>
      </c>
      <c r="E14" s="4" t="s">
        <v>91</v>
      </c>
      <c r="F14" s="6">
        <v>44839</v>
      </c>
      <c r="G14" s="6">
        <v>44840</v>
      </c>
      <c r="H14" s="4">
        <v>1</v>
      </c>
      <c r="I14" s="4">
        <v>1</v>
      </c>
      <c r="J14" s="4">
        <v>1</v>
      </c>
      <c r="K14" s="4" t="s">
        <v>30</v>
      </c>
      <c r="L14" s="4">
        <v>322</v>
      </c>
      <c r="M14" s="4">
        <v>322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44816</v>
      </c>
      <c r="S14" s="6">
        <v>44843</v>
      </c>
      <c r="T14" s="4" t="s">
        <v>34</v>
      </c>
      <c r="U14" s="4">
        <v>322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44839</v>
      </c>
      <c r="G15" s="6">
        <v>44840</v>
      </c>
      <c r="H15" s="4">
        <v>1</v>
      </c>
      <c r="I15" s="4">
        <v>1</v>
      </c>
      <c r="J15" s="4">
        <v>1</v>
      </c>
      <c r="K15" s="4" t="s">
        <v>30</v>
      </c>
      <c r="L15" s="4">
        <v>358</v>
      </c>
      <c r="M15" s="4">
        <v>358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44816</v>
      </c>
      <c r="S15" s="6">
        <v>44843</v>
      </c>
      <c r="T15" s="4" t="s">
        <v>34</v>
      </c>
      <c r="U15" s="4">
        <v>358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44838</v>
      </c>
      <c r="G16" s="6">
        <v>44840</v>
      </c>
      <c r="H16" s="4">
        <v>1</v>
      </c>
      <c r="I16" s="4">
        <v>2</v>
      </c>
      <c r="J16" s="4">
        <v>2</v>
      </c>
      <c r="K16" s="4" t="s">
        <v>30</v>
      </c>
      <c r="L16" s="4">
        <v>1966</v>
      </c>
      <c r="M16" s="4">
        <v>1966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44821</v>
      </c>
      <c r="S16" s="6">
        <v>44843</v>
      </c>
      <c r="T16" s="4" t="s">
        <v>34</v>
      </c>
      <c r="U16" s="4">
        <v>1966</v>
      </c>
      <c r="V16" s="4">
        <v>0</v>
      </c>
      <c r="W16" s="4">
        <v>0</v>
      </c>
      <c r="X16" s="4" t="s">
        <v>35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44839</v>
      </c>
      <c r="G17" s="6">
        <v>44840</v>
      </c>
      <c r="H17" s="4">
        <v>1</v>
      </c>
      <c r="I17" s="4">
        <v>1</v>
      </c>
      <c r="J17" s="4">
        <v>1</v>
      </c>
      <c r="K17" s="4" t="s">
        <v>30</v>
      </c>
      <c r="L17" s="4">
        <v>1212</v>
      </c>
      <c r="M17" s="4">
        <v>1212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44825</v>
      </c>
      <c r="S17" s="6">
        <v>44843</v>
      </c>
      <c r="T17" s="4" t="s">
        <v>34</v>
      </c>
      <c r="U17" s="4">
        <v>1212</v>
      </c>
      <c r="V17" s="4">
        <v>0</v>
      </c>
      <c r="W17" s="4">
        <v>0</v>
      </c>
      <c r="X17" s="4" t="s">
        <v>35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44839</v>
      </c>
      <c r="G18" s="6">
        <v>44840</v>
      </c>
      <c r="H18" s="4">
        <v>1</v>
      </c>
      <c r="I18" s="4">
        <v>1</v>
      </c>
      <c r="J18" s="4">
        <v>1</v>
      </c>
      <c r="K18" s="4" t="s">
        <v>30</v>
      </c>
      <c r="L18" s="4">
        <v>689</v>
      </c>
      <c r="M18" s="4">
        <v>689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44831</v>
      </c>
      <c r="S18" s="6">
        <v>44843</v>
      </c>
      <c r="T18" s="4" t="s">
        <v>34</v>
      </c>
      <c r="U18" s="4">
        <v>689</v>
      </c>
      <c r="V18" s="4">
        <v>0</v>
      </c>
      <c r="W18" s="4">
        <v>0</v>
      </c>
      <c r="X18" s="4" t="s">
        <v>35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44839</v>
      </c>
      <c r="G19" s="6">
        <v>44840</v>
      </c>
      <c r="H19" s="4">
        <v>1</v>
      </c>
      <c r="I19" s="4">
        <v>1</v>
      </c>
      <c r="J19" s="4">
        <v>1</v>
      </c>
      <c r="K19" s="4" t="s">
        <v>30</v>
      </c>
      <c r="L19" s="4">
        <v>1137</v>
      </c>
      <c r="M19" s="4">
        <v>1137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44832</v>
      </c>
      <c r="S19" s="6">
        <v>44843</v>
      </c>
      <c r="T19" s="4" t="s">
        <v>34</v>
      </c>
      <c r="U19" s="4">
        <v>1137</v>
      </c>
      <c r="V19" s="4">
        <v>0</v>
      </c>
      <c r="W19" s="4">
        <v>0</v>
      </c>
      <c r="X19" s="4" t="s">
        <v>35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44837</v>
      </c>
      <c r="G20" s="6">
        <v>44840</v>
      </c>
      <c r="H20" s="4">
        <v>1</v>
      </c>
      <c r="I20" s="4">
        <v>3</v>
      </c>
      <c r="J20" s="4">
        <v>3</v>
      </c>
      <c r="K20" s="4" t="s">
        <v>30</v>
      </c>
      <c r="L20" s="4">
        <v>814</v>
      </c>
      <c r="M20" s="4">
        <v>814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44832</v>
      </c>
      <c r="S20" s="6">
        <v>44843</v>
      </c>
      <c r="T20" s="4" t="s">
        <v>34</v>
      </c>
      <c r="U20" s="4">
        <v>814</v>
      </c>
      <c r="V20" s="4">
        <v>0</v>
      </c>
      <c r="W20" s="4">
        <v>0</v>
      </c>
      <c r="X20" s="4" t="s">
        <v>35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44839</v>
      </c>
      <c r="G21" s="6">
        <v>44840</v>
      </c>
      <c r="H21" s="4">
        <v>1</v>
      </c>
      <c r="I21" s="4">
        <v>1</v>
      </c>
      <c r="J21" s="4">
        <v>1</v>
      </c>
      <c r="K21" s="4" t="s">
        <v>30</v>
      </c>
      <c r="L21" s="4">
        <v>1659</v>
      </c>
      <c r="M21" s="4">
        <v>1659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44832</v>
      </c>
      <c r="S21" s="6">
        <v>44843</v>
      </c>
      <c r="T21" s="4" t="s">
        <v>34</v>
      </c>
      <c r="U21" s="4">
        <v>1659</v>
      </c>
      <c r="V21" s="4">
        <v>0</v>
      </c>
      <c r="W21" s="4">
        <v>0</v>
      </c>
      <c r="X21" s="4" t="s">
        <v>35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44838</v>
      </c>
      <c r="G22" s="6">
        <v>44840</v>
      </c>
      <c r="H22" s="4">
        <v>1</v>
      </c>
      <c r="I22" s="4">
        <v>2</v>
      </c>
      <c r="J22" s="4">
        <v>2</v>
      </c>
      <c r="K22" s="4" t="s">
        <v>30</v>
      </c>
      <c r="L22" s="4">
        <v>2216</v>
      </c>
      <c r="M22" s="4">
        <v>2216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44833</v>
      </c>
      <c r="S22" s="6">
        <v>44843</v>
      </c>
      <c r="T22" s="4" t="s">
        <v>34</v>
      </c>
      <c r="U22" s="4">
        <v>2216</v>
      </c>
      <c r="V22" s="4">
        <v>0</v>
      </c>
      <c r="W22" s="4">
        <v>0</v>
      </c>
      <c r="X22" s="4" t="s">
        <v>35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44838</v>
      </c>
      <c r="G23" s="6">
        <v>44840</v>
      </c>
      <c r="H23" s="4">
        <v>1</v>
      </c>
      <c r="I23" s="4">
        <v>2</v>
      </c>
      <c r="J23" s="4">
        <v>2</v>
      </c>
      <c r="K23" s="4" t="s">
        <v>30</v>
      </c>
      <c r="L23" s="4">
        <v>1060</v>
      </c>
      <c r="M23" s="4">
        <v>1060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44834</v>
      </c>
      <c r="S23" s="6">
        <v>44843</v>
      </c>
      <c r="T23" s="4" t="s">
        <v>34</v>
      </c>
      <c r="U23" s="4">
        <v>1060</v>
      </c>
      <c r="V23" s="4">
        <v>0</v>
      </c>
      <c r="W23" s="4">
        <v>0</v>
      </c>
      <c r="X23" s="4" t="s">
        <v>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44837</v>
      </c>
      <c r="G24" s="6">
        <v>44840</v>
      </c>
      <c r="H24" s="4">
        <v>1</v>
      </c>
      <c r="I24" s="4">
        <v>3</v>
      </c>
      <c r="J24" s="4">
        <v>3</v>
      </c>
      <c r="K24" s="4" t="s">
        <v>30</v>
      </c>
      <c r="L24" s="4">
        <v>2058</v>
      </c>
      <c r="M24" s="4">
        <v>2058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44834</v>
      </c>
      <c r="S24" s="6">
        <v>44843</v>
      </c>
      <c r="T24" s="4" t="s">
        <v>34</v>
      </c>
      <c r="U24" s="4">
        <v>2058</v>
      </c>
      <c r="V24" s="4">
        <v>0</v>
      </c>
      <c r="W24" s="4">
        <v>0</v>
      </c>
      <c r="X24" s="4" t="s">
        <v>35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44834</v>
      </c>
      <c r="G25" s="6">
        <v>44840</v>
      </c>
      <c r="H25" s="4">
        <v>1</v>
      </c>
      <c r="I25" s="4">
        <v>6</v>
      </c>
      <c r="J25" s="4">
        <v>6</v>
      </c>
      <c r="K25" s="4" t="s">
        <v>30</v>
      </c>
      <c r="L25" s="4">
        <v>1824</v>
      </c>
      <c r="M25" s="4">
        <v>1824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44834</v>
      </c>
      <c r="S25" s="6">
        <v>44843</v>
      </c>
      <c r="T25" s="4" t="s">
        <v>34</v>
      </c>
      <c r="U25" s="4">
        <v>1824</v>
      </c>
      <c r="V25" s="4">
        <v>0</v>
      </c>
      <c r="W25" s="4">
        <v>0</v>
      </c>
      <c r="X25" s="4" t="s">
        <v>35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44838</v>
      </c>
      <c r="G26" s="6">
        <v>44840</v>
      </c>
      <c r="H26" s="4">
        <v>1</v>
      </c>
      <c r="I26" s="4">
        <v>2</v>
      </c>
      <c r="J26" s="4">
        <v>2</v>
      </c>
      <c r="K26" s="4" t="s">
        <v>30</v>
      </c>
      <c r="L26" s="4">
        <v>450</v>
      </c>
      <c r="M26" s="4">
        <v>450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44834</v>
      </c>
      <c r="S26" s="6">
        <v>44843</v>
      </c>
      <c r="T26" s="4" t="s">
        <v>34</v>
      </c>
      <c r="U26" s="4">
        <v>450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44834</v>
      </c>
      <c r="G27" s="6">
        <v>44840</v>
      </c>
      <c r="H27" s="4">
        <v>2</v>
      </c>
      <c r="I27" s="4">
        <v>6</v>
      </c>
      <c r="J27" s="4">
        <v>12</v>
      </c>
      <c r="K27" s="4" t="s">
        <v>30</v>
      </c>
      <c r="L27" s="4">
        <v>3156</v>
      </c>
      <c r="M27" s="4">
        <v>3156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44834</v>
      </c>
      <c r="S27" s="6">
        <v>44843</v>
      </c>
      <c r="T27" s="4" t="s">
        <v>34</v>
      </c>
      <c r="U27" s="4">
        <v>3156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153</v>
      </c>
      <c r="B28" s="4" t="s">
        <v>26</v>
      </c>
      <c r="C28" s="4" t="s">
        <v>157</v>
      </c>
      <c r="D28" s="4" t="s">
        <v>154</v>
      </c>
      <c r="E28" s="4" t="s">
        <v>155</v>
      </c>
      <c r="F28" s="6">
        <v>44834</v>
      </c>
      <c r="G28" s="6">
        <v>44840</v>
      </c>
      <c r="H28" s="4">
        <v>2</v>
      </c>
      <c r="I28" s="4">
        <v>6</v>
      </c>
      <c r="J28" s="4">
        <v>12</v>
      </c>
      <c r="K28" s="4" t="s">
        <v>30</v>
      </c>
      <c r="L28" s="4">
        <v>-3156</v>
      </c>
      <c r="M28" s="4">
        <v>-3156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44834</v>
      </c>
      <c r="S28" s="6">
        <v>44843</v>
      </c>
      <c r="T28" s="4" t="s">
        <v>34</v>
      </c>
      <c r="U28" s="4">
        <v>-3156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44839</v>
      </c>
      <c r="G29" s="6">
        <v>44840</v>
      </c>
      <c r="H29" s="4">
        <v>1</v>
      </c>
      <c r="I29" s="4">
        <v>1</v>
      </c>
      <c r="J29" s="4">
        <v>1</v>
      </c>
      <c r="K29" s="4" t="s">
        <v>30</v>
      </c>
      <c r="L29" s="4">
        <v>592</v>
      </c>
      <c r="M29" s="4">
        <v>592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44835</v>
      </c>
      <c r="S29" s="6">
        <v>44843</v>
      </c>
      <c r="T29" s="4" t="s">
        <v>34</v>
      </c>
      <c r="U29" s="4">
        <v>592</v>
      </c>
      <c r="V29" s="4">
        <v>0</v>
      </c>
      <c r="W29" s="4">
        <v>0</v>
      </c>
      <c r="X29" s="4" t="s">
        <v>162</v>
      </c>
      <c r="Y29" s="4" t="s">
        <v>35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44839</v>
      </c>
      <c r="G30" s="6">
        <v>44840</v>
      </c>
      <c r="H30" s="4">
        <v>1</v>
      </c>
      <c r="I30" s="4">
        <v>1</v>
      </c>
      <c r="J30" s="4">
        <v>1</v>
      </c>
      <c r="K30" s="4" t="s">
        <v>30</v>
      </c>
      <c r="L30" s="4">
        <v>556</v>
      </c>
      <c r="M30" s="4">
        <v>556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44835</v>
      </c>
      <c r="S30" s="6">
        <v>44843</v>
      </c>
      <c r="T30" s="4" t="s">
        <v>34</v>
      </c>
      <c r="U30" s="4">
        <v>556</v>
      </c>
      <c r="V30" s="4">
        <v>0</v>
      </c>
      <c r="W30" s="4">
        <v>0</v>
      </c>
      <c r="X30" s="4" t="s">
        <v>35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44839</v>
      </c>
      <c r="G31" s="6">
        <v>44840</v>
      </c>
      <c r="H31" s="4">
        <v>1</v>
      </c>
      <c r="I31" s="4">
        <v>1</v>
      </c>
      <c r="J31" s="4">
        <v>1</v>
      </c>
      <c r="K31" s="4" t="s">
        <v>30</v>
      </c>
      <c r="L31" s="4">
        <v>861</v>
      </c>
      <c r="M31" s="4">
        <v>861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44835</v>
      </c>
      <c r="S31" s="6">
        <v>44843</v>
      </c>
      <c r="T31" s="4" t="s">
        <v>34</v>
      </c>
      <c r="U31" s="4">
        <v>861</v>
      </c>
      <c r="V31" s="4">
        <v>0</v>
      </c>
      <c r="W31" s="4">
        <v>0</v>
      </c>
      <c r="X31" s="4" t="s">
        <v>35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44839</v>
      </c>
      <c r="G32" s="6">
        <v>44840</v>
      </c>
      <c r="H32" s="4">
        <v>1</v>
      </c>
      <c r="I32" s="4">
        <v>1</v>
      </c>
      <c r="J32" s="4">
        <v>1</v>
      </c>
      <c r="K32" s="4" t="s">
        <v>30</v>
      </c>
      <c r="L32" s="4">
        <v>1536</v>
      </c>
      <c r="M32" s="4">
        <v>1536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44836</v>
      </c>
      <c r="S32" s="6">
        <v>44843</v>
      </c>
      <c r="T32" s="4" t="s">
        <v>34</v>
      </c>
      <c r="U32" s="4">
        <v>1536</v>
      </c>
      <c r="V32" s="4">
        <v>0</v>
      </c>
      <c r="W32" s="4">
        <v>0</v>
      </c>
      <c r="X32" s="4" t="s">
        <v>35</v>
      </c>
      <c r="Y32" s="4" t="s">
        <v>177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44836</v>
      </c>
      <c r="G33" s="6">
        <v>44840</v>
      </c>
      <c r="H33" s="4">
        <v>1</v>
      </c>
      <c r="I33" s="4">
        <v>4</v>
      </c>
      <c r="J33" s="4">
        <v>4</v>
      </c>
      <c r="K33" s="4" t="s">
        <v>30</v>
      </c>
      <c r="L33" s="4">
        <v>971</v>
      </c>
      <c r="M33" s="4">
        <v>971</v>
      </c>
      <c r="N33" s="4" t="s">
        <v>181</v>
      </c>
      <c r="O33" s="4" t="s">
        <v>32</v>
      </c>
      <c r="P33" s="4" t="s">
        <v>33</v>
      </c>
      <c r="Q33" s="4">
        <v>0</v>
      </c>
      <c r="R33" s="7">
        <v>44836</v>
      </c>
      <c r="S33" s="6">
        <v>44843</v>
      </c>
      <c r="T33" s="4" t="s">
        <v>34</v>
      </c>
      <c r="U33" s="4">
        <v>971</v>
      </c>
      <c r="V33" s="4">
        <v>0</v>
      </c>
      <c r="W33" s="4">
        <v>0</v>
      </c>
      <c r="X33" s="4" t="s">
        <v>182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44836</v>
      </c>
      <c r="G34" s="6">
        <v>44840</v>
      </c>
      <c r="H34" s="4">
        <v>1</v>
      </c>
      <c r="I34" s="4">
        <v>4</v>
      </c>
      <c r="J34" s="4">
        <v>4</v>
      </c>
      <c r="K34" s="4" t="s">
        <v>30</v>
      </c>
      <c r="L34" s="4">
        <v>4920</v>
      </c>
      <c r="M34" s="4">
        <v>4920</v>
      </c>
      <c r="N34" s="4" t="s">
        <v>187</v>
      </c>
      <c r="O34" s="4" t="s">
        <v>32</v>
      </c>
      <c r="P34" s="4" t="s">
        <v>33</v>
      </c>
      <c r="Q34" s="4">
        <v>0</v>
      </c>
      <c r="R34" s="7">
        <v>44836</v>
      </c>
      <c r="S34" s="6">
        <v>44843</v>
      </c>
      <c r="T34" s="4" t="s">
        <v>34</v>
      </c>
      <c r="U34" s="4">
        <v>4920</v>
      </c>
      <c r="V34" s="4">
        <v>0</v>
      </c>
      <c r="W34" s="4">
        <v>0</v>
      </c>
      <c r="X34" s="4" t="s">
        <v>35</v>
      </c>
      <c r="Y34" s="4" t="s">
        <v>188</v>
      </c>
    </row>
    <row r="35" s="4" customFormat="1" spans="1:25">
      <c r="A35" s="4" t="s">
        <v>189</v>
      </c>
      <c r="B35" s="4" t="s">
        <v>26</v>
      </c>
      <c r="C35" s="4" t="s">
        <v>27</v>
      </c>
      <c r="D35" s="4" t="s">
        <v>190</v>
      </c>
      <c r="E35" s="4" t="s">
        <v>191</v>
      </c>
      <c r="F35" s="6">
        <v>44838</v>
      </c>
      <c r="G35" s="6">
        <v>44840</v>
      </c>
      <c r="H35" s="4">
        <v>1</v>
      </c>
      <c r="I35" s="4">
        <v>2</v>
      </c>
      <c r="J35" s="4">
        <v>2</v>
      </c>
      <c r="K35" s="4" t="s">
        <v>30</v>
      </c>
      <c r="L35" s="4">
        <v>972</v>
      </c>
      <c r="M35" s="4">
        <v>972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44835</v>
      </c>
      <c r="S35" s="6">
        <v>44843</v>
      </c>
      <c r="T35" s="4" t="s">
        <v>34</v>
      </c>
      <c r="U35" s="4">
        <v>972</v>
      </c>
      <c r="V35" s="4">
        <v>0</v>
      </c>
      <c r="W35" s="4">
        <v>0</v>
      </c>
      <c r="X35" s="4" t="s">
        <v>35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44839</v>
      </c>
      <c r="G36" s="6">
        <v>44840</v>
      </c>
      <c r="H36" s="4">
        <v>1</v>
      </c>
      <c r="I36" s="4">
        <v>1</v>
      </c>
      <c r="J36" s="4">
        <v>1</v>
      </c>
      <c r="K36" s="4" t="s">
        <v>30</v>
      </c>
      <c r="L36" s="4">
        <v>249</v>
      </c>
      <c r="M36" s="4">
        <v>249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44836</v>
      </c>
      <c r="S36" s="6">
        <v>44843</v>
      </c>
      <c r="T36" s="4" t="s">
        <v>34</v>
      </c>
      <c r="U36" s="4">
        <v>249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44837</v>
      </c>
      <c r="G37" s="6">
        <v>44840</v>
      </c>
      <c r="H37" s="4">
        <v>1</v>
      </c>
      <c r="I37" s="4">
        <v>3</v>
      </c>
      <c r="J37" s="4">
        <v>3</v>
      </c>
      <c r="K37" s="4" t="s">
        <v>30</v>
      </c>
      <c r="L37" s="4">
        <v>1854</v>
      </c>
      <c r="M37" s="4">
        <v>1854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44836</v>
      </c>
      <c r="S37" s="6">
        <v>44843</v>
      </c>
      <c r="T37" s="4" t="s">
        <v>34</v>
      </c>
      <c r="U37" s="4">
        <v>1854</v>
      </c>
      <c r="V37" s="4">
        <v>0</v>
      </c>
      <c r="W37" s="4">
        <v>0</v>
      </c>
      <c r="X37" s="4" t="s">
        <v>35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44839</v>
      </c>
      <c r="G38" s="6">
        <v>44840</v>
      </c>
      <c r="H38" s="4">
        <v>2</v>
      </c>
      <c r="I38" s="4">
        <v>1</v>
      </c>
      <c r="J38" s="4">
        <v>2</v>
      </c>
      <c r="K38" s="4" t="s">
        <v>30</v>
      </c>
      <c r="L38" s="4">
        <v>360</v>
      </c>
      <c r="M38" s="4">
        <v>360</v>
      </c>
      <c r="N38" s="4" t="s">
        <v>206</v>
      </c>
      <c r="O38" s="4" t="s">
        <v>32</v>
      </c>
      <c r="P38" s="4" t="s">
        <v>33</v>
      </c>
      <c r="Q38" s="4">
        <v>0</v>
      </c>
      <c r="R38" s="7">
        <v>44836</v>
      </c>
      <c r="S38" s="6">
        <v>44843</v>
      </c>
      <c r="T38" s="4" t="s">
        <v>34</v>
      </c>
      <c r="U38" s="4">
        <v>360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209</v>
      </c>
      <c r="F39" s="6">
        <v>44838</v>
      </c>
      <c r="G39" s="6">
        <v>44840</v>
      </c>
      <c r="H39" s="4">
        <v>1</v>
      </c>
      <c r="I39" s="4">
        <v>2</v>
      </c>
      <c r="J39" s="4">
        <v>2</v>
      </c>
      <c r="K39" s="4" t="s">
        <v>30</v>
      </c>
      <c r="L39" s="4">
        <v>7966</v>
      </c>
      <c r="M39" s="4">
        <v>7966</v>
      </c>
      <c r="N39" s="4" t="s">
        <v>210</v>
      </c>
      <c r="O39" s="4" t="s">
        <v>32</v>
      </c>
      <c r="P39" s="4" t="s">
        <v>33</v>
      </c>
      <c r="Q39" s="4">
        <v>0</v>
      </c>
      <c r="R39" s="7">
        <v>44837</v>
      </c>
      <c r="S39" s="6">
        <v>44843</v>
      </c>
      <c r="T39" s="4" t="s">
        <v>34</v>
      </c>
      <c r="U39" s="4">
        <v>7966</v>
      </c>
      <c r="V39" s="4">
        <v>0</v>
      </c>
      <c r="W39" s="4">
        <v>0</v>
      </c>
      <c r="X39" s="4" t="s">
        <v>211</v>
      </c>
      <c r="Y39" s="4" t="s">
        <v>212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44838</v>
      </c>
      <c r="G40" s="6">
        <v>44840</v>
      </c>
      <c r="H40" s="4">
        <v>1</v>
      </c>
      <c r="I40" s="4">
        <v>2</v>
      </c>
      <c r="J40" s="4">
        <v>2</v>
      </c>
      <c r="K40" s="4" t="s">
        <v>30</v>
      </c>
      <c r="L40" s="4">
        <v>3816</v>
      </c>
      <c r="M40" s="4">
        <v>3816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44837</v>
      </c>
      <c r="S40" s="6">
        <v>44843</v>
      </c>
      <c r="T40" s="4" t="s">
        <v>34</v>
      </c>
      <c r="U40" s="4">
        <v>3816</v>
      </c>
      <c r="V40" s="4">
        <v>0</v>
      </c>
      <c r="W40" s="4">
        <v>0</v>
      </c>
      <c r="X40" s="4" t="s">
        <v>35</v>
      </c>
      <c r="Y40" s="4" t="s">
        <v>217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44838</v>
      </c>
      <c r="G41" s="6">
        <v>44840</v>
      </c>
      <c r="H41" s="4">
        <v>1</v>
      </c>
      <c r="I41" s="4">
        <v>2</v>
      </c>
      <c r="J41" s="4">
        <v>2</v>
      </c>
      <c r="K41" s="4" t="s">
        <v>30</v>
      </c>
      <c r="L41" s="4">
        <v>1734</v>
      </c>
      <c r="M41" s="4">
        <v>1734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44837</v>
      </c>
      <c r="S41" s="6">
        <v>44843</v>
      </c>
      <c r="T41" s="4" t="s">
        <v>34</v>
      </c>
      <c r="U41" s="4">
        <v>1734</v>
      </c>
      <c r="V41" s="4">
        <v>0</v>
      </c>
      <c r="W41" s="4">
        <v>0</v>
      </c>
      <c r="X41" s="4" t="s">
        <v>35</v>
      </c>
      <c r="Y41" s="4" t="s">
        <v>222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44837</v>
      </c>
      <c r="G42" s="6">
        <v>44840</v>
      </c>
      <c r="H42" s="4">
        <v>1</v>
      </c>
      <c r="I42" s="4">
        <v>3</v>
      </c>
      <c r="J42" s="4">
        <v>3</v>
      </c>
      <c r="K42" s="4" t="s">
        <v>30</v>
      </c>
      <c r="L42" s="4">
        <v>1971</v>
      </c>
      <c r="M42" s="4">
        <v>1971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44837</v>
      </c>
      <c r="S42" s="6">
        <v>44843</v>
      </c>
      <c r="T42" s="4" t="s">
        <v>34</v>
      </c>
      <c r="U42" s="4">
        <v>1971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227</v>
      </c>
      <c r="B43" s="4" t="s">
        <v>26</v>
      </c>
      <c r="C43" s="4" t="s">
        <v>27</v>
      </c>
      <c r="D43" s="4" t="s">
        <v>159</v>
      </c>
      <c r="E43" s="4" t="s">
        <v>160</v>
      </c>
      <c r="F43" s="6">
        <v>44839</v>
      </c>
      <c r="G43" s="6">
        <v>44840</v>
      </c>
      <c r="H43" s="4">
        <v>1</v>
      </c>
      <c r="I43" s="4">
        <v>1</v>
      </c>
      <c r="J43" s="4">
        <v>1</v>
      </c>
      <c r="K43" s="4" t="s">
        <v>30</v>
      </c>
      <c r="L43" s="4">
        <v>594</v>
      </c>
      <c r="M43" s="4">
        <v>594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44837</v>
      </c>
      <c r="S43" s="6">
        <v>44843</v>
      </c>
      <c r="T43" s="4" t="s">
        <v>34</v>
      </c>
      <c r="U43" s="4">
        <v>594</v>
      </c>
      <c r="V43" s="4">
        <v>0</v>
      </c>
      <c r="W43" s="4">
        <v>0</v>
      </c>
      <c r="X43" s="4" t="s">
        <v>229</v>
      </c>
      <c r="Y43" s="4" t="s">
        <v>35</v>
      </c>
    </row>
    <row r="44" s="4" customFormat="1" spans="1:25">
      <c r="A44" s="4" t="s">
        <v>230</v>
      </c>
      <c r="B44" s="4" t="s">
        <v>26</v>
      </c>
      <c r="C44" s="4" t="s">
        <v>27</v>
      </c>
      <c r="D44" s="4" t="s">
        <v>231</v>
      </c>
      <c r="E44" s="4" t="s">
        <v>232</v>
      </c>
      <c r="F44" s="6">
        <v>44839</v>
      </c>
      <c r="G44" s="6">
        <v>44840</v>
      </c>
      <c r="H44" s="4">
        <v>1</v>
      </c>
      <c r="I44" s="4">
        <v>1</v>
      </c>
      <c r="J44" s="4">
        <v>1</v>
      </c>
      <c r="K44" s="4" t="s">
        <v>30</v>
      </c>
      <c r="L44" s="4">
        <v>563</v>
      </c>
      <c r="M44" s="4">
        <v>563</v>
      </c>
      <c r="N44" s="4" t="s">
        <v>233</v>
      </c>
      <c r="O44" s="4" t="s">
        <v>32</v>
      </c>
      <c r="P44" s="4" t="s">
        <v>33</v>
      </c>
      <c r="Q44" s="4">
        <v>0</v>
      </c>
      <c r="R44" s="7">
        <v>44837</v>
      </c>
      <c r="S44" s="6">
        <v>44843</v>
      </c>
      <c r="T44" s="4" t="s">
        <v>34</v>
      </c>
      <c r="U44" s="4">
        <v>563</v>
      </c>
      <c r="V44" s="4">
        <v>0</v>
      </c>
      <c r="W44" s="4">
        <v>0</v>
      </c>
      <c r="X44" s="4" t="s">
        <v>35</v>
      </c>
      <c r="Y44" s="4" t="s">
        <v>234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190</v>
      </c>
      <c r="E45" s="4" t="s">
        <v>236</v>
      </c>
      <c r="F45" s="6">
        <v>44838</v>
      </c>
      <c r="G45" s="6">
        <v>44840</v>
      </c>
      <c r="H45" s="4">
        <v>1</v>
      </c>
      <c r="I45" s="4">
        <v>2</v>
      </c>
      <c r="J45" s="4">
        <v>2</v>
      </c>
      <c r="K45" s="4" t="s">
        <v>30</v>
      </c>
      <c r="L45" s="4">
        <v>972</v>
      </c>
      <c r="M45" s="4">
        <v>972</v>
      </c>
      <c r="N45" s="4" t="s">
        <v>237</v>
      </c>
      <c r="O45" s="4" t="s">
        <v>32</v>
      </c>
      <c r="P45" s="4" t="s">
        <v>33</v>
      </c>
      <c r="Q45" s="4">
        <v>0</v>
      </c>
      <c r="R45" s="7">
        <v>44838</v>
      </c>
      <c r="S45" s="6">
        <v>44843</v>
      </c>
      <c r="T45" s="4" t="s">
        <v>34</v>
      </c>
      <c r="U45" s="4">
        <v>972</v>
      </c>
      <c r="V45" s="4">
        <v>0</v>
      </c>
      <c r="W45" s="4">
        <v>0</v>
      </c>
      <c r="X45" s="4" t="s">
        <v>35</v>
      </c>
      <c r="Y45" s="4" t="s">
        <v>238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195</v>
      </c>
      <c r="E46" s="4" t="s">
        <v>196</v>
      </c>
      <c r="F46" s="6">
        <v>44839</v>
      </c>
      <c r="G46" s="6">
        <v>44840</v>
      </c>
      <c r="H46" s="4">
        <v>1</v>
      </c>
      <c r="I46" s="4">
        <v>1</v>
      </c>
      <c r="J46" s="4">
        <v>1</v>
      </c>
      <c r="K46" s="4" t="s">
        <v>30</v>
      </c>
      <c r="L46" s="4">
        <v>246</v>
      </c>
      <c r="M46" s="4">
        <v>246</v>
      </c>
      <c r="N46" s="4" t="s">
        <v>240</v>
      </c>
      <c r="O46" s="4" t="s">
        <v>32</v>
      </c>
      <c r="P46" s="4" t="s">
        <v>33</v>
      </c>
      <c r="Q46" s="4">
        <v>0</v>
      </c>
      <c r="R46" s="7">
        <v>44838</v>
      </c>
      <c r="S46" s="6">
        <v>44843</v>
      </c>
      <c r="T46" s="4" t="s">
        <v>34</v>
      </c>
      <c r="U46" s="4">
        <v>246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119</v>
      </c>
      <c r="F47" s="6">
        <v>44839</v>
      </c>
      <c r="G47" s="6">
        <v>44840</v>
      </c>
      <c r="H47" s="4">
        <v>1</v>
      </c>
      <c r="I47" s="4">
        <v>1</v>
      </c>
      <c r="J47" s="4">
        <v>1</v>
      </c>
      <c r="K47" s="4" t="s">
        <v>30</v>
      </c>
      <c r="L47" s="4">
        <v>410</v>
      </c>
      <c r="M47" s="4">
        <v>410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44838</v>
      </c>
      <c r="S47" s="6">
        <v>44843</v>
      </c>
      <c r="T47" s="4" t="s">
        <v>34</v>
      </c>
      <c r="U47" s="4">
        <v>410</v>
      </c>
      <c r="V47" s="4">
        <v>0</v>
      </c>
      <c r="W47" s="4">
        <v>0</v>
      </c>
      <c r="X47" s="4" t="s">
        <v>35</v>
      </c>
      <c r="Y47" s="4" t="s">
        <v>244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246</v>
      </c>
      <c r="E48" s="4" t="s">
        <v>247</v>
      </c>
      <c r="F48" s="6">
        <v>44839</v>
      </c>
      <c r="G48" s="6">
        <v>44840</v>
      </c>
      <c r="H48" s="4">
        <v>1</v>
      </c>
      <c r="I48" s="4">
        <v>1</v>
      </c>
      <c r="J48" s="4">
        <v>1</v>
      </c>
      <c r="K48" s="4" t="s">
        <v>30</v>
      </c>
      <c r="L48" s="4">
        <v>457</v>
      </c>
      <c r="M48" s="4">
        <v>457</v>
      </c>
      <c r="N48" s="4" t="s">
        <v>248</v>
      </c>
      <c r="O48" s="4" t="s">
        <v>32</v>
      </c>
      <c r="P48" s="4" t="s">
        <v>33</v>
      </c>
      <c r="Q48" s="4">
        <v>0</v>
      </c>
      <c r="R48" s="7">
        <v>44838</v>
      </c>
      <c r="S48" s="6">
        <v>44843</v>
      </c>
      <c r="T48" s="4" t="s">
        <v>34</v>
      </c>
      <c r="U48" s="4">
        <v>457</v>
      </c>
      <c r="V48" s="4">
        <v>0</v>
      </c>
      <c r="W48" s="4">
        <v>0</v>
      </c>
      <c r="X48" s="4" t="s">
        <v>35</v>
      </c>
      <c r="Y48" s="4" t="s">
        <v>249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251</v>
      </c>
      <c r="E49" s="4" t="s">
        <v>252</v>
      </c>
      <c r="F49" s="6">
        <v>44838</v>
      </c>
      <c r="G49" s="6">
        <v>44840</v>
      </c>
      <c r="H49" s="4">
        <v>1</v>
      </c>
      <c r="I49" s="4">
        <v>2</v>
      </c>
      <c r="J49" s="4">
        <v>2</v>
      </c>
      <c r="K49" s="4" t="s">
        <v>30</v>
      </c>
      <c r="L49" s="4">
        <v>2133</v>
      </c>
      <c r="M49" s="4">
        <v>2133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44838</v>
      </c>
      <c r="S49" s="6">
        <v>44843</v>
      </c>
      <c r="T49" s="4" t="s">
        <v>34</v>
      </c>
      <c r="U49" s="4">
        <v>2133</v>
      </c>
      <c r="V49" s="4">
        <v>0</v>
      </c>
      <c r="W49" s="4">
        <v>0</v>
      </c>
      <c r="X49" s="4" t="s">
        <v>35</v>
      </c>
      <c r="Y49" s="4" t="s">
        <v>254</v>
      </c>
    </row>
    <row r="50" s="4" customFormat="1" spans="1:25">
      <c r="A50" s="4" t="s">
        <v>255</v>
      </c>
      <c r="B50" s="4" t="s">
        <v>26</v>
      </c>
      <c r="C50" s="4" t="s">
        <v>27</v>
      </c>
      <c r="D50" s="4" t="s">
        <v>256</v>
      </c>
      <c r="E50" s="4" t="s">
        <v>257</v>
      </c>
      <c r="F50" s="6">
        <v>44838</v>
      </c>
      <c r="G50" s="6">
        <v>44840</v>
      </c>
      <c r="H50" s="4">
        <v>1</v>
      </c>
      <c r="I50" s="4">
        <v>2</v>
      </c>
      <c r="J50" s="4">
        <v>2</v>
      </c>
      <c r="K50" s="4" t="s">
        <v>30</v>
      </c>
      <c r="L50" s="4">
        <v>3334</v>
      </c>
      <c r="M50" s="4">
        <v>3334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44838</v>
      </c>
      <c r="S50" s="6">
        <v>44843</v>
      </c>
      <c r="T50" s="4" t="s">
        <v>34</v>
      </c>
      <c r="U50" s="4">
        <v>3334</v>
      </c>
      <c r="V50" s="4">
        <v>0</v>
      </c>
      <c r="W50" s="4">
        <v>0</v>
      </c>
      <c r="X50" s="4" t="s">
        <v>35</v>
      </c>
      <c r="Y50" s="4" t="s">
        <v>259</v>
      </c>
    </row>
    <row r="51" s="4" customFormat="1" spans="1:25">
      <c r="A51" s="4" t="s">
        <v>260</v>
      </c>
      <c r="B51" s="4" t="s">
        <v>26</v>
      </c>
      <c r="C51" s="4" t="s">
        <v>27</v>
      </c>
      <c r="D51" s="4" t="s">
        <v>261</v>
      </c>
      <c r="E51" s="4" t="s">
        <v>262</v>
      </c>
      <c r="F51" s="6">
        <v>44839</v>
      </c>
      <c r="G51" s="6">
        <v>44840</v>
      </c>
      <c r="H51" s="4">
        <v>1</v>
      </c>
      <c r="I51" s="4">
        <v>1</v>
      </c>
      <c r="J51" s="4">
        <v>1</v>
      </c>
      <c r="K51" s="4" t="s">
        <v>30</v>
      </c>
      <c r="L51" s="4">
        <v>123</v>
      </c>
      <c r="M51" s="4">
        <v>123</v>
      </c>
      <c r="N51" s="4" t="s">
        <v>263</v>
      </c>
      <c r="O51" s="4" t="s">
        <v>32</v>
      </c>
      <c r="P51" s="4" t="s">
        <v>33</v>
      </c>
      <c r="Q51" s="4">
        <v>0</v>
      </c>
      <c r="R51" s="7">
        <v>44838</v>
      </c>
      <c r="S51" s="6">
        <v>44843</v>
      </c>
      <c r="T51" s="4" t="s">
        <v>34</v>
      </c>
      <c r="U51" s="4">
        <v>123</v>
      </c>
      <c r="V51" s="4">
        <v>0</v>
      </c>
      <c r="W51" s="4">
        <v>0</v>
      </c>
      <c r="X51" s="4" t="s">
        <v>264</v>
      </c>
      <c r="Y51" s="4" t="s">
        <v>265</v>
      </c>
    </row>
    <row r="52" s="4" customFormat="1" spans="1:25">
      <c r="A52" s="4" t="s">
        <v>266</v>
      </c>
      <c r="B52" s="4" t="s">
        <v>26</v>
      </c>
      <c r="C52" s="4" t="s">
        <v>27</v>
      </c>
      <c r="D52" s="4" t="s">
        <v>267</v>
      </c>
      <c r="E52" s="4" t="s">
        <v>119</v>
      </c>
      <c r="F52" s="6">
        <v>44839</v>
      </c>
      <c r="G52" s="6">
        <v>44840</v>
      </c>
      <c r="H52" s="4">
        <v>1</v>
      </c>
      <c r="I52" s="4">
        <v>1</v>
      </c>
      <c r="J52" s="4">
        <v>1</v>
      </c>
      <c r="K52" s="4" t="s">
        <v>30</v>
      </c>
      <c r="L52" s="4">
        <v>313</v>
      </c>
      <c r="M52" s="4">
        <v>313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44838</v>
      </c>
      <c r="S52" s="6">
        <v>44843</v>
      </c>
      <c r="T52" s="4" t="s">
        <v>34</v>
      </c>
      <c r="U52" s="4">
        <v>313</v>
      </c>
      <c r="V52" s="4">
        <v>0</v>
      </c>
      <c r="W52" s="4">
        <v>0</v>
      </c>
      <c r="X52" s="4" t="s">
        <v>35</v>
      </c>
      <c r="Y52" s="4" t="s">
        <v>269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204</v>
      </c>
      <c r="E53" s="4" t="s">
        <v>205</v>
      </c>
      <c r="F53" s="6">
        <v>44839</v>
      </c>
      <c r="G53" s="6">
        <v>44840</v>
      </c>
      <c r="H53" s="4">
        <v>1</v>
      </c>
      <c r="I53" s="4">
        <v>1</v>
      </c>
      <c r="J53" s="4">
        <v>1</v>
      </c>
      <c r="K53" s="4" t="s">
        <v>30</v>
      </c>
      <c r="L53" s="4">
        <v>148</v>
      </c>
      <c r="M53" s="4">
        <v>148</v>
      </c>
      <c r="N53" s="4" t="s">
        <v>271</v>
      </c>
      <c r="O53" s="4" t="s">
        <v>32</v>
      </c>
      <c r="P53" s="4" t="s">
        <v>33</v>
      </c>
      <c r="Q53" s="4">
        <v>0</v>
      </c>
      <c r="R53" s="7">
        <v>44838</v>
      </c>
      <c r="S53" s="6">
        <v>44843</v>
      </c>
      <c r="T53" s="4" t="s">
        <v>34</v>
      </c>
      <c r="U53" s="4">
        <v>148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44839</v>
      </c>
      <c r="G54" s="6">
        <v>44840</v>
      </c>
      <c r="H54" s="4">
        <v>2</v>
      </c>
      <c r="I54" s="4">
        <v>1</v>
      </c>
      <c r="J54" s="4">
        <v>2</v>
      </c>
      <c r="K54" s="4" t="s">
        <v>30</v>
      </c>
      <c r="L54" s="4">
        <v>130</v>
      </c>
      <c r="M54" s="4">
        <v>130</v>
      </c>
      <c r="N54" s="4" t="s">
        <v>275</v>
      </c>
      <c r="O54" s="4" t="s">
        <v>32</v>
      </c>
      <c r="P54" s="4" t="s">
        <v>33</v>
      </c>
      <c r="Q54" s="4">
        <v>0</v>
      </c>
      <c r="R54" s="7">
        <v>44838</v>
      </c>
      <c r="S54" s="6">
        <v>44843</v>
      </c>
      <c r="T54" s="4" t="s">
        <v>34</v>
      </c>
      <c r="U54" s="4">
        <v>130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143</v>
      </c>
      <c r="E55" s="4" t="s">
        <v>144</v>
      </c>
      <c r="F55" s="6">
        <v>44839</v>
      </c>
      <c r="G55" s="6">
        <v>44840</v>
      </c>
      <c r="H55" s="4">
        <v>1</v>
      </c>
      <c r="I55" s="4">
        <v>1</v>
      </c>
      <c r="J55" s="4">
        <v>1</v>
      </c>
      <c r="K55" s="4" t="s">
        <v>30</v>
      </c>
      <c r="L55" s="4">
        <v>300</v>
      </c>
      <c r="M55" s="4">
        <v>300</v>
      </c>
      <c r="N55" s="4" t="s">
        <v>277</v>
      </c>
      <c r="O55" s="4" t="s">
        <v>32</v>
      </c>
      <c r="P55" s="4" t="s">
        <v>33</v>
      </c>
      <c r="Q55" s="4">
        <v>0</v>
      </c>
      <c r="R55" s="7">
        <v>44839</v>
      </c>
      <c r="S55" s="6">
        <v>44843</v>
      </c>
      <c r="T55" s="4" t="s">
        <v>34</v>
      </c>
      <c r="U55" s="4">
        <v>300</v>
      </c>
      <c r="V55" s="4">
        <v>0</v>
      </c>
      <c r="W55" s="4">
        <v>0</v>
      </c>
      <c r="X55" s="4" t="s">
        <v>35</v>
      </c>
      <c r="Y55" s="4" t="s">
        <v>278</v>
      </c>
    </row>
    <row r="56" s="4" customFormat="1" spans="1:25">
      <c r="A56" s="4" t="s">
        <v>279</v>
      </c>
      <c r="B56" s="4" t="s">
        <v>26</v>
      </c>
      <c r="C56" s="4" t="s">
        <v>27</v>
      </c>
      <c r="D56" s="4" t="s">
        <v>280</v>
      </c>
      <c r="E56" s="4" t="s">
        <v>281</v>
      </c>
      <c r="F56" s="6">
        <v>44839</v>
      </c>
      <c r="G56" s="6">
        <v>44840</v>
      </c>
      <c r="H56" s="4">
        <v>1</v>
      </c>
      <c r="I56" s="4">
        <v>1</v>
      </c>
      <c r="J56" s="4">
        <v>1</v>
      </c>
      <c r="K56" s="4" t="s">
        <v>30</v>
      </c>
      <c r="L56" s="4">
        <v>420</v>
      </c>
      <c r="M56" s="4">
        <v>420</v>
      </c>
      <c r="N56" s="4" t="s">
        <v>282</v>
      </c>
      <c r="O56" s="4" t="s">
        <v>32</v>
      </c>
      <c r="P56" s="4" t="s">
        <v>33</v>
      </c>
      <c r="Q56" s="4">
        <v>0</v>
      </c>
      <c r="R56" s="7">
        <v>44839</v>
      </c>
      <c r="S56" s="6">
        <v>44843</v>
      </c>
      <c r="T56" s="4" t="s">
        <v>34</v>
      </c>
      <c r="U56" s="4">
        <v>420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283</v>
      </c>
      <c r="B57" s="4" t="s">
        <v>26</v>
      </c>
      <c r="C57" s="4" t="s">
        <v>27</v>
      </c>
      <c r="D57" s="4" t="s">
        <v>195</v>
      </c>
      <c r="E57" s="4" t="s">
        <v>196</v>
      </c>
      <c r="F57" s="6">
        <v>44839</v>
      </c>
      <c r="G57" s="6">
        <v>44840</v>
      </c>
      <c r="H57" s="4">
        <v>1</v>
      </c>
      <c r="I57" s="4">
        <v>1</v>
      </c>
      <c r="J57" s="4">
        <v>1</v>
      </c>
      <c r="K57" s="4" t="s">
        <v>30</v>
      </c>
      <c r="L57" s="4">
        <v>246</v>
      </c>
      <c r="M57" s="4">
        <v>246</v>
      </c>
      <c r="N57" s="4" t="s">
        <v>284</v>
      </c>
      <c r="O57" s="4" t="s">
        <v>32</v>
      </c>
      <c r="P57" s="4" t="s">
        <v>33</v>
      </c>
      <c r="Q57" s="4">
        <v>0</v>
      </c>
      <c r="R57" s="7">
        <v>44839</v>
      </c>
      <c r="S57" s="6">
        <v>44843</v>
      </c>
      <c r="T57" s="4" t="s">
        <v>34</v>
      </c>
      <c r="U57" s="4">
        <v>246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224</v>
      </c>
      <c r="E58" s="4" t="s">
        <v>109</v>
      </c>
      <c r="F58" s="6">
        <v>44839</v>
      </c>
      <c r="G58" s="6">
        <v>44840</v>
      </c>
      <c r="H58" s="4">
        <v>1</v>
      </c>
      <c r="I58" s="4">
        <v>1</v>
      </c>
      <c r="J58" s="4">
        <v>1</v>
      </c>
      <c r="K58" s="4" t="s">
        <v>30</v>
      </c>
      <c r="L58" s="4">
        <v>571</v>
      </c>
      <c r="M58" s="4">
        <v>571</v>
      </c>
      <c r="N58" s="4" t="s">
        <v>286</v>
      </c>
      <c r="O58" s="4" t="s">
        <v>32</v>
      </c>
      <c r="P58" s="4" t="s">
        <v>33</v>
      </c>
      <c r="Q58" s="4">
        <v>0</v>
      </c>
      <c r="R58" s="7">
        <v>44839</v>
      </c>
      <c r="S58" s="6">
        <v>44843</v>
      </c>
      <c r="T58" s="4" t="s">
        <v>34</v>
      </c>
      <c r="U58" s="4">
        <v>571</v>
      </c>
      <c r="V58" s="4">
        <v>0</v>
      </c>
      <c r="W58" s="4">
        <v>0</v>
      </c>
      <c r="X58" s="4" t="s">
        <v>35</v>
      </c>
      <c r="Y58" s="4" t="s">
        <v>287</v>
      </c>
    </row>
    <row r="59" s="4" customFormat="1" spans="1:25">
      <c r="A59" s="4" t="s">
        <v>288</v>
      </c>
      <c r="B59" s="4" t="s">
        <v>26</v>
      </c>
      <c r="C59" s="4" t="s">
        <v>27</v>
      </c>
      <c r="D59" s="4" t="s">
        <v>289</v>
      </c>
      <c r="E59" s="4" t="s">
        <v>54</v>
      </c>
      <c r="F59" s="6">
        <v>44839</v>
      </c>
      <c r="G59" s="6">
        <v>44840</v>
      </c>
      <c r="H59" s="4">
        <v>1</v>
      </c>
      <c r="I59" s="4">
        <v>1</v>
      </c>
      <c r="J59" s="4">
        <v>1</v>
      </c>
      <c r="K59" s="4" t="s">
        <v>30</v>
      </c>
      <c r="L59" s="4">
        <v>968</v>
      </c>
      <c r="M59" s="4">
        <v>968</v>
      </c>
      <c r="N59" s="4" t="s">
        <v>290</v>
      </c>
      <c r="O59" s="4" t="s">
        <v>32</v>
      </c>
      <c r="P59" s="4" t="s">
        <v>33</v>
      </c>
      <c r="Q59" s="4">
        <v>0</v>
      </c>
      <c r="R59" s="7">
        <v>44839</v>
      </c>
      <c r="S59" s="6">
        <v>44843</v>
      </c>
      <c r="T59" s="4" t="s">
        <v>34</v>
      </c>
      <c r="U59" s="4">
        <v>968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107</v>
      </c>
      <c r="B60" s="4" t="s">
        <v>26</v>
      </c>
      <c r="C60" s="4" t="s">
        <v>157</v>
      </c>
      <c r="D60" s="4" t="s">
        <v>108</v>
      </c>
      <c r="E60" s="4" t="s">
        <v>109</v>
      </c>
      <c r="F60" s="6">
        <v>44839</v>
      </c>
      <c r="G60" s="6">
        <v>44840</v>
      </c>
      <c r="H60" s="4">
        <v>1</v>
      </c>
      <c r="I60" s="4">
        <v>1</v>
      </c>
      <c r="J60" s="4">
        <v>1</v>
      </c>
      <c r="K60" s="4" t="s">
        <v>30</v>
      </c>
      <c r="L60" s="4">
        <v>-689</v>
      </c>
      <c r="M60" s="4">
        <v>-689</v>
      </c>
      <c r="N60" s="4" t="s">
        <v>110</v>
      </c>
      <c r="O60" s="4" t="s">
        <v>32</v>
      </c>
      <c r="P60" s="4" t="s">
        <v>33</v>
      </c>
      <c r="Q60" s="4">
        <v>0</v>
      </c>
      <c r="R60" s="7">
        <v>44831</v>
      </c>
      <c r="S60" s="6">
        <v>44843</v>
      </c>
      <c r="T60" s="4" t="s">
        <v>34</v>
      </c>
      <c r="U60" s="4">
        <v>-689</v>
      </c>
      <c r="V60" s="4">
        <v>0</v>
      </c>
      <c r="W60" s="4">
        <v>0</v>
      </c>
      <c r="X60" s="4" t="s">
        <v>35</v>
      </c>
      <c r="Y60" s="4" t="s">
        <v>111</v>
      </c>
    </row>
    <row r="61" s="4" customFormat="1" spans="1:25">
      <c r="A61" s="4" t="s">
        <v>291</v>
      </c>
      <c r="B61" s="4" t="s">
        <v>26</v>
      </c>
      <c r="C61" s="4" t="s">
        <v>27</v>
      </c>
      <c r="D61" s="4" t="s">
        <v>292</v>
      </c>
      <c r="E61" s="4" t="s">
        <v>293</v>
      </c>
      <c r="F61" s="6">
        <v>44839</v>
      </c>
      <c r="G61" s="6">
        <v>44840</v>
      </c>
      <c r="H61" s="4">
        <v>1</v>
      </c>
      <c r="I61" s="4">
        <v>1</v>
      </c>
      <c r="J61" s="4">
        <v>1</v>
      </c>
      <c r="K61" s="4" t="s">
        <v>30</v>
      </c>
      <c r="L61" s="4">
        <v>1131</v>
      </c>
      <c r="M61" s="4">
        <v>1131</v>
      </c>
      <c r="N61" s="4" t="s">
        <v>294</v>
      </c>
      <c r="O61" s="4" t="s">
        <v>32</v>
      </c>
      <c r="P61" s="4" t="s">
        <v>33</v>
      </c>
      <c r="Q61" s="4">
        <v>0</v>
      </c>
      <c r="R61" s="7">
        <v>44839</v>
      </c>
      <c r="S61" s="6">
        <v>44843</v>
      </c>
      <c r="T61" s="4" t="s">
        <v>34</v>
      </c>
      <c r="U61" s="4">
        <v>1131</v>
      </c>
      <c r="V61" s="4">
        <v>0</v>
      </c>
      <c r="W61" s="4">
        <v>0</v>
      </c>
      <c r="X61" s="4" t="s">
        <v>35</v>
      </c>
      <c r="Y61" s="4" t="s">
        <v>36</v>
      </c>
    </row>
    <row r="62" s="4" customFormat="1" spans="1:25">
      <c r="A62" s="4" t="s">
        <v>295</v>
      </c>
      <c r="B62" s="4" t="s">
        <v>26</v>
      </c>
      <c r="C62" s="4" t="s">
        <v>27</v>
      </c>
      <c r="D62" s="4" t="s">
        <v>296</v>
      </c>
      <c r="E62" s="4" t="s">
        <v>297</v>
      </c>
      <c r="F62" s="6">
        <v>44839</v>
      </c>
      <c r="G62" s="6">
        <v>44840</v>
      </c>
      <c r="H62" s="4">
        <v>1</v>
      </c>
      <c r="I62" s="4">
        <v>1</v>
      </c>
      <c r="J62" s="4">
        <v>1</v>
      </c>
      <c r="K62" s="4" t="s">
        <v>30</v>
      </c>
      <c r="L62" s="4">
        <v>651</v>
      </c>
      <c r="M62" s="4">
        <v>651</v>
      </c>
      <c r="N62" s="4" t="s">
        <v>298</v>
      </c>
      <c r="O62" s="4" t="s">
        <v>32</v>
      </c>
      <c r="P62" s="4" t="s">
        <v>33</v>
      </c>
      <c r="Q62" s="4">
        <v>0</v>
      </c>
      <c r="R62" s="7">
        <v>44839</v>
      </c>
      <c r="S62" s="6">
        <v>44843</v>
      </c>
      <c r="T62" s="4" t="s">
        <v>34</v>
      </c>
      <c r="U62" s="4">
        <v>651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299</v>
      </c>
      <c r="B63" s="4" t="s">
        <v>26</v>
      </c>
      <c r="C63" s="4" t="s">
        <v>27</v>
      </c>
      <c r="D63" s="4" t="s">
        <v>300</v>
      </c>
      <c r="E63" s="4" t="s">
        <v>301</v>
      </c>
      <c r="F63" s="6">
        <v>44839</v>
      </c>
      <c r="G63" s="6">
        <v>44840</v>
      </c>
      <c r="H63" s="4">
        <v>1</v>
      </c>
      <c r="I63" s="4">
        <v>1</v>
      </c>
      <c r="J63" s="4">
        <v>1</v>
      </c>
      <c r="K63" s="4" t="s">
        <v>30</v>
      </c>
      <c r="L63" s="4">
        <v>436</v>
      </c>
      <c r="M63" s="4">
        <v>436</v>
      </c>
      <c r="N63" s="4" t="s">
        <v>302</v>
      </c>
      <c r="O63" s="4" t="s">
        <v>32</v>
      </c>
      <c r="P63" s="4" t="s">
        <v>33</v>
      </c>
      <c r="Q63" s="4">
        <v>0</v>
      </c>
      <c r="R63" s="7">
        <v>44839</v>
      </c>
      <c r="S63" s="6">
        <v>44843</v>
      </c>
      <c r="T63" s="4" t="s">
        <v>34</v>
      </c>
      <c r="U63" s="4">
        <v>436</v>
      </c>
      <c r="V63" s="4">
        <v>0</v>
      </c>
      <c r="W63" s="4">
        <v>0</v>
      </c>
      <c r="X63" s="4" t="s">
        <v>35</v>
      </c>
      <c r="Y63" s="4" t="s">
        <v>303</v>
      </c>
    </row>
    <row r="64" s="4" customFormat="1" spans="1:25">
      <c r="A64" s="4" t="s">
        <v>304</v>
      </c>
      <c r="B64" s="4" t="s">
        <v>26</v>
      </c>
      <c r="C64" s="4" t="s">
        <v>27</v>
      </c>
      <c r="D64" s="4" t="s">
        <v>224</v>
      </c>
      <c r="E64" s="4" t="s">
        <v>305</v>
      </c>
      <c r="F64" s="6">
        <v>44839</v>
      </c>
      <c r="G64" s="6">
        <v>44840</v>
      </c>
      <c r="H64" s="4">
        <v>1</v>
      </c>
      <c r="I64" s="4">
        <v>1</v>
      </c>
      <c r="J64" s="4">
        <v>1</v>
      </c>
      <c r="K64" s="4" t="s">
        <v>30</v>
      </c>
      <c r="L64" s="4">
        <v>573</v>
      </c>
      <c r="M64" s="4">
        <v>573</v>
      </c>
      <c r="N64" s="4" t="s">
        <v>306</v>
      </c>
      <c r="O64" s="4" t="s">
        <v>32</v>
      </c>
      <c r="P64" s="4" t="s">
        <v>33</v>
      </c>
      <c r="Q64" s="4">
        <v>0</v>
      </c>
      <c r="R64" s="7">
        <v>44839</v>
      </c>
      <c r="S64" s="6">
        <v>44843</v>
      </c>
      <c r="T64" s="4" t="s">
        <v>34</v>
      </c>
      <c r="U64" s="4">
        <v>573</v>
      </c>
      <c r="V64" s="4">
        <v>0</v>
      </c>
      <c r="W64" s="4">
        <v>0</v>
      </c>
      <c r="X64" s="4" t="s">
        <v>35</v>
      </c>
      <c r="Y64" s="4" t="s">
        <v>307</v>
      </c>
    </row>
    <row r="65" s="4" customFormat="1" spans="1:25">
      <c r="A65" s="4" t="s">
        <v>308</v>
      </c>
      <c r="B65" s="4" t="s">
        <v>26</v>
      </c>
      <c r="C65" s="4" t="s">
        <v>27</v>
      </c>
      <c r="D65" s="4" t="s">
        <v>309</v>
      </c>
      <c r="E65" s="4" t="s">
        <v>310</v>
      </c>
      <c r="F65" s="6">
        <v>44839</v>
      </c>
      <c r="G65" s="6">
        <v>44840</v>
      </c>
      <c r="H65" s="4">
        <v>1</v>
      </c>
      <c r="I65" s="4">
        <v>1</v>
      </c>
      <c r="J65" s="4">
        <v>1</v>
      </c>
      <c r="K65" s="4" t="s">
        <v>30</v>
      </c>
      <c r="L65" s="4">
        <v>825</v>
      </c>
      <c r="M65" s="4">
        <v>825</v>
      </c>
      <c r="N65" s="4" t="s">
        <v>311</v>
      </c>
      <c r="O65" s="4" t="s">
        <v>32</v>
      </c>
      <c r="P65" s="4" t="s">
        <v>33</v>
      </c>
      <c r="Q65" s="4">
        <v>0</v>
      </c>
      <c r="R65" s="7">
        <v>44839</v>
      </c>
      <c r="S65" s="6">
        <v>44843</v>
      </c>
      <c r="T65" s="4" t="s">
        <v>34</v>
      </c>
      <c r="U65" s="4">
        <v>825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312</v>
      </c>
      <c r="B66" s="4" t="s">
        <v>26</v>
      </c>
      <c r="C66" s="4" t="s">
        <v>27</v>
      </c>
      <c r="D66" s="4" t="s">
        <v>313</v>
      </c>
      <c r="E66" s="4" t="s">
        <v>314</v>
      </c>
      <c r="F66" s="6">
        <v>44839</v>
      </c>
      <c r="G66" s="6">
        <v>44840</v>
      </c>
      <c r="H66" s="4">
        <v>2</v>
      </c>
      <c r="I66" s="4">
        <v>1</v>
      </c>
      <c r="J66" s="4">
        <v>2</v>
      </c>
      <c r="K66" s="4" t="s">
        <v>30</v>
      </c>
      <c r="L66" s="4">
        <v>594</v>
      </c>
      <c r="M66" s="4">
        <v>594</v>
      </c>
      <c r="N66" s="4" t="s">
        <v>315</v>
      </c>
      <c r="O66" s="4" t="s">
        <v>32</v>
      </c>
      <c r="P66" s="4" t="s">
        <v>33</v>
      </c>
      <c r="Q66" s="4">
        <v>0</v>
      </c>
      <c r="R66" s="7">
        <v>44839</v>
      </c>
      <c r="S66" s="6">
        <v>44843</v>
      </c>
      <c r="T66" s="4" t="s">
        <v>34</v>
      </c>
      <c r="U66" s="4">
        <v>594</v>
      </c>
      <c r="V66" s="4">
        <v>0</v>
      </c>
      <c r="W66" s="4">
        <v>0</v>
      </c>
      <c r="X66" s="4" t="s">
        <v>316</v>
      </c>
      <c r="Y66" s="4" t="s">
        <v>35</v>
      </c>
    </row>
    <row r="67" s="4" customFormat="1" spans="1:25">
      <c r="A67" s="4" t="s">
        <v>317</v>
      </c>
      <c r="B67" s="4" t="s">
        <v>26</v>
      </c>
      <c r="C67" s="4" t="s">
        <v>27</v>
      </c>
      <c r="D67" s="4" t="s">
        <v>318</v>
      </c>
      <c r="E67" s="4" t="s">
        <v>319</v>
      </c>
      <c r="F67" s="6">
        <v>44839</v>
      </c>
      <c r="G67" s="6">
        <v>44840</v>
      </c>
      <c r="H67" s="4">
        <v>1</v>
      </c>
      <c r="I67" s="4">
        <v>1</v>
      </c>
      <c r="J67" s="4">
        <v>1</v>
      </c>
      <c r="K67" s="4" t="s">
        <v>30</v>
      </c>
      <c r="L67" s="4">
        <v>1039</v>
      </c>
      <c r="M67" s="4">
        <v>1039</v>
      </c>
      <c r="N67" s="4" t="s">
        <v>320</v>
      </c>
      <c r="O67" s="4" t="s">
        <v>32</v>
      </c>
      <c r="P67" s="4" t="s">
        <v>33</v>
      </c>
      <c r="Q67" s="4">
        <v>0</v>
      </c>
      <c r="R67" s="7">
        <v>44839</v>
      </c>
      <c r="S67" s="6">
        <v>44843</v>
      </c>
      <c r="T67" s="4" t="s">
        <v>34</v>
      </c>
      <c r="U67" s="4">
        <v>1039</v>
      </c>
      <c r="V67" s="4">
        <v>0</v>
      </c>
      <c r="W67" s="4">
        <v>0</v>
      </c>
      <c r="X67" s="4" t="s">
        <v>35</v>
      </c>
      <c r="Y67" s="4" t="s">
        <v>321</v>
      </c>
    </row>
    <row r="68" s="4" customFormat="1" spans="1:25">
      <c r="A68" s="4" t="s">
        <v>322</v>
      </c>
      <c r="B68" s="4" t="s">
        <v>26</v>
      </c>
      <c r="C68" s="4" t="s">
        <v>27</v>
      </c>
      <c r="D68" s="4" t="s">
        <v>323</v>
      </c>
      <c r="E68" s="4" t="s">
        <v>324</v>
      </c>
      <c r="F68" s="6">
        <v>44839</v>
      </c>
      <c r="G68" s="6">
        <v>44840</v>
      </c>
      <c r="H68" s="4">
        <v>1</v>
      </c>
      <c r="I68" s="4">
        <v>1</v>
      </c>
      <c r="J68" s="4">
        <v>1</v>
      </c>
      <c r="K68" s="4" t="s">
        <v>30</v>
      </c>
      <c r="L68" s="4">
        <v>835</v>
      </c>
      <c r="M68" s="4">
        <v>835</v>
      </c>
      <c r="N68" s="4" t="s">
        <v>325</v>
      </c>
      <c r="O68" s="4" t="s">
        <v>32</v>
      </c>
      <c r="P68" s="4" t="s">
        <v>33</v>
      </c>
      <c r="Q68" s="4">
        <v>0</v>
      </c>
      <c r="R68" s="7">
        <v>44839</v>
      </c>
      <c r="S68" s="6">
        <v>44843</v>
      </c>
      <c r="T68" s="4" t="s">
        <v>34</v>
      </c>
      <c r="U68" s="4">
        <v>835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326</v>
      </c>
      <c r="B69" s="4" t="s">
        <v>26</v>
      </c>
      <c r="C69" s="4" t="s">
        <v>27</v>
      </c>
      <c r="D69" s="4" t="s">
        <v>327</v>
      </c>
      <c r="E69" s="4" t="s">
        <v>328</v>
      </c>
      <c r="F69" s="6">
        <v>44839</v>
      </c>
      <c r="G69" s="6">
        <v>44840</v>
      </c>
      <c r="H69" s="4">
        <v>1</v>
      </c>
      <c r="I69" s="4">
        <v>1</v>
      </c>
      <c r="J69" s="4">
        <v>1</v>
      </c>
      <c r="K69" s="4" t="s">
        <v>30</v>
      </c>
      <c r="L69" s="4">
        <v>471</v>
      </c>
      <c r="M69" s="4">
        <v>471</v>
      </c>
      <c r="N69" s="4" t="s">
        <v>329</v>
      </c>
      <c r="O69" s="4" t="s">
        <v>32</v>
      </c>
      <c r="P69" s="4" t="s">
        <v>33</v>
      </c>
      <c r="Q69" s="4">
        <v>0</v>
      </c>
      <c r="R69" s="7">
        <v>44839</v>
      </c>
      <c r="S69" s="6">
        <v>44843</v>
      </c>
      <c r="T69" s="4" t="s">
        <v>34</v>
      </c>
      <c r="U69" s="4">
        <v>471</v>
      </c>
      <c r="V69" s="4">
        <v>0</v>
      </c>
      <c r="W69" s="4">
        <v>0</v>
      </c>
      <c r="X69" s="4" t="s">
        <v>330</v>
      </c>
      <c r="Y69" s="4" t="s">
        <v>331</v>
      </c>
    </row>
    <row r="70" s="4" customFormat="1" spans="1:25">
      <c r="A70" s="4" t="s">
        <v>332</v>
      </c>
      <c r="B70" s="4" t="s">
        <v>26</v>
      </c>
      <c r="C70" s="4" t="s">
        <v>27</v>
      </c>
      <c r="D70" s="4" t="s">
        <v>333</v>
      </c>
      <c r="E70" s="4" t="s">
        <v>334</v>
      </c>
      <c r="F70" s="6">
        <v>44839</v>
      </c>
      <c r="G70" s="6">
        <v>44840</v>
      </c>
      <c r="H70" s="4">
        <v>1</v>
      </c>
      <c r="I70" s="4">
        <v>1</v>
      </c>
      <c r="J70" s="4">
        <v>1</v>
      </c>
      <c r="K70" s="4" t="s">
        <v>30</v>
      </c>
      <c r="L70" s="4">
        <v>191</v>
      </c>
      <c r="M70" s="4">
        <v>191</v>
      </c>
      <c r="N70" s="4" t="s">
        <v>335</v>
      </c>
      <c r="O70" s="4" t="s">
        <v>32</v>
      </c>
      <c r="P70" s="4" t="s">
        <v>33</v>
      </c>
      <c r="Q70" s="4">
        <v>0</v>
      </c>
      <c r="R70" s="7">
        <v>44839</v>
      </c>
      <c r="S70" s="6">
        <v>44843</v>
      </c>
      <c r="T70" s="4" t="s">
        <v>34</v>
      </c>
      <c r="U70" s="4">
        <v>191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336</v>
      </c>
      <c r="B71" s="4" t="s">
        <v>26</v>
      </c>
      <c r="C71" s="4" t="s">
        <v>27</v>
      </c>
      <c r="D71" s="4" t="s">
        <v>337</v>
      </c>
      <c r="E71" s="4" t="s">
        <v>338</v>
      </c>
      <c r="F71" s="6">
        <v>44839</v>
      </c>
      <c r="G71" s="6">
        <v>44840</v>
      </c>
      <c r="H71" s="4">
        <v>1</v>
      </c>
      <c r="I71" s="4">
        <v>1</v>
      </c>
      <c r="J71" s="4">
        <v>1</v>
      </c>
      <c r="K71" s="4" t="s">
        <v>30</v>
      </c>
      <c r="L71" s="4">
        <v>549</v>
      </c>
      <c r="M71" s="4">
        <v>549</v>
      </c>
      <c r="N71" s="4" t="s">
        <v>339</v>
      </c>
      <c r="O71" s="4" t="s">
        <v>32</v>
      </c>
      <c r="P71" s="4" t="s">
        <v>33</v>
      </c>
      <c r="Q71" s="4">
        <v>0</v>
      </c>
      <c r="R71" s="7">
        <v>44839</v>
      </c>
      <c r="S71" s="6">
        <v>44843</v>
      </c>
      <c r="T71" s="4" t="s">
        <v>34</v>
      </c>
      <c r="U71" s="4">
        <v>549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340</v>
      </c>
      <c r="B72" s="4" t="s">
        <v>26</v>
      </c>
      <c r="C72" s="4" t="s">
        <v>27</v>
      </c>
      <c r="D72" s="4" t="s">
        <v>341</v>
      </c>
      <c r="E72" s="4" t="s">
        <v>342</v>
      </c>
      <c r="F72" s="6">
        <v>44839</v>
      </c>
      <c r="G72" s="6">
        <v>44840</v>
      </c>
      <c r="H72" s="4">
        <v>1</v>
      </c>
      <c r="I72" s="4">
        <v>1</v>
      </c>
      <c r="J72" s="4">
        <v>1</v>
      </c>
      <c r="K72" s="4" t="s">
        <v>30</v>
      </c>
      <c r="L72" s="4">
        <v>195</v>
      </c>
      <c r="M72" s="4">
        <v>195</v>
      </c>
      <c r="N72" s="4" t="s">
        <v>343</v>
      </c>
      <c r="O72" s="4" t="s">
        <v>32</v>
      </c>
      <c r="P72" s="4" t="s">
        <v>33</v>
      </c>
      <c r="Q72" s="4">
        <v>0</v>
      </c>
      <c r="R72" s="7">
        <v>44839</v>
      </c>
      <c r="S72" s="6">
        <v>44843</v>
      </c>
      <c r="T72" s="4" t="s">
        <v>34</v>
      </c>
      <c r="U72" s="4">
        <v>195</v>
      </c>
      <c r="V72" s="4">
        <v>0</v>
      </c>
      <c r="W72" s="4">
        <v>0</v>
      </c>
      <c r="X72" s="4" t="s">
        <v>35</v>
      </c>
      <c r="Y72" s="4" t="s">
        <v>344</v>
      </c>
    </row>
    <row r="73" s="4" customFormat="1" spans="1:25">
      <c r="A73" s="4" t="s">
        <v>345</v>
      </c>
      <c r="B73" s="4" t="s">
        <v>26</v>
      </c>
      <c r="C73" s="4" t="s">
        <v>27</v>
      </c>
      <c r="D73" s="4" t="s">
        <v>346</v>
      </c>
      <c r="E73" s="4" t="s">
        <v>347</v>
      </c>
      <c r="F73" s="6">
        <v>44839</v>
      </c>
      <c r="G73" s="6">
        <v>44840</v>
      </c>
      <c r="H73" s="4">
        <v>1</v>
      </c>
      <c r="I73" s="4">
        <v>1</v>
      </c>
      <c r="J73" s="4">
        <v>1</v>
      </c>
      <c r="K73" s="4" t="s">
        <v>30</v>
      </c>
      <c r="L73" s="4">
        <v>388</v>
      </c>
      <c r="M73" s="4">
        <v>388</v>
      </c>
      <c r="N73" s="4" t="s">
        <v>348</v>
      </c>
      <c r="O73" s="4" t="s">
        <v>32</v>
      </c>
      <c r="P73" s="4" t="s">
        <v>33</v>
      </c>
      <c r="Q73" s="4">
        <v>0</v>
      </c>
      <c r="R73" s="7">
        <v>44839</v>
      </c>
      <c r="S73" s="6">
        <v>44843</v>
      </c>
      <c r="T73" s="4" t="s">
        <v>34</v>
      </c>
      <c r="U73" s="4">
        <v>388</v>
      </c>
      <c r="V73" s="4">
        <v>0</v>
      </c>
      <c r="W73" s="4">
        <v>0</v>
      </c>
      <c r="X73" s="4" t="s">
        <v>349</v>
      </c>
      <c r="Y73" s="4" t="s">
        <v>350</v>
      </c>
    </row>
    <row r="74" s="4" customFormat="1" spans="1:25">
      <c r="A74" s="4" t="s">
        <v>351</v>
      </c>
      <c r="B74" s="4" t="s">
        <v>26</v>
      </c>
      <c r="C74" s="4" t="s">
        <v>27</v>
      </c>
      <c r="D74" s="4" t="s">
        <v>352</v>
      </c>
      <c r="E74" s="4" t="s">
        <v>353</v>
      </c>
      <c r="F74" s="6">
        <v>44839</v>
      </c>
      <c r="G74" s="6">
        <v>44840</v>
      </c>
      <c r="H74" s="4">
        <v>1</v>
      </c>
      <c r="I74" s="4">
        <v>1</v>
      </c>
      <c r="J74" s="4">
        <v>1</v>
      </c>
      <c r="K74" s="4" t="s">
        <v>30</v>
      </c>
      <c r="L74" s="4">
        <v>2435</v>
      </c>
      <c r="M74" s="4">
        <v>2435</v>
      </c>
      <c r="N74" s="4" t="s">
        <v>354</v>
      </c>
      <c r="O74" s="4" t="s">
        <v>32</v>
      </c>
      <c r="P74" s="4" t="s">
        <v>33</v>
      </c>
      <c r="Q74" s="4">
        <v>0</v>
      </c>
      <c r="R74" s="7">
        <v>44839</v>
      </c>
      <c r="S74" s="6">
        <v>44843</v>
      </c>
      <c r="T74" s="4" t="s">
        <v>34</v>
      </c>
      <c r="U74" s="4">
        <v>2435</v>
      </c>
      <c r="V74" s="4">
        <v>0</v>
      </c>
      <c r="W74" s="4">
        <v>0</v>
      </c>
      <c r="X74" s="4" t="s">
        <v>35</v>
      </c>
      <c r="Y74" s="4" t="s">
        <v>355</v>
      </c>
    </row>
    <row r="75" s="4" customFormat="1" spans="1:25">
      <c r="A75" s="4" t="s">
        <v>356</v>
      </c>
      <c r="B75" s="4" t="s">
        <v>26</v>
      </c>
      <c r="C75" s="4" t="s">
        <v>27</v>
      </c>
      <c r="D75" s="4" t="s">
        <v>195</v>
      </c>
      <c r="E75" s="4" t="s">
        <v>196</v>
      </c>
      <c r="F75" s="6">
        <v>44839</v>
      </c>
      <c r="G75" s="6">
        <v>44840</v>
      </c>
      <c r="H75" s="4">
        <v>1</v>
      </c>
      <c r="I75" s="4">
        <v>1</v>
      </c>
      <c r="J75" s="4">
        <v>1</v>
      </c>
      <c r="K75" s="4" t="s">
        <v>30</v>
      </c>
      <c r="L75" s="4">
        <v>247</v>
      </c>
      <c r="M75" s="4">
        <v>247</v>
      </c>
      <c r="N75" s="4" t="s">
        <v>357</v>
      </c>
      <c r="O75" s="4" t="s">
        <v>32</v>
      </c>
      <c r="P75" s="4" t="s">
        <v>33</v>
      </c>
      <c r="Q75" s="4">
        <v>0</v>
      </c>
      <c r="R75" s="7">
        <v>44839</v>
      </c>
      <c r="S75" s="6">
        <v>44843</v>
      </c>
      <c r="T75" s="4" t="s">
        <v>34</v>
      </c>
      <c r="U75" s="4">
        <v>247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358</v>
      </c>
      <c r="B76" s="4" t="s">
        <v>26</v>
      </c>
      <c r="C76" s="4" t="s">
        <v>27</v>
      </c>
      <c r="D76" s="4" t="s">
        <v>359</v>
      </c>
      <c r="E76" s="4" t="s">
        <v>360</v>
      </c>
      <c r="F76" s="6">
        <v>44839</v>
      </c>
      <c r="G76" s="6">
        <v>44840</v>
      </c>
      <c r="H76" s="4">
        <v>1</v>
      </c>
      <c r="I76" s="4">
        <v>1</v>
      </c>
      <c r="J76" s="4">
        <v>1</v>
      </c>
      <c r="K76" s="4" t="s">
        <v>30</v>
      </c>
      <c r="L76" s="4">
        <v>679</v>
      </c>
      <c r="M76" s="4">
        <v>679</v>
      </c>
      <c r="N76" s="4" t="s">
        <v>361</v>
      </c>
      <c r="O76" s="4" t="s">
        <v>32</v>
      </c>
      <c r="P76" s="4" t="s">
        <v>33</v>
      </c>
      <c r="Q76" s="4">
        <v>0</v>
      </c>
      <c r="R76" s="7">
        <v>44839</v>
      </c>
      <c r="S76" s="6">
        <v>44843</v>
      </c>
      <c r="T76" s="4" t="s">
        <v>34</v>
      </c>
      <c r="U76" s="4">
        <v>679</v>
      </c>
      <c r="V76" s="4">
        <v>0</v>
      </c>
      <c r="W76" s="4">
        <v>0</v>
      </c>
      <c r="X76" s="4" t="s">
        <v>35</v>
      </c>
      <c r="Y76" s="4" t="s">
        <v>362</v>
      </c>
    </row>
    <row r="77" s="4" customFormat="1" spans="1:25">
      <c r="A77" s="4" t="s">
        <v>363</v>
      </c>
      <c r="B77" s="4" t="s">
        <v>26</v>
      </c>
      <c r="C77" s="4" t="s">
        <v>27</v>
      </c>
      <c r="D77" s="4" t="s">
        <v>359</v>
      </c>
      <c r="E77" s="4" t="s">
        <v>360</v>
      </c>
      <c r="F77" s="6">
        <v>44839</v>
      </c>
      <c r="G77" s="6">
        <v>44840</v>
      </c>
      <c r="H77" s="4">
        <v>1</v>
      </c>
      <c r="I77" s="4">
        <v>1</v>
      </c>
      <c r="J77" s="4">
        <v>1</v>
      </c>
      <c r="K77" s="4" t="s">
        <v>30</v>
      </c>
      <c r="L77" s="4">
        <v>638</v>
      </c>
      <c r="M77" s="4">
        <v>638</v>
      </c>
      <c r="N77" s="4" t="s">
        <v>364</v>
      </c>
      <c r="O77" s="4" t="s">
        <v>32</v>
      </c>
      <c r="P77" s="4" t="s">
        <v>33</v>
      </c>
      <c r="Q77" s="4">
        <v>0</v>
      </c>
      <c r="R77" s="7">
        <v>44839</v>
      </c>
      <c r="S77" s="6">
        <v>44843</v>
      </c>
      <c r="T77" s="4" t="s">
        <v>34</v>
      </c>
      <c r="U77" s="4">
        <v>638</v>
      </c>
      <c r="V77" s="4">
        <v>0</v>
      </c>
      <c r="W77" s="4">
        <v>0</v>
      </c>
      <c r="X77" s="4" t="s">
        <v>35</v>
      </c>
      <c r="Y77" s="4" t="s">
        <v>365</v>
      </c>
    </row>
    <row r="78" s="4" customFormat="1" spans="1:25">
      <c r="A78" s="4" t="s">
        <v>366</v>
      </c>
      <c r="B78" s="4" t="s">
        <v>26</v>
      </c>
      <c r="C78" s="4" t="s">
        <v>27</v>
      </c>
      <c r="D78" s="4" t="s">
        <v>367</v>
      </c>
      <c r="E78" s="4" t="s">
        <v>368</v>
      </c>
      <c r="F78" s="6">
        <v>44839</v>
      </c>
      <c r="G78" s="6">
        <v>44840</v>
      </c>
      <c r="H78" s="4">
        <v>1</v>
      </c>
      <c r="I78" s="4">
        <v>1</v>
      </c>
      <c r="J78" s="4">
        <v>1</v>
      </c>
      <c r="K78" s="4" t="s">
        <v>30</v>
      </c>
      <c r="L78" s="4">
        <v>1077</v>
      </c>
      <c r="M78" s="4">
        <v>1077</v>
      </c>
      <c r="N78" s="4" t="s">
        <v>369</v>
      </c>
      <c r="O78" s="4" t="s">
        <v>32</v>
      </c>
      <c r="P78" s="4" t="s">
        <v>33</v>
      </c>
      <c r="Q78" s="4">
        <v>0</v>
      </c>
      <c r="R78" s="7">
        <v>44839</v>
      </c>
      <c r="S78" s="6">
        <v>44843</v>
      </c>
      <c r="T78" s="4" t="s">
        <v>34</v>
      </c>
      <c r="U78" s="4">
        <v>1077</v>
      </c>
      <c r="V78" s="4">
        <v>0</v>
      </c>
      <c r="W78" s="4">
        <v>0</v>
      </c>
      <c r="X78" s="4" t="s">
        <v>370</v>
      </c>
      <c r="Y78" s="4" t="s">
        <v>371</v>
      </c>
    </row>
    <row r="79" s="4" customFormat="1" spans="1:25">
      <c r="A79" s="4" t="s">
        <v>372</v>
      </c>
      <c r="B79" s="4" t="s">
        <v>26</v>
      </c>
      <c r="C79" s="4" t="s">
        <v>27</v>
      </c>
      <c r="D79" s="4" t="s">
        <v>273</v>
      </c>
      <c r="E79" s="4" t="s">
        <v>274</v>
      </c>
      <c r="F79" s="6">
        <v>44839</v>
      </c>
      <c r="G79" s="6">
        <v>44840</v>
      </c>
      <c r="H79" s="4">
        <v>1</v>
      </c>
      <c r="I79" s="4">
        <v>1</v>
      </c>
      <c r="J79" s="4">
        <v>1</v>
      </c>
      <c r="K79" s="4" t="s">
        <v>30</v>
      </c>
      <c r="L79" s="4">
        <v>65</v>
      </c>
      <c r="M79" s="4">
        <v>65</v>
      </c>
      <c r="N79" s="4" t="s">
        <v>373</v>
      </c>
      <c r="O79" s="4" t="s">
        <v>32</v>
      </c>
      <c r="P79" s="4" t="s">
        <v>33</v>
      </c>
      <c r="Q79" s="4">
        <v>0</v>
      </c>
      <c r="R79" s="7">
        <v>44839</v>
      </c>
      <c r="S79" s="6">
        <v>44843</v>
      </c>
      <c r="T79" s="4" t="s">
        <v>34</v>
      </c>
      <c r="U79" s="4">
        <v>65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374</v>
      </c>
      <c r="B80" s="4" t="s">
        <v>26</v>
      </c>
      <c r="C80" s="4" t="s">
        <v>27</v>
      </c>
      <c r="D80" s="4" t="s">
        <v>375</v>
      </c>
      <c r="E80" s="4" t="s">
        <v>225</v>
      </c>
      <c r="F80" s="6">
        <v>44839</v>
      </c>
      <c r="G80" s="6">
        <v>44840</v>
      </c>
      <c r="H80" s="4">
        <v>1</v>
      </c>
      <c r="I80" s="4">
        <v>1</v>
      </c>
      <c r="J80" s="4">
        <v>1</v>
      </c>
      <c r="K80" s="4" t="s">
        <v>30</v>
      </c>
      <c r="L80" s="4">
        <v>770</v>
      </c>
      <c r="M80" s="4">
        <v>770</v>
      </c>
      <c r="N80" s="4" t="s">
        <v>376</v>
      </c>
      <c r="O80" s="4" t="s">
        <v>32</v>
      </c>
      <c r="P80" s="4" t="s">
        <v>33</v>
      </c>
      <c r="Q80" s="4">
        <v>0</v>
      </c>
      <c r="R80" s="7">
        <v>44839</v>
      </c>
      <c r="S80" s="6">
        <v>44843</v>
      </c>
      <c r="T80" s="4" t="s">
        <v>34</v>
      </c>
      <c r="U80" s="4">
        <v>770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377</v>
      </c>
      <c r="B81" s="4" t="s">
        <v>26</v>
      </c>
      <c r="C81" s="4" t="s">
        <v>27</v>
      </c>
      <c r="D81" s="4" t="s">
        <v>378</v>
      </c>
      <c r="E81" s="4" t="s">
        <v>310</v>
      </c>
      <c r="F81" s="6">
        <v>44839</v>
      </c>
      <c r="G81" s="6">
        <v>44840</v>
      </c>
      <c r="H81" s="4">
        <v>1</v>
      </c>
      <c r="I81" s="4">
        <v>1</v>
      </c>
      <c r="J81" s="4">
        <v>1</v>
      </c>
      <c r="K81" s="4" t="s">
        <v>30</v>
      </c>
      <c r="L81" s="4">
        <v>387</v>
      </c>
      <c r="M81" s="4">
        <v>387</v>
      </c>
      <c r="N81" s="4" t="s">
        <v>379</v>
      </c>
      <c r="O81" s="4" t="s">
        <v>32</v>
      </c>
      <c r="P81" s="4" t="s">
        <v>33</v>
      </c>
      <c r="Q81" s="4">
        <v>0</v>
      </c>
      <c r="R81" s="7">
        <v>44839</v>
      </c>
      <c r="S81" s="6">
        <v>44843</v>
      </c>
      <c r="T81" s="4" t="s">
        <v>34</v>
      </c>
      <c r="U81" s="4">
        <v>387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380</v>
      </c>
      <c r="B82" s="4" t="s">
        <v>26</v>
      </c>
      <c r="C82" s="4" t="s">
        <v>27</v>
      </c>
      <c r="D82" s="4" t="s">
        <v>219</v>
      </c>
      <c r="E82" s="4" t="s">
        <v>220</v>
      </c>
      <c r="F82" s="6">
        <v>44839</v>
      </c>
      <c r="G82" s="6">
        <v>44840</v>
      </c>
      <c r="H82" s="4">
        <v>1</v>
      </c>
      <c r="I82" s="4">
        <v>1</v>
      </c>
      <c r="J82" s="4">
        <v>1</v>
      </c>
      <c r="K82" s="4" t="s">
        <v>30</v>
      </c>
      <c r="L82" s="4">
        <v>984</v>
      </c>
      <c r="M82" s="4">
        <v>984</v>
      </c>
      <c r="N82" s="4" t="s">
        <v>381</v>
      </c>
      <c r="O82" s="4" t="s">
        <v>32</v>
      </c>
      <c r="P82" s="4" t="s">
        <v>33</v>
      </c>
      <c r="Q82" s="4">
        <v>0</v>
      </c>
      <c r="R82" s="7">
        <v>44839</v>
      </c>
      <c r="S82" s="6">
        <v>44843</v>
      </c>
      <c r="T82" s="4" t="s">
        <v>34</v>
      </c>
      <c r="U82" s="4">
        <v>984</v>
      </c>
      <c r="V82" s="4">
        <v>0</v>
      </c>
      <c r="W82" s="4">
        <v>0</v>
      </c>
      <c r="X82" s="4" t="s">
        <v>35</v>
      </c>
      <c r="Y82" s="4" t="s">
        <v>382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8"/>
  <sheetViews>
    <sheetView tabSelected="1" topLeftCell="A73" workbookViewId="0">
      <selection activeCell="E90" sqref="E9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383</v>
      </c>
    </row>
    <row r="2" s="4" customFormat="1" spans="1:9">
      <c r="A2" s="5">
        <v>18452057790</v>
      </c>
      <c r="B2" s="6">
        <v>44837</v>
      </c>
      <c r="C2" s="6">
        <v>44840</v>
      </c>
      <c r="D2" s="4">
        <v>1584</v>
      </c>
      <c r="E2" s="4" t="str">
        <f>VLOOKUP(A2,HOP!A:L,12,0)</f>
        <v>1584.00</v>
      </c>
      <c r="F2" s="4" t="str">
        <f>VLOOKUP(A2,HOP!A:C,3,0)</f>
        <v>2626854</v>
      </c>
      <c r="G2" s="4">
        <f>D2-E2</f>
        <v>0</v>
      </c>
      <c r="H2" s="4" t="str">
        <f>$H$1&amp;F2</f>
        <v>，2626854</v>
      </c>
      <c r="I2" s="4" t="str">
        <f>VLOOKUP(A2,HOP!A:U,21,0)</f>
        <v>直连</v>
      </c>
    </row>
    <row r="3" s="4" customFormat="1" spans="1:9">
      <c r="A3" s="5">
        <v>18881241851</v>
      </c>
      <c r="B3" s="6">
        <v>44838</v>
      </c>
      <c r="C3" s="6">
        <v>44840</v>
      </c>
      <c r="D3" s="4">
        <v>1850</v>
      </c>
      <c r="E3" s="4" t="str">
        <f>VLOOKUP(A3,HOP!A:L,12,0)</f>
        <v>1850.00</v>
      </c>
      <c r="F3" s="4" t="str">
        <f>VLOOKUP(A3,HOP!A:C,3,0)</f>
        <v>2668791</v>
      </c>
      <c r="G3" s="4">
        <f t="shared" ref="G3:G34" si="0">D3-E3</f>
        <v>0</v>
      </c>
      <c r="H3" s="4" t="str">
        <f t="shared" ref="H3:H34" si="1">$H$1&amp;F3</f>
        <v>，2668791</v>
      </c>
      <c r="I3" s="4" t="str">
        <f>VLOOKUP(A3,HOP!A:U,21,0)</f>
        <v>直连</v>
      </c>
    </row>
    <row r="4" s="4" customFormat="1" spans="1:9">
      <c r="A4" s="5">
        <v>18912583867</v>
      </c>
      <c r="B4" s="6">
        <v>44835</v>
      </c>
      <c r="C4" s="6">
        <v>44840</v>
      </c>
      <c r="D4" s="4">
        <v>1785</v>
      </c>
      <c r="E4" s="4" t="str">
        <f>VLOOKUP(A4,HOP!A:L,12,0)</f>
        <v>1785.00</v>
      </c>
      <c r="F4" s="4" t="str">
        <f>VLOOKUP(A4,HOP!A:C,3,0)</f>
        <v>2674437</v>
      </c>
      <c r="G4" s="4">
        <f t="shared" si="0"/>
        <v>0</v>
      </c>
      <c r="H4" s="4" t="str">
        <f t="shared" si="1"/>
        <v>，2674437</v>
      </c>
      <c r="I4" s="4" t="str">
        <f>VLOOKUP(A4,HOP!A:U,21,0)</f>
        <v>直采</v>
      </c>
    </row>
    <row r="5" s="4" customFormat="1" spans="1:9">
      <c r="A5" s="5">
        <v>18920991012</v>
      </c>
      <c r="B5" s="6">
        <v>44837</v>
      </c>
      <c r="C5" s="6">
        <v>44840</v>
      </c>
      <c r="D5" s="4">
        <v>2919</v>
      </c>
      <c r="E5" s="4" t="str">
        <f>VLOOKUP(A5,HOP!A:L,12,0)</f>
        <v>2919.00</v>
      </c>
      <c r="F5" s="4" t="str">
        <f>VLOOKUP(A5,HOP!A:C,3,0)</f>
        <v>2680528</v>
      </c>
      <c r="G5" s="4">
        <f t="shared" si="0"/>
        <v>0</v>
      </c>
      <c r="H5" s="4" t="str">
        <f t="shared" si="1"/>
        <v>，2680528</v>
      </c>
      <c r="I5" s="4" t="str">
        <f>VLOOKUP(A5,HOP!A:U,21,0)</f>
        <v>直连</v>
      </c>
    </row>
    <row r="6" s="4" customFormat="1" spans="1:9">
      <c r="A6" s="5">
        <v>18924987068</v>
      </c>
      <c r="B6" s="6">
        <v>44839</v>
      </c>
      <c r="C6" s="6">
        <v>44840</v>
      </c>
      <c r="D6" s="4">
        <v>659</v>
      </c>
      <c r="E6" s="4" t="str">
        <f>VLOOKUP(A6,HOP!A:L,12,0)</f>
        <v>659.00</v>
      </c>
      <c r="F6" s="4" t="str">
        <f>VLOOKUP(A6,HOP!A:C,3,0)</f>
        <v>2681136</v>
      </c>
      <c r="G6" s="4">
        <f t="shared" si="0"/>
        <v>0</v>
      </c>
      <c r="H6" s="4" t="str">
        <f t="shared" si="1"/>
        <v>，2681136</v>
      </c>
      <c r="I6" s="4" t="str">
        <f>VLOOKUP(A6,HOP!A:U,21,0)</f>
        <v>直连</v>
      </c>
    </row>
    <row r="7" s="4" customFormat="1" spans="1:9">
      <c r="A7" s="5">
        <v>18941056980</v>
      </c>
      <c r="B7" s="6">
        <v>44838</v>
      </c>
      <c r="C7" s="6">
        <v>44840</v>
      </c>
      <c r="D7" s="4">
        <v>1100</v>
      </c>
      <c r="E7" s="4" t="str">
        <f>VLOOKUP(A7,HOP!A:L,12,0)</f>
        <v>1100.00</v>
      </c>
      <c r="F7" s="4" t="str">
        <f>VLOOKUP(A7,HOP!A:C,3,0)</f>
        <v>2683358</v>
      </c>
      <c r="G7" s="4">
        <f t="shared" si="0"/>
        <v>0</v>
      </c>
      <c r="H7" s="4" t="str">
        <f t="shared" si="1"/>
        <v>，2683358</v>
      </c>
      <c r="I7" s="4" t="str">
        <f>VLOOKUP(A7,HOP!A:U,21,0)</f>
        <v>直连</v>
      </c>
    </row>
    <row r="8" s="4" customFormat="1" spans="1:9">
      <c r="A8" s="5">
        <v>18948294003</v>
      </c>
      <c r="B8" s="6">
        <v>44838</v>
      </c>
      <c r="C8" s="6">
        <v>44840</v>
      </c>
      <c r="D8" s="4">
        <v>8606</v>
      </c>
      <c r="E8" s="4" t="str">
        <f>VLOOKUP(A8,HOP!A:L,12,0)</f>
        <v>8606.00</v>
      </c>
      <c r="F8" s="4" t="str">
        <f>VLOOKUP(A8,HOP!A:C,3,0)</f>
        <v>2686378</v>
      </c>
      <c r="G8" s="4">
        <f t="shared" si="0"/>
        <v>0</v>
      </c>
      <c r="H8" s="4" t="str">
        <f t="shared" si="1"/>
        <v>，2686378</v>
      </c>
      <c r="I8" s="4" t="str">
        <f>VLOOKUP(A8,HOP!A:U,21,0)</f>
        <v>直连</v>
      </c>
    </row>
    <row r="9" s="4" customFormat="1" spans="1:9">
      <c r="A9" s="5">
        <v>18950134792</v>
      </c>
      <c r="B9" s="6">
        <v>44839</v>
      </c>
      <c r="C9" s="6">
        <v>44840</v>
      </c>
      <c r="D9" s="4">
        <v>742</v>
      </c>
      <c r="E9" s="4" t="str">
        <f>VLOOKUP(A9,HOP!A:L,12,0)</f>
        <v>742.00</v>
      </c>
      <c r="F9" s="4" t="str">
        <f>VLOOKUP(A9,HOP!A:C,3,0)</f>
        <v>2687326</v>
      </c>
      <c r="G9" s="4">
        <f t="shared" si="0"/>
        <v>0</v>
      </c>
      <c r="H9" s="4" t="str">
        <f t="shared" si="1"/>
        <v>，2687326</v>
      </c>
      <c r="I9" s="4" t="str">
        <f>VLOOKUP(A9,HOP!A:U,21,0)</f>
        <v>直连</v>
      </c>
    </row>
    <row r="10" s="4" customFormat="1" spans="1:9">
      <c r="A10" s="5">
        <v>18952190283</v>
      </c>
      <c r="B10" s="6">
        <v>44838</v>
      </c>
      <c r="C10" s="6">
        <v>44840</v>
      </c>
      <c r="D10" s="4">
        <v>644</v>
      </c>
      <c r="E10" s="4" t="str">
        <f>VLOOKUP(A10,HOP!A:L,12,0)</f>
        <v>644.00</v>
      </c>
      <c r="F10" s="4" t="str">
        <f>VLOOKUP(A10,HOP!A:C,3,0)</f>
        <v>2688235</v>
      </c>
      <c r="G10" s="4">
        <f t="shared" si="0"/>
        <v>0</v>
      </c>
      <c r="H10" s="4" t="str">
        <f t="shared" si="1"/>
        <v>，2688235</v>
      </c>
      <c r="I10" s="4" t="str">
        <f>VLOOKUP(A10,HOP!A:U,21,0)</f>
        <v>直采</v>
      </c>
    </row>
    <row r="11" s="4" customFormat="1" spans="1:9">
      <c r="A11" s="5">
        <v>18952191777</v>
      </c>
      <c r="B11" s="6">
        <v>44838</v>
      </c>
      <c r="C11" s="6">
        <v>44840</v>
      </c>
      <c r="D11" s="4">
        <v>748</v>
      </c>
      <c r="E11" s="4" t="str">
        <f>VLOOKUP(A11,HOP!A:L,12,0)</f>
        <v>748.00</v>
      </c>
      <c r="F11" s="4" t="str">
        <f>VLOOKUP(A11,HOP!A:C,3,0)</f>
        <v>2688245</v>
      </c>
      <c r="G11" s="4">
        <f t="shared" si="0"/>
        <v>0</v>
      </c>
      <c r="H11" s="4" t="str">
        <f t="shared" si="1"/>
        <v>，2688245</v>
      </c>
      <c r="I11" s="4" t="str">
        <f>VLOOKUP(A11,HOP!A:U,21,0)</f>
        <v>直采</v>
      </c>
    </row>
    <row r="12" s="4" customFormat="1" spans="1:9">
      <c r="A12" s="5">
        <v>18952190672</v>
      </c>
      <c r="B12" s="6">
        <v>44839</v>
      </c>
      <c r="C12" s="6">
        <v>44840</v>
      </c>
      <c r="D12" s="4">
        <v>1734</v>
      </c>
      <c r="E12" s="4" t="str">
        <f>VLOOKUP(A12,HOP!A:L,12,0)</f>
        <v>1734.00</v>
      </c>
      <c r="F12" s="4" t="str">
        <f>VLOOKUP(A12,HOP!A:C,3,0)</f>
        <v>2688239</v>
      </c>
      <c r="G12" s="4">
        <f t="shared" si="0"/>
        <v>0</v>
      </c>
      <c r="H12" s="4" t="str">
        <f t="shared" si="1"/>
        <v>，2688239</v>
      </c>
      <c r="I12" s="4" t="str">
        <f>VLOOKUP(A12,HOP!A:U,21,0)</f>
        <v>直连</v>
      </c>
    </row>
    <row r="13" s="4" customFormat="1" spans="1:9">
      <c r="A13" s="5">
        <v>18953090554</v>
      </c>
      <c r="B13" s="6">
        <v>44839</v>
      </c>
      <c r="C13" s="6">
        <v>44840</v>
      </c>
      <c r="D13" s="4">
        <v>322</v>
      </c>
      <c r="E13" s="4" t="str">
        <f>VLOOKUP(A13,HOP!A:L,12,0)</f>
        <v>322.00</v>
      </c>
      <c r="F13" s="4" t="str">
        <f>VLOOKUP(A13,HOP!A:C,3,0)</f>
        <v>2688681</v>
      </c>
      <c r="G13" s="4">
        <f t="shared" si="0"/>
        <v>0</v>
      </c>
      <c r="H13" s="4" t="str">
        <f t="shared" si="1"/>
        <v>，2688681</v>
      </c>
      <c r="I13" s="4" t="str">
        <f>VLOOKUP(A13,HOP!A:U,21,0)</f>
        <v>直采</v>
      </c>
    </row>
    <row r="14" s="4" customFormat="1" spans="1:9">
      <c r="A14" s="5">
        <v>18953355071</v>
      </c>
      <c r="B14" s="6">
        <v>44839</v>
      </c>
      <c r="C14" s="6">
        <v>44840</v>
      </c>
      <c r="D14" s="4">
        <v>322</v>
      </c>
      <c r="E14" s="4" t="str">
        <f>VLOOKUP(A14,HOP!A:L,12,0)</f>
        <v>322.00</v>
      </c>
      <c r="F14" s="4" t="str">
        <f>VLOOKUP(A14,HOP!A:C,3,0)</f>
        <v>2688823</v>
      </c>
      <c r="G14" s="4">
        <f t="shared" si="0"/>
        <v>0</v>
      </c>
      <c r="H14" s="4" t="str">
        <f t="shared" si="1"/>
        <v>，2688823</v>
      </c>
      <c r="I14" s="4" t="str">
        <f>VLOOKUP(A14,HOP!A:U,21,0)</f>
        <v>直采</v>
      </c>
    </row>
    <row r="15" s="4" customFormat="1" spans="1:9">
      <c r="A15" s="5">
        <v>18953404797</v>
      </c>
      <c r="B15" s="6">
        <v>44839</v>
      </c>
      <c r="C15" s="6">
        <v>44840</v>
      </c>
      <c r="D15" s="4">
        <v>358</v>
      </c>
      <c r="E15" s="4" t="str">
        <f>VLOOKUP(A15,HOP!A:L,12,0)</f>
        <v>358.00</v>
      </c>
      <c r="F15" s="4" t="str">
        <f>VLOOKUP(A15,HOP!A:C,3,0)</f>
        <v>2688847</v>
      </c>
      <c r="G15" s="4">
        <f t="shared" si="0"/>
        <v>0</v>
      </c>
      <c r="H15" s="4" t="str">
        <f t="shared" si="1"/>
        <v>，2688847</v>
      </c>
      <c r="I15" s="4" t="str">
        <f>VLOOKUP(A15,HOP!A:U,21,0)</f>
        <v>直采</v>
      </c>
    </row>
    <row r="16" s="4" customFormat="1" spans="1:9">
      <c r="A16" s="5">
        <v>21032811145</v>
      </c>
      <c r="B16" s="6">
        <v>44838</v>
      </c>
      <c r="C16" s="6">
        <v>44840</v>
      </c>
      <c r="D16" s="4">
        <v>1966</v>
      </c>
      <c r="E16" s="4" t="str">
        <f>VLOOKUP(A16,HOP!A:L,12,0)</f>
        <v>1966.00</v>
      </c>
      <c r="F16" s="4" t="str">
        <f>VLOOKUP(A16,HOP!A:C,3,0)</f>
        <v>2695196</v>
      </c>
      <c r="G16" s="4">
        <f t="shared" si="0"/>
        <v>0</v>
      </c>
      <c r="H16" s="4" t="str">
        <f t="shared" si="1"/>
        <v>，2695196</v>
      </c>
      <c r="I16" s="4" t="str">
        <f>VLOOKUP(A16,HOP!A:U,21,0)</f>
        <v>直连</v>
      </c>
    </row>
    <row r="17" s="4" customFormat="1" spans="1:9">
      <c r="A17" s="5">
        <v>21114180119</v>
      </c>
      <c r="B17" s="6">
        <v>44839</v>
      </c>
      <c r="C17" s="6">
        <v>44840</v>
      </c>
      <c r="D17" s="4">
        <v>1212</v>
      </c>
      <c r="E17" s="4" t="str">
        <f>VLOOKUP(A17,HOP!A:L,12,0)</f>
        <v>1212.00</v>
      </c>
      <c r="F17" s="4" t="str">
        <f>VLOOKUP(A17,HOP!A:C,3,0)</f>
        <v>2702439</v>
      </c>
      <c r="G17" s="4">
        <f t="shared" si="0"/>
        <v>0</v>
      </c>
      <c r="H17" s="4" t="str">
        <f t="shared" si="1"/>
        <v>，2702439</v>
      </c>
      <c r="I17" s="4" t="str">
        <f>VLOOKUP(A17,HOP!A:U,21,0)</f>
        <v>直连</v>
      </c>
    </row>
    <row r="18" s="4" customFormat="1" hidden="1" spans="1:9">
      <c r="A18" s="5">
        <v>21202449044</v>
      </c>
      <c r="B18" s="6">
        <v>44839</v>
      </c>
      <c r="C18" s="6">
        <v>44840</v>
      </c>
      <c r="D18" s="4">
        <v>0</v>
      </c>
      <c r="E18" s="4" t="str">
        <f>VLOOKUP(A18,HOP!A:L,12,0)</f>
        <v>689.00</v>
      </c>
      <c r="F18" s="4" t="str">
        <f>VLOOKUP(A18,HOP!A:C,3,0)</f>
        <v>2711263</v>
      </c>
      <c r="G18" s="4">
        <f t="shared" si="0"/>
        <v>-689</v>
      </c>
      <c r="H18" s="4" t="str">
        <f t="shared" si="1"/>
        <v>，2711263</v>
      </c>
      <c r="I18" s="4" t="str">
        <f>VLOOKUP(A18,HOP!A:U,21,0)</f>
        <v>直连</v>
      </c>
    </row>
    <row r="19" s="4" customFormat="1" spans="1:9">
      <c r="A19" s="5">
        <v>21217415318</v>
      </c>
      <c r="B19" s="6">
        <v>44839</v>
      </c>
      <c r="C19" s="6">
        <v>44840</v>
      </c>
      <c r="D19" s="4">
        <v>1137</v>
      </c>
      <c r="E19" s="4" t="str">
        <f>VLOOKUP(A19,HOP!A:L,12,0)</f>
        <v>1137.00</v>
      </c>
      <c r="F19" s="4" t="str">
        <f>VLOOKUP(A19,HOP!A:C,3,0)</f>
        <v>2712927</v>
      </c>
      <c r="G19" s="4">
        <f t="shared" si="0"/>
        <v>0</v>
      </c>
      <c r="H19" s="4" t="str">
        <f t="shared" si="1"/>
        <v>，2712927</v>
      </c>
      <c r="I19" s="4" t="str">
        <f>VLOOKUP(A19,HOP!A:U,21,0)</f>
        <v>直连</v>
      </c>
    </row>
    <row r="20" s="4" customFormat="1" spans="1:9">
      <c r="A20" s="5">
        <v>21218207568</v>
      </c>
      <c r="B20" s="6">
        <v>44837</v>
      </c>
      <c r="C20" s="6">
        <v>44840</v>
      </c>
      <c r="D20" s="4">
        <v>814</v>
      </c>
      <c r="E20" s="4" t="str">
        <f>VLOOKUP(A20,HOP!A:L,12,0)</f>
        <v>814.00</v>
      </c>
      <c r="F20" s="4" t="str">
        <f>VLOOKUP(A20,HOP!A:C,3,0)</f>
        <v>2713132</v>
      </c>
      <c r="G20" s="4">
        <f t="shared" si="0"/>
        <v>0</v>
      </c>
      <c r="H20" s="4" t="str">
        <f t="shared" si="1"/>
        <v>，2713132</v>
      </c>
      <c r="I20" s="4" t="str">
        <f>VLOOKUP(A20,HOP!A:U,21,0)</f>
        <v>直连</v>
      </c>
    </row>
    <row r="21" s="4" customFormat="1" spans="1:9">
      <c r="A21" s="5">
        <v>21224181733</v>
      </c>
      <c r="B21" s="6">
        <v>44839</v>
      </c>
      <c r="C21" s="6">
        <v>44840</v>
      </c>
      <c r="D21" s="4">
        <v>1659</v>
      </c>
      <c r="E21" s="4" t="str">
        <f>VLOOKUP(A21,HOP!A:L,12,0)</f>
        <v>1659.00</v>
      </c>
      <c r="F21" s="4" t="str">
        <f>VLOOKUP(A21,HOP!A:C,3,0)</f>
        <v>2713904</v>
      </c>
      <c r="G21" s="4">
        <f t="shared" si="0"/>
        <v>0</v>
      </c>
      <c r="H21" s="4" t="str">
        <f t="shared" si="1"/>
        <v>，2713904</v>
      </c>
      <c r="I21" s="4" t="str">
        <f>VLOOKUP(A21,HOP!A:U,21,0)</f>
        <v>直连</v>
      </c>
    </row>
    <row r="22" s="4" customFormat="1" spans="1:9">
      <c r="A22" s="5">
        <v>21232927165</v>
      </c>
      <c r="B22" s="6">
        <v>44838</v>
      </c>
      <c r="C22" s="6">
        <v>44840</v>
      </c>
      <c r="D22" s="4">
        <v>2216</v>
      </c>
      <c r="E22" s="4" t="str">
        <f>VLOOKUP(A22,HOP!A:L,12,0)</f>
        <v>2216.00</v>
      </c>
      <c r="F22" s="4" t="str">
        <f>VLOOKUP(A22,HOP!A:C,3,0)</f>
        <v>2715278</v>
      </c>
      <c r="G22" s="4">
        <f t="shared" si="0"/>
        <v>0</v>
      </c>
      <c r="H22" s="4" t="str">
        <f t="shared" si="1"/>
        <v>，2715278</v>
      </c>
      <c r="I22" s="4" t="str">
        <f>VLOOKUP(A22,HOP!A:U,21,0)</f>
        <v>直连</v>
      </c>
    </row>
    <row r="23" s="4" customFormat="1" spans="1:9">
      <c r="A23" s="5">
        <v>21240104213</v>
      </c>
      <c r="B23" s="6">
        <v>44838</v>
      </c>
      <c r="C23" s="6">
        <v>44840</v>
      </c>
      <c r="D23" s="4">
        <v>1060</v>
      </c>
      <c r="E23" s="4" t="str">
        <f>VLOOKUP(A23,HOP!A:L,12,0)</f>
        <v>1060.00</v>
      </c>
      <c r="F23" s="4" t="str">
        <f>VLOOKUP(A23,HOP!A:C,3,0)</f>
        <v>2716471</v>
      </c>
      <c r="G23" s="4">
        <f t="shared" si="0"/>
        <v>0</v>
      </c>
      <c r="H23" s="4" t="str">
        <f t="shared" si="1"/>
        <v>，2716471</v>
      </c>
      <c r="I23" s="4" t="str">
        <f>VLOOKUP(A23,HOP!A:U,21,0)</f>
        <v>直连</v>
      </c>
    </row>
    <row r="24" s="4" customFormat="1" spans="1:9">
      <c r="A24" s="5">
        <v>21240319049</v>
      </c>
      <c r="B24" s="6">
        <v>44837</v>
      </c>
      <c r="C24" s="6">
        <v>44840</v>
      </c>
      <c r="D24" s="4">
        <v>2058</v>
      </c>
      <c r="E24" s="4" t="str">
        <f>VLOOKUP(A24,HOP!A:L,12,0)</f>
        <v>2058.00</v>
      </c>
      <c r="F24" s="4" t="str">
        <f>VLOOKUP(A24,HOP!A:C,3,0)</f>
        <v>2716525</v>
      </c>
      <c r="G24" s="4">
        <f t="shared" si="0"/>
        <v>0</v>
      </c>
      <c r="H24" s="4" t="str">
        <f t="shared" si="1"/>
        <v>，2716525</v>
      </c>
      <c r="I24" s="4" t="str">
        <f>VLOOKUP(A24,HOP!A:U,21,0)</f>
        <v>直连</v>
      </c>
    </row>
    <row r="25" s="4" customFormat="1" spans="1:9">
      <c r="A25" s="5">
        <v>21240435213</v>
      </c>
      <c r="B25" s="6">
        <v>44834</v>
      </c>
      <c r="C25" s="6">
        <v>44840</v>
      </c>
      <c r="D25" s="4">
        <v>1824</v>
      </c>
      <c r="E25" s="4" t="str">
        <f>VLOOKUP(A25,HOP!A:L,12,0)</f>
        <v>1824.00</v>
      </c>
      <c r="F25" s="4" t="str">
        <f>VLOOKUP(A25,HOP!A:C,3,0)</f>
        <v>2716538</v>
      </c>
      <c r="G25" s="4">
        <f t="shared" si="0"/>
        <v>0</v>
      </c>
      <c r="H25" s="4" t="str">
        <f t="shared" si="1"/>
        <v>，2716538</v>
      </c>
      <c r="I25" s="4" t="str">
        <f>VLOOKUP(A25,HOP!A:U,21,0)</f>
        <v>直采</v>
      </c>
    </row>
    <row r="26" s="4" customFormat="1" spans="1:9">
      <c r="A26" s="5">
        <v>21245854114</v>
      </c>
      <c r="B26" s="6">
        <v>44838</v>
      </c>
      <c r="C26" s="6">
        <v>44840</v>
      </c>
      <c r="D26" s="4">
        <v>450</v>
      </c>
      <c r="E26" s="4" t="str">
        <f>VLOOKUP(A26,HOP!A:L,12,0)</f>
        <v>450.00</v>
      </c>
      <c r="F26" s="4" t="str">
        <f>VLOOKUP(A26,HOP!A:C,3,0)</f>
        <v>2717516</v>
      </c>
      <c r="G26" s="4">
        <f t="shared" si="0"/>
        <v>0</v>
      </c>
      <c r="H26" s="4" t="str">
        <f t="shared" si="1"/>
        <v>，2717516</v>
      </c>
      <c r="I26" s="4" t="str">
        <f>VLOOKUP(A26,HOP!A:U,21,0)</f>
        <v>直连</v>
      </c>
    </row>
    <row r="27" s="4" customFormat="1" hidden="1" spans="1:9">
      <c r="A27" s="5">
        <v>21246599700</v>
      </c>
      <c r="B27" s="6">
        <v>44834</v>
      </c>
      <c r="C27" s="6">
        <v>44840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21251837702</v>
      </c>
      <c r="B28" s="6">
        <v>44839</v>
      </c>
      <c r="C28" s="6">
        <v>44840</v>
      </c>
      <c r="D28" s="4">
        <v>592</v>
      </c>
      <c r="E28" s="4" t="str">
        <f>VLOOKUP(A28,HOP!A:L,12,0)</f>
        <v>592.00</v>
      </c>
      <c r="F28" s="4" t="str">
        <f>VLOOKUP(A28,HOP!A:C,3,0)</f>
        <v>2718578</v>
      </c>
      <c r="G28" s="4">
        <f t="shared" si="0"/>
        <v>0</v>
      </c>
      <c r="H28" s="4" t="str">
        <f t="shared" si="1"/>
        <v>，2718578</v>
      </c>
      <c r="I28" s="4" t="str">
        <f>VLOOKUP(A28,HOP!A:U,21,0)</f>
        <v>直连</v>
      </c>
    </row>
    <row r="29" s="4" customFormat="1" spans="1:9">
      <c r="A29" s="5">
        <v>21255136435</v>
      </c>
      <c r="B29" s="6">
        <v>44839</v>
      </c>
      <c r="C29" s="6">
        <v>44840</v>
      </c>
      <c r="D29" s="4">
        <v>556</v>
      </c>
      <c r="E29" s="4" t="str">
        <f>VLOOKUP(A29,HOP!A:L,12,0)</f>
        <v>556.00</v>
      </c>
      <c r="F29" s="4" t="str">
        <f>VLOOKUP(A29,HOP!A:C,3,0)</f>
        <v>2719153</v>
      </c>
      <c r="G29" s="4">
        <f t="shared" si="0"/>
        <v>0</v>
      </c>
      <c r="H29" s="4" t="str">
        <f t="shared" si="1"/>
        <v>，2719153</v>
      </c>
      <c r="I29" s="4" t="str">
        <f>VLOOKUP(A29,HOP!A:U,21,0)</f>
        <v>直连</v>
      </c>
    </row>
    <row r="30" s="4" customFormat="1" spans="1:9">
      <c r="A30" s="5">
        <v>21256602475</v>
      </c>
      <c r="B30" s="6">
        <v>44839</v>
      </c>
      <c r="C30" s="6">
        <v>44840</v>
      </c>
      <c r="D30" s="4">
        <v>861</v>
      </c>
      <c r="E30" s="4" t="str">
        <f>VLOOKUP(A30,HOP!A:L,12,0)</f>
        <v>861.00</v>
      </c>
      <c r="F30" s="4" t="str">
        <f>VLOOKUP(A30,HOP!A:C,3,0)</f>
        <v>2719399</v>
      </c>
      <c r="G30" s="4">
        <f t="shared" si="0"/>
        <v>0</v>
      </c>
      <c r="H30" s="4" t="str">
        <f t="shared" si="1"/>
        <v>，2719399</v>
      </c>
      <c r="I30" s="4" t="str">
        <f>VLOOKUP(A30,HOP!A:U,21,0)</f>
        <v>直连</v>
      </c>
    </row>
    <row r="31" s="4" customFormat="1" spans="1:9">
      <c r="A31" s="5">
        <v>21261797404</v>
      </c>
      <c r="B31" s="6">
        <v>44839</v>
      </c>
      <c r="C31" s="6">
        <v>44840</v>
      </c>
      <c r="D31" s="4">
        <v>1536</v>
      </c>
      <c r="E31" s="4" t="str">
        <f>VLOOKUP(A31,HOP!A:L,12,0)</f>
        <v>1536.00</v>
      </c>
      <c r="F31" s="4" t="str">
        <f>VLOOKUP(A31,HOP!A:C,3,0)</f>
        <v>2720168</v>
      </c>
      <c r="G31" s="4">
        <f t="shared" si="0"/>
        <v>0</v>
      </c>
      <c r="H31" s="4" t="str">
        <f t="shared" si="1"/>
        <v>，2720168</v>
      </c>
      <c r="I31" s="4" t="str">
        <f>VLOOKUP(A31,HOP!A:U,21,0)</f>
        <v>直连</v>
      </c>
    </row>
    <row r="32" s="4" customFormat="1" spans="1:9">
      <c r="A32" s="5">
        <v>21262511865</v>
      </c>
      <c r="B32" s="6">
        <v>44836</v>
      </c>
      <c r="C32" s="6">
        <v>44840</v>
      </c>
      <c r="D32" s="4">
        <v>971</v>
      </c>
      <c r="E32" s="4" t="str">
        <f>VLOOKUP(A32,HOP!A:L,12,0)</f>
        <v>971.00</v>
      </c>
      <c r="F32" s="4" t="str">
        <f>VLOOKUP(A32,HOP!A:C,3,0)</f>
        <v>2720299</v>
      </c>
      <c r="G32" s="4">
        <f t="shared" si="0"/>
        <v>0</v>
      </c>
      <c r="H32" s="4" t="str">
        <f t="shared" si="1"/>
        <v>，2720299</v>
      </c>
      <c r="I32" s="4" t="str">
        <f>VLOOKUP(A32,HOP!A:U,21,0)</f>
        <v>直采</v>
      </c>
    </row>
    <row r="33" s="4" customFormat="1" spans="1:9">
      <c r="A33" s="5">
        <v>21262792740</v>
      </c>
      <c r="B33" s="6">
        <v>44836</v>
      </c>
      <c r="C33" s="6">
        <v>44840</v>
      </c>
      <c r="D33" s="4">
        <v>4920</v>
      </c>
      <c r="E33" s="4" t="str">
        <f>VLOOKUP(A33,HOP!A:L,12,0)</f>
        <v>4920.00</v>
      </c>
      <c r="F33" s="4" t="str">
        <f>VLOOKUP(A33,HOP!A:C,3,0)</f>
        <v>2720413</v>
      </c>
      <c r="G33" s="4">
        <f t="shared" si="0"/>
        <v>0</v>
      </c>
      <c r="H33" s="4" t="str">
        <f t="shared" si="1"/>
        <v>，2720413</v>
      </c>
      <c r="I33" s="4" t="str">
        <f>VLOOKUP(A33,HOP!A:U,21,0)</f>
        <v>直连</v>
      </c>
    </row>
    <row r="34" s="4" customFormat="1" spans="1:9">
      <c r="A34" s="5">
        <v>21260127962</v>
      </c>
      <c r="B34" s="6">
        <v>44838</v>
      </c>
      <c r="C34" s="6">
        <v>44840</v>
      </c>
      <c r="D34" s="4">
        <v>972</v>
      </c>
      <c r="E34" s="4" t="str">
        <f>VLOOKUP(A34,HOP!A:L,12,0)</f>
        <v>972.00</v>
      </c>
      <c r="F34" s="4" t="str">
        <f>VLOOKUP(A34,HOP!A:C,3,0)</f>
        <v>2719929</v>
      </c>
      <c r="G34" s="4">
        <f t="shared" si="0"/>
        <v>0</v>
      </c>
      <c r="H34" s="4" t="str">
        <f t="shared" si="1"/>
        <v>，2719929</v>
      </c>
      <c r="I34" s="4" t="str">
        <f>VLOOKUP(A34,HOP!A:U,21,0)</f>
        <v>直采</v>
      </c>
    </row>
    <row r="35" s="4" customFormat="1" spans="1:9">
      <c r="A35" s="5">
        <v>21300120065</v>
      </c>
      <c r="B35" s="6">
        <v>44839</v>
      </c>
      <c r="C35" s="6">
        <v>44840</v>
      </c>
      <c r="D35" s="4">
        <v>249</v>
      </c>
      <c r="E35" s="4" t="str">
        <f>VLOOKUP(A35,HOP!A:L,12,0)</f>
        <v>249.00</v>
      </c>
      <c r="F35" s="4" t="str">
        <f>VLOOKUP(A35,HOP!A:C,3,0)</f>
        <v>2720863</v>
      </c>
      <c r="G35" s="4">
        <f t="shared" ref="G35:G66" si="2">D35-E35</f>
        <v>0</v>
      </c>
      <c r="H35" s="4" t="str">
        <f t="shared" ref="H35:H66" si="3">$H$1&amp;F35</f>
        <v>，2720863</v>
      </c>
      <c r="I35" s="4" t="str">
        <f>VLOOKUP(A35,HOP!A:U,21,0)</f>
        <v>直连</v>
      </c>
    </row>
    <row r="36" s="4" customFormat="1" spans="1:9">
      <c r="A36" s="5">
        <v>21308489736</v>
      </c>
      <c r="B36" s="6">
        <v>44837</v>
      </c>
      <c r="C36" s="6">
        <v>44840</v>
      </c>
      <c r="D36" s="4">
        <v>1854</v>
      </c>
      <c r="E36" s="4" t="str">
        <f>VLOOKUP(A36,HOP!A:L,12,0)</f>
        <v>1854.00</v>
      </c>
      <c r="F36" s="4" t="str">
        <f>VLOOKUP(A36,HOP!A:C,3,0)</f>
        <v>2721276</v>
      </c>
      <c r="G36" s="4">
        <f t="shared" si="2"/>
        <v>0</v>
      </c>
      <c r="H36" s="4" t="str">
        <f t="shared" si="3"/>
        <v>，2721276</v>
      </c>
      <c r="I36" s="4" t="str">
        <f>VLOOKUP(A36,HOP!A:U,21,0)</f>
        <v>直连</v>
      </c>
    </row>
    <row r="37" s="4" customFormat="1" spans="1:9">
      <c r="A37" s="5">
        <v>21310820348</v>
      </c>
      <c r="B37" s="6">
        <v>44839</v>
      </c>
      <c r="C37" s="6">
        <v>44840</v>
      </c>
      <c r="D37" s="4">
        <v>360</v>
      </c>
      <c r="E37" s="4" t="str">
        <f>VLOOKUP(A37,HOP!A:L,12,0)</f>
        <v>360.00</v>
      </c>
      <c r="F37" s="4" t="str">
        <f>VLOOKUP(A37,HOP!A:C,3,0)</f>
        <v>2721434</v>
      </c>
      <c r="G37" s="4">
        <f t="shared" si="2"/>
        <v>0</v>
      </c>
      <c r="H37" s="4" t="str">
        <f t="shared" si="3"/>
        <v>，2721434</v>
      </c>
      <c r="I37" s="4" t="str">
        <f>VLOOKUP(A37,HOP!A:U,21,0)</f>
        <v>直连</v>
      </c>
    </row>
    <row r="38" s="4" customFormat="1" spans="1:9">
      <c r="A38" s="5">
        <v>21314813974</v>
      </c>
      <c r="B38" s="6">
        <v>44838</v>
      </c>
      <c r="C38" s="6">
        <v>44840</v>
      </c>
      <c r="D38" s="4">
        <v>7966</v>
      </c>
      <c r="E38" s="4" t="str">
        <f>VLOOKUP(A38,HOP!A:L,12,0)</f>
        <v>7966.00</v>
      </c>
      <c r="F38" s="4" t="str">
        <f>VLOOKUP(A38,HOP!A:C,3,0)</f>
        <v>2721778</v>
      </c>
      <c r="G38" s="4">
        <f t="shared" si="2"/>
        <v>0</v>
      </c>
      <c r="H38" s="4" t="str">
        <f t="shared" si="3"/>
        <v>，2721778</v>
      </c>
      <c r="I38" s="4" t="str">
        <f>VLOOKUP(A38,HOP!A:U,21,0)</f>
        <v>直连</v>
      </c>
    </row>
    <row r="39" s="4" customFormat="1" spans="1:9">
      <c r="A39" s="5">
        <v>21315306524</v>
      </c>
      <c r="B39" s="6">
        <v>44838</v>
      </c>
      <c r="C39" s="6">
        <v>44840</v>
      </c>
      <c r="D39" s="4">
        <v>3816</v>
      </c>
      <c r="E39" s="4" t="str">
        <f>VLOOKUP(A39,HOP!A:L,12,0)</f>
        <v>3816.00</v>
      </c>
      <c r="F39" s="4" t="str">
        <f>VLOOKUP(A39,HOP!A:C,3,0)</f>
        <v>2721894</v>
      </c>
      <c r="G39" s="4">
        <f t="shared" si="2"/>
        <v>0</v>
      </c>
      <c r="H39" s="4" t="str">
        <f t="shared" si="3"/>
        <v>，2721894</v>
      </c>
      <c r="I39" s="4" t="str">
        <f>VLOOKUP(A39,HOP!A:U,21,0)</f>
        <v>直连</v>
      </c>
    </row>
    <row r="40" s="4" customFormat="1" spans="1:9">
      <c r="A40" s="5">
        <v>21315838585</v>
      </c>
      <c r="B40" s="6">
        <v>44838</v>
      </c>
      <c r="C40" s="6">
        <v>44840</v>
      </c>
      <c r="D40" s="4">
        <v>1734</v>
      </c>
      <c r="E40" s="4" t="str">
        <f>VLOOKUP(A40,HOP!A:L,12,0)</f>
        <v>1734.00</v>
      </c>
      <c r="F40" s="4" t="str">
        <f>VLOOKUP(A40,HOP!A:C,3,0)</f>
        <v>2721951</v>
      </c>
      <c r="G40" s="4">
        <f t="shared" si="2"/>
        <v>0</v>
      </c>
      <c r="H40" s="4" t="str">
        <f t="shared" si="3"/>
        <v>，2721951</v>
      </c>
      <c r="I40" s="4" t="str">
        <f>VLOOKUP(A40,HOP!A:U,21,0)</f>
        <v>直连</v>
      </c>
    </row>
    <row r="41" s="4" customFormat="1" spans="1:9">
      <c r="A41" s="5">
        <v>21319788655</v>
      </c>
      <c r="B41" s="6">
        <v>44837</v>
      </c>
      <c r="C41" s="6">
        <v>44840</v>
      </c>
      <c r="D41" s="4">
        <v>1971</v>
      </c>
      <c r="E41" s="4" t="str">
        <f>VLOOKUP(A41,HOP!A:L,12,0)</f>
        <v>1971.00</v>
      </c>
      <c r="F41" s="4" t="str">
        <f>VLOOKUP(A41,HOP!A:C,3,0)</f>
        <v>2722317</v>
      </c>
      <c r="G41" s="4">
        <f t="shared" si="2"/>
        <v>0</v>
      </c>
      <c r="H41" s="4" t="str">
        <f t="shared" si="3"/>
        <v>，2722317</v>
      </c>
      <c r="I41" s="4" t="str">
        <f>VLOOKUP(A41,HOP!A:U,21,0)</f>
        <v>直连</v>
      </c>
    </row>
    <row r="42" s="4" customFormat="1" spans="1:9">
      <c r="A42" s="5">
        <v>21323847647</v>
      </c>
      <c r="B42" s="6">
        <v>44839</v>
      </c>
      <c r="C42" s="6">
        <v>44840</v>
      </c>
      <c r="D42" s="4">
        <v>594</v>
      </c>
      <c r="E42" s="4" t="str">
        <f>VLOOKUP(A42,HOP!A:L,12,0)</f>
        <v>594.00</v>
      </c>
      <c r="F42" s="4" t="str">
        <f>VLOOKUP(A42,HOP!A:C,3,0)</f>
        <v>2722756</v>
      </c>
      <c r="G42" s="4">
        <f t="shared" si="2"/>
        <v>0</v>
      </c>
      <c r="H42" s="4" t="str">
        <f t="shared" si="3"/>
        <v>，2722756</v>
      </c>
      <c r="I42" s="4" t="str">
        <f>VLOOKUP(A42,HOP!A:U,21,0)</f>
        <v>直连</v>
      </c>
    </row>
    <row r="43" s="4" customFormat="1" spans="1:9">
      <c r="A43" s="5">
        <v>21327560824</v>
      </c>
      <c r="B43" s="6">
        <v>44839</v>
      </c>
      <c r="C43" s="6">
        <v>44840</v>
      </c>
      <c r="D43" s="4">
        <v>563</v>
      </c>
      <c r="E43" s="4" t="str">
        <f>VLOOKUP(A43,HOP!A:L,12,0)</f>
        <v>563.00</v>
      </c>
      <c r="F43" s="4" t="str">
        <f>VLOOKUP(A43,HOP!A:C,3,0)</f>
        <v>2723119</v>
      </c>
      <c r="G43" s="4">
        <f t="shared" si="2"/>
        <v>0</v>
      </c>
      <c r="H43" s="4" t="str">
        <f t="shared" si="3"/>
        <v>，2723119</v>
      </c>
      <c r="I43" s="4" t="str">
        <f>VLOOKUP(A43,HOP!A:U,21,0)</f>
        <v>直连</v>
      </c>
    </row>
    <row r="44" s="4" customFormat="1" spans="1:9">
      <c r="A44" s="5">
        <v>21329595472</v>
      </c>
      <c r="B44" s="6">
        <v>44838</v>
      </c>
      <c r="C44" s="6">
        <v>44840</v>
      </c>
      <c r="D44" s="4">
        <v>972</v>
      </c>
      <c r="E44" s="4" t="str">
        <f>VLOOKUP(A44,HOP!A:L,12,0)</f>
        <v>972.00</v>
      </c>
      <c r="F44" s="4" t="str">
        <f>VLOOKUP(A44,HOP!A:C,3,0)</f>
        <v>2723371</v>
      </c>
      <c r="G44" s="4">
        <f t="shared" si="2"/>
        <v>0</v>
      </c>
      <c r="H44" s="4" t="str">
        <f t="shared" si="3"/>
        <v>，2723371</v>
      </c>
      <c r="I44" s="4" t="str">
        <f>VLOOKUP(A44,HOP!A:U,21,0)</f>
        <v>直采</v>
      </c>
    </row>
    <row r="45" s="4" customFormat="1" spans="1:9">
      <c r="A45" s="5">
        <v>21330219848</v>
      </c>
      <c r="B45" s="6">
        <v>44839</v>
      </c>
      <c r="C45" s="6">
        <v>44840</v>
      </c>
      <c r="D45" s="4">
        <v>246</v>
      </c>
      <c r="E45" s="4" t="str">
        <f>VLOOKUP(A45,HOP!A:L,12,0)</f>
        <v>246.00</v>
      </c>
      <c r="F45" s="4" t="str">
        <f>VLOOKUP(A45,HOP!A:C,3,0)</f>
        <v>2723422</v>
      </c>
      <c r="G45" s="4">
        <f t="shared" si="2"/>
        <v>0</v>
      </c>
      <c r="H45" s="4" t="str">
        <f t="shared" si="3"/>
        <v>，2723422</v>
      </c>
      <c r="I45" s="4" t="str">
        <f>VLOOKUP(A45,HOP!A:U,21,0)</f>
        <v>直连</v>
      </c>
    </row>
    <row r="46" s="4" customFormat="1" spans="1:9">
      <c r="A46" s="5">
        <v>21332086571</v>
      </c>
      <c r="B46" s="6">
        <v>44839</v>
      </c>
      <c r="C46" s="6">
        <v>44840</v>
      </c>
      <c r="D46" s="4">
        <v>410</v>
      </c>
      <c r="E46" s="4" t="str">
        <f>VLOOKUP(A46,HOP!A:L,12,0)</f>
        <v>410.00</v>
      </c>
      <c r="F46" s="4" t="str">
        <f>VLOOKUP(A46,HOP!A:C,3,0)</f>
        <v>2723722</v>
      </c>
      <c r="G46" s="4">
        <f t="shared" si="2"/>
        <v>0</v>
      </c>
      <c r="H46" s="4" t="str">
        <f t="shared" si="3"/>
        <v>，2723722</v>
      </c>
      <c r="I46" s="4" t="str">
        <f>VLOOKUP(A46,HOP!A:U,21,0)</f>
        <v>直连</v>
      </c>
    </row>
    <row r="47" s="4" customFormat="1" spans="1:9">
      <c r="A47" s="5">
        <v>21333375273</v>
      </c>
      <c r="B47" s="6">
        <v>44839</v>
      </c>
      <c r="C47" s="6">
        <v>44840</v>
      </c>
      <c r="D47" s="4">
        <v>457</v>
      </c>
      <c r="E47" s="4" t="str">
        <f>VLOOKUP(A47,HOP!A:L,12,0)</f>
        <v>457.00</v>
      </c>
      <c r="F47" s="4" t="str">
        <f>VLOOKUP(A47,HOP!A:C,3,0)</f>
        <v>2723919</v>
      </c>
      <c r="G47" s="4">
        <f t="shared" si="2"/>
        <v>0</v>
      </c>
      <c r="H47" s="4" t="str">
        <f t="shared" si="3"/>
        <v>，2723919</v>
      </c>
      <c r="I47" s="4" t="str">
        <f>VLOOKUP(A47,HOP!A:U,21,0)</f>
        <v>直连</v>
      </c>
    </row>
    <row r="48" s="4" customFormat="1" spans="1:9">
      <c r="A48" s="5">
        <v>21333386841</v>
      </c>
      <c r="B48" s="6">
        <v>44838</v>
      </c>
      <c r="C48" s="6">
        <v>44840</v>
      </c>
      <c r="D48" s="4">
        <v>2133</v>
      </c>
      <c r="E48" s="4" t="str">
        <f>VLOOKUP(A48,HOP!A:L,12,0)</f>
        <v>2133.00</v>
      </c>
      <c r="F48" s="4" t="str">
        <f>VLOOKUP(A48,HOP!A:C,3,0)</f>
        <v>2723923</v>
      </c>
      <c r="G48" s="4">
        <f t="shared" si="2"/>
        <v>0</v>
      </c>
      <c r="H48" s="4" t="str">
        <f t="shared" si="3"/>
        <v>，2723923</v>
      </c>
      <c r="I48" s="4" t="str">
        <f>VLOOKUP(A48,HOP!A:U,21,0)</f>
        <v>直采</v>
      </c>
    </row>
    <row r="49" s="4" customFormat="1" spans="1:9">
      <c r="A49" s="5">
        <v>21335870403</v>
      </c>
      <c r="B49" s="6">
        <v>44838</v>
      </c>
      <c r="C49" s="6">
        <v>44840</v>
      </c>
      <c r="D49" s="4">
        <v>3334</v>
      </c>
      <c r="E49" s="4" t="str">
        <f>VLOOKUP(A49,HOP!A:L,12,0)</f>
        <v>3334.00</v>
      </c>
      <c r="F49" s="4" t="str">
        <f>VLOOKUP(A49,HOP!A:C,3,0)</f>
        <v>2724312</v>
      </c>
      <c r="G49" s="4">
        <f t="shared" si="2"/>
        <v>0</v>
      </c>
      <c r="H49" s="4" t="str">
        <f t="shared" si="3"/>
        <v>，2724312</v>
      </c>
      <c r="I49" s="4" t="str">
        <f>VLOOKUP(A49,HOP!A:U,21,0)</f>
        <v>直连</v>
      </c>
    </row>
    <row r="50" s="4" customFormat="1" spans="1:9">
      <c r="A50" s="5">
        <v>21336109200</v>
      </c>
      <c r="B50" s="6">
        <v>44839</v>
      </c>
      <c r="C50" s="6">
        <v>44840</v>
      </c>
      <c r="D50" s="4">
        <v>123</v>
      </c>
      <c r="E50" s="4" t="str">
        <f>VLOOKUP(A50,HOP!A:L,12,0)</f>
        <v>123.00</v>
      </c>
      <c r="F50" s="4" t="str">
        <f>VLOOKUP(A50,HOP!A:C,3,0)</f>
        <v>2724334</v>
      </c>
      <c r="G50" s="4">
        <f t="shared" si="2"/>
        <v>0</v>
      </c>
      <c r="H50" s="4" t="str">
        <f t="shared" si="3"/>
        <v>，2724334</v>
      </c>
      <c r="I50" s="4" t="str">
        <f>VLOOKUP(A50,HOP!A:U,21,0)</f>
        <v>直连</v>
      </c>
    </row>
    <row r="51" s="4" customFormat="1" spans="1:9">
      <c r="A51" s="5">
        <v>21336679766</v>
      </c>
      <c r="B51" s="6">
        <v>44839</v>
      </c>
      <c r="C51" s="6">
        <v>44840</v>
      </c>
      <c r="D51" s="4">
        <v>313</v>
      </c>
      <c r="E51" s="4" t="str">
        <f>VLOOKUP(A51,HOP!A:L,12,0)</f>
        <v>313.00</v>
      </c>
      <c r="F51" s="4" t="str">
        <f>VLOOKUP(A51,HOP!A:C,3,0)</f>
        <v>2724426</v>
      </c>
      <c r="G51" s="4">
        <f t="shared" si="2"/>
        <v>0</v>
      </c>
      <c r="H51" s="4" t="str">
        <f t="shared" si="3"/>
        <v>，2724426</v>
      </c>
      <c r="I51" s="4" t="str">
        <f>VLOOKUP(A51,HOP!A:U,21,0)</f>
        <v>直连</v>
      </c>
    </row>
    <row r="52" s="4" customFormat="1" spans="1:9">
      <c r="A52" s="5">
        <v>21337027030</v>
      </c>
      <c r="B52" s="6">
        <v>44839</v>
      </c>
      <c r="C52" s="6">
        <v>44840</v>
      </c>
      <c r="D52" s="4">
        <v>148</v>
      </c>
      <c r="E52" s="4" t="str">
        <f>VLOOKUP(A52,HOP!A:L,12,0)</f>
        <v>148.00</v>
      </c>
      <c r="F52" s="4" t="str">
        <f>VLOOKUP(A52,HOP!A:C,3,0)</f>
        <v>2724486</v>
      </c>
      <c r="G52" s="4">
        <f t="shared" si="2"/>
        <v>0</v>
      </c>
      <c r="H52" s="4" t="str">
        <f t="shared" si="3"/>
        <v>，2724486</v>
      </c>
      <c r="I52" s="4" t="str">
        <f>VLOOKUP(A52,HOP!A:U,21,0)</f>
        <v>直连</v>
      </c>
    </row>
    <row r="53" s="4" customFormat="1" spans="1:9">
      <c r="A53" s="5">
        <v>21338270343</v>
      </c>
      <c r="B53" s="6">
        <v>44839</v>
      </c>
      <c r="C53" s="6">
        <v>44840</v>
      </c>
      <c r="D53" s="4">
        <v>130</v>
      </c>
      <c r="E53" s="4" t="str">
        <f>VLOOKUP(A53,HOP!A:L,12,0)</f>
        <v>130.00</v>
      </c>
      <c r="F53" s="4" t="str">
        <f>VLOOKUP(A53,HOP!A:C,3,0)</f>
        <v>2724666</v>
      </c>
      <c r="G53" s="4">
        <f t="shared" si="2"/>
        <v>0</v>
      </c>
      <c r="H53" s="4" t="str">
        <f t="shared" si="3"/>
        <v>，2724666</v>
      </c>
      <c r="I53" s="4" t="str">
        <f>VLOOKUP(A53,HOP!A:U,21,0)</f>
        <v>直连</v>
      </c>
    </row>
    <row r="54" s="4" customFormat="1" spans="1:9">
      <c r="A54" s="5">
        <v>21339472058</v>
      </c>
      <c r="B54" s="6">
        <v>44839</v>
      </c>
      <c r="C54" s="6">
        <v>44840</v>
      </c>
      <c r="D54" s="4">
        <v>300</v>
      </c>
      <c r="E54" s="4" t="str">
        <f>VLOOKUP(A54,HOP!A:L,12,0)</f>
        <v>300.00</v>
      </c>
      <c r="F54" s="4" t="str">
        <f>VLOOKUP(A54,HOP!A:C,3,0)</f>
        <v>2724903</v>
      </c>
      <c r="G54" s="4">
        <f t="shared" si="2"/>
        <v>0</v>
      </c>
      <c r="H54" s="4" t="str">
        <f t="shared" si="3"/>
        <v>，2724903</v>
      </c>
      <c r="I54" s="4" t="str">
        <f>VLOOKUP(A54,HOP!A:U,21,0)</f>
        <v>直采</v>
      </c>
    </row>
    <row r="55" s="4" customFormat="1" spans="1:9">
      <c r="A55" s="5">
        <v>21339472185</v>
      </c>
      <c r="B55" s="6">
        <v>44839</v>
      </c>
      <c r="C55" s="6">
        <v>44840</v>
      </c>
      <c r="D55" s="4">
        <v>420</v>
      </c>
      <c r="E55" s="4" t="str">
        <f>VLOOKUP(A55,HOP!A:L,12,0)</f>
        <v>420.00</v>
      </c>
      <c r="F55" s="4" t="str">
        <f>VLOOKUP(A55,HOP!A:C,3,0)</f>
        <v>2724912</v>
      </c>
      <c r="G55" s="4">
        <f t="shared" si="2"/>
        <v>0</v>
      </c>
      <c r="H55" s="4" t="str">
        <f t="shared" si="3"/>
        <v>，2724912</v>
      </c>
      <c r="I55" s="4" t="str">
        <f>VLOOKUP(A55,HOP!A:U,21,0)</f>
        <v>直连</v>
      </c>
    </row>
    <row r="56" s="4" customFormat="1" spans="1:9">
      <c r="A56" s="5">
        <v>21339695578</v>
      </c>
      <c r="B56" s="6">
        <v>44839</v>
      </c>
      <c r="C56" s="6">
        <v>44840</v>
      </c>
      <c r="D56" s="4">
        <v>246</v>
      </c>
      <c r="E56" s="4" t="str">
        <f>VLOOKUP(A56,HOP!A:L,12,0)</f>
        <v>246.00</v>
      </c>
      <c r="F56" s="4" t="str">
        <f>VLOOKUP(A56,HOP!A:C,3,0)</f>
        <v>2724956</v>
      </c>
      <c r="G56" s="4">
        <f t="shared" si="2"/>
        <v>0</v>
      </c>
      <c r="H56" s="4" t="str">
        <f t="shared" si="3"/>
        <v>，2724956</v>
      </c>
      <c r="I56" s="4" t="str">
        <f>VLOOKUP(A56,HOP!A:U,21,0)</f>
        <v>直连</v>
      </c>
    </row>
    <row r="57" s="4" customFormat="1" spans="1:9">
      <c r="A57" s="5">
        <v>21340281680</v>
      </c>
      <c r="B57" s="6">
        <v>44839</v>
      </c>
      <c r="C57" s="6">
        <v>44840</v>
      </c>
      <c r="D57" s="4">
        <v>571</v>
      </c>
      <c r="E57" s="4" t="str">
        <f>VLOOKUP(A57,HOP!A:L,12,0)</f>
        <v>571.00</v>
      </c>
      <c r="F57" s="4" t="str">
        <f>VLOOKUP(A57,HOP!A:C,3,0)</f>
        <v>2725109</v>
      </c>
      <c r="G57" s="4">
        <f t="shared" si="2"/>
        <v>0</v>
      </c>
      <c r="H57" s="4" t="str">
        <f t="shared" si="3"/>
        <v>，2725109</v>
      </c>
      <c r="I57" s="4" t="str">
        <f>VLOOKUP(A57,HOP!A:U,21,0)</f>
        <v>直连</v>
      </c>
    </row>
    <row r="58" s="4" customFormat="1" spans="1:9">
      <c r="A58" s="5">
        <v>21340548951</v>
      </c>
      <c r="B58" s="6">
        <v>44839</v>
      </c>
      <c r="C58" s="6">
        <v>44840</v>
      </c>
      <c r="D58" s="4">
        <v>968</v>
      </c>
      <c r="E58" s="4" t="str">
        <f>VLOOKUP(A58,HOP!A:L,12,0)</f>
        <v>968.00</v>
      </c>
      <c r="F58" s="4" t="str">
        <f>VLOOKUP(A58,HOP!A:C,3,0)</f>
        <v>2725208</v>
      </c>
      <c r="G58" s="4">
        <f t="shared" si="2"/>
        <v>0</v>
      </c>
      <c r="H58" s="4" t="str">
        <f t="shared" si="3"/>
        <v>，2725208</v>
      </c>
      <c r="I58" s="4" t="str">
        <f>VLOOKUP(A58,HOP!A:U,21,0)</f>
        <v>直连</v>
      </c>
    </row>
    <row r="59" s="4" customFormat="1" spans="1:9">
      <c r="A59" s="5">
        <v>21341159733</v>
      </c>
      <c r="B59" s="6">
        <v>44839</v>
      </c>
      <c r="C59" s="6">
        <v>44840</v>
      </c>
      <c r="D59" s="4">
        <v>1131</v>
      </c>
      <c r="E59" s="4" t="str">
        <f>VLOOKUP(A59,HOP!A:L,12,0)</f>
        <v>1131.00</v>
      </c>
      <c r="F59" s="4" t="str">
        <f>VLOOKUP(A59,HOP!A:C,3,0)</f>
        <v>2725320</v>
      </c>
      <c r="G59" s="4">
        <f t="shared" si="2"/>
        <v>0</v>
      </c>
      <c r="H59" s="4" t="str">
        <f t="shared" si="3"/>
        <v>，2725320</v>
      </c>
      <c r="I59" s="4" t="str">
        <f>VLOOKUP(A59,HOP!A:U,21,0)</f>
        <v>直连</v>
      </c>
    </row>
    <row r="60" s="4" customFormat="1" spans="1:9">
      <c r="A60" s="5">
        <v>21341534199</v>
      </c>
      <c r="B60" s="6">
        <v>44839</v>
      </c>
      <c r="C60" s="6">
        <v>44840</v>
      </c>
      <c r="D60" s="4">
        <v>651</v>
      </c>
      <c r="E60" s="4" t="str">
        <f>VLOOKUP(A60,HOP!A:L,12,0)</f>
        <v>651.00</v>
      </c>
      <c r="F60" s="4" t="str">
        <f>VLOOKUP(A60,HOP!A:C,3,0)</f>
        <v>2725404</v>
      </c>
      <c r="G60" s="4">
        <f t="shared" si="2"/>
        <v>0</v>
      </c>
      <c r="H60" s="4" t="str">
        <f t="shared" si="3"/>
        <v>，2725404</v>
      </c>
      <c r="I60" s="4" t="str">
        <f>VLOOKUP(A60,HOP!A:U,21,0)</f>
        <v>直连</v>
      </c>
    </row>
    <row r="61" s="4" customFormat="1" spans="1:9">
      <c r="A61" s="5">
        <v>21342246204</v>
      </c>
      <c r="B61" s="6">
        <v>44839</v>
      </c>
      <c r="C61" s="6">
        <v>44840</v>
      </c>
      <c r="D61" s="4">
        <v>436</v>
      </c>
      <c r="E61" s="4" t="str">
        <f>VLOOKUP(A61,HOP!A:L,12,0)</f>
        <v>436.00</v>
      </c>
      <c r="F61" s="4" t="str">
        <f>VLOOKUP(A61,HOP!A:C,3,0)</f>
        <v>2725548</v>
      </c>
      <c r="G61" s="4">
        <f t="shared" si="2"/>
        <v>0</v>
      </c>
      <c r="H61" s="4" t="str">
        <f t="shared" si="3"/>
        <v>，2725548</v>
      </c>
      <c r="I61" s="4" t="str">
        <f>VLOOKUP(A61,HOP!A:U,21,0)</f>
        <v>直连</v>
      </c>
    </row>
    <row r="62" s="4" customFormat="1" spans="1:9">
      <c r="A62" s="5">
        <v>21342523795</v>
      </c>
      <c r="B62" s="6">
        <v>44839</v>
      </c>
      <c r="C62" s="6">
        <v>44840</v>
      </c>
      <c r="D62" s="4">
        <v>573</v>
      </c>
      <c r="E62" s="4" t="str">
        <f>VLOOKUP(A62,HOP!A:L,12,0)</f>
        <v>573.00</v>
      </c>
      <c r="F62" s="4" t="str">
        <f>VLOOKUP(A62,HOP!A:C,3,0)</f>
        <v>2725593</v>
      </c>
      <c r="G62" s="4">
        <f t="shared" si="2"/>
        <v>0</v>
      </c>
      <c r="H62" s="4" t="str">
        <f t="shared" si="3"/>
        <v>，2725593</v>
      </c>
      <c r="I62" s="4" t="str">
        <f>VLOOKUP(A62,HOP!A:U,21,0)</f>
        <v>直连</v>
      </c>
    </row>
    <row r="63" s="4" customFormat="1" spans="1:9">
      <c r="A63" s="5">
        <v>21342848126</v>
      </c>
      <c r="B63" s="6">
        <v>44839</v>
      </c>
      <c r="C63" s="6">
        <v>44840</v>
      </c>
      <c r="D63" s="4">
        <v>825</v>
      </c>
      <c r="E63" s="4" t="str">
        <f>VLOOKUP(A63,HOP!A:L,12,0)</f>
        <v>825.00</v>
      </c>
      <c r="F63" s="4" t="str">
        <f>VLOOKUP(A63,HOP!A:C,3,0)</f>
        <v>2725658</v>
      </c>
      <c r="G63" s="4">
        <f t="shared" si="2"/>
        <v>0</v>
      </c>
      <c r="H63" s="4" t="str">
        <f t="shared" si="3"/>
        <v>，2725658</v>
      </c>
      <c r="I63" s="4" t="str">
        <f>VLOOKUP(A63,HOP!A:U,21,0)</f>
        <v>直连</v>
      </c>
    </row>
    <row r="64" s="4" customFormat="1" spans="1:9">
      <c r="A64" s="5">
        <v>21342872543</v>
      </c>
      <c r="B64" s="6">
        <v>44839</v>
      </c>
      <c r="C64" s="6">
        <v>44840</v>
      </c>
      <c r="D64" s="4">
        <v>594</v>
      </c>
      <c r="E64" s="4" t="str">
        <f>VLOOKUP(A64,HOP!A:L,12,0)</f>
        <v>594.00</v>
      </c>
      <c r="F64" s="4" t="str">
        <f>VLOOKUP(A64,HOP!A:C,3,0)</f>
        <v>2725664</v>
      </c>
      <c r="G64" s="4">
        <f t="shared" si="2"/>
        <v>0</v>
      </c>
      <c r="H64" s="4" t="str">
        <f t="shared" si="3"/>
        <v>，2725664</v>
      </c>
      <c r="I64" s="4" t="str">
        <f>VLOOKUP(A64,HOP!A:U,21,0)</f>
        <v>直连</v>
      </c>
    </row>
    <row r="65" s="4" customFormat="1" spans="1:9">
      <c r="A65" s="5">
        <v>21342935249</v>
      </c>
      <c r="B65" s="6">
        <v>44839</v>
      </c>
      <c r="C65" s="6">
        <v>44840</v>
      </c>
      <c r="D65" s="4">
        <v>1039</v>
      </c>
      <c r="E65" s="4" t="str">
        <f>VLOOKUP(A65,HOP!A:L,12,0)</f>
        <v>1039.00</v>
      </c>
      <c r="F65" s="4" t="str">
        <f>VLOOKUP(A65,HOP!A:C,3,0)</f>
        <v>2725684</v>
      </c>
      <c r="G65" s="4">
        <f t="shared" si="2"/>
        <v>0</v>
      </c>
      <c r="H65" s="4" t="str">
        <f t="shared" si="3"/>
        <v>，2725684</v>
      </c>
      <c r="I65" s="4" t="str">
        <f>VLOOKUP(A65,HOP!A:U,21,0)</f>
        <v>直连</v>
      </c>
    </row>
    <row r="66" s="4" customFormat="1" spans="1:9">
      <c r="A66" s="5">
        <v>21343862985</v>
      </c>
      <c r="B66" s="6">
        <v>44839</v>
      </c>
      <c r="C66" s="6">
        <v>44840</v>
      </c>
      <c r="D66" s="4">
        <v>835</v>
      </c>
      <c r="E66" s="4" t="str">
        <f>VLOOKUP(A66,HOP!A:L,12,0)</f>
        <v>835.00</v>
      </c>
      <c r="F66" s="4" t="str">
        <f>VLOOKUP(A66,HOP!A:C,3,0)</f>
        <v>2725833</v>
      </c>
      <c r="G66" s="4">
        <f t="shared" si="2"/>
        <v>0</v>
      </c>
      <c r="H66" s="4" t="str">
        <f t="shared" si="3"/>
        <v>，2725833</v>
      </c>
      <c r="I66" s="4" t="str">
        <f>VLOOKUP(A66,HOP!A:U,21,0)</f>
        <v>直连</v>
      </c>
    </row>
    <row r="67" s="4" customFormat="1" spans="1:9">
      <c r="A67" s="5">
        <v>21343842896</v>
      </c>
      <c r="B67" s="6">
        <v>44839</v>
      </c>
      <c r="C67" s="6">
        <v>44840</v>
      </c>
      <c r="D67" s="4">
        <v>471</v>
      </c>
      <c r="E67" s="4" t="str">
        <f>VLOOKUP(A67,HOP!A:L,12,0)</f>
        <v>471.00</v>
      </c>
      <c r="F67" s="4" t="str">
        <f>VLOOKUP(A67,HOP!A:C,3,0)</f>
        <v>2725832</v>
      </c>
      <c r="G67" s="4">
        <f>D67-E67</f>
        <v>0</v>
      </c>
      <c r="H67" s="4" t="str">
        <f>$H$1&amp;F67</f>
        <v>，2725832</v>
      </c>
      <c r="I67" s="4" t="str">
        <f>VLOOKUP(A67,HOP!A:U,21,0)</f>
        <v>直连</v>
      </c>
    </row>
    <row r="68" s="4" customFormat="1" spans="1:9">
      <c r="A68" s="5">
        <v>21344033141</v>
      </c>
      <c r="B68" s="6">
        <v>44839</v>
      </c>
      <c r="C68" s="6">
        <v>44840</v>
      </c>
      <c r="D68" s="4">
        <v>191</v>
      </c>
      <c r="E68" s="4" t="str">
        <f>VLOOKUP(A68,HOP!A:L,12,0)</f>
        <v>191.00</v>
      </c>
      <c r="F68" s="4" t="str">
        <f>VLOOKUP(A68,HOP!A:C,3,0)</f>
        <v>2725859</v>
      </c>
      <c r="G68" s="4">
        <f>D68-E68</f>
        <v>0</v>
      </c>
      <c r="H68" s="4" t="str">
        <f>$H$1&amp;F68</f>
        <v>，2725859</v>
      </c>
      <c r="I68" s="4" t="str">
        <f>VLOOKUP(A68,HOP!A:U,21,0)</f>
        <v>直连</v>
      </c>
    </row>
    <row r="69" s="4" customFormat="1" spans="1:9">
      <c r="A69" s="5">
        <v>21344278308</v>
      </c>
      <c r="B69" s="6">
        <v>44839</v>
      </c>
      <c r="C69" s="6">
        <v>44840</v>
      </c>
      <c r="D69" s="4">
        <v>549</v>
      </c>
      <c r="E69" s="4" t="str">
        <f>VLOOKUP(A69,HOP!A:L,12,0)</f>
        <v>549.00</v>
      </c>
      <c r="F69" s="4" t="str">
        <f>VLOOKUP(A69,HOP!A:C,3,0)</f>
        <v>2725923</v>
      </c>
      <c r="G69" s="4">
        <f>D69-E69</f>
        <v>0</v>
      </c>
      <c r="H69" s="4" t="str">
        <f>$H$1&amp;F69</f>
        <v>，2725923</v>
      </c>
      <c r="I69" s="4" t="str">
        <f>VLOOKUP(A69,HOP!A:U,21,0)</f>
        <v>直连</v>
      </c>
    </row>
    <row r="70" s="4" customFormat="1" spans="1:9">
      <c r="A70" s="5">
        <v>21344299455</v>
      </c>
      <c r="B70" s="6">
        <v>44839</v>
      </c>
      <c r="C70" s="6">
        <v>44840</v>
      </c>
      <c r="D70" s="4">
        <v>195</v>
      </c>
      <c r="E70" s="4" t="str">
        <f>VLOOKUP(A70,HOP!A:L,12,0)</f>
        <v>195.00</v>
      </c>
      <c r="F70" s="4" t="str">
        <f>VLOOKUP(A70,HOP!A:C,3,0)</f>
        <v>2725926</v>
      </c>
      <c r="G70" s="4">
        <f>D70-E70</f>
        <v>0</v>
      </c>
      <c r="H70" s="4" t="str">
        <f>$H$1&amp;F70</f>
        <v>，2725926</v>
      </c>
      <c r="I70" s="4" t="str">
        <f>VLOOKUP(A70,HOP!A:U,21,0)</f>
        <v>直连</v>
      </c>
    </row>
    <row r="71" s="4" customFormat="1" spans="1:9">
      <c r="A71" s="5">
        <v>21344340996</v>
      </c>
      <c r="B71" s="6">
        <v>44839</v>
      </c>
      <c r="C71" s="6">
        <v>44840</v>
      </c>
      <c r="D71" s="4">
        <v>388</v>
      </c>
      <c r="E71" s="4" t="str">
        <f>VLOOKUP(A71,HOP!A:L,12,0)</f>
        <v>388.00</v>
      </c>
      <c r="F71" s="4" t="str">
        <f>VLOOKUP(A71,HOP!A:C,3,0)</f>
        <v>2725937</v>
      </c>
      <c r="G71" s="4">
        <f>D71-E71</f>
        <v>0</v>
      </c>
      <c r="H71" s="4" t="str">
        <f>$H$1&amp;F71</f>
        <v>，2725937</v>
      </c>
      <c r="I71" s="4" t="str">
        <f>VLOOKUP(A71,HOP!A:U,21,0)</f>
        <v>直连</v>
      </c>
    </row>
    <row r="72" s="4" customFormat="1" spans="1:9">
      <c r="A72" s="5">
        <v>21344409323</v>
      </c>
      <c r="B72" s="6">
        <v>44839</v>
      </c>
      <c r="C72" s="6">
        <v>44840</v>
      </c>
      <c r="D72" s="4">
        <v>2435</v>
      </c>
      <c r="E72" s="4" t="str">
        <f>VLOOKUP(A72,HOP!A:L,12,0)</f>
        <v>2435.00</v>
      </c>
      <c r="F72" s="4" t="str">
        <f>VLOOKUP(A72,HOP!A:C,3,0)</f>
        <v>2725958</v>
      </c>
      <c r="G72" s="4">
        <f>D72-E72</f>
        <v>0</v>
      </c>
      <c r="H72" s="4" t="str">
        <f>$H$1&amp;F72</f>
        <v>，2725958</v>
      </c>
      <c r="I72" s="4" t="str">
        <f>VLOOKUP(A72,HOP!A:U,21,0)</f>
        <v>直连</v>
      </c>
    </row>
    <row r="73" s="4" customFormat="1" spans="1:9">
      <c r="A73" s="5">
        <v>21344763741</v>
      </c>
      <c r="B73" s="6">
        <v>44839</v>
      </c>
      <c r="C73" s="6">
        <v>44840</v>
      </c>
      <c r="D73" s="4">
        <v>247</v>
      </c>
      <c r="E73" s="4" t="str">
        <f>VLOOKUP(A73,HOP!A:L,12,0)</f>
        <v>247.00</v>
      </c>
      <c r="F73" s="4" t="str">
        <f>VLOOKUP(A73,HOP!A:C,3,0)</f>
        <v>2726010</v>
      </c>
      <c r="G73" s="4">
        <f>D73-E73</f>
        <v>0</v>
      </c>
      <c r="H73" s="4" t="str">
        <f>$H$1&amp;F73</f>
        <v>，2726010</v>
      </c>
      <c r="I73" s="4" t="str">
        <f>VLOOKUP(A73,HOP!A:U,21,0)</f>
        <v>直连</v>
      </c>
    </row>
    <row r="74" s="4" customFormat="1" spans="1:9">
      <c r="A74" s="5">
        <v>21344821557</v>
      </c>
      <c r="B74" s="6">
        <v>44839</v>
      </c>
      <c r="C74" s="6">
        <v>44840</v>
      </c>
      <c r="D74" s="4">
        <v>679</v>
      </c>
      <c r="E74" s="4" t="str">
        <f>VLOOKUP(A74,HOP!A:L,12,0)</f>
        <v>679.00</v>
      </c>
      <c r="F74" s="4" t="str">
        <f>VLOOKUP(A74,HOP!A:C,3,0)</f>
        <v>2726027</v>
      </c>
      <c r="G74" s="4">
        <f>D74-E74</f>
        <v>0</v>
      </c>
      <c r="H74" s="4" t="str">
        <f>$H$1&amp;F74</f>
        <v>，2726027</v>
      </c>
      <c r="I74" s="4" t="str">
        <f>VLOOKUP(A74,HOP!A:U,21,0)</f>
        <v>直采</v>
      </c>
    </row>
    <row r="75" s="4" customFormat="1" spans="1:9">
      <c r="A75" s="5">
        <v>21344818722</v>
      </c>
      <c r="B75" s="6">
        <v>44839</v>
      </c>
      <c r="C75" s="6">
        <v>44840</v>
      </c>
      <c r="D75" s="4">
        <v>638</v>
      </c>
      <c r="E75" s="4" t="str">
        <f>VLOOKUP(A75,HOP!A:L,12,0)</f>
        <v>638.00</v>
      </c>
      <c r="F75" s="4" t="str">
        <f>VLOOKUP(A75,HOP!A:C,3,0)</f>
        <v>2726026</v>
      </c>
      <c r="G75" s="4">
        <f>D75-E75</f>
        <v>0</v>
      </c>
      <c r="H75" s="4" t="str">
        <f>$H$1&amp;F75</f>
        <v>，2726026</v>
      </c>
      <c r="I75" s="4" t="str">
        <f>VLOOKUP(A75,HOP!A:U,21,0)</f>
        <v>直采</v>
      </c>
    </row>
    <row r="76" s="4" customFormat="1" spans="1:9">
      <c r="A76" s="5">
        <v>21344954963</v>
      </c>
      <c r="B76" s="6">
        <v>44839</v>
      </c>
      <c r="C76" s="6">
        <v>44840</v>
      </c>
      <c r="D76" s="4">
        <v>1077</v>
      </c>
      <c r="E76" s="4" t="str">
        <f>VLOOKUP(A76,HOP!A:L,12,0)</f>
        <v>1077.00</v>
      </c>
      <c r="F76" s="4" t="str">
        <f>VLOOKUP(A76,HOP!A:C,3,0)</f>
        <v>2726066</v>
      </c>
      <c r="G76" s="4">
        <f>D76-E76</f>
        <v>0</v>
      </c>
      <c r="H76" s="4" t="str">
        <f>$H$1&amp;F76</f>
        <v>，2726066</v>
      </c>
      <c r="I76" s="4" t="str">
        <f>VLOOKUP(A76,HOP!A:U,21,0)</f>
        <v>直连</v>
      </c>
    </row>
    <row r="77" s="4" customFormat="1" spans="1:9">
      <c r="A77" s="5">
        <v>21346293092</v>
      </c>
      <c r="B77" s="6">
        <v>44839</v>
      </c>
      <c r="C77" s="6">
        <v>44840</v>
      </c>
      <c r="D77" s="4">
        <v>65</v>
      </c>
      <c r="E77" s="4" t="str">
        <f>VLOOKUP(A77,HOP!A:L,12,0)</f>
        <v>65.00</v>
      </c>
      <c r="F77" s="4" t="str">
        <f>VLOOKUP(A77,HOP!A:C,3,0)</f>
        <v>2726312</v>
      </c>
      <c r="G77" s="4">
        <f>D77-E77</f>
        <v>0</v>
      </c>
      <c r="H77" s="4" t="str">
        <f>$H$1&amp;F77</f>
        <v>，2726312</v>
      </c>
      <c r="I77" s="4" t="str">
        <f>VLOOKUP(A77,HOP!A:U,21,0)</f>
        <v>直连</v>
      </c>
    </row>
    <row r="78" s="4" customFormat="1" spans="1:9">
      <c r="A78" s="5">
        <v>21346330242</v>
      </c>
      <c r="B78" s="6">
        <v>44839</v>
      </c>
      <c r="C78" s="6">
        <v>44840</v>
      </c>
      <c r="D78" s="4">
        <v>770</v>
      </c>
      <c r="E78" s="4" t="str">
        <f>VLOOKUP(A78,HOP!A:L,12,0)</f>
        <v>770.00</v>
      </c>
      <c r="F78" s="4" t="str">
        <f>VLOOKUP(A78,HOP!A:C,3,0)</f>
        <v>2726324</v>
      </c>
      <c r="G78" s="4">
        <f>D78-E78</f>
        <v>0</v>
      </c>
      <c r="H78" s="4" t="str">
        <f>$H$1&amp;F78</f>
        <v>，2726324</v>
      </c>
      <c r="I78" s="4" t="str">
        <f>VLOOKUP(A78,HOP!A:U,21,0)</f>
        <v>直连</v>
      </c>
    </row>
    <row r="79" s="4" customFormat="1" spans="1:9">
      <c r="A79" s="5">
        <v>21346686133</v>
      </c>
      <c r="B79" s="6">
        <v>44839</v>
      </c>
      <c r="C79" s="6">
        <v>44840</v>
      </c>
      <c r="D79" s="4">
        <v>387</v>
      </c>
      <c r="E79" s="4" t="str">
        <f>VLOOKUP(A79,HOP!A:L,12,0)</f>
        <v>387.00</v>
      </c>
      <c r="F79" s="4" t="str">
        <f>VLOOKUP(A79,HOP!A:C,3,0)</f>
        <v>2726358</v>
      </c>
      <c r="G79" s="4">
        <f>D79-E79</f>
        <v>0</v>
      </c>
      <c r="H79" s="4" t="str">
        <f>$H$1&amp;F79</f>
        <v>，2726358</v>
      </c>
      <c r="I79" s="4" t="str">
        <f>VLOOKUP(A79,HOP!A:U,21,0)</f>
        <v>直连</v>
      </c>
    </row>
    <row r="80" s="4" customFormat="1" spans="1:9">
      <c r="A80" s="5">
        <v>21347296340</v>
      </c>
      <c r="B80" s="6">
        <v>44839</v>
      </c>
      <c r="C80" s="6">
        <v>44840</v>
      </c>
      <c r="D80" s="4">
        <v>984</v>
      </c>
      <c r="E80" s="4" t="str">
        <f>VLOOKUP(A80,HOP!A:L,12,0)</f>
        <v>984.00</v>
      </c>
      <c r="F80" s="4" t="str">
        <f>VLOOKUP(A80,HOP!A:C,3,0)</f>
        <v>2726492</v>
      </c>
      <c r="G80" s="4">
        <f>D80-E80</f>
        <v>0</v>
      </c>
      <c r="H80" s="4" t="str">
        <f>$H$1&amp;F80</f>
        <v>，2726492</v>
      </c>
      <c r="I80" s="4" t="str">
        <f>VLOOKUP(A80,HOP!A:U,21,0)</f>
        <v>直连</v>
      </c>
    </row>
    <row r="82" spans="4:4">
      <c r="D82" s="4">
        <f>SUM(D2:D81)</f>
        <v>93215</v>
      </c>
    </row>
    <row r="83" spans="4:4">
      <c r="D83" s="4" t="s">
        <v>384</v>
      </c>
    </row>
    <row r="86" spans="1:3">
      <c r="A86" s="4" t="s">
        <v>385</v>
      </c>
      <c r="C86" s="4">
        <v>12668</v>
      </c>
    </row>
    <row r="87" spans="1:3">
      <c r="A87" s="4" t="s">
        <v>386</v>
      </c>
      <c r="C87" s="4">
        <v>80547</v>
      </c>
    </row>
    <row r="88" spans="1:3">
      <c r="A88" s="4" t="s">
        <v>387</v>
      </c>
      <c r="C88" s="4">
        <f>SUBTOTAL(9,C86:C87)</f>
        <v>93215</v>
      </c>
    </row>
  </sheetData>
  <autoFilter ref="A1:X80">
    <filterColumn colId="3">
      <filters>
        <filter val="300"/>
        <filter val="1100"/>
        <filter val="8606"/>
        <filter val="410"/>
        <filter val="1212"/>
        <filter val="313"/>
        <filter val="814"/>
        <filter val="2216"/>
        <filter val="3816"/>
        <filter val="2919"/>
        <filter val="420"/>
        <filter val="4920"/>
        <filter val="322"/>
        <filter val="123"/>
        <filter val="1824"/>
        <filter val="825"/>
        <filter val="130"/>
        <filter val="1131"/>
        <filter val="2133"/>
        <filter val="1734"/>
        <filter val="3334"/>
        <filter val="835"/>
        <filter val="2435"/>
        <filter val="436"/>
        <filter val="1536"/>
        <filter val="1137"/>
        <filter val="638"/>
        <filter val="1039"/>
        <filter val="742"/>
        <filter val="644"/>
        <filter val="246"/>
        <filter val="247"/>
        <filter val="148"/>
        <filter val="748"/>
        <filter val="249"/>
        <filter val="549"/>
        <filter val="450"/>
        <filter val="1850"/>
        <filter val="651"/>
        <filter val="1854"/>
        <filter val="556"/>
        <filter val="457"/>
        <filter val="358"/>
        <filter val="2058"/>
        <filter val="659"/>
        <filter val="1659"/>
        <filter val="360"/>
        <filter val="1060"/>
        <filter val="861"/>
        <filter val="563"/>
        <filter val="65"/>
        <filter val="1966"/>
        <filter val="7966"/>
        <filter val="968"/>
        <filter val="770"/>
        <filter val="471"/>
        <filter val="571"/>
        <filter val="971"/>
        <filter val="1971"/>
        <filter val="972"/>
        <filter val="573"/>
        <filter val="1077"/>
        <filter val="679"/>
        <filter val="984"/>
        <filter val="1584"/>
        <filter val="1785"/>
        <filter val="387"/>
        <filter val="388"/>
        <filter val="191"/>
        <filter val="592"/>
        <filter val="594"/>
        <filter val="19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388</v>
      </c>
      <c r="B1" s="2" t="s">
        <v>389</v>
      </c>
      <c r="C1" s="2" t="s">
        <v>390</v>
      </c>
      <c r="D1" s="2" t="s">
        <v>391</v>
      </c>
      <c r="E1" s="2" t="s">
        <v>13</v>
      </c>
      <c r="F1" s="2" t="s">
        <v>5</v>
      </c>
      <c r="G1" s="2" t="s">
        <v>6</v>
      </c>
      <c r="H1" s="2" t="s">
        <v>392</v>
      </c>
      <c r="I1" s="2" t="s">
        <v>393</v>
      </c>
      <c r="J1" s="2" t="s">
        <v>394</v>
      </c>
      <c r="K1" s="2" t="s">
        <v>395</v>
      </c>
      <c r="L1" s="2" t="s">
        <v>396</v>
      </c>
      <c r="M1" s="2" t="s">
        <v>397</v>
      </c>
      <c r="N1" s="2" t="s">
        <v>398</v>
      </c>
      <c r="O1" s="2" t="s">
        <v>399</v>
      </c>
      <c r="P1" s="2" t="s">
        <v>400</v>
      </c>
      <c r="Q1" s="2" t="s">
        <v>401</v>
      </c>
      <c r="R1" s="2" t="s">
        <v>402</v>
      </c>
      <c r="S1" s="2" t="s">
        <v>403</v>
      </c>
      <c r="T1" s="2" t="s">
        <v>404</v>
      </c>
      <c r="U1" s="2" t="s">
        <v>405</v>
      </c>
      <c r="V1" s="2" t="s">
        <v>406</v>
      </c>
    </row>
    <row r="2" s="1" customFormat="1" spans="1:22">
      <c r="A2" s="3">
        <v>21344954963</v>
      </c>
      <c r="B2" s="1" t="s">
        <v>407</v>
      </c>
      <c r="C2" s="1" t="s">
        <v>408</v>
      </c>
      <c r="D2" s="1" t="s">
        <v>409</v>
      </c>
      <c r="E2" s="1" t="s">
        <v>410</v>
      </c>
      <c r="F2" s="1" t="s">
        <v>407</v>
      </c>
      <c r="G2" s="1" t="s">
        <v>411</v>
      </c>
      <c r="H2" s="1" t="s">
        <v>412</v>
      </c>
      <c r="I2" s="1" t="s">
        <v>413</v>
      </c>
      <c r="J2" s="1" t="s">
        <v>30</v>
      </c>
      <c r="K2" s="1" t="s">
        <v>414</v>
      </c>
      <c r="L2" s="1" t="s">
        <v>414</v>
      </c>
      <c r="M2" s="1" t="s">
        <v>415</v>
      </c>
      <c r="N2" s="1" t="s">
        <v>415</v>
      </c>
      <c r="O2" s="1" t="s">
        <v>416</v>
      </c>
      <c r="P2" s="1" t="s">
        <v>417</v>
      </c>
      <c r="Q2" s="1" t="s">
        <v>418</v>
      </c>
      <c r="R2" s="1" t="s">
        <v>419</v>
      </c>
      <c r="S2" s="1" t="s">
        <v>420</v>
      </c>
      <c r="T2" s="1" t="s">
        <v>421</v>
      </c>
      <c r="U2" s="1" t="s">
        <v>422</v>
      </c>
      <c r="V2" s="1" t="s">
        <v>423</v>
      </c>
    </row>
    <row r="3" s="1" customFormat="1" spans="1:22">
      <c r="A3" s="3">
        <v>18920991012</v>
      </c>
      <c r="B3" s="1" t="s">
        <v>424</v>
      </c>
      <c r="C3" s="1" t="s">
        <v>425</v>
      </c>
      <c r="D3" s="1" t="s">
        <v>426</v>
      </c>
      <c r="E3" s="1" t="s">
        <v>427</v>
      </c>
      <c r="F3" s="1" t="s">
        <v>428</v>
      </c>
      <c r="G3" s="1" t="s">
        <v>411</v>
      </c>
      <c r="H3" s="1" t="s">
        <v>412</v>
      </c>
      <c r="I3" s="1" t="s">
        <v>429</v>
      </c>
      <c r="J3" s="1" t="s">
        <v>30</v>
      </c>
      <c r="K3" s="1" t="s">
        <v>430</v>
      </c>
      <c r="L3" s="1" t="s">
        <v>430</v>
      </c>
      <c r="M3" s="1" t="s">
        <v>415</v>
      </c>
      <c r="N3" s="1" t="s">
        <v>415</v>
      </c>
      <c r="O3" s="1" t="s">
        <v>416</v>
      </c>
      <c r="P3" s="1" t="s">
        <v>417</v>
      </c>
      <c r="Q3" s="1" t="s">
        <v>418</v>
      </c>
      <c r="R3" s="1" t="s">
        <v>431</v>
      </c>
      <c r="S3" s="1" t="s">
        <v>420</v>
      </c>
      <c r="T3" s="1" t="s">
        <v>421</v>
      </c>
      <c r="U3" s="1" t="s">
        <v>422</v>
      </c>
      <c r="V3" s="1" t="s">
        <v>432</v>
      </c>
    </row>
    <row r="4" s="1" customFormat="1" spans="1:22">
      <c r="A4" s="3">
        <v>21217415318</v>
      </c>
      <c r="B4" s="1" t="s">
        <v>433</v>
      </c>
      <c r="C4" s="1" t="s">
        <v>434</v>
      </c>
      <c r="D4" s="1" t="s">
        <v>435</v>
      </c>
      <c r="E4" s="1" t="s">
        <v>436</v>
      </c>
      <c r="F4" s="1" t="s">
        <v>407</v>
      </c>
      <c r="G4" s="1" t="s">
        <v>411</v>
      </c>
      <c r="H4" s="1" t="s">
        <v>412</v>
      </c>
      <c r="I4" s="1" t="s">
        <v>437</v>
      </c>
      <c r="J4" s="1" t="s">
        <v>30</v>
      </c>
      <c r="K4" s="1" t="s">
        <v>438</v>
      </c>
      <c r="L4" s="1" t="s">
        <v>438</v>
      </c>
      <c r="M4" s="1" t="s">
        <v>415</v>
      </c>
      <c r="N4" s="1" t="s">
        <v>415</v>
      </c>
      <c r="O4" s="1" t="s">
        <v>416</v>
      </c>
      <c r="P4" s="1" t="s">
        <v>417</v>
      </c>
      <c r="Q4" s="1" t="s">
        <v>418</v>
      </c>
      <c r="R4" s="1" t="s">
        <v>439</v>
      </c>
      <c r="S4" s="1" t="s">
        <v>420</v>
      </c>
      <c r="T4" s="1" t="s">
        <v>421</v>
      </c>
      <c r="U4" s="1" t="s">
        <v>422</v>
      </c>
      <c r="V4" s="1" t="s">
        <v>440</v>
      </c>
    </row>
    <row r="5" s="1" customFormat="1" spans="1:22">
      <c r="A5" s="3">
        <v>21251837702</v>
      </c>
      <c r="B5" s="1" t="s">
        <v>441</v>
      </c>
      <c r="C5" s="1" t="s">
        <v>442</v>
      </c>
      <c r="D5" s="1" t="s">
        <v>443</v>
      </c>
      <c r="E5" s="1" t="s">
        <v>444</v>
      </c>
      <c r="F5" s="1" t="s">
        <v>407</v>
      </c>
      <c r="G5" s="1" t="s">
        <v>411</v>
      </c>
      <c r="H5" s="1" t="s">
        <v>412</v>
      </c>
      <c r="I5" s="1" t="s">
        <v>445</v>
      </c>
      <c r="J5" s="1" t="s">
        <v>30</v>
      </c>
      <c r="K5" s="1" t="s">
        <v>446</v>
      </c>
      <c r="L5" s="1" t="s">
        <v>446</v>
      </c>
      <c r="M5" s="1" t="s">
        <v>415</v>
      </c>
      <c r="N5" s="1" t="s">
        <v>415</v>
      </c>
      <c r="O5" s="1" t="s">
        <v>416</v>
      </c>
      <c r="P5" s="1" t="s">
        <v>417</v>
      </c>
      <c r="Q5" s="1" t="s">
        <v>418</v>
      </c>
      <c r="R5" s="1" t="s">
        <v>447</v>
      </c>
      <c r="S5" s="1" t="s">
        <v>420</v>
      </c>
      <c r="T5" s="1" t="s">
        <v>421</v>
      </c>
      <c r="U5" s="1" t="s">
        <v>422</v>
      </c>
      <c r="V5" s="1" t="s">
        <v>448</v>
      </c>
    </row>
    <row r="6" s="1" customFormat="1" spans="1:22">
      <c r="A6" s="3">
        <v>21323847647</v>
      </c>
      <c r="B6" s="1" t="s">
        <v>428</v>
      </c>
      <c r="C6" s="1" t="s">
        <v>449</v>
      </c>
      <c r="D6" s="1" t="s">
        <v>443</v>
      </c>
      <c r="E6" s="1" t="s">
        <v>450</v>
      </c>
      <c r="F6" s="1" t="s">
        <v>407</v>
      </c>
      <c r="G6" s="1" t="s">
        <v>411</v>
      </c>
      <c r="H6" s="1" t="s">
        <v>412</v>
      </c>
      <c r="I6" s="1" t="s">
        <v>451</v>
      </c>
      <c r="J6" s="1" t="s">
        <v>30</v>
      </c>
      <c r="K6" s="1" t="s">
        <v>452</v>
      </c>
      <c r="L6" s="1" t="s">
        <v>452</v>
      </c>
      <c r="M6" s="1" t="s">
        <v>415</v>
      </c>
      <c r="N6" s="1" t="s">
        <v>415</v>
      </c>
      <c r="O6" s="1" t="s">
        <v>416</v>
      </c>
      <c r="P6" s="1" t="s">
        <v>417</v>
      </c>
      <c r="Q6" s="1" t="s">
        <v>418</v>
      </c>
      <c r="R6" s="1" t="s">
        <v>453</v>
      </c>
      <c r="S6" s="1" t="s">
        <v>420</v>
      </c>
      <c r="T6" s="1" t="s">
        <v>421</v>
      </c>
      <c r="U6" s="1" t="s">
        <v>422</v>
      </c>
      <c r="V6" s="1" t="s">
        <v>448</v>
      </c>
    </row>
    <row r="7" s="1" customFormat="1" spans="1:22">
      <c r="A7" s="3">
        <v>21336109200</v>
      </c>
      <c r="B7" s="1" t="s">
        <v>454</v>
      </c>
      <c r="C7" s="1" t="s">
        <v>455</v>
      </c>
      <c r="D7" s="1" t="s">
        <v>456</v>
      </c>
      <c r="E7" s="1" t="s">
        <v>457</v>
      </c>
      <c r="F7" s="1" t="s">
        <v>407</v>
      </c>
      <c r="G7" s="1" t="s">
        <v>411</v>
      </c>
      <c r="H7" s="1" t="s">
        <v>412</v>
      </c>
      <c r="I7" s="1" t="s">
        <v>458</v>
      </c>
      <c r="J7" s="1" t="s">
        <v>30</v>
      </c>
      <c r="K7" s="1" t="s">
        <v>459</v>
      </c>
      <c r="L7" s="1" t="s">
        <v>459</v>
      </c>
      <c r="M7" s="1" t="s">
        <v>415</v>
      </c>
      <c r="N7" s="1" t="s">
        <v>415</v>
      </c>
      <c r="O7" s="1" t="s">
        <v>416</v>
      </c>
      <c r="P7" s="1" t="s">
        <v>417</v>
      </c>
      <c r="Q7" s="1" t="s">
        <v>418</v>
      </c>
      <c r="R7" s="1" t="s">
        <v>460</v>
      </c>
      <c r="S7" s="1" t="s">
        <v>420</v>
      </c>
      <c r="T7" s="1" t="s">
        <v>421</v>
      </c>
      <c r="U7" s="1" t="s">
        <v>422</v>
      </c>
      <c r="V7" s="1" t="s">
        <v>461</v>
      </c>
    </row>
    <row r="8" s="1" customFormat="1" spans="1:22">
      <c r="A8" s="3">
        <v>21332086571</v>
      </c>
      <c r="B8" s="1" t="s">
        <v>454</v>
      </c>
      <c r="C8" s="1" t="s">
        <v>462</v>
      </c>
      <c r="D8" s="1" t="s">
        <v>463</v>
      </c>
      <c r="E8" s="1" t="s">
        <v>464</v>
      </c>
      <c r="F8" s="1" t="s">
        <v>407</v>
      </c>
      <c r="G8" s="1" t="s">
        <v>411</v>
      </c>
      <c r="H8" s="1" t="s">
        <v>412</v>
      </c>
      <c r="I8" s="1" t="s">
        <v>465</v>
      </c>
      <c r="J8" s="1" t="s">
        <v>30</v>
      </c>
      <c r="K8" s="1" t="s">
        <v>466</v>
      </c>
      <c r="L8" s="1" t="s">
        <v>466</v>
      </c>
      <c r="M8" s="1" t="s">
        <v>415</v>
      </c>
      <c r="N8" s="1" t="s">
        <v>415</v>
      </c>
      <c r="O8" s="1" t="s">
        <v>416</v>
      </c>
      <c r="P8" s="1" t="s">
        <v>417</v>
      </c>
      <c r="Q8" s="1" t="s">
        <v>418</v>
      </c>
      <c r="R8" s="1" t="s">
        <v>467</v>
      </c>
      <c r="S8" s="1" t="s">
        <v>420</v>
      </c>
      <c r="T8" s="1" t="s">
        <v>421</v>
      </c>
      <c r="U8" s="1" t="s">
        <v>422</v>
      </c>
      <c r="V8" s="1" t="s">
        <v>461</v>
      </c>
    </row>
    <row r="9" s="1" customFormat="1" spans="1:22">
      <c r="A9" s="3">
        <v>21232927165</v>
      </c>
      <c r="B9" s="1" t="s">
        <v>468</v>
      </c>
      <c r="C9" s="1" t="s">
        <v>469</v>
      </c>
      <c r="D9" s="1" t="s">
        <v>470</v>
      </c>
      <c r="E9" s="1" t="s">
        <v>471</v>
      </c>
      <c r="F9" s="1" t="s">
        <v>454</v>
      </c>
      <c r="G9" s="1" t="s">
        <v>411</v>
      </c>
      <c r="H9" s="1" t="s">
        <v>412</v>
      </c>
      <c r="I9" s="1" t="s">
        <v>472</v>
      </c>
      <c r="J9" s="1" t="s">
        <v>30</v>
      </c>
      <c r="K9" s="1" t="s">
        <v>473</v>
      </c>
      <c r="L9" s="1" t="s">
        <v>473</v>
      </c>
      <c r="M9" s="1" t="s">
        <v>415</v>
      </c>
      <c r="N9" s="1" t="s">
        <v>415</v>
      </c>
      <c r="O9" s="1" t="s">
        <v>416</v>
      </c>
      <c r="P9" s="1" t="s">
        <v>417</v>
      </c>
      <c r="Q9" s="1" t="s">
        <v>418</v>
      </c>
      <c r="R9" s="1" t="s">
        <v>474</v>
      </c>
      <c r="S9" s="1" t="s">
        <v>420</v>
      </c>
      <c r="T9" s="1" t="s">
        <v>421</v>
      </c>
      <c r="U9" s="1" t="s">
        <v>422</v>
      </c>
      <c r="V9" s="1" t="s">
        <v>475</v>
      </c>
    </row>
    <row r="10" s="1" customFormat="1" spans="1:22">
      <c r="A10" s="3">
        <v>21346330242</v>
      </c>
      <c r="B10" s="1" t="s">
        <v>407</v>
      </c>
      <c r="C10" s="1" t="s">
        <v>476</v>
      </c>
      <c r="D10" s="1" t="s">
        <v>477</v>
      </c>
      <c r="E10" s="1" t="s">
        <v>478</v>
      </c>
      <c r="F10" s="1" t="s">
        <v>407</v>
      </c>
      <c r="G10" s="1" t="s">
        <v>411</v>
      </c>
      <c r="H10" s="1" t="s">
        <v>412</v>
      </c>
      <c r="I10" s="1" t="s">
        <v>479</v>
      </c>
      <c r="J10" s="1" t="s">
        <v>30</v>
      </c>
      <c r="K10" s="1" t="s">
        <v>480</v>
      </c>
      <c r="L10" s="1" t="s">
        <v>480</v>
      </c>
      <c r="M10" s="1" t="s">
        <v>415</v>
      </c>
      <c r="N10" s="1" t="s">
        <v>415</v>
      </c>
      <c r="O10" s="1" t="s">
        <v>416</v>
      </c>
      <c r="P10" s="1" t="s">
        <v>417</v>
      </c>
      <c r="Q10" s="1" t="s">
        <v>418</v>
      </c>
      <c r="R10" s="1" t="s">
        <v>481</v>
      </c>
      <c r="S10" s="1" t="s">
        <v>420</v>
      </c>
      <c r="T10" s="1" t="s">
        <v>421</v>
      </c>
      <c r="U10" s="1" t="s">
        <v>422</v>
      </c>
      <c r="V10" s="1" t="s">
        <v>448</v>
      </c>
    </row>
    <row r="11" s="1" customFormat="1" spans="1:22">
      <c r="A11" s="3">
        <v>21315306524</v>
      </c>
      <c r="B11" s="1" t="s">
        <v>428</v>
      </c>
      <c r="C11" s="1" t="s">
        <v>482</v>
      </c>
      <c r="D11" s="1" t="s">
        <v>483</v>
      </c>
      <c r="E11" s="1" t="s">
        <v>484</v>
      </c>
      <c r="F11" s="1" t="s">
        <v>454</v>
      </c>
      <c r="G11" s="1" t="s">
        <v>411</v>
      </c>
      <c r="H11" s="1" t="s">
        <v>412</v>
      </c>
      <c r="I11" s="1" t="s">
        <v>485</v>
      </c>
      <c r="J11" s="1" t="s">
        <v>30</v>
      </c>
      <c r="K11" s="1" t="s">
        <v>486</v>
      </c>
      <c r="L11" s="1" t="s">
        <v>486</v>
      </c>
      <c r="M11" s="1" t="s">
        <v>415</v>
      </c>
      <c r="N11" s="1" t="s">
        <v>415</v>
      </c>
      <c r="O11" s="1" t="s">
        <v>416</v>
      </c>
      <c r="P11" s="1" t="s">
        <v>417</v>
      </c>
      <c r="Q11" s="1" t="s">
        <v>418</v>
      </c>
      <c r="R11" s="1" t="s">
        <v>487</v>
      </c>
      <c r="S11" s="1" t="s">
        <v>420</v>
      </c>
      <c r="T11" s="1" t="s">
        <v>421</v>
      </c>
      <c r="U11" s="1" t="s">
        <v>422</v>
      </c>
      <c r="V11" s="1" t="s">
        <v>448</v>
      </c>
    </row>
    <row r="12" s="1" customFormat="1" spans="1:22">
      <c r="A12" s="3">
        <v>21340281680</v>
      </c>
      <c r="B12" s="1" t="s">
        <v>407</v>
      </c>
      <c r="C12" s="1" t="s">
        <v>488</v>
      </c>
      <c r="D12" s="1" t="s">
        <v>489</v>
      </c>
      <c r="E12" s="1" t="s">
        <v>490</v>
      </c>
      <c r="F12" s="1" t="s">
        <v>407</v>
      </c>
      <c r="G12" s="1" t="s">
        <v>411</v>
      </c>
      <c r="H12" s="1" t="s">
        <v>412</v>
      </c>
      <c r="I12" s="1" t="s">
        <v>491</v>
      </c>
      <c r="J12" s="1" t="s">
        <v>30</v>
      </c>
      <c r="K12" s="1" t="s">
        <v>492</v>
      </c>
      <c r="L12" s="1" t="s">
        <v>492</v>
      </c>
      <c r="M12" s="1" t="s">
        <v>415</v>
      </c>
      <c r="N12" s="1" t="s">
        <v>415</v>
      </c>
      <c r="O12" s="1" t="s">
        <v>416</v>
      </c>
      <c r="P12" s="1" t="s">
        <v>417</v>
      </c>
      <c r="Q12" s="1" t="s">
        <v>418</v>
      </c>
      <c r="R12" s="1" t="s">
        <v>493</v>
      </c>
      <c r="S12" s="1" t="s">
        <v>420</v>
      </c>
      <c r="T12" s="1" t="s">
        <v>421</v>
      </c>
      <c r="U12" s="1" t="s">
        <v>422</v>
      </c>
      <c r="V12" s="1" t="s">
        <v>494</v>
      </c>
    </row>
    <row r="13" s="1" customFormat="1" spans="1:22">
      <c r="A13" s="3">
        <v>21319788655</v>
      </c>
      <c r="B13" s="1" t="s">
        <v>428</v>
      </c>
      <c r="C13" s="1" t="s">
        <v>495</v>
      </c>
      <c r="D13" s="1" t="s">
        <v>489</v>
      </c>
      <c r="E13" s="1" t="s">
        <v>496</v>
      </c>
      <c r="F13" s="1" t="s">
        <v>428</v>
      </c>
      <c r="G13" s="1" t="s">
        <v>411</v>
      </c>
      <c r="H13" s="1" t="s">
        <v>412</v>
      </c>
      <c r="I13" s="1" t="s">
        <v>497</v>
      </c>
      <c r="J13" s="1" t="s">
        <v>30</v>
      </c>
      <c r="K13" s="1" t="s">
        <v>498</v>
      </c>
      <c r="L13" s="1" t="s">
        <v>498</v>
      </c>
      <c r="M13" s="1" t="s">
        <v>415</v>
      </c>
      <c r="N13" s="1" t="s">
        <v>415</v>
      </c>
      <c r="O13" s="1" t="s">
        <v>416</v>
      </c>
      <c r="P13" s="1" t="s">
        <v>417</v>
      </c>
      <c r="Q13" s="1" t="s">
        <v>418</v>
      </c>
      <c r="R13" s="1" t="s">
        <v>499</v>
      </c>
      <c r="S13" s="1" t="s">
        <v>420</v>
      </c>
      <c r="T13" s="1" t="s">
        <v>421</v>
      </c>
      <c r="U13" s="1" t="s">
        <v>422</v>
      </c>
      <c r="V13" s="1" t="s">
        <v>494</v>
      </c>
    </row>
    <row r="14" s="1" customFormat="1" spans="1:22">
      <c r="A14" s="3">
        <v>21342935249</v>
      </c>
      <c r="B14" s="1" t="s">
        <v>407</v>
      </c>
      <c r="C14" s="1" t="s">
        <v>500</v>
      </c>
      <c r="D14" s="1" t="s">
        <v>501</v>
      </c>
      <c r="E14" s="1" t="s">
        <v>502</v>
      </c>
      <c r="F14" s="1" t="s">
        <v>407</v>
      </c>
      <c r="G14" s="1" t="s">
        <v>411</v>
      </c>
      <c r="H14" s="1" t="s">
        <v>412</v>
      </c>
      <c r="I14" s="1" t="s">
        <v>503</v>
      </c>
      <c r="J14" s="1" t="s">
        <v>30</v>
      </c>
      <c r="K14" s="1" t="s">
        <v>504</v>
      </c>
      <c r="L14" s="1" t="s">
        <v>504</v>
      </c>
      <c r="M14" s="1" t="s">
        <v>415</v>
      </c>
      <c r="N14" s="1" t="s">
        <v>415</v>
      </c>
      <c r="O14" s="1" t="s">
        <v>416</v>
      </c>
      <c r="P14" s="1" t="s">
        <v>417</v>
      </c>
      <c r="Q14" s="1" t="s">
        <v>418</v>
      </c>
      <c r="R14" s="1" t="s">
        <v>505</v>
      </c>
      <c r="S14" s="1" t="s">
        <v>420</v>
      </c>
      <c r="T14" s="1" t="s">
        <v>421</v>
      </c>
      <c r="U14" s="1" t="s">
        <v>422</v>
      </c>
      <c r="V14" s="1" t="s">
        <v>423</v>
      </c>
    </row>
    <row r="15" s="1" customFormat="1" spans="1:22">
      <c r="A15" s="3">
        <v>21310820348</v>
      </c>
      <c r="B15" s="1" t="s">
        <v>506</v>
      </c>
      <c r="C15" s="1" t="s">
        <v>507</v>
      </c>
      <c r="D15" s="1" t="s">
        <v>508</v>
      </c>
      <c r="E15" s="1" t="s">
        <v>509</v>
      </c>
      <c r="F15" s="1" t="s">
        <v>407</v>
      </c>
      <c r="G15" s="1" t="s">
        <v>411</v>
      </c>
      <c r="H15" s="1" t="s">
        <v>412</v>
      </c>
      <c r="I15" s="1" t="s">
        <v>510</v>
      </c>
      <c r="J15" s="1" t="s">
        <v>30</v>
      </c>
      <c r="K15" s="1" t="s">
        <v>511</v>
      </c>
      <c r="L15" s="1" t="s">
        <v>511</v>
      </c>
      <c r="M15" s="1" t="s">
        <v>415</v>
      </c>
      <c r="N15" s="1" t="s">
        <v>415</v>
      </c>
      <c r="O15" s="1" t="s">
        <v>416</v>
      </c>
      <c r="P15" s="1" t="s">
        <v>417</v>
      </c>
      <c r="Q15" s="1" t="s">
        <v>418</v>
      </c>
      <c r="R15" s="1" t="s">
        <v>512</v>
      </c>
      <c r="S15" s="1" t="s">
        <v>420</v>
      </c>
      <c r="T15" s="1" t="s">
        <v>421</v>
      </c>
      <c r="U15" s="1" t="s">
        <v>422</v>
      </c>
      <c r="V15" s="1" t="s">
        <v>423</v>
      </c>
    </row>
    <row r="16" s="1" customFormat="1" spans="1:22">
      <c r="A16" s="3">
        <v>21337027030</v>
      </c>
      <c r="B16" s="1" t="s">
        <v>454</v>
      </c>
      <c r="C16" s="1" t="s">
        <v>513</v>
      </c>
      <c r="D16" s="1" t="s">
        <v>508</v>
      </c>
      <c r="E16" s="1" t="s">
        <v>514</v>
      </c>
      <c r="F16" s="1" t="s">
        <v>407</v>
      </c>
      <c r="G16" s="1" t="s">
        <v>411</v>
      </c>
      <c r="H16" s="1" t="s">
        <v>412</v>
      </c>
      <c r="I16" s="1" t="s">
        <v>515</v>
      </c>
      <c r="J16" s="1" t="s">
        <v>30</v>
      </c>
      <c r="K16" s="1" t="s">
        <v>516</v>
      </c>
      <c r="L16" s="1" t="s">
        <v>516</v>
      </c>
      <c r="M16" s="1" t="s">
        <v>415</v>
      </c>
      <c r="N16" s="1" t="s">
        <v>415</v>
      </c>
      <c r="O16" s="1" t="s">
        <v>416</v>
      </c>
      <c r="P16" s="1" t="s">
        <v>417</v>
      </c>
      <c r="Q16" s="1" t="s">
        <v>418</v>
      </c>
      <c r="R16" s="1" t="s">
        <v>517</v>
      </c>
      <c r="S16" s="1" t="s">
        <v>420</v>
      </c>
      <c r="T16" s="1" t="s">
        <v>421</v>
      </c>
      <c r="U16" s="1" t="s">
        <v>422</v>
      </c>
      <c r="V16" s="1" t="s">
        <v>423</v>
      </c>
    </row>
    <row r="17" s="1" customFormat="1" spans="1:22">
      <c r="A17" s="3">
        <v>21342872543</v>
      </c>
      <c r="B17" s="1" t="s">
        <v>407</v>
      </c>
      <c r="C17" s="1" t="s">
        <v>518</v>
      </c>
      <c r="D17" s="1" t="s">
        <v>519</v>
      </c>
      <c r="E17" s="1" t="s">
        <v>520</v>
      </c>
      <c r="F17" s="1" t="s">
        <v>407</v>
      </c>
      <c r="G17" s="1" t="s">
        <v>411</v>
      </c>
      <c r="H17" s="1" t="s">
        <v>412</v>
      </c>
      <c r="I17" s="1" t="s">
        <v>521</v>
      </c>
      <c r="J17" s="1" t="s">
        <v>30</v>
      </c>
      <c r="K17" s="1" t="s">
        <v>452</v>
      </c>
      <c r="L17" s="1" t="s">
        <v>452</v>
      </c>
      <c r="M17" s="1" t="s">
        <v>415</v>
      </c>
      <c r="N17" s="1" t="s">
        <v>415</v>
      </c>
      <c r="O17" s="1" t="s">
        <v>416</v>
      </c>
      <c r="P17" s="1" t="s">
        <v>417</v>
      </c>
      <c r="Q17" s="1" t="s">
        <v>418</v>
      </c>
      <c r="R17" s="1" t="s">
        <v>522</v>
      </c>
      <c r="S17" s="1" t="s">
        <v>420</v>
      </c>
      <c r="T17" s="1" t="s">
        <v>421</v>
      </c>
      <c r="U17" s="1" t="s">
        <v>422</v>
      </c>
      <c r="V17" s="1" t="s">
        <v>423</v>
      </c>
    </row>
    <row r="18" s="1" customFormat="1" spans="1:22">
      <c r="A18" s="3">
        <v>21327560824</v>
      </c>
      <c r="B18" s="1" t="s">
        <v>428</v>
      </c>
      <c r="C18" s="1" t="s">
        <v>523</v>
      </c>
      <c r="D18" s="1" t="s">
        <v>524</v>
      </c>
      <c r="E18" s="1" t="s">
        <v>525</v>
      </c>
      <c r="F18" s="1" t="s">
        <v>407</v>
      </c>
      <c r="G18" s="1" t="s">
        <v>411</v>
      </c>
      <c r="H18" s="1" t="s">
        <v>412</v>
      </c>
      <c r="I18" s="1" t="s">
        <v>526</v>
      </c>
      <c r="J18" s="1" t="s">
        <v>30</v>
      </c>
      <c r="K18" s="1" t="s">
        <v>527</v>
      </c>
      <c r="L18" s="1" t="s">
        <v>527</v>
      </c>
      <c r="M18" s="1" t="s">
        <v>415</v>
      </c>
      <c r="N18" s="1" t="s">
        <v>415</v>
      </c>
      <c r="O18" s="1" t="s">
        <v>416</v>
      </c>
      <c r="P18" s="1" t="s">
        <v>417</v>
      </c>
      <c r="Q18" s="1" t="s">
        <v>418</v>
      </c>
      <c r="R18" s="1" t="s">
        <v>528</v>
      </c>
      <c r="S18" s="1" t="s">
        <v>420</v>
      </c>
      <c r="T18" s="1" t="s">
        <v>421</v>
      </c>
      <c r="U18" s="1" t="s">
        <v>422</v>
      </c>
      <c r="V18" s="1" t="s">
        <v>529</v>
      </c>
    </row>
    <row r="19" s="1" customFormat="1" spans="1:22">
      <c r="A19" s="3">
        <v>21342848126</v>
      </c>
      <c r="B19" s="1" t="s">
        <v>407</v>
      </c>
      <c r="C19" s="1" t="s">
        <v>530</v>
      </c>
      <c r="D19" s="1" t="s">
        <v>531</v>
      </c>
      <c r="E19" s="1" t="s">
        <v>532</v>
      </c>
      <c r="F19" s="1" t="s">
        <v>407</v>
      </c>
      <c r="G19" s="1" t="s">
        <v>411</v>
      </c>
      <c r="H19" s="1" t="s">
        <v>412</v>
      </c>
      <c r="I19" s="1" t="s">
        <v>533</v>
      </c>
      <c r="J19" s="1" t="s">
        <v>30</v>
      </c>
      <c r="K19" s="1" t="s">
        <v>534</v>
      </c>
      <c r="L19" s="1" t="s">
        <v>534</v>
      </c>
      <c r="M19" s="1" t="s">
        <v>415</v>
      </c>
      <c r="N19" s="1" t="s">
        <v>415</v>
      </c>
      <c r="O19" s="1" t="s">
        <v>416</v>
      </c>
      <c r="P19" s="1" t="s">
        <v>417</v>
      </c>
      <c r="Q19" s="1" t="s">
        <v>418</v>
      </c>
      <c r="R19" s="1" t="s">
        <v>535</v>
      </c>
      <c r="S19" s="1" t="s">
        <v>420</v>
      </c>
      <c r="T19" s="1" t="s">
        <v>421</v>
      </c>
      <c r="U19" s="1" t="s">
        <v>422</v>
      </c>
      <c r="V19" s="1" t="s">
        <v>448</v>
      </c>
    </row>
    <row r="20" s="1" customFormat="1" spans="1:22">
      <c r="A20" s="3">
        <v>21344821557</v>
      </c>
      <c r="B20" s="1" t="s">
        <v>407</v>
      </c>
      <c r="C20" s="1" t="s">
        <v>536</v>
      </c>
      <c r="D20" s="1" t="s">
        <v>537</v>
      </c>
      <c r="E20" s="1" t="s">
        <v>538</v>
      </c>
      <c r="F20" s="1" t="s">
        <v>407</v>
      </c>
      <c r="G20" s="1" t="s">
        <v>411</v>
      </c>
      <c r="H20" s="1" t="s">
        <v>412</v>
      </c>
      <c r="I20" s="1" t="s">
        <v>539</v>
      </c>
      <c r="J20" s="1" t="s">
        <v>30</v>
      </c>
      <c r="K20" s="1" t="s">
        <v>540</v>
      </c>
      <c r="L20" s="1" t="s">
        <v>540</v>
      </c>
      <c r="M20" s="1" t="s">
        <v>415</v>
      </c>
      <c r="N20" s="1" t="s">
        <v>415</v>
      </c>
      <c r="O20" s="1" t="s">
        <v>416</v>
      </c>
      <c r="P20" s="1" t="s">
        <v>417</v>
      </c>
      <c r="Q20" s="1" t="s">
        <v>418</v>
      </c>
      <c r="R20" s="1" t="s">
        <v>541</v>
      </c>
      <c r="S20" s="1" t="s">
        <v>420</v>
      </c>
      <c r="T20" s="1" t="s">
        <v>421</v>
      </c>
      <c r="U20" s="1" t="s">
        <v>542</v>
      </c>
      <c r="V20" s="1" t="s">
        <v>423</v>
      </c>
    </row>
    <row r="21" s="1" customFormat="1" spans="1:22">
      <c r="A21" s="3">
        <v>21344818722</v>
      </c>
      <c r="B21" s="1" t="s">
        <v>407</v>
      </c>
      <c r="C21" s="1" t="s">
        <v>543</v>
      </c>
      <c r="D21" s="1" t="s">
        <v>537</v>
      </c>
      <c r="E21" s="1" t="s">
        <v>544</v>
      </c>
      <c r="F21" s="1" t="s">
        <v>407</v>
      </c>
      <c r="G21" s="1" t="s">
        <v>411</v>
      </c>
      <c r="H21" s="1" t="s">
        <v>412</v>
      </c>
      <c r="I21" s="1" t="s">
        <v>545</v>
      </c>
      <c r="J21" s="1" t="s">
        <v>30</v>
      </c>
      <c r="K21" s="1" t="s">
        <v>546</v>
      </c>
      <c r="L21" s="1" t="s">
        <v>546</v>
      </c>
      <c r="M21" s="1" t="s">
        <v>415</v>
      </c>
      <c r="N21" s="1" t="s">
        <v>415</v>
      </c>
      <c r="O21" s="1" t="s">
        <v>416</v>
      </c>
      <c r="P21" s="1" t="s">
        <v>417</v>
      </c>
      <c r="Q21" s="1" t="s">
        <v>418</v>
      </c>
      <c r="R21" s="1" t="s">
        <v>547</v>
      </c>
      <c r="S21" s="1" t="s">
        <v>420</v>
      </c>
      <c r="T21" s="1" t="s">
        <v>421</v>
      </c>
      <c r="U21" s="1" t="s">
        <v>542</v>
      </c>
      <c r="V21" s="1" t="s">
        <v>423</v>
      </c>
    </row>
    <row r="22" s="1" customFormat="1" spans="1:22">
      <c r="A22" s="3">
        <v>21338270343</v>
      </c>
      <c r="B22" s="1" t="s">
        <v>454</v>
      </c>
      <c r="C22" s="1" t="s">
        <v>548</v>
      </c>
      <c r="D22" s="1" t="s">
        <v>549</v>
      </c>
      <c r="E22" s="1" t="s">
        <v>550</v>
      </c>
      <c r="F22" s="1" t="s">
        <v>407</v>
      </c>
      <c r="G22" s="1" t="s">
        <v>411</v>
      </c>
      <c r="H22" s="1" t="s">
        <v>412</v>
      </c>
      <c r="I22" s="1" t="s">
        <v>551</v>
      </c>
      <c r="J22" s="1" t="s">
        <v>30</v>
      </c>
      <c r="K22" s="1" t="s">
        <v>552</v>
      </c>
      <c r="L22" s="1" t="s">
        <v>552</v>
      </c>
      <c r="M22" s="1" t="s">
        <v>415</v>
      </c>
      <c r="N22" s="1" t="s">
        <v>415</v>
      </c>
      <c r="O22" s="1" t="s">
        <v>416</v>
      </c>
      <c r="P22" s="1" t="s">
        <v>417</v>
      </c>
      <c r="Q22" s="1" t="s">
        <v>418</v>
      </c>
      <c r="R22" s="1" t="s">
        <v>553</v>
      </c>
      <c r="S22" s="1" t="s">
        <v>420</v>
      </c>
      <c r="T22" s="1" t="s">
        <v>421</v>
      </c>
      <c r="U22" s="1" t="s">
        <v>422</v>
      </c>
      <c r="V22" s="1" t="s">
        <v>554</v>
      </c>
    </row>
    <row r="23" s="1" customFormat="1" spans="1:22">
      <c r="A23" s="3">
        <v>18941056980</v>
      </c>
      <c r="B23" s="1" t="s">
        <v>555</v>
      </c>
      <c r="C23" s="1" t="s">
        <v>556</v>
      </c>
      <c r="D23" s="1" t="s">
        <v>557</v>
      </c>
      <c r="E23" s="1" t="s">
        <v>558</v>
      </c>
      <c r="F23" s="1" t="s">
        <v>454</v>
      </c>
      <c r="G23" s="1" t="s">
        <v>411</v>
      </c>
      <c r="H23" s="1" t="s">
        <v>412</v>
      </c>
      <c r="I23" s="1" t="s">
        <v>559</v>
      </c>
      <c r="J23" s="1" t="s">
        <v>30</v>
      </c>
      <c r="K23" s="1" t="s">
        <v>560</v>
      </c>
      <c r="L23" s="1" t="s">
        <v>560</v>
      </c>
      <c r="M23" s="1" t="s">
        <v>415</v>
      </c>
      <c r="N23" s="1" t="s">
        <v>415</v>
      </c>
      <c r="O23" s="1" t="s">
        <v>416</v>
      </c>
      <c r="P23" s="1" t="s">
        <v>417</v>
      </c>
      <c r="Q23" s="1" t="s">
        <v>418</v>
      </c>
      <c r="R23" s="1" t="s">
        <v>561</v>
      </c>
      <c r="S23" s="1" t="s">
        <v>420</v>
      </c>
      <c r="T23" s="1" t="s">
        <v>421</v>
      </c>
      <c r="U23" s="1" t="s">
        <v>422</v>
      </c>
      <c r="V23" s="1" t="s">
        <v>475</v>
      </c>
    </row>
    <row r="24" s="1" customFormat="1" spans="1:22">
      <c r="A24" s="3">
        <v>18881241851</v>
      </c>
      <c r="B24" s="1" t="s">
        <v>562</v>
      </c>
      <c r="C24" s="1" t="s">
        <v>563</v>
      </c>
      <c r="D24" s="1" t="s">
        <v>564</v>
      </c>
      <c r="E24" s="1" t="s">
        <v>565</v>
      </c>
      <c r="F24" s="1" t="s">
        <v>454</v>
      </c>
      <c r="G24" s="1" t="s">
        <v>411</v>
      </c>
      <c r="H24" s="1" t="s">
        <v>412</v>
      </c>
      <c r="I24" s="1" t="s">
        <v>566</v>
      </c>
      <c r="J24" s="1" t="s">
        <v>30</v>
      </c>
      <c r="K24" s="1" t="s">
        <v>567</v>
      </c>
      <c r="L24" s="1" t="s">
        <v>567</v>
      </c>
      <c r="M24" s="1" t="s">
        <v>415</v>
      </c>
      <c r="N24" s="1" t="s">
        <v>415</v>
      </c>
      <c r="O24" s="1" t="s">
        <v>416</v>
      </c>
      <c r="P24" s="1" t="s">
        <v>417</v>
      </c>
      <c r="Q24" s="1" t="s">
        <v>418</v>
      </c>
      <c r="R24" s="1" t="s">
        <v>568</v>
      </c>
      <c r="S24" s="1" t="s">
        <v>420</v>
      </c>
      <c r="T24" s="1" t="s">
        <v>421</v>
      </c>
      <c r="U24" s="1" t="s">
        <v>422</v>
      </c>
      <c r="V24" s="1" t="s">
        <v>569</v>
      </c>
    </row>
    <row r="25" s="1" customFormat="1" spans="1:22">
      <c r="A25" s="3">
        <v>21315838585</v>
      </c>
      <c r="B25" s="1" t="s">
        <v>428</v>
      </c>
      <c r="C25" s="1" t="s">
        <v>570</v>
      </c>
      <c r="D25" s="1" t="s">
        <v>571</v>
      </c>
      <c r="E25" s="1" t="s">
        <v>572</v>
      </c>
      <c r="F25" s="1" t="s">
        <v>454</v>
      </c>
      <c r="G25" s="1" t="s">
        <v>411</v>
      </c>
      <c r="H25" s="1" t="s">
        <v>412</v>
      </c>
      <c r="I25" s="1" t="s">
        <v>573</v>
      </c>
      <c r="J25" s="1" t="s">
        <v>30</v>
      </c>
      <c r="K25" s="1" t="s">
        <v>574</v>
      </c>
      <c r="L25" s="1" t="s">
        <v>574</v>
      </c>
      <c r="M25" s="1" t="s">
        <v>415</v>
      </c>
      <c r="N25" s="1" t="s">
        <v>415</v>
      </c>
      <c r="O25" s="1" t="s">
        <v>416</v>
      </c>
      <c r="P25" s="1" t="s">
        <v>417</v>
      </c>
      <c r="Q25" s="1" t="s">
        <v>418</v>
      </c>
      <c r="R25" s="1" t="s">
        <v>575</v>
      </c>
      <c r="S25" s="1" t="s">
        <v>420</v>
      </c>
      <c r="T25" s="1" t="s">
        <v>421</v>
      </c>
      <c r="U25" s="1" t="s">
        <v>422</v>
      </c>
      <c r="V25" s="1" t="s">
        <v>448</v>
      </c>
    </row>
    <row r="26" s="1" customFormat="1" spans="1:22">
      <c r="A26" s="3">
        <v>21335870403</v>
      </c>
      <c r="B26" s="1" t="s">
        <v>454</v>
      </c>
      <c r="C26" s="1" t="s">
        <v>576</v>
      </c>
      <c r="D26" s="1" t="s">
        <v>577</v>
      </c>
      <c r="E26" s="1" t="s">
        <v>578</v>
      </c>
      <c r="F26" s="1" t="s">
        <v>454</v>
      </c>
      <c r="G26" s="1" t="s">
        <v>411</v>
      </c>
      <c r="H26" s="1" t="s">
        <v>412</v>
      </c>
      <c r="I26" s="1" t="s">
        <v>579</v>
      </c>
      <c r="J26" s="1" t="s">
        <v>30</v>
      </c>
      <c r="K26" s="1" t="s">
        <v>580</v>
      </c>
      <c r="L26" s="1" t="s">
        <v>580</v>
      </c>
      <c r="M26" s="1" t="s">
        <v>415</v>
      </c>
      <c r="N26" s="1" t="s">
        <v>415</v>
      </c>
      <c r="O26" s="1" t="s">
        <v>416</v>
      </c>
      <c r="P26" s="1" t="s">
        <v>417</v>
      </c>
      <c r="Q26" s="1" t="s">
        <v>418</v>
      </c>
      <c r="R26" s="1" t="s">
        <v>581</v>
      </c>
      <c r="S26" s="1" t="s">
        <v>420</v>
      </c>
      <c r="T26" s="1" t="s">
        <v>421</v>
      </c>
      <c r="U26" s="1" t="s">
        <v>422</v>
      </c>
      <c r="V26" s="1" t="s">
        <v>582</v>
      </c>
    </row>
    <row r="27" s="1" customFormat="1" spans="1:22">
      <c r="A27" s="3">
        <v>18948294003</v>
      </c>
      <c r="B27" s="1" t="s">
        <v>583</v>
      </c>
      <c r="C27" s="1" t="s">
        <v>584</v>
      </c>
      <c r="D27" s="1" t="s">
        <v>585</v>
      </c>
      <c r="E27" s="1" t="s">
        <v>586</v>
      </c>
      <c r="F27" s="1" t="s">
        <v>454</v>
      </c>
      <c r="G27" s="1" t="s">
        <v>411</v>
      </c>
      <c r="H27" s="1" t="s">
        <v>412</v>
      </c>
      <c r="I27" s="1" t="s">
        <v>587</v>
      </c>
      <c r="J27" s="1" t="s">
        <v>30</v>
      </c>
      <c r="K27" s="1" t="s">
        <v>588</v>
      </c>
      <c r="L27" s="1" t="s">
        <v>588</v>
      </c>
      <c r="M27" s="1" t="s">
        <v>415</v>
      </c>
      <c r="N27" s="1" t="s">
        <v>415</v>
      </c>
      <c r="O27" s="1" t="s">
        <v>416</v>
      </c>
      <c r="P27" s="1" t="s">
        <v>417</v>
      </c>
      <c r="Q27" s="1" t="s">
        <v>418</v>
      </c>
      <c r="R27" s="1" t="s">
        <v>589</v>
      </c>
      <c r="S27" s="1" t="s">
        <v>420</v>
      </c>
      <c r="T27" s="1" t="s">
        <v>421</v>
      </c>
      <c r="U27" s="1" t="s">
        <v>422</v>
      </c>
      <c r="V27" s="1" t="s">
        <v>590</v>
      </c>
    </row>
    <row r="28" s="1" customFormat="1" spans="1:22">
      <c r="A28" s="3">
        <v>18953355071</v>
      </c>
      <c r="B28" s="1" t="s">
        <v>591</v>
      </c>
      <c r="C28" s="1" t="s">
        <v>592</v>
      </c>
      <c r="D28" s="1" t="s">
        <v>593</v>
      </c>
      <c r="E28" s="1" t="s">
        <v>594</v>
      </c>
      <c r="F28" s="1" t="s">
        <v>407</v>
      </c>
      <c r="G28" s="1" t="s">
        <v>411</v>
      </c>
      <c r="H28" s="1" t="s">
        <v>412</v>
      </c>
      <c r="I28" s="1" t="s">
        <v>595</v>
      </c>
      <c r="J28" s="1" t="s">
        <v>30</v>
      </c>
      <c r="K28" s="1" t="s">
        <v>596</v>
      </c>
      <c r="L28" s="1" t="s">
        <v>596</v>
      </c>
      <c r="M28" s="1" t="s">
        <v>415</v>
      </c>
      <c r="N28" s="1" t="s">
        <v>415</v>
      </c>
      <c r="O28" s="1" t="s">
        <v>416</v>
      </c>
      <c r="P28" s="1" t="s">
        <v>417</v>
      </c>
      <c r="Q28" s="1" t="s">
        <v>418</v>
      </c>
      <c r="R28" s="1" t="s">
        <v>597</v>
      </c>
      <c r="S28" s="1" t="s">
        <v>420</v>
      </c>
      <c r="T28" s="1" t="s">
        <v>421</v>
      </c>
      <c r="U28" s="1" t="s">
        <v>542</v>
      </c>
      <c r="V28" s="1" t="s">
        <v>598</v>
      </c>
    </row>
    <row r="29" s="1" customFormat="1" spans="1:22">
      <c r="A29" s="3">
        <v>18953404797</v>
      </c>
      <c r="B29" s="1" t="s">
        <v>591</v>
      </c>
      <c r="C29" s="1" t="s">
        <v>599</v>
      </c>
      <c r="D29" s="1" t="s">
        <v>593</v>
      </c>
      <c r="E29" s="1" t="s">
        <v>600</v>
      </c>
      <c r="F29" s="1" t="s">
        <v>407</v>
      </c>
      <c r="G29" s="1" t="s">
        <v>411</v>
      </c>
      <c r="H29" s="1" t="s">
        <v>412</v>
      </c>
      <c r="I29" s="1" t="s">
        <v>601</v>
      </c>
      <c r="J29" s="1" t="s">
        <v>30</v>
      </c>
      <c r="K29" s="1" t="s">
        <v>602</v>
      </c>
      <c r="L29" s="1" t="s">
        <v>602</v>
      </c>
      <c r="M29" s="1" t="s">
        <v>415</v>
      </c>
      <c r="N29" s="1" t="s">
        <v>415</v>
      </c>
      <c r="O29" s="1" t="s">
        <v>416</v>
      </c>
      <c r="P29" s="1" t="s">
        <v>417</v>
      </c>
      <c r="Q29" s="1" t="s">
        <v>418</v>
      </c>
      <c r="R29" s="1" t="s">
        <v>603</v>
      </c>
      <c r="S29" s="1" t="s">
        <v>420</v>
      </c>
      <c r="T29" s="1" t="s">
        <v>421</v>
      </c>
      <c r="U29" s="1" t="s">
        <v>542</v>
      </c>
      <c r="V29" s="1" t="s">
        <v>598</v>
      </c>
    </row>
    <row r="30" s="1" customFormat="1" spans="1:22">
      <c r="A30" s="3">
        <v>21329595472</v>
      </c>
      <c r="B30" s="1" t="s">
        <v>454</v>
      </c>
      <c r="C30" s="1" t="s">
        <v>604</v>
      </c>
      <c r="D30" s="1" t="s">
        <v>605</v>
      </c>
      <c r="E30" s="1" t="s">
        <v>606</v>
      </c>
      <c r="F30" s="1" t="s">
        <v>454</v>
      </c>
      <c r="G30" s="1" t="s">
        <v>411</v>
      </c>
      <c r="H30" s="1" t="s">
        <v>412</v>
      </c>
      <c r="I30" s="1" t="s">
        <v>607</v>
      </c>
      <c r="J30" s="1" t="s">
        <v>30</v>
      </c>
      <c r="K30" s="1" t="s">
        <v>608</v>
      </c>
      <c r="L30" s="1" t="s">
        <v>608</v>
      </c>
      <c r="M30" s="1" t="s">
        <v>415</v>
      </c>
      <c r="N30" s="1" t="s">
        <v>415</v>
      </c>
      <c r="O30" s="1" t="s">
        <v>416</v>
      </c>
      <c r="P30" s="1" t="s">
        <v>417</v>
      </c>
      <c r="Q30" s="1" t="s">
        <v>418</v>
      </c>
      <c r="R30" s="1" t="s">
        <v>609</v>
      </c>
      <c r="S30" s="1" t="s">
        <v>420</v>
      </c>
      <c r="T30" s="1" t="s">
        <v>421</v>
      </c>
      <c r="U30" s="1" t="s">
        <v>542</v>
      </c>
      <c r="V30" s="1" t="s">
        <v>423</v>
      </c>
    </row>
    <row r="31" s="1" customFormat="1" spans="1:22">
      <c r="A31" s="3">
        <v>21260127962</v>
      </c>
      <c r="B31" s="1" t="s">
        <v>441</v>
      </c>
      <c r="C31" s="1" t="s">
        <v>610</v>
      </c>
      <c r="D31" s="1" t="s">
        <v>605</v>
      </c>
      <c r="E31" s="1" t="s">
        <v>611</v>
      </c>
      <c r="F31" s="1" t="s">
        <v>454</v>
      </c>
      <c r="G31" s="1" t="s">
        <v>411</v>
      </c>
      <c r="H31" s="1" t="s">
        <v>412</v>
      </c>
      <c r="I31" s="1" t="s">
        <v>607</v>
      </c>
      <c r="J31" s="1" t="s">
        <v>30</v>
      </c>
      <c r="K31" s="1" t="s">
        <v>608</v>
      </c>
      <c r="L31" s="1" t="s">
        <v>608</v>
      </c>
      <c r="M31" s="1" t="s">
        <v>415</v>
      </c>
      <c r="N31" s="1" t="s">
        <v>415</v>
      </c>
      <c r="O31" s="1" t="s">
        <v>416</v>
      </c>
      <c r="P31" s="1" t="s">
        <v>417</v>
      </c>
      <c r="Q31" s="1" t="s">
        <v>418</v>
      </c>
      <c r="R31" s="1" t="s">
        <v>612</v>
      </c>
      <c r="S31" s="1" t="s">
        <v>420</v>
      </c>
      <c r="T31" s="1" t="s">
        <v>421</v>
      </c>
      <c r="U31" s="1" t="s">
        <v>542</v>
      </c>
      <c r="V31" s="1" t="s">
        <v>423</v>
      </c>
    </row>
    <row r="32" s="1" customFormat="1" spans="1:22">
      <c r="A32" s="3">
        <v>21344278308</v>
      </c>
      <c r="B32" s="1" t="s">
        <v>407</v>
      </c>
      <c r="C32" s="1" t="s">
        <v>613</v>
      </c>
      <c r="D32" s="1" t="s">
        <v>614</v>
      </c>
      <c r="E32" s="1" t="s">
        <v>615</v>
      </c>
      <c r="F32" s="1" t="s">
        <v>407</v>
      </c>
      <c r="G32" s="1" t="s">
        <v>411</v>
      </c>
      <c r="H32" s="1" t="s">
        <v>412</v>
      </c>
      <c r="I32" s="1" t="s">
        <v>616</v>
      </c>
      <c r="J32" s="1" t="s">
        <v>30</v>
      </c>
      <c r="K32" s="1" t="s">
        <v>617</v>
      </c>
      <c r="L32" s="1" t="s">
        <v>617</v>
      </c>
      <c r="M32" s="1" t="s">
        <v>415</v>
      </c>
      <c r="N32" s="1" t="s">
        <v>415</v>
      </c>
      <c r="O32" s="1" t="s">
        <v>416</v>
      </c>
      <c r="P32" s="1" t="s">
        <v>417</v>
      </c>
      <c r="Q32" s="1" t="s">
        <v>418</v>
      </c>
      <c r="R32" s="1" t="s">
        <v>618</v>
      </c>
      <c r="S32" s="1" t="s">
        <v>420</v>
      </c>
      <c r="T32" s="1" t="s">
        <v>421</v>
      </c>
      <c r="U32" s="1" t="s">
        <v>422</v>
      </c>
      <c r="V32" s="1" t="s">
        <v>461</v>
      </c>
    </row>
    <row r="33" s="1" customFormat="1" spans="1:22">
      <c r="A33" s="3">
        <v>21343842896</v>
      </c>
      <c r="B33" s="1" t="s">
        <v>407</v>
      </c>
      <c r="C33" s="1" t="s">
        <v>619</v>
      </c>
      <c r="D33" s="1" t="s">
        <v>620</v>
      </c>
      <c r="E33" s="1" t="s">
        <v>621</v>
      </c>
      <c r="F33" s="1" t="s">
        <v>407</v>
      </c>
      <c r="G33" s="1" t="s">
        <v>411</v>
      </c>
      <c r="H33" s="1" t="s">
        <v>412</v>
      </c>
      <c r="I33" s="1" t="s">
        <v>622</v>
      </c>
      <c r="J33" s="1" t="s">
        <v>30</v>
      </c>
      <c r="K33" s="1" t="s">
        <v>623</v>
      </c>
      <c r="L33" s="1" t="s">
        <v>623</v>
      </c>
      <c r="M33" s="1" t="s">
        <v>415</v>
      </c>
      <c r="N33" s="1" t="s">
        <v>415</v>
      </c>
      <c r="O33" s="1" t="s">
        <v>416</v>
      </c>
      <c r="P33" s="1" t="s">
        <v>417</v>
      </c>
      <c r="Q33" s="1" t="s">
        <v>418</v>
      </c>
      <c r="R33" s="1" t="s">
        <v>624</v>
      </c>
      <c r="S33" s="1" t="s">
        <v>420</v>
      </c>
      <c r="T33" s="1" t="s">
        <v>421</v>
      </c>
      <c r="U33" s="1" t="s">
        <v>422</v>
      </c>
      <c r="V33" s="1" t="s">
        <v>625</v>
      </c>
    </row>
    <row r="34" s="1" customFormat="1" spans="1:22">
      <c r="A34" s="3">
        <v>21255136435</v>
      </c>
      <c r="B34" s="1" t="s">
        <v>441</v>
      </c>
      <c r="C34" s="1" t="s">
        <v>626</v>
      </c>
      <c r="D34" s="1" t="s">
        <v>627</v>
      </c>
      <c r="E34" s="1" t="s">
        <v>628</v>
      </c>
      <c r="F34" s="1" t="s">
        <v>407</v>
      </c>
      <c r="G34" s="1" t="s">
        <v>411</v>
      </c>
      <c r="H34" s="1" t="s">
        <v>412</v>
      </c>
      <c r="I34" s="1" t="s">
        <v>629</v>
      </c>
      <c r="J34" s="1" t="s">
        <v>30</v>
      </c>
      <c r="K34" s="1" t="s">
        <v>630</v>
      </c>
      <c r="L34" s="1" t="s">
        <v>630</v>
      </c>
      <c r="M34" s="1" t="s">
        <v>415</v>
      </c>
      <c r="N34" s="1" t="s">
        <v>415</v>
      </c>
      <c r="O34" s="1" t="s">
        <v>416</v>
      </c>
      <c r="P34" s="1" t="s">
        <v>417</v>
      </c>
      <c r="Q34" s="1" t="s">
        <v>418</v>
      </c>
      <c r="R34" s="1" t="s">
        <v>631</v>
      </c>
      <c r="S34" s="1" t="s">
        <v>420</v>
      </c>
      <c r="T34" s="1" t="s">
        <v>421</v>
      </c>
      <c r="U34" s="1" t="s">
        <v>422</v>
      </c>
      <c r="V34" s="1" t="s">
        <v>598</v>
      </c>
    </row>
    <row r="35" s="1" customFormat="1" spans="1:22">
      <c r="A35" s="3">
        <v>21344340996</v>
      </c>
      <c r="B35" s="1" t="s">
        <v>407</v>
      </c>
      <c r="C35" s="1" t="s">
        <v>632</v>
      </c>
      <c r="D35" s="1" t="s">
        <v>633</v>
      </c>
      <c r="E35" s="1" t="s">
        <v>634</v>
      </c>
      <c r="F35" s="1" t="s">
        <v>407</v>
      </c>
      <c r="G35" s="1" t="s">
        <v>411</v>
      </c>
      <c r="H35" s="1" t="s">
        <v>412</v>
      </c>
      <c r="I35" s="1" t="s">
        <v>635</v>
      </c>
      <c r="J35" s="1" t="s">
        <v>30</v>
      </c>
      <c r="K35" s="1" t="s">
        <v>636</v>
      </c>
      <c r="L35" s="1" t="s">
        <v>636</v>
      </c>
      <c r="M35" s="1" t="s">
        <v>415</v>
      </c>
      <c r="N35" s="1" t="s">
        <v>415</v>
      </c>
      <c r="O35" s="1" t="s">
        <v>416</v>
      </c>
      <c r="P35" s="1" t="s">
        <v>417</v>
      </c>
      <c r="Q35" s="1" t="s">
        <v>418</v>
      </c>
      <c r="R35" s="1" t="s">
        <v>637</v>
      </c>
      <c r="S35" s="1" t="s">
        <v>420</v>
      </c>
      <c r="T35" s="1" t="s">
        <v>421</v>
      </c>
      <c r="U35" s="1" t="s">
        <v>422</v>
      </c>
      <c r="V35" s="1" t="s">
        <v>598</v>
      </c>
    </row>
    <row r="36" s="1" customFormat="1" spans="1:22">
      <c r="A36" s="3">
        <v>21346293092</v>
      </c>
      <c r="B36" s="1" t="s">
        <v>407</v>
      </c>
      <c r="C36" s="1" t="s">
        <v>638</v>
      </c>
      <c r="D36" s="1" t="s">
        <v>549</v>
      </c>
      <c r="E36" s="1" t="s">
        <v>639</v>
      </c>
      <c r="F36" s="1" t="s">
        <v>407</v>
      </c>
      <c r="G36" s="1" t="s">
        <v>411</v>
      </c>
      <c r="H36" s="1" t="s">
        <v>412</v>
      </c>
      <c r="I36" s="1" t="s">
        <v>640</v>
      </c>
      <c r="J36" s="1" t="s">
        <v>30</v>
      </c>
      <c r="K36" s="1" t="s">
        <v>641</v>
      </c>
      <c r="L36" s="1" t="s">
        <v>641</v>
      </c>
      <c r="M36" s="1" t="s">
        <v>415</v>
      </c>
      <c r="N36" s="1" t="s">
        <v>415</v>
      </c>
      <c r="O36" s="1" t="s">
        <v>416</v>
      </c>
      <c r="P36" s="1" t="s">
        <v>417</v>
      </c>
      <c r="Q36" s="1" t="s">
        <v>418</v>
      </c>
      <c r="R36" s="1" t="s">
        <v>642</v>
      </c>
      <c r="S36" s="1" t="s">
        <v>420</v>
      </c>
      <c r="T36" s="1" t="s">
        <v>421</v>
      </c>
      <c r="U36" s="1" t="s">
        <v>422</v>
      </c>
      <c r="V36" s="1" t="s">
        <v>554</v>
      </c>
    </row>
    <row r="37" s="1" customFormat="1" spans="1:22">
      <c r="A37" s="3">
        <v>21333375273</v>
      </c>
      <c r="B37" s="1" t="s">
        <v>454</v>
      </c>
      <c r="C37" s="1" t="s">
        <v>643</v>
      </c>
      <c r="D37" s="1" t="s">
        <v>644</v>
      </c>
      <c r="E37" s="1" t="s">
        <v>645</v>
      </c>
      <c r="F37" s="1" t="s">
        <v>407</v>
      </c>
      <c r="G37" s="1" t="s">
        <v>411</v>
      </c>
      <c r="H37" s="1" t="s">
        <v>412</v>
      </c>
      <c r="I37" s="1" t="s">
        <v>646</v>
      </c>
      <c r="J37" s="1" t="s">
        <v>30</v>
      </c>
      <c r="K37" s="1" t="s">
        <v>647</v>
      </c>
      <c r="L37" s="1" t="s">
        <v>647</v>
      </c>
      <c r="M37" s="1" t="s">
        <v>415</v>
      </c>
      <c r="N37" s="1" t="s">
        <v>415</v>
      </c>
      <c r="O37" s="1" t="s">
        <v>416</v>
      </c>
      <c r="P37" s="1" t="s">
        <v>417</v>
      </c>
      <c r="Q37" s="1" t="s">
        <v>418</v>
      </c>
      <c r="R37" s="1" t="s">
        <v>648</v>
      </c>
      <c r="S37" s="1" t="s">
        <v>420</v>
      </c>
      <c r="T37" s="1" t="s">
        <v>421</v>
      </c>
      <c r="U37" s="1" t="s">
        <v>422</v>
      </c>
      <c r="V37" s="1" t="s">
        <v>598</v>
      </c>
    </row>
    <row r="38" s="1" customFormat="1" spans="1:22">
      <c r="A38" s="3">
        <v>21314813974</v>
      </c>
      <c r="B38" s="1" t="s">
        <v>428</v>
      </c>
      <c r="C38" s="1" t="s">
        <v>649</v>
      </c>
      <c r="D38" s="1" t="s">
        <v>650</v>
      </c>
      <c r="E38" s="1" t="s">
        <v>651</v>
      </c>
      <c r="F38" s="1" t="s">
        <v>454</v>
      </c>
      <c r="G38" s="1" t="s">
        <v>411</v>
      </c>
      <c r="H38" s="1" t="s">
        <v>412</v>
      </c>
      <c r="I38" s="1" t="s">
        <v>652</v>
      </c>
      <c r="J38" s="1" t="s">
        <v>30</v>
      </c>
      <c r="K38" s="1" t="s">
        <v>653</v>
      </c>
      <c r="L38" s="1" t="s">
        <v>653</v>
      </c>
      <c r="M38" s="1" t="s">
        <v>415</v>
      </c>
      <c r="N38" s="1" t="s">
        <v>415</v>
      </c>
      <c r="O38" s="1" t="s">
        <v>416</v>
      </c>
      <c r="P38" s="1" t="s">
        <v>417</v>
      </c>
      <c r="Q38" s="1" t="s">
        <v>418</v>
      </c>
      <c r="R38" s="1" t="s">
        <v>654</v>
      </c>
      <c r="S38" s="1" t="s">
        <v>420</v>
      </c>
      <c r="T38" s="1" t="s">
        <v>421</v>
      </c>
      <c r="U38" s="1" t="s">
        <v>422</v>
      </c>
      <c r="V38" s="1" t="s">
        <v>655</v>
      </c>
    </row>
    <row r="39" s="1" customFormat="1" spans="1:22">
      <c r="A39" s="3">
        <v>18950134792</v>
      </c>
      <c r="B39" s="1" t="s">
        <v>656</v>
      </c>
      <c r="C39" s="1" t="s">
        <v>657</v>
      </c>
      <c r="D39" s="1" t="s">
        <v>658</v>
      </c>
      <c r="E39" s="1" t="s">
        <v>659</v>
      </c>
      <c r="F39" s="1" t="s">
        <v>407</v>
      </c>
      <c r="G39" s="1" t="s">
        <v>411</v>
      </c>
      <c r="H39" s="1" t="s">
        <v>412</v>
      </c>
      <c r="I39" s="1" t="s">
        <v>660</v>
      </c>
      <c r="J39" s="1" t="s">
        <v>30</v>
      </c>
      <c r="K39" s="1" t="s">
        <v>661</v>
      </c>
      <c r="L39" s="1" t="s">
        <v>661</v>
      </c>
      <c r="M39" s="1" t="s">
        <v>415</v>
      </c>
      <c r="N39" s="1" t="s">
        <v>415</v>
      </c>
      <c r="O39" s="1" t="s">
        <v>416</v>
      </c>
      <c r="P39" s="1" t="s">
        <v>417</v>
      </c>
      <c r="Q39" s="1" t="s">
        <v>418</v>
      </c>
      <c r="R39" s="1" t="s">
        <v>662</v>
      </c>
      <c r="S39" s="1" t="s">
        <v>420</v>
      </c>
      <c r="T39" s="1" t="s">
        <v>421</v>
      </c>
      <c r="U39" s="1" t="s">
        <v>422</v>
      </c>
      <c r="V39" s="1" t="s">
        <v>663</v>
      </c>
    </row>
    <row r="40" s="1" customFormat="1" spans="1:22">
      <c r="A40" s="3">
        <v>21240104213</v>
      </c>
      <c r="B40" s="1" t="s">
        <v>664</v>
      </c>
      <c r="C40" s="1" t="s">
        <v>665</v>
      </c>
      <c r="D40" s="1" t="s">
        <v>666</v>
      </c>
      <c r="E40" s="1" t="s">
        <v>667</v>
      </c>
      <c r="F40" s="1" t="s">
        <v>454</v>
      </c>
      <c r="G40" s="1" t="s">
        <v>411</v>
      </c>
      <c r="H40" s="1" t="s">
        <v>412</v>
      </c>
      <c r="I40" s="1" t="s">
        <v>668</v>
      </c>
      <c r="J40" s="1" t="s">
        <v>30</v>
      </c>
      <c r="K40" s="1" t="s">
        <v>669</v>
      </c>
      <c r="L40" s="1" t="s">
        <v>669</v>
      </c>
      <c r="M40" s="1" t="s">
        <v>415</v>
      </c>
      <c r="N40" s="1" t="s">
        <v>415</v>
      </c>
      <c r="O40" s="1" t="s">
        <v>416</v>
      </c>
      <c r="P40" s="1" t="s">
        <v>417</v>
      </c>
      <c r="Q40" s="1" t="s">
        <v>418</v>
      </c>
      <c r="R40" s="1" t="s">
        <v>670</v>
      </c>
      <c r="S40" s="1" t="s">
        <v>420</v>
      </c>
      <c r="T40" s="1" t="s">
        <v>421</v>
      </c>
      <c r="U40" s="1" t="s">
        <v>422</v>
      </c>
      <c r="V40" s="1" t="s">
        <v>671</v>
      </c>
    </row>
    <row r="41" s="1" customFormat="1" spans="1:22">
      <c r="A41" s="3">
        <v>21308489736</v>
      </c>
      <c r="B41" s="1" t="s">
        <v>506</v>
      </c>
      <c r="C41" s="1" t="s">
        <v>672</v>
      </c>
      <c r="D41" s="1" t="s">
        <v>673</v>
      </c>
      <c r="E41" s="1" t="s">
        <v>674</v>
      </c>
      <c r="F41" s="1" t="s">
        <v>428</v>
      </c>
      <c r="G41" s="1" t="s">
        <v>411</v>
      </c>
      <c r="H41" s="1" t="s">
        <v>412</v>
      </c>
      <c r="I41" s="1" t="s">
        <v>675</v>
      </c>
      <c r="J41" s="1" t="s">
        <v>30</v>
      </c>
      <c r="K41" s="1" t="s">
        <v>676</v>
      </c>
      <c r="L41" s="1" t="s">
        <v>676</v>
      </c>
      <c r="M41" s="1" t="s">
        <v>415</v>
      </c>
      <c r="N41" s="1" t="s">
        <v>415</v>
      </c>
      <c r="O41" s="1" t="s">
        <v>416</v>
      </c>
      <c r="P41" s="1" t="s">
        <v>417</v>
      </c>
      <c r="Q41" s="1" t="s">
        <v>418</v>
      </c>
      <c r="R41" s="1" t="s">
        <v>677</v>
      </c>
      <c r="S41" s="1" t="s">
        <v>420</v>
      </c>
      <c r="T41" s="1" t="s">
        <v>421</v>
      </c>
      <c r="U41" s="1" t="s">
        <v>422</v>
      </c>
      <c r="V41" s="1" t="s">
        <v>448</v>
      </c>
    </row>
    <row r="42" s="1" customFormat="1" spans="1:22">
      <c r="A42" s="3">
        <v>21344033141</v>
      </c>
      <c r="B42" s="1" t="s">
        <v>407</v>
      </c>
      <c r="C42" s="1" t="s">
        <v>678</v>
      </c>
      <c r="D42" s="1" t="s">
        <v>679</v>
      </c>
      <c r="E42" s="1" t="s">
        <v>680</v>
      </c>
      <c r="F42" s="1" t="s">
        <v>407</v>
      </c>
      <c r="G42" s="1" t="s">
        <v>411</v>
      </c>
      <c r="H42" s="1" t="s">
        <v>412</v>
      </c>
      <c r="I42" s="1" t="s">
        <v>681</v>
      </c>
      <c r="J42" s="1" t="s">
        <v>30</v>
      </c>
      <c r="K42" s="1" t="s">
        <v>682</v>
      </c>
      <c r="L42" s="1" t="s">
        <v>682</v>
      </c>
      <c r="M42" s="1" t="s">
        <v>415</v>
      </c>
      <c r="N42" s="1" t="s">
        <v>415</v>
      </c>
      <c r="O42" s="1" t="s">
        <v>416</v>
      </c>
      <c r="P42" s="1" t="s">
        <v>417</v>
      </c>
      <c r="Q42" s="1" t="s">
        <v>418</v>
      </c>
      <c r="R42" s="1" t="s">
        <v>683</v>
      </c>
      <c r="S42" s="1" t="s">
        <v>420</v>
      </c>
      <c r="T42" s="1" t="s">
        <v>421</v>
      </c>
      <c r="U42" s="1" t="s">
        <v>422</v>
      </c>
      <c r="V42" s="1" t="s">
        <v>461</v>
      </c>
    </row>
    <row r="43" s="1" customFormat="1" spans="1:22">
      <c r="A43" s="3">
        <v>21114180119</v>
      </c>
      <c r="B43" s="1" t="s">
        <v>684</v>
      </c>
      <c r="C43" s="1" t="s">
        <v>685</v>
      </c>
      <c r="D43" s="1" t="s">
        <v>686</v>
      </c>
      <c r="E43" s="1" t="s">
        <v>687</v>
      </c>
      <c r="F43" s="1" t="s">
        <v>407</v>
      </c>
      <c r="G43" s="1" t="s">
        <v>411</v>
      </c>
      <c r="H43" s="1" t="s">
        <v>412</v>
      </c>
      <c r="I43" s="1" t="s">
        <v>688</v>
      </c>
      <c r="J43" s="1" t="s">
        <v>30</v>
      </c>
      <c r="K43" s="1" t="s">
        <v>689</v>
      </c>
      <c r="L43" s="1" t="s">
        <v>689</v>
      </c>
      <c r="M43" s="1" t="s">
        <v>415</v>
      </c>
      <c r="N43" s="1" t="s">
        <v>415</v>
      </c>
      <c r="O43" s="1" t="s">
        <v>416</v>
      </c>
      <c r="P43" s="1" t="s">
        <v>417</v>
      </c>
      <c r="Q43" s="1" t="s">
        <v>418</v>
      </c>
      <c r="R43" s="1" t="s">
        <v>690</v>
      </c>
      <c r="S43" s="1" t="s">
        <v>420</v>
      </c>
      <c r="T43" s="1" t="s">
        <v>421</v>
      </c>
      <c r="U43" s="1" t="s">
        <v>422</v>
      </c>
      <c r="V43" s="1" t="s">
        <v>529</v>
      </c>
    </row>
    <row r="44" s="1" customFormat="1" spans="1:22">
      <c r="A44" s="3">
        <v>21262511865</v>
      </c>
      <c r="B44" s="1" t="s">
        <v>506</v>
      </c>
      <c r="C44" s="1" t="s">
        <v>691</v>
      </c>
      <c r="D44" s="1" t="s">
        <v>692</v>
      </c>
      <c r="E44" s="1" t="s">
        <v>693</v>
      </c>
      <c r="F44" s="1" t="s">
        <v>506</v>
      </c>
      <c r="G44" s="1" t="s">
        <v>411</v>
      </c>
      <c r="H44" s="1" t="s">
        <v>412</v>
      </c>
      <c r="I44" s="1" t="s">
        <v>694</v>
      </c>
      <c r="J44" s="1" t="s">
        <v>30</v>
      </c>
      <c r="K44" s="1" t="s">
        <v>695</v>
      </c>
      <c r="L44" s="1" t="s">
        <v>695</v>
      </c>
      <c r="M44" s="1" t="s">
        <v>415</v>
      </c>
      <c r="N44" s="1" t="s">
        <v>415</v>
      </c>
      <c r="O44" s="1" t="s">
        <v>416</v>
      </c>
      <c r="P44" s="1" t="s">
        <v>417</v>
      </c>
      <c r="Q44" s="1" t="s">
        <v>418</v>
      </c>
      <c r="R44" s="1" t="s">
        <v>696</v>
      </c>
      <c r="S44" s="1" t="s">
        <v>420</v>
      </c>
      <c r="T44" s="1" t="s">
        <v>421</v>
      </c>
      <c r="U44" s="1" t="s">
        <v>542</v>
      </c>
      <c r="V44" s="1" t="s">
        <v>423</v>
      </c>
    </row>
    <row r="45" s="1" customFormat="1" spans="1:22">
      <c r="A45" s="3">
        <v>21340548951</v>
      </c>
      <c r="B45" s="1" t="s">
        <v>407</v>
      </c>
      <c r="C45" s="1" t="s">
        <v>697</v>
      </c>
      <c r="D45" s="1" t="s">
        <v>698</v>
      </c>
      <c r="E45" s="1" t="s">
        <v>699</v>
      </c>
      <c r="F45" s="1" t="s">
        <v>407</v>
      </c>
      <c r="G45" s="1" t="s">
        <v>411</v>
      </c>
      <c r="H45" s="1" t="s">
        <v>412</v>
      </c>
      <c r="I45" s="1" t="s">
        <v>700</v>
      </c>
      <c r="J45" s="1" t="s">
        <v>30</v>
      </c>
      <c r="K45" s="1" t="s">
        <v>701</v>
      </c>
      <c r="L45" s="1" t="s">
        <v>701</v>
      </c>
      <c r="M45" s="1" t="s">
        <v>415</v>
      </c>
      <c r="N45" s="1" t="s">
        <v>415</v>
      </c>
      <c r="O45" s="1" t="s">
        <v>416</v>
      </c>
      <c r="P45" s="1" t="s">
        <v>417</v>
      </c>
      <c r="Q45" s="1" t="s">
        <v>418</v>
      </c>
      <c r="R45" s="1" t="s">
        <v>702</v>
      </c>
      <c r="S45" s="1" t="s">
        <v>420</v>
      </c>
      <c r="T45" s="1" t="s">
        <v>421</v>
      </c>
      <c r="U45" s="1" t="s">
        <v>422</v>
      </c>
      <c r="V45" s="1" t="s">
        <v>448</v>
      </c>
    </row>
    <row r="46" s="1" customFormat="1" spans="1:22">
      <c r="A46" s="3">
        <v>21342523795</v>
      </c>
      <c r="B46" s="1" t="s">
        <v>407</v>
      </c>
      <c r="C46" s="1" t="s">
        <v>703</v>
      </c>
      <c r="D46" s="1" t="s">
        <v>489</v>
      </c>
      <c r="E46" s="1" t="s">
        <v>704</v>
      </c>
      <c r="F46" s="1" t="s">
        <v>407</v>
      </c>
      <c r="G46" s="1" t="s">
        <v>411</v>
      </c>
      <c r="H46" s="1" t="s">
        <v>412</v>
      </c>
      <c r="I46" s="1" t="s">
        <v>705</v>
      </c>
      <c r="J46" s="1" t="s">
        <v>30</v>
      </c>
      <c r="K46" s="1" t="s">
        <v>706</v>
      </c>
      <c r="L46" s="1" t="s">
        <v>706</v>
      </c>
      <c r="M46" s="1" t="s">
        <v>415</v>
      </c>
      <c r="N46" s="1" t="s">
        <v>415</v>
      </c>
      <c r="O46" s="1" t="s">
        <v>416</v>
      </c>
      <c r="P46" s="1" t="s">
        <v>417</v>
      </c>
      <c r="Q46" s="1" t="s">
        <v>418</v>
      </c>
      <c r="R46" s="1" t="s">
        <v>707</v>
      </c>
      <c r="S46" s="1" t="s">
        <v>420</v>
      </c>
      <c r="T46" s="1" t="s">
        <v>421</v>
      </c>
      <c r="U46" s="1" t="s">
        <v>422</v>
      </c>
      <c r="V46" s="1" t="s">
        <v>494</v>
      </c>
    </row>
    <row r="47" s="1" customFormat="1" spans="1:22">
      <c r="A47" s="3">
        <v>21256602475</v>
      </c>
      <c r="B47" s="1" t="s">
        <v>441</v>
      </c>
      <c r="C47" s="1" t="s">
        <v>708</v>
      </c>
      <c r="D47" s="1" t="s">
        <v>709</v>
      </c>
      <c r="E47" s="1" t="s">
        <v>710</v>
      </c>
      <c r="F47" s="1" t="s">
        <v>407</v>
      </c>
      <c r="G47" s="1" t="s">
        <v>411</v>
      </c>
      <c r="H47" s="1" t="s">
        <v>412</v>
      </c>
      <c r="I47" s="1" t="s">
        <v>711</v>
      </c>
      <c r="J47" s="1" t="s">
        <v>30</v>
      </c>
      <c r="K47" s="1" t="s">
        <v>712</v>
      </c>
      <c r="L47" s="1" t="s">
        <v>712</v>
      </c>
      <c r="M47" s="1" t="s">
        <v>415</v>
      </c>
      <c r="N47" s="1" t="s">
        <v>415</v>
      </c>
      <c r="O47" s="1" t="s">
        <v>416</v>
      </c>
      <c r="P47" s="1" t="s">
        <v>417</v>
      </c>
      <c r="Q47" s="1" t="s">
        <v>418</v>
      </c>
      <c r="R47" s="1" t="s">
        <v>713</v>
      </c>
      <c r="S47" s="1" t="s">
        <v>420</v>
      </c>
      <c r="T47" s="1" t="s">
        <v>421</v>
      </c>
      <c r="U47" s="1" t="s">
        <v>422</v>
      </c>
      <c r="V47" s="1" t="s">
        <v>714</v>
      </c>
    </row>
    <row r="48" s="1" customFormat="1" spans="1:22">
      <c r="A48" s="3">
        <v>21346686133</v>
      </c>
      <c r="B48" s="1" t="s">
        <v>407</v>
      </c>
      <c r="C48" s="1" t="s">
        <v>715</v>
      </c>
      <c r="D48" s="1" t="s">
        <v>716</v>
      </c>
      <c r="E48" s="1" t="s">
        <v>717</v>
      </c>
      <c r="F48" s="1" t="s">
        <v>407</v>
      </c>
      <c r="G48" s="1" t="s">
        <v>411</v>
      </c>
      <c r="H48" s="1" t="s">
        <v>412</v>
      </c>
      <c r="I48" s="1" t="s">
        <v>718</v>
      </c>
      <c r="J48" s="1" t="s">
        <v>30</v>
      </c>
      <c r="K48" s="1" t="s">
        <v>719</v>
      </c>
      <c r="L48" s="1" t="s">
        <v>719</v>
      </c>
      <c r="M48" s="1" t="s">
        <v>415</v>
      </c>
      <c r="N48" s="1" t="s">
        <v>415</v>
      </c>
      <c r="O48" s="1" t="s">
        <v>416</v>
      </c>
      <c r="P48" s="1" t="s">
        <v>417</v>
      </c>
      <c r="Q48" s="1" t="s">
        <v>418</v>
      </c>
      <c r="R48" s="1" t="s">
        <v>720</v>
      </c>
      <c r="S48" s="1" t="s">
        <v>420</v>
      </c>
      <c r="T48" s="1" t="s">
        <v>421</v>
      </c>
      <c r="U48" s="1" t="s">
        <v>422</v>
      </c>
      <c r="V48" s="1" t="s">
        <v>598</v>
      </c>
    </row>
    <row r="49" s="1" customFormat="1" spans="1:22">
      <c r="A49" s="3">
        <v>21344299455</v>
      </c>
      <c r="B49" s="1" t="s">
        <v>407</v>
      </c>
      <c r="C49" s="1" t="s">
        <v>721</v>
      </c>
      <c r="D49" s="1" t="s">
        <v>722</v>
      </c>
      <c r="E49" s="1" t="s">
        <v>723</v>
      </c>
      <c r="F49" s="1" t="s">
        <v>407</v>
      </c>
      <c r="G49" s="1" t="s">
        <v>411</v>
      </c>
      <c r="H49" s="1" t="s">
        <v>412</v>
      </c>
      <c r="I49" s="1" t="s">
        <v>724</v>
      </c>
      <c r="J49" s="1" t="s">
        <v>30</v>
      </c>
      <c r="K49" s="1" t="s">
        <v>725</v>
      </c>
      <c r="L49" s="1" t="s">
        <v>725</v>
      </c>
      <c r="M49" s="1" t="s">
        <v>415</v>
      </c>
      <c r="N49" s="1" t="s">
        <v>415</v>
      </c>
      <c r="O49" s="1" t="s">
        <v>416</v>
      </c>
      <c r="P49" s="1" t="s">
        <v>417</v>
      </c>
      <c r="Q49" s="1" t="s">
        <v>418</v>
      </c>
      <c r="R49" s="1" t="s">
        <v>726</v>
      </c>
      <c r="S49" s="1" t="s">
        <v>420</v>
      </c>
      <c r="T49" s="1" t="s">
        <v>421</v>
      </c>
      <c r="U49" s="1" t="s">
        <v>422</v>
      </c>
      <c r="V49" s="1" t="s">
        <v>598</v>
      </c>
    </row>
    <row r="50" s="1" customFormat="1" spans="1:22">
      <c r="A50" s="3">
        <v>21261797404</v>
      </c>
      <c r="B50" s="1" t="s">
        <v>506</v>
      </c>
      <c r="C50" s="1" t="s">
        <v>727</v>
      </c>
      <c r="D50" s="1" t="s">
        <v>728</v>
      </c>
      <c r="E50" s="1" t="s">
        <v>729</v>
      </c>
      <c r="F50" s="1" t="s">
        <v>407</v>
      </c>
      <c r="G50" s="1" t="s">
        <v>411</v>
      </c>
      <c r="H50" s="1" t="s">
        <v>412</v>
      </c>
      <c r="I50" s="1" t="s">
        <v>730</v>
      </c>
      <c r="J50" s="1" t="s">
        <v>30</v>
      </c>
      <c r="K50" s="1" t="s">
        <v>731</v>
      </c>
      <c r="L50" s="1" t="s">
        <v>731</v>
      </c>
      <c r="M50" s="1" t="s">
        <v>415</v>
      </c>
      <c r="N50" s="1" t="s">
        <v>415</v>
      </c>
      <c r="O50" s="1" t="s">
        <v>416</v>
      </c>
      <c r="P50" s="1" t="s">
        <v>417</v>
      </c>
      <c r="Q50" s="1" t="s">
        <v>418</v>
      </c>
      <c r="R50" s="1" t="s">
        <v>732</v>
      </c>
      <c r="S50" s="1" t="s">
        <v>420</v>
      </c>
      <c r="T50" s="1" t="s">
        <v>421</v>
      </c>
      <c r="U50" s="1" t="s">
        <v>422</v>
      </c>
      <c r="V50" s="1" t="s">
        <v>582</v>
      </c>
    </row>
    <row r="51" s="1" customFormat="1" spans="1:22">
      <c r="A51" s="3">
        <v>21240435213</v>
      </c>
      <c r="B51" s="1" t="s">
        <v>664</v>
      </c>
      <c r="C51" s="1" t="s">
        <v>733</v>
      </c>
      <c r="D51" s="1" t="s">
        <v>734</v>
      </c>
      <c r="E51" s="1" t="s">
        <v>735</v>
      </c>
      <c r="F51" s="1" t="s">
        <v>664</v>
      </c>
      <c r="G51" s="1" t="s">
        <v>411</v>
      </c>
      <c r="H51" s="1" t="s">
        <v>412</v>
      </c>
      <c r="I51" s="1" t="s">
        <v>736</v>
      </c>
      <c r="J51" s="1" t="s">
        <v>30</v>
      </c>
      <c r="K51" s="1" t="s">
        <v>737</v>
      </c>
      <c r="L51" s="1" t="s">
        <v>737</v>
      </c>
      <c r="M51" s="1" t="s">
        <v>415</v>
      </c>
      <c r="N51" s="1" t="s">
        <v>415</v>
      </c>
      <c r="O51" s="1" t="s">
        <v>416</v>
      </c>
      <c r="P51" s="1" t="s">
        <v>417</v>
      </c>
      <c r="Q51" s="1" t="s">
        <v>418</v>
      </c>
      <c r="R51" s="1" t="s">
        <v>738</v>
      </c>
      <c r="S51" s="1" t="s">
        <v>420</v>
      </c>
      <c r="T51" s="1" t="s">
        <v>421</v>
      </c>
      <c r="U51" s="1" t="s">
        <v>542</v>
      </c>
      <c r="V51" s="1" t="s">
        <v>423</v>
      </c>
    </row>
    <row r="52" s="1" customFormat="1" spans="1:22">
      <c r="A52" s="3">
        <v>21339695578</v>
      </c>
      <c r="B52" s="1" t="s">
        <v>407</v>
      </c>
      <c r="C52" s="1" t="s">
        <v>739</v>
      </c>
      <c r="D52" s="1" t="s">
        <v>740</v>
      </c>
      <c r="E52" s="1" t="s">
        <v>741</v>
      </c>
      <c r="F52" s="1" t="s">
        <v>407</v>
      </c>
      <c r="G52" s="1" t="s">
        <v>411</v>
      </c>
      <c r="H52" s="1" t="s">
        <v>412</v>
      </c>
      <c r="I52" s="1" t="s">
        <v>742</v>
      </c>
      <c r="J52" s="1" t="s">
        <v>30</v>
      </c>
      <c r="K52" s="1" t="s">
        <v>743</v>
      </c>
      <c r="L52" s="1" t="s">
        <v>743</v>
      </c>
      <c r="M52" s="1" t="s">
        <v>415</v>
      </c>
      <c r="N52" s="1" t="s">
        <v>415</v>
      </c>
      <c r="O52" s="1" t="s">
        <v>416</v>
      </c>
      <c r="P52" s="1" t="s">
        <v>417</v>
      </c>
      <c r="Q52" s="1" t="s">
        <v>418</v>
      </c>
      <c r="R52" s="1" t="s">
        <v>744</v>
      </c>
      <c r="S52" s="1" t="s">
        <v>420</v>
      </c>
      <c r="T52" s="1" t="s">
        <v>421</v>
      </c>
      <c r="U52" s="1" t="s">
        <v>422</v>
      </c>
      <c r="V52" s="1" t="s">
        <v>423</v>
      </c>
    </row>
    <row r="53" s="1" customFormat="1" spans="1:22">
      <c r="A53" s="3">
        <v>21330219848</v>
      </c>
      <c r="B53" s="1" t="s">
        <v>454</v>
      </c>
      <c r="C53" s="1" t="s">
        <v>745</v>
      </c>
      <c r="D53" s="1" t="s">
        <v>740</v>
      </c>
      <c r="E53" s="1" t="s">
        <v>746</v>
      </c>
      <c r="F53" s="1" t="s">
        <v>407</v>
      </c>
      <c r="G53" s="1" t="s">
        <v>411</v>
      </c>
      <c r="H53" s="1" t="s">
        <v>412</v>
      </c>
      <c r="I53" s="1" t="s">
        <v>747</v>
      </c>
      <c r="J53" s="1" t="s">
        <v>30</v>
      </c>
      <c r="K53" s="1" t="s">
        <v>743</v>
      </c>
      <c r="L53" s="1" t="s">
        <v>743</v>
      </c>
      <c r="M53" s="1" t="s">
        <v>415</v>
      </c>
      <c r="N53" s="1" t="s">
        <v>415</v>
      </c>
      <c r="O53" s="1" t="s">
        <v>416</v>
      </c>
      <c r="P53" s="1" t="s">
        <v>417</v>
      </c>
      <c r="Q53" s="1" t="s">
        <v>418</v>
      </c>
      <c r="R53" s="1" t="s">
        <v>748</v>
      </c>
      <c r="S53" s="1" t="s">
        <v>420</v>
      </c>
      <c r="T53" s="1" t="s">
        <v>421</v>
      </c>
      <c r="U53" s="1" t="s">
        <v>422</v>
      </c>
      <c r="V53" s="1" t="s">
        <v>423</v>
      </c>
    </row>
    <row r="54" s="1" customFormat="1" spans="1:22">
      <c r="A54" s="3">
        <v>21344763741</v>
      </c>
      <c r="B54" s="1" t="s">
        <v>407</v>
      </c>
      <c r="C54" s="1" t="s">
        <v>749</v>
      </c>
      <c r="D54" s="1" t="s">
        <v>740</v>
      </c>
      <c r="E54" s="1" t="s">
        <v>750</v>
      </c>
      <c r="F54" s="1" t="s">
        <v>407</v>
      </c>
      <c r="G54" s="1" t="s">
        <v>411</v>
      </c>
      <c r="H54" s="1" t="s">
        <v>412</v>
      </c>
      <c r="I54" s="1" t="s">
        <v>751</v>
      </c>
      <c r="J54" s="1" t="s">
        <v>30</v>
      </c>
      <c r="K54" s="1" t="s">
        <v>752</v>
      </c>
      <c r="L54" s="1" t="s">
        <v>752</v>
      </c>
      <c r="M54" s="1" t="s">
        <v>415</v>
      </c>
      <c r="N54" s="1" t="s">
        <v>415</v>
      </c>
      <c r="O54" s="1" t="s">
        <v>416</v>
      </c>
      <c r="P54" s="1" t="s">
        <v>417</v>
      </c>
      <c r="Q54" s="1" t="s">
        <v>418</v>
      </c>
      <c r="R54" s="1" t="s">
        <v>753</v>
      </c>
      <c r="S54" s="1" t="s">
        <v>420</v>
      </c>
      <c r="T54" s="1" t="s">
        <v>421</v>
      </c>
      <c r="U54" s="1" t="s">
        <v>422</v>
      </c>
      <c r="V54" s="1" t="s">
        <v>423</v>
      </c>
    </row>
    <row r="55" s="1" customFormat="1" spans="1:22">
      <c r="A55" s="3">
        <v>18912583867</v>
      </c>
      <c r="B55" s="1" t="s">
        <v>754</v>
      </c>
      <c r="C55" s="1" t="s">
        <v>755</v>
      </c>
      <c r="D55" s="1" t="s">
        <v>756</v>
      </c>
      <c r="E55" s="1" t="s">
        <v>757</v>
      </c>
      <c r="F55" s="1" t="s">
        <v>441</v>
      </c>
      <c r="G55" s="1" t="s">
        <v>411</v>
      </c>
      <c r="H55" s="1" t="s">
        <v>412</v>
      </c>
      <c r="I55" s="1" t="s">
        <v>758</v>
      </c>
      <c r="J55" s="1" t="s">
        <v>30</v>
      </c>
      <c r="K55" s="1" t="s">
        <v>759</v>
      </c>
      <c r="L55" s="1" t="s">
        <v>759</v>
      </c>
      <c r="M55" s="1" t="s">
        <v>415</v>
      </c>
      <c r="N55" s="1" t="s">
        <v>415</v>
      </c>
      <c r="O55" s="1" t="s">
        <v>416</v>
      </c>
      <c r="P55" s="1" t="s">
        <v>417</v>
      </c>
      <c r="Q55" s="1" t="s">
        <v>418</v>
      </c>
      <c r="R55" s="1" t="s">
        <v>760</v>
      </c>
      <c r="S55" s="1" t="s">
        <v>420</v>
      </c>
      <c r="T55" s="1" t="s">
        <v>421</v>
      </c>
      <c r="U55" s="1" t="s">
        <v>542</v>
      </c>
      <c r="V55" s="1" t="s">
        <v>423</v>
      </c>
    </row>
    <row r="56" s="1" customFormat="1" spans="1:22">
      <c r="A56" s="3">
        <v>21218207568</v>
      </c>
      <c r="B56" s="1" t="s">
        <v>433</v>
      </c>
      <c r="C56" s="1" t="s">
        <v>761</v>
      </c>
      <c r="D56" s="1" t="s">
        <v>762</v>
      </c>
      <c r="E56" s="1" t="s">
        <v>763</v>
      </c>
      <c r="F56" s="1" t="s">
        <v>428</v>
      </c>
      <c r="G56" s="1" t="s">
        <v>411</v>
      </c>
      <c r="H56" s="1" t="s">
        <v>412</v>
      </c>
      <c r="I56" s="1" t="s">
        <v>764</v>
      </c>
      <c r="J56" s="1" t="s">
        <v>30</v>
      </c>
      <c r="K56" s="1" t="s">
        <v>765</v>
      </c>
      <c r="L56" s="1" t="s">
        <v>765</v>
      </c>
      <c r="M56" s="1" t="s">
        <v>415</v>
      </c>
      <c r="N56" s="1" t="s">
        <v>415</v>
      </c>
      <c r="O56" s="1" t="s">
        <v>416</v>
      </c>
      <c r="P56" s="1" t="s">
        <v>417</v>
      </c>
      <c r="Q56" s="1" t="s">
        <v>418</v>
      </c>
      <c r="R56" s="1" t="s">
        <v>766</v>
      </c>
      <c r="S56" s="1" t="s">
        <v>420</v>
      </c>
      <c r="T56" s="1" t="s">
        <v>421</v>
      </c>
      <c r="U56" s="1" t="s">
        <v>422</v>
      </c>
      <c r="V56" s="1" t="s">
        <v>582</v>
      </c>
    </row>
    <row r="57" s="1" customFormat="1" spans="1:22">
      <c r="A57" s="3">
        <v>21341159733</v>
      </c>
      <c r="B57" s="1" t="s">
        <v>407</v>
      </c>
      <c r="C57" s="1" t="s">
        <v>767</v>
      </c>
      <c r="D57" s="1" t="s">
        <v>768</v>
      </c>
      <c r="E57" s="1" t="s">
        <v>769</v>
      </c>
      <c r="F57" s="1" t="s">
        <v>407</v>
      </c>
      <c r="G57" s="1" t="s">
        <v>411</v>
      </c>
      <c r="H57" s="1" t="s">
        <v>412</v>
      </c>
      <c r="I57" s="1" t="s">
        <v>770</v>
      </c>
      <c r="J57" s="1" t="s">
        <v>30</v>
      </c>
      <c r="K57" s="1" t="s">
        <v>771</v>
      </c>
      <c r="L57" s="1" t="s">
        <v>771</v>
      </c>
      <c r="M57" s="1" t="s">
        <v>415</v>
      </c>
      <c r="N57" s="1" t="s">
        <v>415</v>
      </c>
      <c r="O57" s="1" t="s">
        <v>416</v>
      </c>
      <c r="P57" s="1" t="s">
        <v>417</v>
      </c>
      <c r="Q57" s="1" t="s">
        <v>418</v>
      </c>
      <c r="R57" s="1" t="s">
        <v>772</v>
      </c>
      <c r="S57" s="1" t="s">
        <v>420</v>
      </c>
      <c r="T57" s="1" t="s">
        <v>421</v>
      </c>
      <c r="U57" s="1" t="s">
        <v>422</v>
      </c>
      <c r="V57" s="1" t="s">
        <v>582</v>
      </c>
    </row>
    <row r="58" s="1" customFormat="1" spans="1:22">
      <c r="A58" s="3">
        <v>21245854114</v>
      </c>
      <c r="B58" s="1" t="s">
        <v>664</v>
      </c>
      <c r="C58" s="1" t="s">
        <v>773</v>
      </c>
      <c r="D58" s="1" t="s">
        <v>774</v>
      </c>
      <c r="E58" s="1" t="s">
        <v>775</v>
      </c>
      <c r="F58" s="1" t="s">
        <v>454</v>
      </c>
      <c r="G58" s="1" t="s">
        <v>411</v>
      </c>
      <c r="H58" s="1" t="s">
        <v>412</v>
      </c>
      <c r="I58" s="1" t="s">
        <v>776</v>
      </c>
      <c r="J58" s="1" t="s">
        <v>30</v>
      </c>
      <c r="K58" s="1" t="s">
        <v>777</v>
      </c>
      <c r="L58" s="1" t="s">
        <v>777</v>
      </c>
      <c r="M58" s="1" t="s">
        <v>415</v>
      </c>
      <c r="N58" s="1" t="s">
        <v>415</v>
      </c>
      <c r="O58" s="1" t="s">
        <v>416</v>
      </c>
      <c r="P58" s="1" t="s">
        <v>417</v>
      </c>
      <c r="Q58" s="1" t="s">
        <v>418</v>
      </c>
      <c r="R58" s="1" t="s">
        <v>778</v>
      </c>
      <c r="S58" s="1" t="s">
        <v>420</v>
      </c>
      <c r="T58" s="1" t="s">
        <v>421</v>
      </c>
      <c r="U58" s="1" t="s">
        <v>422</v>
      </c>
      <c r="V58" s="1" t="s">
        <v>598</v>
      </c>
    </row>
    <row r="59" s="1" customFormat="1" spans="1:22">
      <c r="A59" s="3">
        <v>21341534199</v>
      </c>
      <c r="B59" s="1" t="s">
        <v>407</v>
      </c>
      <c r="C59" s="1" t="s">
        <v>779</v>
      </c>
      <c r="D59" s="1" t="s">
        <v>780</v>
      </c>
      <c r="E59" s="1" t="s">
        <v>781</v>
      </c>
      <c r="F59" s="1" t="s">
        <v>407</v>
      </c>
      <c r="G59" s="1" t="s">
        <v>411</v>
      </c>
      <c r="H59" s="1" t="s">
        <v>412</v>
      </c>
      <c r="I59" s="1" t="s">
        <v>782</v>
      </c>
      <c r="J59" s="1" t="s">
        <v>30</v>
      </c>
      <c r="K59" s="1" t="s">
        <v>783</v>
      </c>
      <c r="L59" s="1" t="s">
        <v>783</v>
      </c>
      <c r="M59" s="1" t="s">
        <v>415</v>
      </c>
      <c r="N59" s="1" t="s">
        <v>415</v>
      </c>
      <c r="O59" s="1" t="s">
        <v>416</v>
      </c>
      <c r="P59" s="1" t="s">
        <v>417</v>
      </c>
      <c r="Q59" s="1" t="s">
        <v>418</v>
      </c>
      <c r="R59" s="1" t="s">
        <v>784</v>
      </c>
      <c r="S59" s="1" t="s">
        <v>420</v>
      </c>
      <c r="T59" s="1" t="s">
        <v>421</v>
      </c>
      <c r="U59" s="1" t="s">
        <v>422</v>
      </c>
      <c r="V59" s="1" t="s">
        <v>582</v>
      </c>
    </row>
    <row r="60" s="1" customFormat="1" spans="1:22">
      <c r="A60" s="3">
        <v>18452057790</v>
      </c>
      <c r="B60" s="1" t="s">
        <v>785</v>
      </c>
      <c r="C60" s="1" t="s">
        <v>786</v>
      </c>
      <c r="D60" s="1" t="s">
        <v>787</v>
      </c>
      <c r="E60" s="1" t="s">
        <v>788</v>
      </c>
      <c r="F60" s="1" t="s">
        <v>428</v>
      </c>
      <c r="G60" s="1" t="s">
        <v>411</v>
      </c>
      <c r="H60" s="1" t="s">
        <v>412</v>
      </c>
      <c r="I60" s="1" t="s">
        <v>789</v>
      </c>
      <c r="J60" s="1" t="s">
        <v>30</v>
      </c>
      <c r="K60" s="1" t="s">
        <v>790</v>
      </c>
      <c r="L60" s="1" t="s">
        <v>790</v>
      </c>
      <c r="M60" s="1" t="s">
        <v>415</v>
      </c>
      <c r="N60" s="1" t="s">
        <v>415</v>
      </c>
      <c r="O60" s="1" t="s">
        <v>416</v>
      </c>
      <c r="P60" s="1" t="s">
        <v>417</v>
      </c>
      <c r="Q60" s="1" t="s">
        <v>418</v>
      </c>
      <c r="R60" s="1" t="s">
        <v>791</v>
      </c>
      <c r="S60" s="1" t="s">
        <v>420</v>
      </c>
      <c r="T60" s="1" t="s">
        <v>421</v>
      </c>
      <c r="U60" s="1" t="s">
        <v>422</v>
      </c>
      <c r="V60" s="1" t="s">
        <v>461</v>
      </c>
    </row>
    <row r="61" s="1" customFormat="1" spans="1:22">
      <c r="A61" s="3">
        <v>21202449044</v>
      </c>
      <c r="B61" s="1" t="s">
        <v>792</v>
      </c>
      <c r="C61" s="1" t="s">
        <v>793</v>
      </c>
      <c r="D61" s="1" t="s">
        <v>794</v>
      </c>
      <c r="E61" s="1" t="s">
        <v>795</v>
      </c>
      <c r="F61" s="1" t="s">
        <v>407</v>
      </c>
      <c r="G61" s="1" t="s">
        <v>411</v>
      </c>
      <c r="H61" s="1" t="s">
        <v>412</v>
      </c>
      <c r="I61" s="1" t="s">
        <v>796</v>
      </c>
      <c r="J61" s="1" t="s">
        <v>30</v>
      </c>
      <c r="K61" s="1" t="s">
        <v>797</v>
      </c>
      <c r="L61" s="1" t="s">
        <v>797</v>
      </c>
      <c r="M61" s="1" t="s">
        <v>415</v>
      </c>
      <c r="N61" s="1" t="s">
        <v>415</v>
      </c>
      <c r="O61" s="1" t="s">
        <v>416</v>
      </c>
      <c r="P61" s="1" t="s">
        <v>417</v>
      </c>
      <c r="Q61" s="1" t="s">
        <v>418</v>
      </c>
      <c r="R61" s="1" t="s">
        <v>798</v>
      </c>
      <c r="S61" s="1" t="s">
        <v>420</v>
      </c>
      <c r="T61" s="1" t="s">
        <v>421</v>
      </c>
      <c r="U61" s="1" t="s">
        <v>422</v>
      </c>
      <c r="V61" s="1" t="s">
        <v>494</v>
      </c>
    </row>
    <row r="62" s="1" customFormat="1" spans="1:22">
      <c r="A62" s="3">
        <v>21339472058</v>
      </c>
      <c r="B62" s="1" t="s">
        <v>407</v>
      </c>
      <c r="C62" s="1" t="s">
        <v>799</v>
      </c>
      <c r="D62" s="1" t="s">
        <v>734</v>
      </c>
      <c r="E62" s="1" t="s">
        <v>800</v>
      </c>
      <c r="F62" s="1" t="s">
        <v>407</v>
      </c>
      <c r="G62" s="1" t="s">
        <v>411</v>
      </c>
      <c r="H62" s="1" t="s">
        <v>412</v>
      </c>
      <c r="I62" s="1" t="s">
        <v>801</v>
      </c>
      <c r="J62" s="1" t="s">
        <v>30</v>
      </c>
      <c r="K62" s="1" t="s">
        <v>802</v>
      </c>
      <c r="L62" s="1" t="s">
        <v>802</v>
      </c>
      <c r="M62" s="1" t="s">
        <v>415</v>
      </c>
      <c r="N62" s="1" t="s">
        <v>415</v>
      </c>
      <c r="O62" s="1" t="s">
        <v>416</v>
      </c>
      <c r="P62" s="1" t="s">
        <v>417</v>
      </c>
      <c r="Q62" s="1" t="s">
        <v>418</v>
      </c>
      <c r="R62" s="1" t="s">
        <v>803</v>
      </c>
      <c r="S62" s="1" t="s">
        <v>420</v>
      </c>
      <c r="T62" s="1" t="s">
        <v>421</v>
      </c>
      <c r="U62" s="1" t="s">
        <v>542</v>
      </c>
      <c r="V62" s="1" t="s">
        <v>423</v>
      </c>
    </row>
    <row r="63" s="1" customFormat="1" spans="1:22">
      <c r="A63" s="3">
        <v>21300120065</v>
      </c>
      <c r="B63" s="1" t="s">
        <v>506</v>
      </c>
      <c r="C63" s="1" t="s">
        <v>804</v>
      </c>
      <c r="D63" s="1" t="s">
        <v>740</v>
      </c>
      <c r="E63" s="1" t="s">
        <v>805</v>
      </c>
      <c r="F63" s="1" t="s">
        <v>407</v>
      </c>
      <c r="G63" s="1" t="s">
        <v>411</v>
      </c>
      <c r="H63" s="1" t="s">
        <v>412</v>
      </c>
      <c r="I63" s="1" t="s">
        <v>806</v>
      </c>
      <c r="J63" s="1" t="s">
        <v>30</v>
      </c>
      <c r="K63" s="1" t="s">
        <v>807</v>
      </c>
      <c r="L63" s="1" t="s">
        <v>807</v>
      </c>
      <c r="M63" s="1" t="s">
        <v>415</v>
      </c>
      <c r="N63" s="1" t="s">
        <v>415</v>
      </c>
      <c r="O63" s="1" t="s">
        <v>416</v>
      </c>
      <c r="P63" s="1" t="s">
        <v>417</v>
      </c>
      <c r="Q63" s="1" t="s">
        <v>418</v>
      </c>
      <c r="R63" s="1" t="s">
        <v>808</v>
      </c>
      <c r="S63" s="1" t="s">
        <v>420</v>
      </c>
      <c r="T63" s="1" t="s">
        <v>421</v>
      </c>
      <c r="U63" s="1" t="s">
        <v>422</v>
      </c>
      <c r="V63" s="1" t="s">
        <v>423</v>
      </c>
    </row>
    <row r="64" s="1" customFormat="1" spans="1:22">
      <c r="A64" s="3">
        <v>21336679766</v>
      </c>
      <c r="B64" s="1" t="s">
        <v>454</v>
      </c>
      <c r="C64" s="1" t="s">
        <v>809</v>
      </c>
      <c r="D64" s="1" t="s">
        <v>810</v>
      </c>
      <c r="E64" s="1" t="s">
        <v>811</v>
      </c>
      <c r="F64" s="1" t="s">
        <v>407</v>
      </c>
      <c r="G64" s="1" t="s">
        <v>411</v>
      </c>
      <c r="H64" s="1" t="s">
        <v>412</v>
      </c>
      <c r="I64" s="1" t="s">
        <v>812</v>
      </c>
      <c r="J64" s="1" t="s">
        <v>30</v>
      </c>
      <c r="K64" s="1" t="s">
        <v>813</v>
      </c>
      <c r="L64" s="1" t="s">
        <v>813</v>
      </c>
      <c r="M64" s="1" t="s">
        <v>415</v>
      </c>
      <c r="N64" s="1" t="s">
        <v>415</v>
      </c>
      <c r="O64" s="1" t="s">
        <v>416</v>
      </c>
      <c r="P64" s="1" t="s">
        <v>417</v>
      </c>
      <c r="Q64" s="1" t="s">
        <v>418</v>
      </c>
      <c r="R64" s="1" t="s">
        <v>814</v>
      </c>
      <c r="S64" s="1" t="s">
        <v>420</v>
      </c>
      <c r="T64" s="1" t="s">
        <v>421</v>
      </c>
      <c r="U64" s="1" t="s">
        <v>422</v>
      </c>
      <c r="V64" s="1" t="s">
        <v>598</v>
      </c>
    </row>
    <row r="65" s="1" customFormat="1" spans="1:22">
      <c r="A65" s="3">
        <v>21339472185</v>
      </c>
      <c r="B65" s="1" t="s">
        <v>407</v>
      </c>
      <c r="C65" s="1" t="s">
        <v>815</v>
      </c>
      <c r="D65" s="1" t="s">
        <v>816</v>
      </c>
      <c r="E65" s="1" t="s">
        <v>817</v>
      </c>
      <c r="F65" s="1" t="s">
        <v>407</v>
      </c>
      <c r="G65" s="1" t="s">
        <v>411</v>
      </c>
      <c r="H65" s="1" t="s">
        <v>412</v>
      </c>
      <c r="I65" s="1" t="s">
        <v>818</v>
      </c>
      <c r="J65" s="1" t="s">
        <v>30</v>
      </c>
      <c r="K65" s="1" t="s">
        <v>819</v>
      </c>
      <c r="L65" s="1" t="s">
        <v>819</v>
      </c>
      <c r="M65" s="1" t="s">
        <v>415</v>
      </c>
      <c r="N65" s="1" t="s">
        <v>415</v>
      </c>
      <c r="O65" s="1" t="s">
        <v>416</v>
      </c>
      <c r="P65" s="1" t="s">
        <v>417</v>
      </c>
      <c r="Q65" s="1" t="s">
        <v>418</v>
      </c>
      <c r="R65" s="1" t="s">
        <v>820</v>
      </c>
      <c r="S65" s="1" t="s">
        <v>420</v>
      </c>
      <c r="T65" s="1" t="s">
        <v>421</v>
      </c>
      <c r="U65" s="1" t="s">
        <v>422</v>
      </c>
      <c r="V65" s="1" t="s">
        <v>582</v>
      </c>
    </row>
    <row r="66" s="1" customFormat="1" spans="1:22">
      <c r="A66" s="3">
        <v>21343862985</v>
      </c>
      <c r="B66" s="1" t="s">
        <v>407</v>
      </c>
      <c r="C66" s="1" t="s">
        <v>821</v>
      </c>
      <c r="D66" s="1" t="s">
        <v>822</v>
      </c>
      <c r="E66" s="1" t="s">
        <v>823</v>
      </c>
      <c r="F66" s="1" t="s">
        <v>407</v>
      </c>
      <c r="G66" s="1" t="s">
        <v>411</v>
      </c>
      <c r="H66" s="1" t="s">
        <v>412</v>
      </c>
      <c r="I66" s="1" t="s">
        <v>824</v>
      </c>
      <c r="J66" s="1" t="s">
        <v>30</v>
      </c>
      <c r="K66" s="1" t="s">
        <v>825</v>
      </c>
      <c r="L66" s="1" t="s">
        <v>825</v>
      </c>
      <c r="M66" s="1" t="s">
        <v>415</v>
      </c>
      <c r="N66" s="1" t="s">
        <v>415</v>
      </c>
      <c r="O66" s="1" t="s">
        <v>416</v>
      </c>
      <c r="P66" s="1" t="s">
        <v>417</v>
      </c>
      <c r="Q66" s="1" t="s">
        <v>418</v>
      </c>
      <c r="R66" s="1" t="s">
        <v>826</v>
      </c>
      <c r="S66" s="1" t="s">
        <v>420</v>
      </c>
      <c r="T66" s="1" t="s">
        <v>421</v>
      </c>
      <c r="U66" s="1" t="s">
        <v>422</v>
      </c>
      <c r="V66" s="1" t="s">
        <v>827</v>
      </c>
    </row>
    <row r="67" s="1" customFormat="1" spans="1:22">
      <c r="A67" s="3">
        <v>21342246204</v>
      </c>
      <c r="B67" s="1" t="s">
        <v>407</v>
      </c>
      <c r="C67" s="1" t="s">
        <v>828</v>
      </c>
      <c r="D67" s="1" t="s">
        <v>829</v>
      </c>
      <c r="E67" s="1" t="s">
        <v>830</v>
      </c>
      <c r="F67" s="1" t="s">
        <v>407</v>
      </c>
      <c r="G67" s="1" t="s">
        <v>411</v>
      </c>
      <c r="H67" s="1" t="s">
        <v>412</v>
      </c>
      <c r="I67" s="1" t="s">
        <v>831</v>
      </c>
      <c r="J67" s="1" t="s">
        <v>30</v>
      </c>
      <c r="K67" s="1" t="s">
        <v>832</v>
      </c>
      <c r="L67" s="1" t="s">
        <v>832</v>
      </c>
      <c r="M67" s="1" t="s">
        <v>415</v>
      </c>
      <c r="N67" s="1" t="s">
        <v>415</v>
      </c>
      <c r="O67" s="1" t="s">
        <v>416</v>
      </c>
      <c r="P67" s="1" t="s">
        <v>417</v>
      </c>
      <c r="Q67" s="1" t="s">
        <v>418</v>
      </c>
      <c r="R67" s="1" t="s">
        <v>833</v>
      </c>
      <c r="S67" s="1" t="s">
        <v>420</v>
      </c>
      <c r="T67" s="1" t="s">
        <v>421</v>
      </c>
      <c r="U67" s="1" t="s">
        <v>422</v>
      </c>
      <c r="V67" s="1" t="s">
        <v>598</v>
      </c>
    </row>
    <row r="68" s="1" customFormat="1" spans="1:22">
      <c r="A68" s="3">
        <v>21347296340</v>
      </c>
      <c r="B68" s="1" t="s">
        <v>407</v>
      </c>
      <c r="C68" s="1" t="s">
        <v>834</v>
      </c>
      <c r="D68" s="1" t="s">
        <v>571</v>
      </c>
      <c r="E68" s="1" t="s">
        <v>835</v>
      </c>
      <c r="F68" s="1" t="s">
        <v>407</v>
      </c>
      <c r="G68" s="1" t="s">
        <v>411</v>
      </c>
      <c r="H68" s="1" t="s">
        <v>412</v>
      </c>
      <c r="I68" s="1" t="s">
        <v>836</v>
      </c>
      <c r="J68" s="1" t="s">
        <v>30</v>
      </c>
      <c r="K68" s="1" t="s">
        <v>837</v>
      </c>
      <c r="L68" s="1" t="s">
        <v>837</v>
      </c>
      <c r="M68" s="1" t="s">
        <v>415</v>
      </c>
      <c r="N68" s="1" t="s">
        <v>415</v>
      </c>
      <c r="O68" s="1" t="s">
        <v>416</v>
      </c>
      <c r="P68" s="1" t="s">
        <v>417</v>
      </c>
      <c r="Q68" s="1" t="s">
        <v>418</v>
      </c>
      <c r="R68" s="1" t="s">
        <v>838</v>
      </c>
      <c r="S68" s="1" t="s">
        <v>420</v>
      </c>
      <c r="T68" s="1" t="s">
        <v>421</v>
      </c>
      <c r="U68" s="1" t="s">
        <v>422</v>
      </c>
      <c r="V68" s="1" t="s">
        <v>448</v>
      </c>
    </row>
    <row r="69" s="1" customFormat="1" spans="1:22">
      <c r="A69" s="3">
        <v>21333386841</v>
      </c>
      <c r="B69" s="1" t="s">
        <v>454</v>
      </c>
      <c r="C69" s="1" t="s">
        <v>839</v>
      </c>
      <c r="D69" s="1" t="s">
        <v>840</v>
      </c>
      <c r="E69" s="1" t="s">
        <v>841</v>
      </c>
      <c r="F69" s="1" t="s">
        <v>454</v>
      </c>
      <c r="G69" s="1" t="s">
        <v>411</v>
      </c>
      <c r="H69" s="1" t="s">
        <v>412</v>
      </c>
      <c r="I69" s="1" t="s">
        <v>842</v>
      </c>
      <c r="J69" s="1" t="s">
        <v>30</v>
      </c>
      <c r="K69" s="1" t="s">
        <v>843</v>
      </c>
      <c r="L69" s="1" t="s">
        <v>843</v>
      </c>
      <c r="M69" s="1" t="s">
        <v>415</v>
      </c>
      <c r="N69" s="1" t="s">
        <v>415</v>
      </c>
      <c r="O69" s="1" t="s">
        <v>416</v>
      </c>
      <c r="P69" s="1" t="s">
        <v>417</v>
      </c>
      <c r="Q69" s="1" t="s">
        <v>418</v>
      </c>
      <c r="R69" s="1" t="s">
        <v>844</v>
      </c>
      <c r="S69" s="1" t="s">
        <v>420</v>
      </c>
      <c r="T69" s="1" t="s">
        <v>421</v>
      </c>
      <c r="U69" s="1" t="s">
        <v>542</v>
      </c>
      <c r="V69" s="1" t="s">
        <v>598</v>
      </c>
    </row>
    <row r="70" s="1" customFormat="1" spans="1:22">
      <c r="A70" s="3">
        <v>18952190283</v>
      </c>
      <c r="B70" s="1" t="s">
        <v>591</v>
      </c>
      <c r="C70" s="1" t="s">
        <v>845</v>
      </c>
      <c r="D70" s="1" t="s">
        <v>593</v>
      </c>
      <c r="E70" s="1" t="s">
        <v>846</v>
      </c>
      <c r="F70" s="1" t="s">
        <v>454</v>
      </c>
      <c r="G70" s="1" t="s">
        <v>411</v>
      </c>
      <c r="H70" s="1" t="s">
        <v>412</v>
      </c>
      <c r="I70" s="1" t="s">
        <v>847</v>
      </c>
      <c r="J70" s="1" t="s">
        <v>30</v>
      </c>
      <c r="K70" s="1" t="s">
        <v>848</v>
      </c>
      <c r="L70" s="1" t="s">
        <v>848</v>
      </c>
      <c r="M70" s="1" t="s">
        <v>415</v>
      </c>
      <c r="N70" s="1" t="s">
        <v>415</v>
      </c>
      <c r="O70" s="1" t="s">
        <v>416</v>
      </c>
      <c r="P70" s="1" t="s">
        <v>417</v>
      </c>
      <c r="Q70" s="1" t="s">
        <v>418</v>
      </c>
      <c r="R70" s="1" t="s">
        <v>849</v>
      </c>
      <c r="S70" s="1" t="s">
        <v>420</v>
      </c>
      <c r="T70" s="1" t="s">
        <v>421</v>
      </c>
      <c r="U70" s="1" t="s">
        <v>542</v>
      </c>
      <c r="V70" s="1" t="s">
        <v>598</v>
      </c>
    </row>
    <row r="71" s="1" customFormat="1" spans="1:22">
      <c r="A71" s="3">
        <v>18952191777</v>
      </c>
      <c r="B71" s="1" t="s">
        <v>591</v>
      </c>
      <c r="C71" s="1" t="s">
        <v>850</v>
      </c>
      <c r="D71" s="1" t="s">
        <v>593</v>
      </c>
      <c r="E71" s="1" t="s">
        <v>851</v>
      </c>
      <c r="F71" s="1" t="s">
        <v>454</v>
      </c>
      <c r="G71" s="1" t="s">
        <v>411</v>
      </c>
      <c r="H71" s="1" t="s">
        <v>412</v>
      </c>
      <c r="I71" s="1" t="s">
        <v>852</v>
      </c>
      <c r="J71" s="1" t="s">
        <v>30</v>
      </c>
      <c r="K71" s="1" t="s">
        <v>853</v>
      </c>
      <c r="L71" s="1" t="s">
        <v>853</v>
      </c>
      <c r="M71" s="1" t="s">
        <v>415</v>
      </c>
      <c r="N71" s="1" t="s">
        <v>415</v>
      </c>
      <c r="O71" s="1" t="s">
        <v>416</v>
      </c>
      <c r="P71" s="1" t="s">
        <v>417</v>
      </c>
      <c r="Q71" s="1" t="s">
        <v>418</v>
      </c>
      <c r="R71" s="1" t="s">
        <v>854</v>
      </c>
      <c r="S71" s="1" t="s">
        <v>420</v>
      </c>
      <c r="T71" s="1" t="s">
        <v>421</v>
      </c>
      <c r="U71" s="1" t="s">
        <v>542</v>
      </c>
      <c r="V71" s="1" t="s">
        <v>598</v>
      </c>
    </row>
    <row r="72" s="1" customFormat="1" spans="1:22">
      <c r="A72" s="3">
        <v>18953090554</v>
      </c>
      <c r="B72" s="1" t="s">
        <v>591</v>
      </c>
      <c r="C72" s="1" t="s">
        <v>855</v>
      </c>
      <c r="D72" s="1" t="s">
        <v>593</v>
      </c>
      <c r="E72" s="1" t="s">
        <v>856</v>
      </c>
      <c r="F72" s="1" t="s">
        <v>407</v>
      </c>
      <c r="G72" s="1" t="s">
        <v>411</v>
      </c>
      <c r="H72" s="1" t="s">
        <v>412</v>
      </c>
      <c r="I72" s="1" t="s">
        <v>595</v>
      </c>
      <c r="J72" s="1" t="s">
        <v>30</v>
      </c>
      <c r="K72" s="1" t="s">
        <v>596</v>
      </c>
      <c r="L72" s="1" t="s">
        <v>596</v>
      </c>
      <c r="M72" s="1" t="s">
        <v>415</v>
      </c>
      <c r="N72" s="1" t="s">
        <v>415</v>
      </c>
      <c r="O72" s="1" t="s">
        <v>416</v>
      </c>
      <c r="P72" s="1" t="s">
        <v>417</v>
      </c>
      <c r="Q72" s="1" t="s">
        <v>418</v>
      </c>
      <c r="R72" s="1" t="s">
        <v>857</v>
      </c>
      <c r="S72" s="1" t="s">
        <v>420</v>
      </c>
      <c r="T72" s="1" t="s">
        <v>421</v>
      </c>
      <c r="U72" s="1" t="s">
        <v>542</v>
      </c>
      <c r="V72" s="1" t="s">
        <v>598</v>
      </c>
    </row>
    <row r="73" s="1" customFormat="1" spans="1:22">
      <c r="A73" s="3">
        <v>21240319049</v>
      </c>
      <c r="B73" s="1" t="s">
        <v>664</v>
      </c>
      <c r="C73" s="1" t="s">
        <v>858</v>
      </c>
      <c r="D73" s="1" t="s">
        <v>859</v>
      </c>
      <c r="E73" s="1" t="s">
        <v>860</v>
      </c>
      <c r="F73" s="1" t="s">
        <v>428</v>
      </c>
      <c r="G73" s="1" t="s">
        <v>411</v>
      </c>
      <c r="H73" s="1" t="s">
        <v>412</v>
      </c>
      <c r="I73" s="1" t="s">
        <v>861</v>
      </c>
      <c r="J73" s="1" t="s">
        <v>30</v>
      </c>
      <c r="K73" s="1" t="s">
        <v>862</v>
      </c>
      <c r="L73" s="1" t="s">
        <v>862</v>
      </c>
      <c r="M73" s="1" t="s">
        <v>415</v>
      </c>
      <c r="N73" s="1" t="s">
        <v>415</v>
      </c>
      <c r="O73" s="1" t="s">
        <v>416</v>
      </c>
      <c r="P73" s="1" t="s">
        <v>417</v>
      </c>
      <c r="Q73" s="1" t="s">
        <v>418</v>
      </c>
      <c r="R73" s="1" t="s">
        <v>863</v>
      </c>
      <c r="S73" s="1" t="s">
        <v>420</v>
      </c>
      <c r="T73" s="1" t="s">
        <v>421</v>
      </c>
      <c r="U73" s="1" t="s">
        <v>422</v>
      </c>
      <c r="V73" s="1" t="s">
        <v>864</v>
      </c>
    </row>
    <row r="74" s="1" customFormat="1" spans="1:22">
      <c r="A74" s="3">
        <v>21032811145</v>
      </c>
      <c r="B74" s="1" t="s">
        <v>865</v>
      </c>
      <c r="C74" s="1" t="s">
        <v>866</v>
      </c>
      <c r="D74" s="1" t="s">
        <v>867</v>
      </c>
      <c r="E74" s="1" t="s">
        <v>868</v>
      </c>
      <c r="F74" s="1" t="s">
        <v>454</v>
      </c>
      <c r="G74" s="1" t="s">
        <v>411</v>
      </c>
      <c r="H74" s="1" t="s">
        <v>412</v>
      </c>
      <c r="I74" s="1" t="s">
        <v>869</v>
      </c>
      <c r="J74" s="1" t="s">
        <v>30</v>
      </c>
      <c r="K74" s="1" t="s">
        <v>870</v>
      </c>
      <c r="L74" s="1" t="s">
        <v>870</v>
      </c>
      <c r="M74" s="1" t="s">
        <v>415</v>
      </c>
      <c r="N74" s="1" t="s">
        <v>415</v>
      </c>
      <c r="O74" s="1" t="s">
        <v>416</v>
      </c>
      <c r="P74" s="1" t="s">
        <v>417</v>
      </c>
      <c r="Q74" s="1" t="s">
        <v>418</v>
      </c>
      <c r="R74" s="1" t="s">
        <v>871</v>
      </c>
      <c r="S74" s="1" t="s">
        <v>420</v>
      </c>
      <c r="T74" s="1" t="s">
        <v>421</v>
      </c>
      <c r="U74" s="1" t="s">
        <v>422</v>
      </c>
      <c r="V74" s="1" t="s">
        <v>569</v>
      </c>
    </row>
    <row r="75" s="1" customFormat="1" spans="1:22">
      <c r="A75" s="3">
        <v>18924987068</v>
      </c>
      <c r="B75" s="1" t="s">
        <v>424</v>
      </c>
      <c r="C75" s="1" t="s">
        <v>872</v>
      </c>
      <c r="D75" s="1" t="s">
        <v>873</v>
      </c>
      <c r="E75" s="1" t="s">
        <v>874</v>
      </c>
      <c r="F75" s="1" t="s">
        <v>407</v>
      </c>
      <c r="G75" s="1" t="s">
        <v>411</v>
      </c>
      <c r="H75" s="1" t="s">
        <v>412</v>
      </c>
      <c r="I75" s="1" t="s">
        <v>875</v>
      </c>
      <c r="J75" s="1" t="s">
        <v>30</v>
      </c>
      <c r="K75" s="1" t="s">
        <v>876</v>
      </c>
      <c r="L75" s="1" t="s">
        <v>876</v>
      </c>
      <c r="M75" s="1" t="s">
        <v>415</v>
      </c>
      <c r="N75" s="1" t="s">
        <v>415</v>
      </c>
      <c r="O75" s="1" t="s">
        <v>416</v>
      </c>
      <c r="P75" s="1" t="s">
        <v>417</v>
      </c>
      <c r="Q75" s="1" t="s">
        <v>418</v>
      </c>
      <c r="R75" s="1" t="s">
        <v>877</v>
      </c>
      <c r="S75" s="1" t="s">
        <v>420</v>
      </c>
      <c r="T75" s="1" t="s">
        <v>421</v>
      </c>
      <c r="U75" s="1" t="s">
        <v>422</v>
      </c>
      <c r="V75" s="1" t="s">
        <v>569</v>
      </c>
    </row>
    <row r="76" s="1" customFormat="1" spans="1:22">
      <c r="A76" s="3">
        <v>21344409323</v>
      </c>
      <c r="B76" s="1" t="s">
        <v>407</v>
      </c>
      <c r="C76" s="1" t="s">
        <v>878</v>
      </c>
      <c r="D76" s="1" t="s">
        <v>879</v>
      </c>
      <c r="E76" s="1" t="s">
        <v>880</v>
      </c>
      <c r="F76" s="1" t="s">
        <v>407</v>
      </c>
      <c r="G76" s="1" t="s">
        <v>411</v>
      </c>
      <c r="H76" s="1" t="s">
        <v>412</v>
      </c>
      <c r="I76" s="1" t="s">
        <v>881</v>
      </c>
      <c r="J76" s="1" t="s">
        <v>30</v>
      </c>
      <c r="K76" s="1" t="s">
        <v>882</v>
      </c>
      <c r="L76" s="1" t="s">
        <v>882</v>
      </c>
      <c r="M76" s="1" t="s">
        <v>415</v>
      </c>
      <c r="N76" s="1" t="s">
        <v>415</v>
      </c>
      <c r="O76" s="1" t="s">
        <v>416</v>
      </c>
      <c r="P76" s="1" t="s">
        <v>417</v>
      </c>
      <c r="Q76" s="1" t="s">
        <v>418</v>
      </c>
      <c r="R76" s="1" t="s">
        <v>883</v>
      </c>
      <c r="S76" s="1" t="s">
        <v>420</v>
      </c>
      <c r="T76" s="1" t="s">
        <v>421</v>
      </c>
      <c r="U76" s="1" t="s">
        <v>422</v>
      </c>
      <c r="V76" s="1" t="s">
        <v>432</v>
      </c>
    </row>
    <row r="77" s="1" customFormat="1" spans="1:22">
      <c r="A77" s="3">
        <v>21224181733</v>
      </c>
      <c r="B77" s="1" t="s">
        <v>433</v>
      </c>
      <c r="C77" s="1" t="s">
        <v>884</v>
      </c>
      <c r="D77" s="1" t="s">
        <v>885</v>
      </c>
      <c r="E77" s="1" t="s">
        <v>886</v>
      </c>
      <c r="F77" s="1" t="s">
        <v>407</v>
      </c>
      <c r="G77" s="1" t="s">
        <v>411</v>
      </c>
      <c r="H77" s="1" t="s">
        <v>412</v>
      </c>
      <c r="I77" s="1" t="s">
        <v>887</v>
      </c>
      <c r="J77" s="1" t="s">
        <v>30</v>
      </c>
      <c r="K77" s="1" t="s">
        <v>888</v>
      </c>
      <c r="L77" s="1" t="s">
        <v>888</v>
      </c>
      <c r="M77" s="1" t="s">
        <v>415</v>
      </c>
      <c r="N77" s="1" t="s">
        <v>415</v>
      </c>
      <c r="O77" s="1" t="s">
        <v>416</v>
      </c>
      <c r="P77" s="1" t="s">
        <v>417</v>
      </c>
      <c r="Q77" s="1" t="s">
        <v>418</v>
      </c>
      <c r="R77" s="1" t="s">
        <v>889</v>
      </c>
      <c r="S77" s="1" t="s">
        <v>420</v>
      </c>
      <c r="T77" s="1" t="s">
        <v>421</v>
      </c>
      <c r="U77" s="1" t="s">
        <v>422</v>
      </c>
      <c r="V77" s="1" t="s">
        <v>448</v>
      </c>
    </row>
    <row r="78" s="1" customFormat="1" spans="1:22">
      <c r="A78" s="3">
        <v>21262792740</v>
      </c>
      <c r="B78" s="1" t="s">
        <v>506</v>
      </c>
      <c r="C78" s="1" t="s">
        <v>890</v>
      </c>
      <c r="D78" s="1" t="s">
        <v>891</v>
      </c>
      <c r="E78" s="1" t="s">
        <v>892</v>
      </c>
      <c r="F78" s="1" t="s">
        <v>506</v>
      </c>
      <c r="G78" s="1" t="s">
        <v>411</v>
      </c>
      <c r="H78" s="1" t="s">
        <v>412</v>
      </c>
      <c r="I78" s="1" t="s">
        <v>893</v>
      </c>
      <c r="J78" s="1" t="s">
        <v>30</v>
      </c>
      <c r="K78" s="1" t="s">
        <v>894</v>
      </c>
      <c r="L78" s="1" t="s">
        <v>894</v>
      </c>
      <c r="M78" s="1" t="s">
        <v>415</v>
      </c>
      <c r="N78" s="1" t="s">
        <v>415</v>
      </c>
      <c r="O78" s="1" t="s">
        <v>416</v>
      </c>
      <c r="P78" s="1" t="s">
        <v>417</v>
      </c>
      <c r="Q78" s="1" t="s">
        <v>418</v>
      </c>
      <c r="R78" s="1" t="s">
        <v>895</v>
      </c>
      <c r="S78" s="1" t="s">
        <v>420</v>
      </c>
      <c r="T78" s="1" t="s">
        <v>421</v>
      </c>
      <c r="U78" s="1" t="s">
        <v>422</v>
      </c>
      <c r="V78" s="1" t="s">
        <v>582</v>
      </c>
    </row>
    <row r="79" s="1" customFormat="1" spans="1:22">
      <c r="A79" s="3">
        <v>18952190672</v>
      </c>
      <c r="B79" s="1" t="s">
        <v>591</v>
      </c>
      <c r="C79" s="1" t="s">
        <v>896</v>
      </c>
      <c r="D79" s="1" t="s">
        <v>897</v>
      </c>
      <c r="E79" s="1" t="s">
        <v>898</v>
      </c>
      <c r="F79" s="1" t="s">
        <v>407</v>
      </c>
      <c r="G79" s="1" t="s">
        <v>411</v>
      </c>
      <c r="H79" s="1" t="s">
        <v>412</v>
      </c>
      <c r="I79" s="1" t="s">
        <v>899</v>
      </c>
      <c r="J79" s="1" t="s">
        <v>30</v>
      </c>
      <c r="K79" s="1" t="s">
        <v>574</v>
      </c>
      <c r="L79" s="1" t="s">
        <v>574</v>
      </c>
      <c r="M79" s="1" t="s">
        <v>415</v>
      </c>
      <c r="N79" s="1" t="s">
        <v>415</v>
      </c>
      <c r="O79" s="1" t="s">
        <v>416</v>
      </c>
      <c r="P79" s="1" t="s">
        <v>417</v>
      </c>
      <c r="Q79" s="1" t="s">
        <v>418</v>
      </c>
      <c r="R79" s="1" t="s">
        <v>900</v>
      </c>
      <c r="S79" s="1" t="s">
        <v>420</v>
      </c>
      <c r="T79" s="1" t="s">
        <v>421</v>
      </c>
      <c r="U79" s="1" t="s">
        <v>422</v>
      </c>
      <c r="V79" s="1" t="s">
        <v>582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2022-10-09T08:08:12Z</dcterms:created>
  <dcterms:modified xsi:type="dcterms:W3CDTF">2022-10-09T08:14:03Z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2A8F042F988A4BBC83C3A33D5643AAFB</vt:lpwstr>
  </property>
  <property fmtid="{D5CDD505-2E9C-101B-9397-08002B2CF9AE}" pid="3" name="KSOProductBuildVer">
    <vt:lpwstr>2052-11.1.0.12358</vt:lpwstr>
  </property>
</Properties>
</file>