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对账!$A$1:$I$94</definedName>
  </definedNames>
  <calcPr calcId="144525"/>
</workbook>
</file>

<file path=xl/sharedStrings.xml><?xml version="1.0" encoding="utf-8"?>
<sst xmlns="http://schemas.openxmlformats.org/spreadsheetml/2006/main" count="5026" uniqueCount="1053">
  <si>
    <t>去哪儿网酒店预付对账单</t>
  </si>
  <si>
    <t>供应商名称：</t>
  </si>
  <si>
    <t>趣悠游</t>
  </si>
  <si>
    <t>结算周期：</t>
  </si>
  <si>
    <t>2022-10-03至2022-10-09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</si>
  <si>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</si>
  <si>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</si>
  <si>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</si>
  <si>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</si>
  <si>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</si>
  <si>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</si>
  <si>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</si>
  <si>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</si>
  <si>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</si>
  <si>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</si>
  <si>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</si>
  <si>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</si>
  <si>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</si>
  <si>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</si>
  <si>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</si>
  <si>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¥114,136.00</t>
  </si>
  <si>
    <t>¥28,241.00</t>
  </si>
  <si>
    <t>¥8,245.00</t>
  </si>
  <si>
    <t>¥77,650.00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</si>
  <si>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</si>
  <si>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</si>
  <si>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</si>
  <si>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</si>
  <si>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</si>
  <si>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</si>
  <si>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</si>
  <si>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</si>
  <si>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</si>
  <si>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</si>
  <si>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</si>
  <si>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</si>
  <si>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</si>
  <si>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</si>
  <si>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</si>
  <si>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</si>
  <si>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</si>
  <si>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</si>
  <si>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</si>
  <si>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</si>
  <si>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</si>
  <si>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</si>
  <si>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</si>
  <si>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</si>
  <si>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</si>
  <si>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</si>
  <si>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</si>
  <si>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</si>
  <si>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</si>
  <si>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</si>
  <si>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</si>
  <si>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</si>
  <si>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</si>
  <si>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</si>
  <si>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</si>
  <si>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</si>
  <si>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</si>
  <si>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</si>
  <si>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</si>
  <si>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</si>
  <si>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</si>
  <si>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</si>
  <si>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</si>
  <si>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</si>
  <si>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</si>
  <si>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</si>
  <si>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703120598674</t>
  </si>
  <si>
    <t>2691227</t>
  </si>
  <si>
    <t>酒店预付</t>
  </si>
  <si>
    <t>否</t>
  </si>
  <si>
    <t>普通</t>
  </si>
  <si>
    <t>221883089</t>
  </si>
  <si>
    <t>香港屯门贝尔特酒店</t>
  </si>
  <si>
    <t>1626188</t>
  </si>
  <si>
    <t>LOU/LIANGFANG</t>
  </si>
  <si>
    <t>2022-09-14</t>
  </si>
  <si>
    <t>2022-10-02</t>
  </si>
  <si>
    <t>2022-10-03</t>
  </si>
  <si>
    <t>¥633.00</t>
  </si>
  <si>
    <t>¥52.00</t>
  </si>
  <si>
    <t>¥581.00</t>
  </si>
  <si>
    <t>Penta Standard Room</t>
  </si>
  <si>
    <t>WEBSITE</t>
  </si>
  <si>
    <t>703127251820</t>
  </si>
  <si>
    <t>2701927</t>
  </si>
  <si>
    <t>197296043</t>
  </si>
  <si>
    <t>新加坡半岛怡东酒店</t>
  </si>
  <si>
    <t>XIONG/YAWEN|QIAO/YUTING</t>
  </si>
  <si>
    <t>2022-09-21</t>
  </si>
  <si>
    <t>2022-09-30</t>
  </si>
  <si>
    <t>¥6,714.00</t>
  </si>
  <si>
    <t>¥720.00</t>
  </si>
  <si>
    <t>¥5,994.00</t>
  </si>
  <si>
    <t>Superior Room</t>
  </si>
  <si>
    <t>703136235175</t>
  </si>
  <si>
    <t>2717568</t>
  </si>
  <si>
    <t>197275406</t>
  </si>
  <si>
    <t>新加坡柏薇罗切斯特酒店 (SG Clean)</t>
  </si>
  <si>
    <t>ZHOU/MINGYE</t>
  </si>
  <si>
    <t>¥4,796.00</t>
  </si>
  <si>
    <t>¥514.00</t>
  </si>
  <si>
    <t>¥4,282.00</t>
  </si>
  <si>
    <t>One Bedroom Executive Deluxe Suite</t>
  </si>
  <si>
    <t>703133690585</t>
  </si>
  <si>
    <t>2712358</t>
  </si>
  <si>
    <t>221842472</t>
  </si>
  <si>
    <t>澳门财神酒店</t>
  </si>
  <si>
    <t>ZHOU/JINJUN</t>
  </si>
  <si>
    <t>2022-09-27</t>
  </si>
  <si>
    <t>¥172.00</t>
  </si>
  <si>
    <t>¥15.00</t>
  </si>
  <si>
    <t>¥157.00</t>
  </si>
  <si>
    <t>Standard Room</t>
  </si>
  <si>
    <t>703133430639</t>
  </si>
  <si>
    <t>2711878</t>
  </si>
  <si>
    <t>197296949</t>
  </si>
  <si>
    <t>优本纳沙通</t>
  </si>
  <si>
    <t>CHEN/RUI</t>
  </si>
  <si>
    <t>2022-09-28</t>
  </si>
  <si>
    <t>¥1,680.00</t>
  </si>
  <si>
    <t>¥165.00</t>
  </si>
  <si>
    <t>¥1,515.00</t>
  </si>
  <si>
    <t>Deluxe One-Bedroom Room</t>
  </si>
  <si>
    <t>703131649673</t>
  </si>
  <si>
    <t>2708489</t>
  </si>
  <si>
    <t>871131234</t>
  </si>
  <si>
    <t>普吉岛西奈奢华酒店(SHA Extra Plus)</t>
  </si>
  <si>
    <t>LIU/CHANG|LU/YUNZHI</t>
  </si>
  <si>
    <t>2022-09-25</t>
  </si>
  <si>
    <t>2022-10-01</t>
  </si>
  <si>
    <t>¥5,476.00</t>
  </si>
  <si>
    <t>¥452.00</t>
  </si>
  <si>
    <t>¥5,024.00</t>
  </si>
  <si>
    <t>Duplex Pool Villa</t>
  </si>
  <si>
    <t>703136279469</t>
  </si>
  <si>
    <t>2717313</t>
  </si>
  <si>
    <t>197308997</t>
  </si>
  <si>
    <t>阿瓦尼阿特里姆曼谷酒店(SHA认证)</t>
  </si>
  <si>
    <t>LIU/XIAO</t>
  </si>
  <si>
    <t>¥747.00</t>
  </si>
  <si>
    <t>¥75.00</t>
  </si>
  <si>
    <t>¥672.00</t>
  </si>
  <si>
    <t>Avani Premier Double Room</t>
  </si>
  <si>
    <t>703136745086</t>
  </si>
  <si>
    <t>2717049</t>
  </si>
  <si>
    <t>197587496</t>
  </si>
  <si>
    <t>曼谷湄南河畔华美达广场酒店(SHA Plus+)</t>
  </si>
  <si>
    <t>QIN/YONGQING</t>
  </si>
  <si>
    <t>¥1,150.00</t>
  </si>
  <si>
    <t>¥114.00</t>
  </si>
  <si>
    <t>¥1,036.00</t>
  </si>
  <si>
    <t>Plaza Suite King Bed with River View</t>
  </si>
  <si>
    <t>703137608175</t>
  </si>
  <si>
    <t>2718551</t>
  </si>
  <si>
    <t>199565090</t>
  </si>
  <si>
    <t>巴东山麦居酒店 (SHA Extra Plus)</t>
  </si>
  <si>
    <t>WANG/FENG</t>
  </si>
  <si>
    <t>¥408.00</t>
  </si>
  <si>
    <t>¥40.00</t>
  </si>
  <si>
    <t>¥368.00</t>
  </si>
  <si>
    <t>Grand Deluxe Room</t>
  </si>
  <si>
    <t>703137557928</t>
  </si>
  <si>
    <t>2719165</t>
  </si>
  <si>
    <t>197293763</t>
  </si>
  <si>
    <t>曼谷沙吞路耐拉提瓦斯公寓酒店</t>
  </si>
  <si>
    <t>POZARLIK/KAROL</t>
  </si>
  <si>
    <t>¥406.00</t>
  </si>
  <si>
    <t>¥38.00</t>
  </si>
  <si>
    <t>Studio Room</t>
  </si>
  <si>
    <t>703138607900</t>
  </si>
  <si>
    <t>2720676</t>
  </si>
  <si>
    <t>197305721</t>
  </si>
  <si>
    <t>芭堤雅SN优佳酒店 (SHA Plus+)</t>
  </si>
  <si>
    <t>LI/HAO</t>
  </si>
  <si>
    <t>¥237.00</t>
  </si>
  <si>
    <t>¥23.00</t>
  </si>
  <si>
    <t>¥214.00</t>
  </si>
  <si>
    <t>Superior Double Room</t>
  </si>
  <si>
    <t>703139069062</t>
  </si>
  <si>
    <t>2722309</t>
  </si>
  <si>
    <t>LIU/SHILI</t>
  </si>
  <si>
    <t>2022-10-04</t>
  </si>
  <si>
    <t>¥583.00</t>
  </si>
  <si>
    <t>2022-10-03 14:28:07</t>
  </si>
  <si>
    <t>Premier Two-Bedroom Room</t>
  </si>
  <si>
    <t>703139224817</t>
  </si>
  <si>
    <t>2722388</t>
  </si>
  <si>
    <t>197302130</t>
  </si>
  <si>
    <t>华欣盛泰澜海滩别墅及度假村 (SHA Plus+)</t>
  </si>
  <si>
    <t>WU/WEI</t>
  </si>
  <si>
    <t>2022-10-05</t>
  </si>
  <si>
    <t>¥1,412.00</t>
  </si>
  <si>
    <t>2022-10-03 14:52:32</t>
  </si>
  <si>
    <t>Deluxe Room</t>
  </si>
  <si>
    <t>703122311066</t>
  </si>
  <si>
    <t>2694848</t>
  </si>
  <si>
    <t>221839022</t>
  </si>
  <si>
    <t>香港都会海逸酒店</t>
  </si>
  <si>
    <t>JIANG/GUISGUISOGUISONGUISONG</t>
  </si>
  <si>
    <t>2022-09-16</t>
  </si>
  <si>
    <t>¥2,793.00</t>
  </si>
  <si>
    <t>¥245.00</t>
  </si>
  <si>
    <t>¥2,548.00</t>
  </si>
  <si>
    <t>703134115398</t>
  </si>
  <si>
    <t>2713163</t>
  </si>
  <si>
    <t>221877203</t>
  </si>
  <si>
    <t>澳门喜来登大酒店</t>
  </si>
  <si>
    <t>WONG/KAMSUEN</t>
  </si>
  <si>
    <t>¥3,112.00</t>
  </si>
  <si>
    <t>¥323.00</t>
  </si>
  <si>
    <t>¥2,789.00</t>
  </si>
  <si>
    <t>703136233914</t>
  </si>
  <si>
    <t>2716911</t>
  </si>
  <si>
    <t>LI/YONGPING</t>
  </si>
  <si>
    <t>¥3,496.00</t>
  </si>
  <si>
    <t>¥335.00</t>
  </si>
  <si>
    <t>¥3,161.00</t>
  </si>
  <si>
    <t>703138378828</t>
  </si>
  <si>
    <t>2721501</t>
  </si>
  <si>
    <t>SUN/LAN</t>
  </si>
  <si>
    <t>¥891.00</t>
  </si>
  <si>
    <t>¥92.00</t>
  </si>
  <si>
    <t>¥799.00</t>
  </si>
  <si>
    <t>703138759162</t>
  </si>
  <si>
    <t>2720699</t>
  </si>
  <si>
    <t>221838095</t>
  </si>
  <si>
    <t>澳门君悦酒店</t>
  </si>
  <si>
    <t>WANG/YINGHAN</t>
  </si>
  <si>
    <t>¥1,142.00</t>
  </si>
  <si>
    <t>¥118.00</t>
  </si>
  <si>
    <t>¥1,024.00</t>
  </si>
  <si>
    <t>Grand Deluxe Twin Room</t>
  </si>
  <si>
    <t>703138998326</t>
  </si>
  <si>
    <t>2720690</t>
  </si>
  <si>
    <t>228803438</t>
  </si>
  <si>
    <t>澳门新东方置地酒店</t>
  </si>
  <si>
    <t>XU/YI|TROBRIDGE/ERICA</t>
  </si>
  <si>
    <t>¥1,204.00</t>
  </si>
  <si>
    <t>¥125.00</t>
  </si>
  <si>
    <t>¥1,079.00</t>
  </si>
  <si>
    <t>703139182580</t>
  </si>
  <si>
    <t>2722092</t>
  </si>
  <si>
    <t>221870216</t>
  </si>
  <si>
    <t>吉隆坡市中心宜必思酒店</t>
  </si>
  <si>
    <t>JIN/YIHUI</t>
  </si>
  <si>
    <t>¥309.00</t>
  </si>
  <si>
    <t>¥33.00</t>
  </si>
  <si>
    <t>¥276.00</t>
  </si>
  <si>
    <t>DOUBLE STANDARD</t>
  </si>
  <si>
    <t>703139818555</t>
  </si>
  <si>
    <t>2722252</t>
  </si>
  <si>
    <t>221842439</t>
  </si>
  <si>
    <t>澳门葡京酒店</t>
  </si>
  <si>
    <t>YUAN/YUHONG|ZHAO/ANNI</t>
  </si>
  <si>
    <t>¥740.00</t>
  </si>
  <si>
    <t>¥77.00</t>
  </si>
  <si>
    <t>¥663.00</t>
  </si>
  <si>
    <t>Deluxe Twin Room</t>
  </si>
  <si>
    <t>703139155576</t>
  </si>
  <si>
    <t>2722827</t>
  </si>
  <si>
    <t>PANG/BO</t>
  </si>
  <si>
    <t>¥365.00</t>
  </si>
  <si>
    <t>¥327.00</t>
  </si>
  <si>
    <t>高级双人房</t>
  </si>
  <si>
    <t>703136061602</t>
  </si>
  <si>
    <t>2717353</t>
  </si>
  <si>
    <t>804831868</t>
  </si>
  <si>
    <t>沙吞大塔酒店 (SHA Plus+)</t>
  </si>
  <si>
    <t>YANG/YUNHAN</t>
  </si>
  <si>
    <t>¥426.00</t>
  </si>
  <si>
    <t>¥41.00</t>
  </si>
  <si>
    <t>¥385.00</t>
  </si>
  <si>
    <t>703136883265</t>
  </si>
  <si>
    <t>2716591</t>
  </si>
  <si>
    <t>197334410</t>
  </si>
  <si>
    <t>于拉查达阿曼塔酒店</t>
  </si>
  <si>
    <t>LIN/XI</t>
  </si>
  <si>
    <t>¥1,744.00</t>
  </si>
  <si>
    <t>¥168.00</t>
  </si>
  <si>
    <t>¥1,576.00</t>
  </si>
  <si>
    <t>Deluxe One Bedroom City View Suite</t>
  </si>
  <si>
    <t>703137628125</t>
  </si>
  <si>
    <t>2719444</t>
  </si>
  <si>
    <t>871137966</t>
  </si>
  <si>
    <t>曼谷金普顿马濑酒店 (SHA Extra Plus)</t>
  </si>
  <si>
    <t>LIN/JUNLONG</t>
  </si>
  <si>
    <t>¥2,696.00</t>
  </si>
  <si>
    <t>¥234.00</t>
  </si>
  <si>
    <t>¥2,462.00</t>
  </si>
  <si>
    <t>Essential 1 King Room</t>
  </si>
  <si>
    <t>703138094247</t>
  </si>
  <si>
    <t>2721405</t>
  </si>
  <si>
    <t>820812511</t>
  </si>
  <si>
    <t>太平洋公园酒店 (SHA Plus+)</t>
  </si>
  <si>
    <t>YANMEI/XIE|HUI/CAO</t>
  </si>
  <si>
    <t>¥262.00</t>
  </si>
  <si>
    <t>¥239.00</t>
  </si>
  <si>
    <t>deluxe room new building</t>
  </si>
  <si>
    <t>703139176582</t>
  </si>
  <si>
    <t>2722727</t>
  </si>
  <si>
    <t>221839709</t>
  </si>
  <si>
    <t>澳门假日酒店</t>
  </si>
  <si>
    <t>WANG/LIYING|FU/CHUYU</t>
  </si>
  <si>
    <t>¥29.00</t>
  </si>
  <si>
    <t>¥280.00</t>
  </si>
  <si>
    <t>703139858990</t>
  </si>
  <si>
    <t>2722363</t>
  </si>
  <si>
    <t>221838011</t>
  </si>
  <si>
    <t>澳门利澳酒店</t>
  </si>
  <si>
    <t>ZENG/JIAN</t>
  </si>
  <si>
    <t>¥392.00</t>
  </si>
  <si>
    <t>¥37.00</t>
  </si>
  <si>
    <t>¥355.00</t>
  </si>
  <si>
    <t>Standard Twin Room</t>
  </si>
  <si>
    <t>703136916348</t>
  </si>
  <si>
    <t>2716735</t>
  </si>
  <si>
    <t>221838998</t>
  </si>
  <si>
    <t>香港皇家太平洋酒店</t>
  </si>
  <si>
    <t>YAO/LISHA</t>
  </si>
  <si>
    <t>¥1,644.00</t>
  </si>
  <si>
    <t>¥156.00</t>
  </si>
  <si>
    <t>¥1,488.00</t>
  </si>
  <si>
    <t>Premier Room</t>
  </si>
  <si>
    <t>703140604405</t>
  </si>
  <si>
    <t>2723780</t>
  </si>
  <si>
    <t>ZHONG/XIAOLING|ZHAO/LIANKAI|ZHAO/DANTING</t>
  </si>
  <si>
    <t>¥1,108.00</t>
  </si>
  <si>
    <t>¥990.00</t>
  </si>
  <si>
    <t>Standard Double Room</t>
  </si>
  <si>
    <t>703118611891</t>
  </si>
  <si>
    <t>2689293</t>
  </si>
  <si>
    <t>197295179</t>
  </si>
  <si>
    <t>曼谷铂尔曼皇权酒店 (SHA Plus+)</t>
  </si>
  <si>
    <t>WANG/ZHIPENG</t>
  </si>
  <si>
    <t>2022-09-12</t>
  </si>
  <si>
    <t>¥922.00</t>
  </si>
  <si>
    <t>¥80.00</t>
  </si>
  <si>
    <t>¥842.00</t>
  </si>
  <si>
    <t>703118320290</t>
  </si>
  <si>
    <t>2689299</t>
  </si>
  <si>
    <t>JIN/LIN</t>
  </si>
  <si>
    <t>Superior 1 King Size Bed Room</t>
  </si>
  <si>
    <t>703118503888</t>
  </si>
  <si>
    <t>2689315</t>
  </si>
  <si>
    <t>PEI/XU</t>
  </si>
  <si>
    <t>703133787002</t>
  </si>
  <si>
    <t>2711638</t>
  </si>
  <si>
    <t>197324210</t>
  </si>
  <si>
    <t>曼谷铂尔曼G酒店 （SHA Extra Plus）</t>
  </si>
  <si>
    <t>LIU/JINYANG</t>
  </si>
  <si>
    <t>¥1,419.00</t>
  </si>
  <si>
    <t>¥135.00</t>
  </si>
  <si>
    <t>¥1,284.00</t>
  </si>
  <si>
    <t>G Deluxe Room</t>
  </si>
  <si>
    <t>703131935131</t>
  </si>
  <si>
    <t>2709194</t>
  </si>
  <si>
    <t>197312777</t>
  </si>
  <si>
    <t>思考行政套房酒店</t>
  </si>
  <si>
    <t>XIA/SHUYUE</t>
  </si>
  <si>
    <t>¥860.00</t>
  </si>
  <si>
    <t>¥76.00</t>
  </si>
  <si>
    <t>¥784.00</t>
  </si>
  <si>
    <t>703133671147</t>
  </si>
  <si>
    <t>2711126</t>
  </si>
  <si>
    <t>197287889</t>
  </si>
  <si>
    <t>曼谷贵都酒店</t>
  </si>
  <si>
    <t>LI/ZIQING</t>
  </si>
  <si>
    <t>¥1,070.00</t>
  </si>
  <si>
    <t>¥101.00</t>
  </si>
  <si>
    <t>¥969.00</t>
  </si>
  <si>
    <t>Supreme Room</t>
  </si>
  <si>
    <t>703139161582</t>
  </si>
  <si>
    <t>2722370</t>
  </si>
  <si>
    <t>¥473.00</t>
  </si>
  <si>
    <t>¥47.00</t>
  </si>
  <si>
    <t>703140810737</t>
  </si>
  <si>
    <t>2724701</t>
  </si>
  <si>
    <t>197296673</t>
  </si>
  <si>
    <t>曼谷圣詹姆斯酒店</t>
  </si>
  <si>
    <t>CHONG/QING</t>
  </si>
  <si>
    <t>¥207.00</t>
  </si>
  <si>
    <t>¥19.00</t>
  </si>
  <si>
    <t>¥188.00</t>
  </si>
  <si>
    <t>703141957808</t>
  </si>
  <si>
    <t>2725662</t>
  </si>
  <si>
    <t>2022-10-06</t>
  </si>
  <si>
    <t>2022-10-05 14:30:29</t>
  </si>
  <si>
    <t>703135465143</t>
  </si>
  <si>
    <t>2716393</t>
  </si>
  <si>
    <t>LU/SIJUN</t>
  </si>
  <si>
    <t>2022-09-29</t>
  </si>
  <si>
    <t>2022-10-10</t>
  </si>
  <si>
    <t>2022-10-13</t>
  </si>
  <si>
    <t>¥1,629.00</t>
  </si>
  <si>
    <t>2022-10-05 17:55:57</t>
  </si>
  <si>
    <t>703141714849</t>
  </si>
  <si>
    <t>2726674</t>
  </si>
  <si>
    <t>197334464</t>
  </si>
  <si>
    <t>素坤逸57号萨利酒店</t>
  </si>
  <si>
    <t>TANG/LIANLIAN|ACE/YEOWEE</t>
  </si>
  <si>
    <t>2022-10-09</t>
  </si>
  <si>
    <t>¥1,704.00</t>
  </si>
  <si>
    <t>2022-10-06 03:54:03</t>
  </si>
  <si>
    <t>703142283413</t>
  </si>
  <si>
    <t>2726948</t>
  </si>
  <si>
    <t>244138918</t>
  </si>
  <si>
    <t>盛泰澜曼谷拉普崂中央广场酒店 (SHA Plus+)</t>
  </si>
  <si>
    <t>Jing yuan/Chen</t>
  </si>
  <si>
    <t>2022-10-07</t>
  </si>
  <si>
    <t>¥588.00</t>
  </si>
  <si>
    <t>2022-10-06 06:05:11</t>
  </si>
  <si>
    <t>deluxe twin room</t>
  </si>
  <si>
    <t>703128704298</t>
  </si>
  <si>
    <t>2703714</t>
  </si>
  <si>
    <t>856248101</t>
  </si>
  <si>
    <t>澳门新口岸智选假日酒店</t>
  </si>
  <si>
    <t>YAN/YING|QU/DAN|XIE/MIN</t>
  </si>
  <si>
    <t>2022-09-22</t>
  </si>
  <si>
    <t>¥2,367.00</t>
  </si>
  <si>
    <t>¥195.00</t>
  </si>
  <si>
    <t>¥2,172.00</t>
  </si>
  <si>
    <t>703140370651</t>
  </si>
  <si>
    <t>2723457</t>
  </si>
  <si>
    <t>RO/CHOONHOY|LU/CHUNHUI</t>
  </si>
  <si>
    <t>¥526.00</t>
  </si>
  <si>
    <t>¥46.00</t>
  </si>
  <si>
    <t>¥480.00</t>
  </si>
  <si>
    <t>standard double bed room</t>
  </si>
  <si>
    <t>703138890286</t>
  </si>
  <si>
    <t>2720638</t>
  </si>
  <si>
    <t>¥950.00</t>
  </si>
  <si>
    <t>¥90.00</t>
  </si>
  <si>
    <t>703141656465</t>
  </si>
  <si>
    <t>2725470</t>
  </si>
  <si>
    <t>221842448</t>
  </si>
  <si>
    <t>澳门帝濠酒店</t>
  </si>
  <si>
    <t>DENG/HUALUO|ZHANG/WENQING</t>
  </si>
  <si>
    <t>¥202.00</t>
  </si>
  <si>
    <t>¥18.00</t>
  </si>
  <si>
    <t>¥184.00</t>
  </si>
  <si>
    <t>703137275296</t>
  </si>
  <si>
    <t>2718461</t>
  </si>
  <si>
    <t>820813426</t>
  </si>
  <si>
    <t>曼谷马斯酒店</t>
  </si>
  <si>
    <t>SUN/WEI|ZHOU/MEI</t>
  </si>
  <si>
    <t>¥745.00</t>
  </si>
  <si>
    <t>¥70.00</t>
  </si>
  <si>
    <t>¥675.00</t>
  </si>
  <si>
    <t>Standard Double</t>
  </si>
  <si>
    <t>703139671021</t>
  </si>
  <si>
    <t>2722932</t>
  </si>
  <si>
    <t>¥66.00</t>
  </si>
  <si>
    <t>¥606.00</t>
  </si>
  <si>
    <t>703139544675</t>
  </si>
  <si>
    <t>2721673</t>
  </si>
  <si>
    <t>221850137</t>
  </si>
  <si>
    <t>曼谷水门伯克利酒店(SHA Plus+)</t>
  </si>
  <si>
    <t>LIAO/LINGLING|SU/SHUWEI</t>
  </si>
  <si>
    <t>¥1,575.00</t>
  </si>
  <si>
    <t>Main Tower Luxury Room</t>
  </si>
  <si>
    <t>703140425607</t>
  </si>
  <si>
    <t>2723386</t>
  </si>
  <si>
    <t>LIN/SHENG|ZHOU/MIANCHUN</t>
  </si>
  <si>
    <t>703141267964</t>
  </si>
  <si>
    <t>2726195</t>
  </si>
  <si>
    <t>221845391</t>
  </si>
  <si>
    <t>最佳盛品酒店(香港尖沙咀店)(贝斯特韦斯特酒店)</t>
  </si>
  <si>
    <t>SIN/SAIHANG</t>
  </si>
  <si>
    <t>¥418.00</t>
  </si>
  <si>
    <t>¥378.00</t>
  </si>
  <si>
    <t>Superior Double Room with City View</t>
  </si>
  <si>
    <t>703142948763</t>
  </si>
  <si>
    <t>2727760</t>
  </si>
  <si>
    <t>238575335</t>
  </si>
  <si>
    <t>柔佛布蒂港辉盛坊国际公寓</t>
  </si>
  <si>
    <t>LI/SIZHENG|WANG/YUXUAN</t>
  </si>
  <si>
    <t>¥594.00</t>
  </si>
  <si>
    <t>2022-10-06 18:00:49</t>
  </si>
  <si>
    <t>deluxe studio(sea view)</t>
  </si>
  <si>
    <t>703141547274</t>
  </si>
  <si>
    <t>2725558</t>
  </si>
  <si>
    <t>HU/XIANMING</t>
  </si>
  <si>
    <t>¥640.00</t>
  </si>
  <si>
    <t>¥67.00</t>
  </si>
  <si>
    <t>¥573.00</t>
  </si>
  <si>
    <t>703142889172</t>
  </si>
  <si>
    <t>2727234</t>
  </si>
  <si>
    <t>238537775</t>
  </si>
  <si>
    <t>澳门万龙酒店</t>
  </si>
  <si>
    <t>NG/SAOIN</t>
  </si>
  <si>
    <t>¥142.00</t>
  </si>
  <si>
    <t>Grand Double Suite</t>
  </si>
  <si>
    <t>703142600911</t>
  </si>
  <si>
    <t>2727786</t>
  </si>
  <si>
    <t>221845418</t>
  </si>
  <si>
    <t>香港东方泛达酒店</t>
  </si>
  <si>
    <t>CHEUNG/HINGDAN</t>
  </si>
  <si>
    <t>¥306.00</t>
  </si>
  <si>
    <t>¥28.00</t>
  </si>
  <si>
    <t>¥278.00</t>
  </si>
  <si>
    <t>Double Room</t>
  </si>
  <si>
    <t>703142793098</t>
  </si>
  <si>
    <t>2728095</t>
  </si>
  <si>
    <t>LAM/MENGCHENG</t>
  </si>
  <si>
    <t>¥21.00</t>
  </si>
  <si>
    <t>¥93.00</t>
  </si>
  <si>
    <t>703138225888</t>
  </si>
  <si>
    <t>2720260</t>
  </si>
  <si>
    <t>JIANG/XIAODAN|CHENG/YOURONG</t>
  </si>
  <si>
    <t>¥904.00</t>
  </si>
  <si>
    <t>¥86.00</t>
  </si>
  <si>
    <t>¥818.00</t>
  </si>
  <si>
    <t>703141225335</t>
  </si>
  <si>
    <t>2726288</t>
  </si>
  <si>
    <t>806781997</t>
  </si>
  <si>
    <t>皇后奢华大酒店 (SHA Extra Plus)</t>
  </si>
  <si>
    <t>RAO/MINGDI|LIU/HUI</t>
  </si>
  <si>
    <t>¥356.00</t>
  </si>
  <si>
    <t>¥31.00</t>
  </si>
  <si>
    <t>¥325.00</t>
  </si>
  <si>
    <t>703139081513</t>
  </si>
  <si>
    <t>2722976</t>
  </si>
  <si>
    <t>197287826</t>
  </si>
  <si>
    <t>卡塔SIS度假酒店 (SHA Extra Plus)</t>
  </si>
  <si>
    <t>GUAN/HAN</t>
  </si>
  <si>
    <t>¥1,674.00</t>
  </si>
  <si>
    <t>¥159.00</t>
  </si>
  <si>
    <t>SIS over the Sea (Partial sea view)</t>
  </si>
  <si>
    <t>703139158081</t>
  </si>
  <si>
    <t>2723183</t>
  </si>
  <si>
    <t>SHAO/QI</t>
  </si>
  <si>
    <t>703141997070</t>
  </si>
  <si>
    <t>2725668</t>
  </si>
  <si>
    <t>703142303937</t>
  </si>
  <si>
    <t>2726952</t>
  </si>
  <si>
    <t>197296868</t>
  </si>
  <si>
    <t>曼谷优本纳朗双酒店</t>
  </si>
  <si>
    <t>MA/XIAOWEI</t>
  </si>
  <si>
    <t>¥383.00</t>
  </si>
  <si>
    <t>¥345.00</t>
  </si>
  <si>
    <t>studio room</t>
  </si>
  <si>
    <t>703143938416</t>
  </si>
  <si>
    <t>2729036</t>
  </si>
  <si>
    <t>197293184</t>
  </si>
  <si>
    <t>曼谷班达拉套房酒店</t>
  </si>
  <si>
    <t>LIU/XUEGANG|CHEN/DAIGANG|LI/DAOZHEN</t>
  </si>
  <si>
    <t>¥2,292.00</t>
  </si>
  <si>
    <t>2022-10-07 14:01:43</t>
  </si>
  <si>
    <t>Two Bedroom suite</t>
  </si>
  <si>
    <t>703143655180</t>
  </si>
  <si>
    <t>2729964</t>
  </si>
  <si>
    <t>221845340</t>
  </si>
  <si>
    <t>香港半岛酒店</t>
  </si>
  <si>
    <t>CHU/JIANGBANGRUI</t>
  </si>
  <si>
    <t>2022-10-14</t>
  </si>
  <si>
    <t>¥3,465.00</t>
  </si>
  <si>
    <t>2022-10-07 22:55:04</t>
  </si>
  <si>
    <t>double or twin grand deluxe</t>
  </si>
  <si>
    <t>703143492121</t>
  </si>
  <si>
    <t>2728684</t>
  </si>
  <si>
    <t>CHU/XIAOCHAO</t>
  </si>
  <si>
    <t>2022-10-08</t>
  </si>
  <si>
    <t>¥119.00</t>
  </si>
  <si>
    <t>¥12.00</t>
  </si>
  <si>
    <t>¥107.00</t>
  </si>
  <si>
    <t>703143750523</t>
  </si>
  <si>
    <t>2728905</t>
  </si>
  <si>
    <t>¥146.00</t>
  </si>
  <si>
    <t>¥13.00</t>
  </si>
  <si>
    <t>¥133.00</t>
  </si>
  <si>
    <t>703143535595</t>
  </si>
  <si>
    <t>2728847</t>
  </si>
  <si>
    <t>197587325</t>
  </si>
  <si>
    <t>吉隆坡JW万豪酒店</t>
  </si>
  <si>
    <t>SU/WENHAO</t>
  </si>
  <si>
    <t>¥1,130.00</t>
  </si>
  <si>
    <t>¥121.00</t>
  </si>
  <si>
    <t>¥1,009.00</t>
  </si>
  <si>
    <t>Deluxe Room, 2 Twin Beds, Non Smoking</t>
  </si>
  <si>
    <t>703128475682</t>
  </si>
  <si>
    <t>2702853</t>
  </si>
  <si>
    <t>197295440</t>
  </si>
  <si>
    <t>隆齐素坤逸阿卡迪亚套房康帕斯酒店</t>
  </si>
  <si>
    <t>XIE/JIAHUI</t>
  </si>
  <si>
    <t>¥738.00</t>
  </si>
  <si>
    <t>¥65.00</t>
  </si>
  <si>
    <t>¥673.00</t>
  </si>
  <si>
    <t>superior one-bedroom</t>
  </si>
  <si>
    <t>703139712006</t>
  </si>
  <si>
    <t>2722779</t>
  </si>
  <si>
    <t>197309126</t>
  </si>
  <si>
    <t>素坤逸贝斯特韦斯特精品酒店</t>
  </si>
  <si>
    <t>JI/CHENGYU|ZHANG/FANFEI</t>
  </si>
  <si>
    <t>¥1,116.00</t>
  </si>
  <si>
    <t>¥100.00</t>
  </si>
  <si>
    <t>¥1,016.00</t>
  </si>
  <si>
    <t>premium king bed room</t>
  </si>
  <si>
    <t>703141541324</t>
  </si>
  <si>
    <t>2726245</t>
  </si>
  <si>
    <t>SUN/LEI</t>
  </si>
  <si>
    <t>¥498.00</t>
  </si>
  <si>
    <t>¥50.00</t>
  </si>
  <si>
    <t>¥448.00</t>
  </si>
  <si>
    <t>703142334748</t>
  </si>
  <si>
    <t>2727646</t>
  </si>
  <si>
    <t>703141171900</t>
  </si>
  <si>
    <t>2725556</t>
  </si>
  <si>
    <t>¥1,464.00</t>
  </si>
  <si>
    <t>¥149.00</t>
  </si>
  <si>
    <t>¥1,315.00</t>
  </si>
  <si>
    <t>premium deluxe twin room</t>
  </si>
  <si>
    <t>703143627418</t>
  </si>
  <si>
    <t>2728725</t>
  </si>
  <si>
    <t>820671391</t>
  </si>
  <si>
    <t>那皮亚丁精品酒店</t>
  </si>
  <si>
    <t>ZHAO/YING|XIE/SIANG</t>
  </si>
  <si>
    <t>¥474.00</t>
  </si>
  <si>
    <t>¥42.00</t>
  </si>
  <si>
    <t>¥432.00</t>
  </si>
  <si>
    <t>Lanna Deluxe Room</t>
  </si>
  <si>
    <t>703142042634</t>
  </si>
  <si>
    <t>2727489</t>
  </si>
  <si>
    <t>197295347</t>
  </si>
  <si>
    <t>金玉素万那普酒店</t>
  </si>
  <si>
    <t>LIN/QING</t>
  </si>
  <si>
    <t>¥152.00</t>
  </si>
  <si>
    <t>¥14.00</t>
  </si>
  <si>
    <t>¥138.00</t>
  </si>
  <si>
    <t>703142948863</t>
  </si>
  <si>
    <t>2727233</t>
  </si>
  <si>
    <t>861558722</t>
  </si>
  <si>
    <t>洲际维涅特精选曼谷新浩中央酒店</t>
  </si>
  <si>
    <t>WEI/YINGFA</t>
  </si>
  <si>
    <t>¥1,494.00</t>
  </si>
  <si>
    <t>¥130.00</t>
  </si>
  <si>
    <t>¥1,364.00</t>
  </si>
  <si>
    <t>1 King Bed Standard</t>
  </si>
  <si>
    <t>703143004002</t>
  </si>
  <si>
    <t>2729099</t>
  </si>
  <si>
    <t>221837621</t>
  </si>
  <si>
    <t>席姆精品酒店</t>
  </si>
  <si>
    <t>ZHOU/HAI|ZHOU/HAI</t>
  </si>
  <si>
    <t>¥744.00</t>
  </si>
  <si>
    <t>¥664.00</t>
  </si>
  <si>
    <t>703143797912</t>
  </si>
  <si>
    <t>2728846</t>
  </si>
  <si>
    <t>LI/QI</t>
  </si>
  <si>
    <t>703142239963</t>
  </si>
  <si>
    <t>2728284</t>
  </si>
  <si>
    <t>197335700</t>
  </si>
  <si>
    <t>特罗皮卡纳酒店</t>
  </si>
  <si>
    <t>JIA/JINGSUO|YANG/XIN</t>
  </si>
  <si>
    <t>¥413.00</t>
  </si>
  <si>
    <t>¥36.00</t>
  </si>
  <si>
    <t>¥377.00</t>
  </si>
  <si>
    <t>Premier Room Pool Level</t>
  </si>
  <si>
    <t>703143197598</t>
  </si>
  <si>
    <t>2729170</t>
  </si>
  <si>
    <t>197283200</t>
  </si>
  <si>
    <t>芭堤雅T酒店 (SHA Extra Plus)</t>
  </si>
  <si>
    <t>YANG/WANGJIA</t>
  </si>
  <si>
    <t>¥218.00</t>
  </si>
  <si>
    <t>¥197.00</t>
  </si>
  <si>
    <t>Superior</t>
  </si>
  <si>
    <t>703142531113</t>
  </si>
  <si>
    <t>2726924</t>
  </si>
  <si>
    <t>197283242</t>
  </si>
  <si>
    <t>阿布扎比千禧金斯盖特酒店</t>
  </si>
  <si>
    <t>QIAO/JIAN|LIU/RUOYAN</t>
  </si>
  <si>
    <t>703144084079</t>
  </si>
  <si>
    <t>2730793</t>
  </si>
  <si>
    <t>2022-10-12</t>
  </si>
  <si>
    <t>2022-10-08 15:36:25</t>
  </si>
  <si>
    <t>703144789896</t>
  </si>
  <si>
    <t>2730689</t>
  </si>
  <si>
    <t>197277269</t>
  </si>
  <si>
    <t>卡塔岩石酒店 (SHA Plus+)</t>
  </si>
  <si>
    <t>LIU/XIAOFANG</t>
  </si>
  <si>
    <t>¥11,433.00</t>
  </si>
  <si>
    <t>2022-10-08 15:55:09</t>
  </si>
  <si>
    <t>1 bedroom ocean pool loft</t>
  </si>
  <si>
    <t>703144388170</t>
  </si>
  <si>
    <t>2731074</t>
  </si>
  <si>
    <t>197281238</t>
  </si>
  <si>
    <t>神户大仓酒店</t>
  </si>
  <si>
    <t>MING/ZHIYUAN</t>
  </si>
  <si>
    <t>¥1,865.00</t>
  </si>
  <si>
    <t>¥185.00</t>
  </si>
  <si>
    <t>Standard Twin Room, Non Smoking (6-15F, Main floor)</t>
  </si>
  <si>
    <t>703139336119</t>
  </si>
  <si>
    <t>2722105</t>
  </si>
  <si>
    <t>FUNG/SHUKCHING|FUNG/SHUKCHING</t>
  </si>
  <si>
    <t>¥134.00</t>
  </si>
  <si>
    <t>¥1,330.00</t>
  </si>
  <si>
    <t>703132743517</t>
  </si>
  <si>
    <t>2709680</t>
  </si>
  <si>
    <t>221843591</t>
  </si>
  <si>
    <t>澳门英皇娱乐酒店</t>
  </si>
  <si>
    <t>HE/YUQING</t>
  </si>
  <si>
    <t>2022-09-26</t>
  </si>
  <si>
    <t>¥472.00</t>
  </si>
  <si>
    <t>superior twin-bed room</t>
  </si>
  <si>
    <t>703144995089</t>
  </si>
  <si>
    <t>2730420</t>
  </si>
  <si>
    <t>204823286</t>
  </si>
  <si>
    <t>双威金字塔酒店</t>
  </si>
  <si>
    <t>HUANG/YINGJIAN</t>
  </si>
  <si>
    <t>¥612.00</t>
  </si>
  <si>
    <t>¥546.00</t>
  </si>
  <si>
    <t>703144546589</t>
  </si>
  <si>
    <t>2730529</t>
  </si>
  <si>
    <t>703142961738</t>
  </si>
  <si>
    <t>2727521</t>
  </si>
  <si>
    <t>¥946.00</t>
  </si>
  <si>
    <t>¥94.00</t>
  </si>
  <si>
    <t>¥852.00</t>
  </si>
  <si>
    <t>703144528485</t>
  </si>
  <si>
    <t>2730503</t>
  </si>
  <si>
    <t>197311988</t>
  </si>
  <si>
    <t>萨提卡高级哈亚乌鲁雅加达酒店</t>
  </si>
  <si>
    <t>WANG/AILYU</t>
  </si>
  <si>
    <t>¥318.00</t>
  </si>
  <si>
    <t>Deluxe King Bed Room</t>
  </si>
  <si>
    <t>703144858916</t>
  </si>
  <si>
    <t>2730656</t>
  </si>
  <si>
    <t>871138773</t>
  </si>
  <si>
    <t>乌隆他尼塔尼维拉迪酒店 (SHA Extra Plus)</t>
  </si>
  <si>
    <t>WANG/DAN</t>
  </si>
  <si>
    <t>¥310.00</t>
  </si>
  <si>
    <t>¥27.00</t>
  </si>
  <si>
    <t>¥283.00</t>
  </si>
  <si>
    <t>Superior Twin Room</t>
  </si>
  <si>
    <t>703145676780</t>
  </si>
  <si>
    <t>2731244</t>
  </si>
  <si>
    <t>238479311</t>
  </si>
  <si>
    <t>旅幸福-台中馆</t>
  </si>
  <si>
    <t>LIN/SIYA</t>
  </si>
  <si>
    <t>¥844.00</t>
  </si>
  <si>
    <t>2022-10-09 08:26:56</t>
  </si>
  <si>
    <t>Superior Double - with Breakfast</t>
  </si>
  <si>
    <t>703145260935</t>
  </si>
  <si>
    <t>2731732</t>
  </si>
  <si>
    <t>197316770</t>
  </si>
  <si>
    <t>假日酒店披披岛度假村 (SHA Extra Plus)</t>
  </si>
  <si>
    <t>TONG/LU</t>
  </si>
  <si>
    <t>¥2,044.00</t>
  </si>
  <si>
    <t>2022-10-09 15:28:51</t>
  </si>
  <si>
    <t>Ocean Sunset Pool Villa</t>
  </si>
  <si>
    <t>703144255163</t>
  </si>
  <si>
    <t>2731079</t>
  </si>
  <si>
    <t>197323352</t>
  </si>
  <si>
    <t>达拉斯费尔蒙酒店及度假村</t>
  </si>
  <si>
    <t>VEAL/ASHLEY|ASHLEY/VEAL</t>
  </si>
  <si>
    <t>¥2,281.00</t>
  </si>
  <si>
    <t>¥226.00</t>
  </si>
  <si>
    <t>¥2,055.00</t>
  </si>
  <si>
    <t>Fairmont Queen Bed Room</t>
  </si>
  <si>
    <t>合计</t>
  </si>
  <si>
    <t/>
  </si>
  <si>
    <t>¥85,895.00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</si>
  <si>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</si>
  <si>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</si>
  <si>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</si>
  <si>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</si>
  <si>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</si>
  <si>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</si>
  <si>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</si>
  <si>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</si>
  <si>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</si>
  <si>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A221011092524481</t>
  </si>
  <si>
    <t>A221011092554481</t>
  </si>
  <si>
    <r>
      <t>总计：</t>
    </r>
    <r>
      <rPr>
        <sz val="10"/>
        <rFont val="Arial"/>
        <charset val="134"/>
      </rPr>
      <t>77650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</si>
  <si>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</si>
  <si>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</si>
  <si>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</si>
  <si>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</si>
  <si>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</si>
  <si>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</si>
  <si>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</si>
  <si>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</si>
  <si>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</si>
  <si>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</si>
  <si>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</si>
  <si>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</si>
  <si>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</si>
  <si>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</si>
  <si>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</si>
  <si>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</si>
  <si>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</si>
  <si>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</si>
  <si>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DENG HUALUO,ZHANG WENQING</t>
  </si>
  <si>
    <t>退房日周结</t>
  </si>
  <si>
    <t>184.00</t>
  </si>
  <si>
    <t>RMB</t>
  </si>
  <si>
    <t>0</t>
  </si>
  <si>
    <t>0.00</t>
  </si>
  <si>
    <t>趣悠游国际直连</t>
  </si>
  <si>
    <t>1659</t>
  </si>
  <si>
    <t>2022-10-05 11:31:40</t>
  </si>
  <si>
    <t>汇智国际旅游发展有限公司</t>
  </si>
  <si>
    <t>直连</t>
  </si>
  <si>
    <t>中国</t>
  </si>
  <si>
    <t>ZENG JIAN</t>
  </si>
  <si>
    <t>355.00</t>
  </si>
  <si>
    <t>2022-10-03 14:17:30</t>
  </si>
  <si>
    <t>JIANG GUISGUISOGUISONGUISONG</t>
  </si>
  <si>
    <t>860.00</t>
  </si>
  <si>
    <t>2022-10-02 11:28:17</t>
  </si>
  <si>
    <t>2547.99</t>
  </si>
  <si>
    <t>2022-09-16 20:27:16</t>
  </si>
  <si>
    <t>LI YONGPING</t>
  </si>
  <si>
    <t>3161.00</t>
  </si>
  <si>
    <t>2022-09-30 10:24:14</t>
  </si>
  <si>
    <t>YAO LISHA</t>
  </si>
  <si>
    <t>1488.00</t>
  </si>
  <si>
    <t>2022-09-30 07:50:14</t>
  </si>
  <si>
    <t>MA XIAOWEI</t>
  </si>
  <si>
    <t>345.00</t>
  </si>
  <si>
    <t>2022-10-06 11:30:33</t>
  </si>
  <si>
    <t>直采</t>
  </si>
  <si>
    <t>泰国</t>
  </si>
  <si>
    <t>CHEN RUI</t>
  </si>
  <si>
    <t>606.00</t>
  </si>
  <si>
    <t>2022-10-04 13:00:43</t>
  </si>
  <si>
    <t>LIU SHILI</t>
  </si>
  <si>
    <t>852.00</t>
  </si>
  <si>
    <t>2022-10-06 14:56:31</t>
  </si>
  <si>
    <t>426.00</t>
  </si>
  <si>
    <t>2022-10-03 15:39:44</t>
  </si>
  <si>
    <t>曼谷拉查达阿曼达酒店和公寓</t>
  </si>
  <si>
    <t>LIN XI</t>
  </si>
  <si>
    <t>1576.00</t>
  </si>
  <si>
    <t>2022-09-30 10:03:40</t>
  </si>
  <si>
    <t>巴东山麦居酒店</t>
  </si>
  <si>
    <t>WANG FENG</t>
  </si>
  <si>
    <t>368.00</t>
  </si>
  <si>
    <t>2022-10-01 09:29:40</t>
  </si>
  <si>
    <t>WANG AILYU</t>
  </si>
  <si>
    <t>318.00</t>
  </si>
  <si>
    <t>2022-10-08 11:32:27</t>
  </si>
  <si>
    <t>印度尼西亚</t>
  </si>
  <si>
    <t>ZHOU JINJUN</t>
  </si>
  <si>
    <t>157.00</t>
  </si>
  <si>
    <t>2022-09-27 19:04:18</t>
  </si>
  <si>
    <t>XU YI,TROBRIDGE ERICA</t>
  </si>
  <si>
    <t>1079.00</t>
  </si>
  <si>
    <t>2022-10-02 12:11:37</t>
  </si>
  <si>
    <t>PANG BO</t>
  </si>
  <si>
    <t>327.00</t>
  </si>
  <si>
    <t>2022-10-03 18:55:54</t>
  </si>
  <si>
    <t>CHU XIAOCHAO</t>
  </si>
  <si>
    <t>107.00</t>
  </si>
  <si>
    <t>2022-10-07 09:07:51</t>
  </si>
  <si>
    <t>LAM MENGCHENG</t>
  </si>
  <si>
    <t>93.00</t>
  </si>
  <si>
    <t>2022-10-06 21:27:13</t>
  </si>
  <si>
    <t>WANG LIYING,FU CHUYU</t>
  </si>
  <si>
    <t>280.00</t>
  </si>
  <si>
    <t>2022-10-03 17:50:02</t>
  </si>
  <si>
    <t>WANG YINGHAN</t>
  </si>
  <si>
    <t>1024.00</t>
  </si>
  <si>
    <t>2022-10-02 12:25:14</t>
  </si>
  <si>
    <t>FUNG SHUKCHING,FUNG SHUKCHING</t>
  </si>
  <si>
    <t>1330.00</t>
  </si>
  <si>
    <t>2022-10-03 10:57:30</t>
  </si>
  <si>
    <t>芭堤雅SN优佳酒店 (SHA 认证)</t>
  </si>
  <si>
    <t>LI HAO</t>
  </si>
  <si>
    <t>214.00</t>
  </si>
  <si>
    <t>2022-10-02 13:02:22</t>
  </si>
  <si>
    <t>1515.00</t>
  </si>
  <si>
    <t>2022-09-27 16:19:15</t>
  </si>
  <si>
    <t>2022-10-05 16:14:25</t>
  </si>
  <si>
    <t>LIN SHENG,ZHOU MIANCHUN</t>
  </si>
  <si>
    <t>2022-10-04 10:38:36</t>
  </si>
  <si>
    <t>曼谷贝斯特韦斯特至尊素坤逸酒店</t>
  </si>
  <si>
    <t>JI CHENGYU,ZHANG FANFEI</t>
  </si>
  <si>
    <t>1016.00</t>
  </si>
  <si>
    <t>2022-10-03 18:35:55</t>
  </si>
  <si>
    <t>曼谷金玉素旺纳普酒店</t>
  </si>
  <si>
    <t>LIN QING</t>
  </si>
  <si>
    <t>138.00</t>
  </si>
  <si>
    <t>2022-10-06 16:03:16</t>
  </si>
  <si>
    <t>公园大道罗切斯特酒店 (SG Clean)</t>
  </si>
  <si>
    <t>ZHOU MINGYE</t>
  </si>
  <si>
    <t>4282.00</t>
  </si>
  <si>
    <t>2022-09-30 16:27:24</t>
  </si>
  <si>
    <t>新加坡</t>
  </si>
  <si>
    <t>普吉岛SIS卡塔度假村</t>
  </si>
  <si>
    <t>GUAN HAN</t>
  </si>
  <si>
    <t>2022-10-04 10:57:19</t>
  </si>
  <si>
    <t>曼谷水门伯克利酒店</t>
  </si>
  <si>
    <t>LIAO LINGLING,SU SHUWEI</t>
  </si>
  <si>
    <t>1419.00</t>
  </si>
  <si>
    <t>2022-10-03 09:40:10</t>
  </si>
  <si>
    <t>CHONG QING</t>
  </si>
  <si>
    <t>188.00</t>
  </si>
  <si>
    <t>2022-10-04 22:03:45</t>
  </si>
  <si>
    <t>席姆宝石精品酒店</t>
  </si>
  <si>
    <t>ZHOU HAI,ZHOU HAI</t>
  </si>
  <si>
    <t>664.00</t>
  </si>
  <si>
    <t>2022-10-07 13:48:27</t>
  </si>
  <si>
    <t>柬埔寨</t>
  </si>
  <si>
    <t>沙吞大塔酒店</t>
  </si>
  <si>
    <t>YANG YUNHAN</t>
  </si>
  <si>
    <t>384.99</t>
  </si>
  <si>
    <t>2022-09-30 14:33:16</t>
  </si>
  <si>
    <t>YANG WANGJIA</t>
  </si>
  <si>
    <t>197.00</t>
  </si>
  <si>
    <t>2022-10-07 15:27:45</t>
  </si>
  <si>
    <t>NG SAOIN</t>
  </si>
  <si>
    <t>142.00</t>
  </si>
  <si>
    <t>2022-10-06 11:21:41</t>
  </si>
  <si>
    <t>118.00</t>
  </si>
  <si>
    <t>2022-10-08 12:01:06</t>
  </si>
  <si>
    <t>133.00</t>
  </si>
  <si>
    <t>2022-10-07 11:53:26</t>
  </si>
  <si>
    <t>WEI YINGFA</t>
  </si>
  <si>
    <t>1364.00</t>
  </si>
  <si>
    <t>2022-10-06 11:30:06</t>
  </si>
  <si>
    <t>曼谷华美达广场湄南河畔酒店</t>
  </si>
  <si>
    <t>QIN YONGQING</t>
  </si>
  <si>
    <t>1036.00</t>
  </si>
  <si>
    <t>2022-09-30 11:42:15</t>
  </si>
  <si>
    <t>HE YUQING</t>
  </si>
  <si>
    <t>472.00</t>
  </si>
  <si>
    <t>2022-09-26 09:08:27</t>
  </si>
  <si>
    <t>HU XIANMING</t>
  </si>
  <si>
    <t>573.00</t>
  </si>
  <si>
    <t>2022-10-05 12:26:18</t>
  </si>
  <si>
    <t>ZHONG XIAOLING,ZHAO LIANKAI,ZHAO DANTING</t>
  </si>
  <si>
    <t>990.00</t>
  </si>
  <si>
    <t>2022-10-04 11:50:37</t>
  </si>
  <si>
    <t>XIA SHUYUE</t>
  </si>
  <si>
    <t>784.00</t>
  </si>
  <si>
    <t>2022-09-25 22:18:15</t>
  </si>
  <si>
    <t>曼谷铂尔曼皇权酒店</t>
  </si>
  <si>
    <t>JIANG XIAODAN,CHENG YOURONG</t>
  </si>
  <si>
    <t>818.00</t>
  </si>
  <si>
    <t>2022-10-02 10:02:52</t>
  </si>
  <si>
    <t>曼谷铂尔曼G酒店</t>
  </si>
  <si>
    <t>LIU JINYANG</t>
  </si>
  <si>
    <t>1314.99</t>
  </si>
  <si>
    <t>2022-10-05 13:58:07</t>
  </si>
  <si>
    <t>XIE JIAHUI</t>
  </si>
  <si>
    <t>673.00</t>
  </si>
  <si>
    <t>2022-09-22 09:24:18</t>
  </si>
  <si>
    <t>SUN LAN</t>
  </si>
  <si>
    <t>799.00</t>
  </si>
  <si>
    <t>2022-10-02 22:11:33</t>
  </si>
  <si>
    <t>曼谷沙吞娜拉提瓦酒店</t>
  </si>
  <si>
    <t>POZARLIK KAROL</t>
  </si>
  <si>
    <t>2022-10-01 13:44:33</t>
  </si>
  <si>
    <t>QIAO JIAN,LIU RUOYAN</t>
  </si>
  <si>
    <t>474.00</t>
  </si>
  <si>
    <t>2022-10-06 03:45:21</t>
  </si>
  <si>
    <t>阿拉伯联合酋长国</t>
  </si>
  <si>
    <t>皇后奢华大酒店</t>
  </si>
  <si>
    <t>RAO MINGDI,LIU HUI</t>
  </si>
  <si>
    <t>325.00</t>
  </si>
  <si>
    <t>2022-10-06 17:00:35</t>
  </si>
  <si>
    <t>SHAO QI</t>
  </si>
  <si>
    <t>2462.00</t>
  </si>
  <si>
    <t>2022-10-04 11:12:07</t>
  </si>
  <si>
    <t>LIN JUNLONG</t>
  </si>
  <si>
    <t>2022-10-01 16:36:11</t>
  </si>
  <si>
    <t>WANG DAN</t>
  </si>
  <si>
    <t>283.00</t>
  </si>
  <si>
    <t>2022-10-08 13:38:57</t>
  </si>
  <si>
    <t>LIU CHANG,LU YUNZHI</t>
  </si>
  <si>
    <t>5024.00</t>
  </si>
  <si>
    <t>2022-09-25 14:46:27</t>
  </si>
  <si>
    <t>YUAN YUHONG,ZHAO ANNI</t>
  </si>
  <si>
    <t>663.00</t>
  </si>
  <si>
    <t>2022-10-03 12:42:29</t>
  </si>
  <si>
    <t>WANG ZHIPENG</t>
  </si>
  <si>
    <t>842.00</t>
  </si>
  <si>
    <t>2022-09-13 12:45:35</t>
  </si>
  <si>
    <t>PEI XU</t>
  </si>
  <si>
    <t>2022-09-13 12:32:43</t>
  </si>
  <si>
    <t>JIN LIN</t>
  </si>
  <si>
    <t>2022-09-13 13:18:56</t>
  </si>
  <si>
    <t>1284.00</t>
  </si>
  <si>
    <t>2022-09-27 12:37:03</t>
  </si>
  <si>
    <t>SIN SAIHANG</t>
  </si>
  <si>
    <t>378.00</t>
  </si>
  <si>
    <t>2022-10-05 19:04:23</t>
  </si>
  <si>
    <t>VEAL ASHLEY,ASHLEY VEAL</t>
  </si>
  <si>
    <t>2055.00</t>
  </si>
  <si>
    <t>2022-10-08 20:40:08</t>
  </si>
  <si>
    <t>美国</t>
  </si>
  <si>
    <t>LI ZIQING</t>
  </si>
  <si>
    <t>969.00</t>
  </si>
  <si>
    <t>2022-09-27 01:30:13</t>
  </si>
  <si>
    <t>WONG KAMSUEN</t>
  </si>
  <si>
    <t>2789.00</t>
  </si>
  <si>
    <t>2022-09-28 08:35:29</t>
  </si>
  <si>
    <t>JIA JINGSUO,YANG XIN</t>
  </si>
  <si>
    <t>377.00</t>
  </si>
  <si>
    <t>2022-10-07 09:53:33</t>
  </si>
  <si>
    <t>CHEUNG HINGDAN</t>
  </si>
  <si>
    <t>278.00</t>
  </si>
  <si>
    <t>2022-10-06 18:02:13</t>
  </si>
  <si>
    <t>LI QI</t>
  </si>
  <si>
    <t>2022-10-07 11:47:27</t>
  </si>
  <si>
    <t>SUN WEI,ZHOU MEI</t>
  </si>
  <si>
    <t>675.00</t>
  </si>
  <si>
    <t>2022-10-01 00:48:13</t>
  </si>
  <si>
    <t>XIONG YAWEN,QIAO YUTING</t>
  </si>
  <si>
    <t>5994.00</t>
  </si>
  <si>
    <t>2022-09-21 17:24:14</t>
  </si>
  <si>
    <t>SU WENHAO</t>
  </si>
  <si>
    <t>1009.00</t>
  </si>
  <si>
    <t>2022-10-07 11:16:21</t>
  </si>
  <si>
    <t>马来西亚</t>
  </si>
  <si>
    <t>HUANG YINGJIAN</t>
  </si>
  <si>
    <t>546.00</t>
  </si>
  <si>
    <t>2022-10-08 11:58:49</t>
  </si>
  <si>
    <t>曼谷阿瓦尼中庭酒店</t>
  </si>
  <si>
    <t>SUN LEI</t>
  </si>
  <si>
    <t>448.00</t>
  </si>
  <si>
    <t>2022-10-05 19:25:49</t>
  </si>
  <si>
    <t>LIU XIAO</t>
  </si>
  <si>
    <t>672.00</t>
  </si>
  <si>
    <t>2022-09-30 14:14:40</t>
  </si>
  <si>
    <t>MING ZHIYUAN</t>
  </si>
  <si>
    <t>1680.00</t>
  </si>
  <si>
    <t>2022-10-08 20:42:56</t>
  </si>
  <si>
    <t>日本</t>
  </si>
  <si>
    <t>LOU LIANGFANG</t>
  </si>
  <si>
    <t>581.00</t>
  </si>
  <si>
    <t>2022-09-14 13:37:36</t>
  </si>
  <si>
    <t>宜必思吉隆坡市中心酒店</t>
  </si>
  <si>
    <t>JIN YIHUI</t>
  </si>
  <si>
    <t>276.00</t>
  </si>
  <si>
    <t>2022-10-03 10:50:28</t>
  </si>
  <si>
    <t>RO CHOONHOY,LU CHUNHUI</t>
  </si>
  <si>
    <t>480.00</t>
  </si>
  <si>
    <t>2022-10-04 05:00:13</t>
  </si>
  <si>
    <t>YAN YING,QU DAN,XIE MIN</t>
  </si>
  <si>
    <t>2171.97</t>
  </si>
  <si>
    <t>2022-09-22 18:59:25</t>
  </si>
  <si>
    <t>太平洋公园酒店</t>
  </si>
  <si>
    <t>YANMEI XIE,HUI CAO</t>
  </si>
  <si>
    <t>239.00</t>
  </si>
  <si>
    <t>2022-10-02 21:07:18</t>
  </si>
  <si>
    <t>2022-10-05 20:35:43</t>
  </si>
  <si>
    <t>ZHAO YING,XIE SIANG</t>
  </si>
  <si>
    <t>432.00</t>
  </si>
  <si>
    <t>2022-10-07 09:50:17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</si>
</sst>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93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93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19</v>
      </c>
      <c r="T2" s="7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3</v>
      </c>
      <c r="N3" s="7" t="s">
        <v>92</v>
      </c>
      <c r="O3" s="7" t="s">
        <v>93</v>
      </c>
      <c r="P3" s="7" t="s">
        <v>81</v>
      </c>
      <c r="Q3" s="7"/>
      <c r="R3" s="10" t="s">
        <v>94</v>
      </c>
      <c r="S3" s="11" t="s">
        <v>19</v>
      </c>
      <c r="T3" s="7"/>
      <c r="U3" s="10" t="s">
        <v>19</v>
      </c>
      <c r="V3" s="10" t="s">
        <v>94</v>
      </c>
      <c r="W3" s="11" t="s">
        <v>95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100</v>
      </c>
      <c r="H4" s="7" t="s">
        <v>101</v>
      </c>
      <c r="I4" s="7" t="s">
        <v>77</v>
      </c>
      <c r="J4" s="7" t="s">
        <v>2</v>
      </c>
      <c r="K4" s="7" t="s">
        <v>102</v>
      </c>
      <c r="L4" s="7">
        <v>1</v>
      </c>
      <c r="M4" s="7">
        <v>1</v>
      </c>
      <c r="N4" s="7" t="s">
        <v>93</v>
      </c>
      <c r="O4" s="7" t="s">
        <v>80</v>
      </c>
      <c r="P4" s="7" t="s">
        <v>81</v>
      </c>
      <c r="Q4" s="7"/>
      <c r="R4" s="10" t="s">
        <v>103</v>
      </c>
      <c r="S4" s="11" t="s">
        <v>19</v>
      </c>
      <c r="T4" s="7"/>
      <c r="U4" s="10" t="s">
        <v>19</v>
      </c>
      <c r="V4" s="10" t="s">
        <v>103</v>
      </c>
      <c r="W4" s="11" t="s">
        <v>104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107</v>
      </c>
      <c r="B5" s="6" t="s">
        <v>108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109</v>
      </c>
      <c r="H5" s="7" t="s">
        <v>110</v>
      </c>
      <c r="I5" s="7" t="s">
        <v>77</v>
      </c>
      <c r="J5" s="7" t="s">
        <v>2</v>
      </c>
      <c r="K5" s="7" t="s">
        <v>111</v>
      </c>
      <c r="L5" s="7">
        <v>1</v>
      </c>
      <c r="M5" s="7">
        <v>1</v>
      </c>
      <c r="N5" s="7" t="s">
        <v>112</v>
      </c>
      <c r="O5" s="7" t="s">
        <v>80</v>
      </c>
      <c r="P5" s="7" t="s">
        <v>81</v>
      </c>
      <c r="Q5" s="7"/>
      <c r="R5" s="10" t="s">
        <v>113</v>
      </c>
      <c r="S5" s="11" t="s">
        <v>19</v>
      </c>
      <c r="T5" s="7"/>
      <c r="U5" s="10" t="s">
        <v>19</v>
      </c>
      <c r="V5" s="10" t="s">
        <v>113</v>
      </c>
      <c r="W5" s="11" t="s">
        <v>114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117</v>
      </c>
      <c r="B6" s="6" t="s">
        <v>118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119</v>
      </c>
      <c r="H6" s="7" t="s">
        <v>120</v>
      </c>
      <c r="I6" s="7" t="s">
        <v>77</v>
      </c>
      <c r="J6" s="7" t="s">
        <v>2</v>
      </c>
      <c r="K6" s="7" t="s">
        <v>121</v>
      </c>
      <c r="L6" s="7">
        <v>1</v>
      </c>
      <c r="M6" s="7">
        <v>5</v>
      </c>
      <c r="N6" s="7" t="s">
        <v>112</v>
      </c>
      <c r="O6" s="7" t="s">
        <v>122</v>
      </c>
      <c r="P6" s="7" t="s">
        <v>81</v>
      </c>
      <c r="Q6" s="7"/>
      <c r="R6" s="10" t="s">
        <v>123</v>
      </c>
      <c r="S6" s="11" t="s">
        <v>19</v>
      </c>
      <c r="T6" s="7"/>
      <c r="U6" s="10" t="s">
        <v>19</v>
      </c>
      <c r="V6" s="10" t="s">
        <v>123</v>
      </c>
      <c r="W6" s="11" t="s">
        <v>124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125</v>
      </c>
      <c r="AD6" t="s">
        <v>6</v>
      </c>
      <c r="AE6" t="s">
        <v>126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127</v>
      </c>
      <c r="B7" s="6" t="s">
        <v>128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129</v>
      </c>
      <c r="H7" s="7" t="s">
        <v>130</v>
      </c>
      <c r="I7" s="7" t="s">
        <v>77</v>
      </c>
      <c r="J7" s="7" t="s">
        <v>2</v>
      </c>
      <c r="K7" s="7" t="s">
        <v>131</v>
      </c>
      <c r="L7" s="7">
        <v>1</v>
      </c>
      <c r="M7" s="7">
        <v>2</v>
      </c>
      <c r="N7" s="7" t="s">
        <v>132</v>
      </c>
      <c r="O7" s="7" t="s">
        <v>133</v>
      </c>
      <c r="P7" s="7" t="s">
        <v>81</v>
      </c>
      <c r="Q7" s="7"/>
      <c r="R7" s="10" t="s">
        <v>134</v>
      </c>
      <c r="S7" s="11" t="s">
        <v>19</v>
      </c>
      <c r="T7" s="7"/>
      <c r="U7" s="10" t="s">
        <v>19</v>
      </c>
      <c r="V7" s="10" t="s">
        <v>134</v>
      </c>
      <c r="W7" s="11" t="s">
        <v>135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138</v>
      </c>
      <c r="B8" s="6" t="s">
        <v>139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140</v>
      </c>
      <c r="H8" s="7" t="s">
        <v>141</v>
      </c>
      <c r="I8" s="7" t="s">
        <v>77</v>
      </c>
      <c r="J8" s="7" t="s">
        <v>2</v>
      </c>
      <c r="K8" s="7" t="s">
        <v>142</v>
      </c>
      <c r="L8" s="7">
        <v>1</v>
      </c>
      <c r="M8" s="7">
        <v>3</v>
      </c>
      <c r="N8" s="7" t="s">
        <v>93</v>
      </c>
      <c r="O8" s="7" t="s">
        <v>93</v>
      </c>
      <c r="P8" s="7" t="s">
        <v>81</v>
      </c>
      <c r="Q8" s="7"/>
      <c r="R8" s="10" t="s">
        <v>143</v>
      </c>
      <c r="S8" s="11" t="s">
        <v>19</v>
      </c>
      <c r="T8" s="7"/>
      <c r="U8" s="10" t="s">
        <v>19</v>
      </c>
      <c r="V8" s="10" t="s">
        <v>143</v>
      </c>
      <c r="W8" s="11" t="s">
        <v>144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145</v>
      </c>
      <c r="AD8" t="s">
        <v>6</v>
      </c>
      <c r="AE8" t="s">
        <v>146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147</v>
      </c>
      <c r="B9" s="6" t="s">
        <v>148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149</v>
      </c>
      <c r="H9" s="7" t="s">
        <v>150</v>
      </c>
      <c r="I9" s="7" t="s">
        <v>77</v>
      </c>
      <c r="J9" s="7" t="s">
        <v>2</v>
      </c>
      <c r="K9" s="7" t="s">
        <v>151</v>
      </c>
      <c r="L9" s="7">
        <v>1</v>
      </c>
      <c r="M9" s="7">
        <v>2</v>
      </c>
      <c r="N9" s="7" t="s">
        <v>93</v>
      </c>
      <c r="O9" s="7" t="s">
        <v>133</v>
      </c>
      <c r="P9" s="7" t="s">
        <v>81</v>
      </c>
      <c r="Q9" s="7"/>
      <c r="R9" s="10" t="s">
        <v>152</v>
      </c>
      <c r="S9" s="11" t="s">
        <v>19</v>
      </c>
      <c r="T9" s="7"/>
      <c r="U9" s="10" t="s">
        <v>19</v>
      </c>
      <c r="V9" s="10" t="s">
        <v>152</v>
      </c>
      <c r="W9" s="11" t="s">
        <v>153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154</v>
      </c>
      <c r="AD9" t="s">
        <v>6</v>
      </c>
      <c r="AE9" t="s">
        <v>155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156</v>
      </c>
      <c r="B10" s="6" t="s">
        <v>157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158</v>
      </c>
      <c r="H10" s="7" t="s">
        <v>159</v>
      </c>
      <c r="I10" s="7" t="s">
        <v>77</v>
      </c>
      <c r="J10" s="7" t="s">
        <v>2</v>
      </c>
      <c r="K10" s="7" t="s">
        <v>160</v>
      </c>
      <c r="L10" s="7">
        <v>1</v>
      </c>
      <c r="M10" s="7">
        <v>2</v>
      </c>
      <c r="N10" s="7" t="s">
        <v>133</v>
      </c>
      <c r="O10" s="7" t="s">
        <v>133</v>
      </c>
      <c r="P10" s="7" t="s">
        <v>81</v>
      </c>
      <c r="Q10" s="7"/>
      <c r="R10" s="10" t="s">
        <v>161</v>
      </c>
      <c r="S10" s="11" t="s">
        <v>19</v>
      </c>
      <c r="T10" s="7"/>
      <c r="U10" s="10" t="s">
        <v>19</v>
      </c>
      <c r="V10" s="10" t="s">
        <v>161</v>
      </c>
      <c r="W10" s="11" t="s">
        <v>162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163</v>
      </c>
      <c r="AD10" t="s">
        <v>6</v>
      </c>
      <c r="AE10" t="s">
        <v>164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165</v>
      </c>
      <c r="B11" s="6" t="s">
        <v>166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167</v>
      </c>
      <c r="H11" s="7" t="s">
        <v>168</v>
      </c>
      <c r="I11" s="7" t="s">
        <v>77</v>
      </c>
      <c r="J11" s="7" t="s">
        <v>2</v>
      </c>
      <c r="K11" s="7" t="s">
        <v>169</v>
      </c>
      <c r="L11" s="7">
        <v>1</v>
      </c>
      <c r="M11" s="7">
        <v>2</v>
      </c>
      <c r="N11" s="7" t="s">
        <v>133</v>
      </c>
      <c r="O11" s="7" t="s">
        <v>133</v>
      </c>
      <c r="P11" s="7" t="s">
        <v>81</v>
      </c>
      <c r="Q11" s="7"/>
      <c r="R11" s="10" t="s">
        <v>170</v>
      </c>
      <c r="S11" s="11" t="s">
        <v>19</v>
      </c>
      <c r="T11" s="7"/>
      <c r="U11" s="10" t="s">
        <v>19</v>
      </c>
      <c r="V11" s="10" t="s">
        <v>170</v>
      </c>
      <c r="W11" s="11" t="s">
        <v>171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163</v>
      </c>
      <c r="AD11" t="s">
        <v>6</v>
      </c>
      <c r="AE11" t="s">
        <v>172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173</v>
      </c>
      <c r="B12" s="6" t="s">
        <v>174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175</v>
      </c>
      <c r="H12" s="7" t="s">
        <v>176</v>
      </c>
      <c r="I12" s="7" t="s">
        <v>77</v>
      </c>
      <c r="J12" s="7" t="s">
        <v>2</v>
      </c>
      <c r="K12" s="7" t="s">
        <v>177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0" t="s">
        <v>178</v>
      </c>
      <c r="S12" s="11" t="s">
        <v>19</v>
      </c>
      <c r="T12" s="7"/>
      <c r="U12" s="10" t="s">
        <v>19</v>
      </c>
      <c r="V12" s="10" t="s">
        <v>178</v>
      </c>
      <c r="W12" s="11" t="s">
        <v>179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180</v>
      </c>
      <c r="AD12" t="s">
        <v>6</v>
      </c>
      <c r="AE12" t="s">
        <v>181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182</v>
      </c>
      <c r="B13" s="6" t="s">
        <v>183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119</v>
      </c>
      <c r="H13" s="7" t="s">
        <v>120</v>
      </c>
      <c r="I13" s="7" t="s">
        <v>77</v>
      </c>
      <c r="J13" s="7" t="s">
        <v>2</v>
      </c>
      <c r="K13" s="7" t="s">
        <v>184</v>
      </c>
      <c r="L13" s="7">
        <v>1</v>
      </c>
      <c r="M13" s="7">
        <v>1</v>
      </c>
      <c r="N13" s="7" t="s">
        <v>81</v>
      </c>
      <c r="O13" s="7" t="s">
        <v>81</v>
      </c>
      <c r="P13" s="7" t="s">
        <v>185</v>
      </c>
      <c r="Q13" s="7"/>
      <c r="R13" s="10" t="s">
        <v>186</v>
      </c>
      <c r="S13" s="11" t="s">
        <v>186</v>
      </c>
      <c r="T13" s="7" t="s">
        <v>187</v>
      </c>
      <c r="U13" s="10" t="s">
        <v>19</v>
      </c>
      <c r="V13" s="10" t="s">
        <v>19</v>
      </c>
      <c r="W13" s="11" t="s">
        <v>19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19</v>
      </c>
      <c r="AD13" t="s">
        <v>6</v>
      </c>
      <c r="AE13" t="s">
        <v>188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189</v>
      </c>
      <c r="B14" s="6" t="s">
        <v>190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191</v>
      </c>
      <c r="H14" s="7" t="s">
        <v>192</v>
      </c>
      <c r="I14" s="7" t="s">
        <v>77</v>
      </c>
      <c r="J14" s="7" t="s">
        <v>2</v>
      </c>
      <c r="K14" s="7" t="s">
        <v>193</v>
      </c>
      <c r="L14" s="7">
        <v>1</v>
      </c>
      <c r="M14" s="7">
        <v>2</v>
      </c>
      <c r="N14" s="7" t="s">
        <v>81</v>
      </c>
      <c r="O14" s="7" t="s">
        <v>81</v>
      </c>
      <c r="P14" s="7" t="s">
        <v>194</v>
      </c>
      <c r="Q14" s="7"/>
      <c r="R14" s="10" t="s">
        <v>195</v>
      </c>
      <c r="S14" s="11" t="s">
        <v>195</v>
      </c>
      <c r="T14" s="7" t="s">
        <v>196</v>
      </c>
      <c r="U14" s="10" t="s">
        <v>19</v>
      </c>
      <c r="V14" s="10" t="s">
        <v>19</v>
      </c>
      <c r="W14" s="11" t="s">
        <v>19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19</v>
      </c>
      <c r="AD14" t="s">
        <v>6</v>
      </c>
      <c r="AE14" t="s">
        <v>197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198</v>
      </c>
      <c r="B15" s="6" t="s">
        <v>199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200</v>
      </c>
      <c r="H15" s="7" t="s">
        <v>201</v>
      </c>
      <c r="I15" s="7" t="s">
        <v>77</v>
      </c>
      <c r="J15" s="7" t="s">
        <v>2</v>
      </c>
      <c r="K15" s="7" t="s">
        <v>202</v>
      </c>
      <c r="L15" s="7">
        <v>1</v>
      </c>
      <c r="M15" s="7">
        <v>3</v>
      </c>
      <c r="N15" s="7" t="s">
        <v>203</v>
      </c>
      <c r="O15" s="7" t="s">
        <v>133</v>
      </c>
      <c r="P15" s="7" t="s">
        <v>185</v>
      </c>
      <c r="Q15" s="7"/>
      <c r="R15" s="10" t="s">
        <v>204</v>
      </c>
      <c r="S15" s="11" t="s">
        <v>19</v>
      </c>
      <c r="T15" s="7"/>
      <c r="U15" s="10" t="s">
        <v>19</v>
      </c>
      <c r="V15" s="10" t="s">
        <v>204</v>
      </c>
      <c r="W15" s="11" t="s">
        <v>205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206</v>
      </c>
      <c r="AD15" t="s">
        <v>6</v>
      </c>
      <c r="AE15" t="s">
        <v>97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207</v>
      </c>
      <c r="B16" s="6" t="s">
        <v>208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209</v>
      </c>
      <c r="H16" s="7" t="s">
        <v>210</v>
      </c>
      <c r="I16" s="7" t="s">
        <v>77</v>
      </c>
      <c r="J16" s="7" t="s">
        <v>2</v>
      </c>
      <c r="K16" s="7" t="s">
        <v>211</v>
      </c>
      <c r="L16" s="7">
        <v>1</v>
      </c>
      <c r="M16" s="7">
        <v>4</v>
      </c>
      <c r="N16" s="7" t="s">
        <v>122</v>
      </c>
      <c r="O16" s="7" t="s">
        <v>93</v>
      </c>
      <c r="P16" s="7" t="s">
        <v>185</v>
      </c>
      <c r="Q16" s="7"/>
      <c r="R16" s="10" t="s">
        <v>212</v>
      </c>
      <c r="S16" s="11" t="s">
        <v>19</v>
      </c>
      <c r="T16" s="7"/>
      <c r="U16" s="10" t="s">
        <v>19</v>
      </c>
      <c r="V16" s="10" t="s">
        <v>212</v>
      </c>
      <c r="W16" s="11" t="s">
        <v>213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214</v>
      </c>
      <c r="AD16" t="s">
        <v>6</v>
      </c>
      <c r="AE16" t="s">
        <v>197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215</v>
      </c>
      <c r="B17" s="6" t="s">
        <v>216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200</v>
      </c>
      <c r="H17" s="7" t="s">
        <v>201</v>
      </c>
      <c r="I17" s="7" t="s">
        <v>77</v>
      </c>
      <c r="J17" s="7" t="s">
        <v>2</v>
      </c>
      <c r="K17" s="7" t="s">
        <v>217</v>
      </c>
      <c r="L17" s="7">
        <v>1</v>
      </c>
      <c r="M17" s="7">
        <v>4</v>
      </c>
      <c r="N17" s="7" t="s">
        <v>93</v>
      </c>
      <c r="O17" s="7" t="s">
        <v>93</v>
      </c>
      <c r="P17" s="7" t="s">
        <v>185</v>
      </c>
      <c r="Q17" s="7"/>
      <c r="R17" s="10" t="s">
        <v>218</v>
      </c>
      <c r="S17" s="11" t="s">
        <v>19</v>
      </c>
      <c r="T17" s="7"/>
      <c r="U17" s="10" t="s">
        <v>19</v>
      </c>
      <c r="V17" s="10" t="s">
        <v>218</v>
      </c>
      <c r="W17" s="11" t="s">
        <v>219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220</v>
      </c>
      <c r="AD17" t="s">
        <v>6</v>
      </c>
      <c r="AE17" t="s">
        <v>97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221</v>
      </c>
      <c r="B18" s="6" t="s">
        <v>222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209</v>
      </c>
      <c r="H18" s="7" t="s">
        <v>210</v>
      </c>
      <c r="I18" s="7" t="s">
        <v>77</v>
      </c>
      <c r="J18" s="7" t="s">
        <v>2</v>
      </c>
      <c r="K18" s="7" t="s">
        <v>223</v>
      </c>
      <c r="L18" s="7">
        <v>1</v>
      </c>
      <c r="M18" s="7">
        <v>1</v>
      </c>
      <c r="N18" s="7" t="s">
        <v>80</v>
      </c>
      <c r="O18" s="7" t="s">
        <v>81</v>
      </c>
      <c r="P18" s="7" t="s">
        <v>185</v>
      </c>
      <c r="Q18" s="7"/>
      <c r="R18" s="10" t="s">
        <v>224</v>
      </c>
      <c r="S18" s="11" t="s">
        <v>19</v>
      </c>
      <c r="T18" s="7"/>
      <c r="U18" s="10" t="s">
        <v>19</v>
      </c>
      <c r="V18" s="10" t="s">
        <v>224</v>
      </c>
      <c r="W18" s="11" t="s">
        <v>225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226</v>
      </c>
      <c r="AD18" t="s">
        <v>6</v>
      </c>
      <c r="AE18" t="s">
        <v>197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227</v>
      </c>
      <c r="B19" s="6" t="s">
        <v>228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229</v>
      </c>
      <c r="H19" s="7" t="s">
        <v>230</v>
      </c>
      <c r="I19" s="7" t="s">
        <v>77</v>
      </c>
      <c r="J19" s="7" t="s">
        <v>2</v>
      </c>
      <c r="K19" s="7" t="s">
        <v>231</v>
      </c>
      <c r="L19" s="7">
        <v>1</v>
      </c>
      <c r="M19" s="7">
        <v>1</v>
      </c>
      <c r="N19" s="7" t="s">
        <v>80</v>
      </c>
      <c r="O19" s="7" t="s">
        <v>81</v>
      </c>
      <c r="P19" s="7" t="s">
        <v>185</v>
      </c>
      <c r="Q19" s="7"/>
      <c r="R19" s="10" t="s">
        <v>232</v>
      </c>
      <c r="S19" s="11" t="s">
        <v>19</v>
      </c>
      <c r="T19" s="7"/>
      <c r="U19" s="10" t="s">
        <v>19</v>
      </c>
      <c r="V19" s="10" t="s">
        <v>232</v>
      </c>
      <c r="W19" s="11" t="s">
        <v>233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234</v>
      </c>
      <c r="AD19" t="s">
        <v>6</v>
      </c>
      <c r="AE19" t="s">
        <v>235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236</v>
      </c>
      <c r="B20" s="6" t="s">
        <v>237</v>
      </c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238</v>
      </c>
      <c r="H20" s="7" t="s">
        <v>239</v>
      </c>
      <c r="I20" s="7" t="s">
        <v>77</v>
      </c>
      <c r="J20" s="7" t="s">
        <v>2</v>
      </c>
      <c r="K20" s="7" t="s">
        <v>240</v>
      </c>
      <c r="L20" s="7">
        <v>1</v>
      </c>
      <c r="M20" s="7">
        <v>2</v>
      </c>
      <c r="N20" s="7" t="s">
        <v>80</v>
      </c>
      <c r="O20" s="7" t="s">
        <v>80</v>
      </c>
      <c r="P20" s="7" t="s">
        <v>185</v>
      </c>
      <c r="Q20" s="7"/>
      <c r="R20" s="10" t="s">
        <v>241</v>
      </c>
      <c r="S20" s="11" t="s">
        <v>19</v>
      </c>
      <c r="T20" s="7"/>
      <c r="U20" s="10" t="s">
        <v>19</v>
      </c>
      <c r="V20" s="10" t="s">
        <v>241</v>
      </c>
      <c r="W20" s="11" t="s">
        <v>242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243</v>
      </c>
      <c r="AD20" t="s">
        <v>6</v>
      </c>
      <c r="AE20" t="s">
        <v>97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244</v>
      </c>
      <c r="B21" s="6" t="s">
        <v>245</v>
      </c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246</v>
      </c>
      <c r="H21" s="7" t="s">
        <v>247</v>
      </c>
      <c r="I21" s="7" t="s">
        <v>77</v>
      </c>
      <c r="J21" s="7" t="s">
        <v>2</v>
      </c>
      <c r="K21" s="7" t="s">
        <v>248</v>
      </c>
      <c r="L21" s="7">
        <v>1</v>
      </c>
      <c r="M21" s="7">
        <v>1</v>
      </c>
      <c r="N21" s="7" t="s">
        <v>81</v>
      </c>
      <c r="O21" s="7" t="s">
        <v>81</v>
      </c>
      <c r="P21" s="7" t="s">
        <v>185</v>
      </c>
      <c r="Q21" s="7"/>
      <c r="R21" s="10" t="s">
        <v>249</v>
      </c>
      <c r="S21" s="11" t="s">
        <v>19</v>
      </c>
      <c r="T21" s="7"/>
      <c r="U21" s="10" t="s">
        <v>19</v>
      </c>
      <c r="V21" s="10" t="s">
        <v>249</v>
      </c>
      <c r="W21" s="11" t="s">
        <v>250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251</v>
      </c>
      <c r="AD21" t="s">
        <v>6</v>
      </c>
      <c r="AE21" t="s">
        <v>252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253</v>
      </c>
      <c r="B22" s="6" t="s">
        <v>254</v>
      </c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255</v>
      </c>
      <c r="H22" s="7" t="s">
        <v>256</v>
      </c>
      <c r="I22" s="7" t="s">
        <v>77</v>
      </c>
      <c r="J22" s="7" t="s">
        <v>2</v>
      </c>
      <c r="K22" s="7" t="s">
        <v>257</v>
      </c>
      <c r="L22" s="7">
        <v>1</v>
      </c>
      <c r="M22" s="7">
        <v>1</v>
      </c>
      <c r="N22" s="7" t="s">
        <v>81</v>
      </c>
      <c r="O22" s="7" t="s">
        <v>81</v>
      </c>
      <c r="P22" s="7" t="s">
        <v>185</v>
      </c>
      <c r="Q22" s="7"/>
      <c r="R22" s="10" t="s">
        <v>258</v>
      </c>
      <c r="S22" s="11" t="s">
        <v>19</v>
      </c>
      <c r="T22" s="7"/>
      <c r="U22" s="10" t="s">
        <v>19</v>
      </c>
      <c r="V22" s="10" t="s">
        <v>258</v>
      </c>
      <c r="W22" s="11" t="s">
        <v>259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260</v>
      </c>
      <c r="AD22" t="s">
        <v>6</v>
      </c>
      <c r="AE22" t="s">
        <v>261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262</v>
      </c>
      <c r="B23" s="6" t="s">
        <v>263</v>
      </c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238</v>
      </c>
      <c r="H23" s="7" t="s">
        <v>239</v>
      </c>
      <c r="I23" s="7" t="s">
        <v>77</v>
      </c>
      <c r="J23" s="7" t="s">
        <v>2</v>
      </c>
      <c r="K23" s="7" t="s">
        <v>264</v>
      </c>
      <c r="L23" s="7">
        <v>1</v>
      </c>
      <c r="M23" s="7">
        <v>1</v>
      </c>
      <c r="N23" s="7" t="s">
        <v>81</v>
      </c>
      <c r="O23" s="7" t="s">
        <v>81</v>
      </c>
      <c r="P23" s="7" t="s">
        <v>185</v>
      </c>
      <c r="Q23" s="7"/>
      <c r="R23" s="10" t="s">
        <v>265</v>
      </c>
      <c r="S23" s="11" t="s">
        <v>19</v>
      </c>
      <c r="T23" s="7"/>
      <c r="U23" s="10" t="s">
        <v>19</v>
      </c>
      <c r="V23" s="10" t="s">
        <v>265</v>
      </c>
      <c r="W23" s="11" t="s">
        <v>171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266</v>
      </c>
      <c r="AD23" t="s">
        <v>6</v>
      </c>
      <c r="AE23" t="s">
        <v>267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268</v>
      </c>
      <c r="B24" s="6" t="s">
        <v>269</v>
      </c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270</v>
      </c>
      <c r="H24" s="7" t="s">
        <v>271</v>
      </c>
      <c r="I24" s="7" t="s">
        <v>77</v>
      </c>
      <c r="J24" s="7" t="s">
        <v>2</v>
      </c>
      <c r="K24" s="7" t="s">
        <v>272</v>
      </c>
      <c r="L24" s="7">
        <v>1</v>
      </c>
      <c r="M24" s="7">
        <v>3</v>
      </c>
      <c r="N24" s="7" t="s">
        <v>93</v>
      </c>
      <c r="O24" s="7" t="s">
        <v>133</v>
      </c>
      <c r="P24" s="7" t="s">
        <v>185</v>
      </c>
      <c r="Q24" s="7"/>
      <c r="R24" s="10" t="s">
        <v>273</v>
      </c>
      <c r="S24" s="11" t="s">
        <v>19</v>
      </c>
      <c r="T24" s="7"/>
      <c r="U24" s="10" t="s">
        <v>19</v>
      </c>
      <c r="V24" s="10" t="s">
        <v>273</v>
      </c>
      <c r="W24" s="11" t="s">
        <v>274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275</v>
      </c>
      <c r="AD24" t="s">
        <v>6</v>
      </c>
      <c r="AE24" t="s">
        <v>197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276</v>
      </c>
      <c r="B25" s="6" t="s">
        <v>277</v>
      </c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278</v>
      </c>
      <c r="H25" s="7" t="s">
        <v>279</v>
      </c>
      <c r="I25" s="7" t="s">
        <v>77</v>
      </c>
      <c r="J25" s="7" t="s">
        <v>2</v>
      </c>
      <c r="K25" s="7" t="s">
        <v>280</v>
      </c>
      <c r="L25" s="7">
        <v>1</v>
      </c>
      <c r="M25" s="7">
        <v>4</v>
      </c>
      <c r="N25" s="7" t="s">
        <v>93</v>
      </c>
      <c r="O25" s="7" t="s">
        <v>93</v>
      </c>
      <c r="P25" s="7" t="s">
        <v>185</v>
      </c>
      <c r="Q25" s="7"/>
      <c r="R25" s="10" t="s">
        <v>281</v>
      </c>
      <c r="S25" s="11" t="s">
        <v>19</v>
      </c>
      <c r="T25" s="7"/>
      <c r="U25" s="10" t="s">
        <v>19</v>
      </c>
      <c r="V25" s="10" t="s">
        <v>281</v>
      </c>
      <c r="W25" s="11" t="s">
        <v>282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283</v>
      </c>
      <c r="AD25" t="s">
        <v>6</v>
      </c>
      <c r="AE25" t="s">
        <v>284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285</v>
      </c>
      <c r="B26" s="6" t="s">
        <v>286</v>
      </c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287</v>
      </c>
      <c r="H26" s="7" t="s">
        <v>288</v>
      </c>
      <c r="I26" s="7" t="s">
        <v>77</v>
      </c>
      <c r="J26" s="7" t="s">
        <v>2</v>
      </c>
      <c r="K26" s="7" t="s">
        <v>289</v>
      </c>
      <c r="L26" s="7">
        <v>1</v>
      </c>
      <c r="M26" s="7">
        <v>2</v>
      </c>
      <c r="N26" s="7" t="s">
        <v>133</v>
      </c>
      <c r="O26" s="7" t="s">
        <v>80</v>
      </c>
      <c r="P26" s="7" t="s">
        <v>185</v>
      </c>
      <c r="Q26" s="7"/>
      <c r="R26" s="10" t="s">
        <v>290</v>
      </c>
      <c r="S26" s="11" t="s">
        <v>19</v>
      </c>
      <c r="T26" s="7"/>
      <c r="U26" s="10" t="s">
        <v>19</v>
      </c>
      <c r="V26" s="10" t="s">
        <v>290</v>
      </c>
      <c r="W26" s="11" t="s">
        <v>291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292</v>
      </c>
      <c r="AD26" t="s">
        <v>6</v>
      </c>
      <c r="AE26" t="s">
        <v>293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294</v>
      </c>
      <c r="B27" s="6" t="s">
        <v>295</v>
      </c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296</v>
      </c>
      <c r="H27" s="7" t="s">
        <v>297</v>
      </c>
      <c r="I27" s="7" t="s">
        <v>77</v>
      </c>
      <c r="J27" s="7" t="s">
        <v>2</v>
      </c>
      <c r="K27" s="7" t="s">
        <v>298</v>
      </c>
      <c r="L27" s="7">
        <v>1</v>
      </c>
      <c r="M27" s="7">
        <v>1</v>
      </c>
      <c r="N27" s="7" t="s">
        <v>80</v>
      </c>
      <c r="O27" s="7" t="s">
        <v>81</v>
      </c>
      <c r="P27" s="7" t="s">
        <v>185</v>
      </c>
      <c r="Q27" s="7"/>
      <c r="R27" s="10" t="s">
        <v>299</v>
      </c>
      <c r="S27" s="11" t="s">
        <v>19</v>
      </c>
      <c r="T27" s="7"/>
      <c r="U27" s="10" t="s">
        <v>19</v>
      </c>
      <c r="V27" s="10" t="s">
        <v>299</v>
      </c>
      <c r="W27" s="11" t="s">
        <v>179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300</v>
      </c>
      <c r="AD27" t="s">
        <v>6</v>
      </c>
      <c r="AE27" t="s">
        <v>301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302</v>
      </c>
      <c r="B28" s="6" t="s">
        <v>303</v>
      </c>
      <c r="C28" s="6" t="s">
        <v>72</v>
      </c>
      <c r="D28" s="6" t="s">
        <v>73</v>
      </c>
      <c r="E28" s="6" t="s">
        <v>74</v>
      </c>
      <c r="F28" s="6" t="s">
        <v>73</v>
      </c>
      <c r="G28" s="6" t="s">
        <v>304</v>
      </c>
      <c r="H28" s="7" t="s">
        <v>305</v>
      </c>
      <c r="I28" s="7" t="s">
        <v>77</v>
      </c>
      <c r="J28" s="7" t="s">
        <v>2</v>
      </c>
      <c r="K28" s="7" t="s">
        <v>306</v>
      </c>
      <c r="L28" s="7">
        <v>1</v>
      </c>
      <c r="M28" s="7">
        <v>1</v>
      </c>
      <c r="N28" s="7" t="s">
        <v>81</v>
      </c>
      <c r="O28" s="7" t="s">
        <v>81</v>
      </c>
      <c r="P28" s="7" t="s">
        <v>185</v>
      </c>
      <c r="Q28" s="7"/>
      <c r="R28" s="10" t="s">
        <v>249</v>
      </c>
      <c r="S28" s="11" t="s">
        <v>19</v>
      </c>
      <c r="T28" s="7"/>
      <c r="U28" s="10" t="s">
        <v>19</v>
      </c>
      <c r="V28" s="10" t="s">
        <v>249</v>
      </c>
      <c r="W28" s="11" t="s">
        <v>307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308</v>
      </c>
      <c r="AD28" t="s">
        <v>6</v>
      </c>
      <c r="AE28" t="s">
        <v>97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309</v>
      </c>
      <c r="B29" s="6" t="s">
        <v>310</v>
      </c>
      <c r="C29" s="6" t="s">
        <v>72</v>
      </c>
      <c r="D29" s="6" t="s">
        <v>73</v>
      </c>
      <c r="E29" s="6" t="s">
        <v>74</v>
      </c>
      <c r="F29" s="6" t="s">
        <v>73</v>
      </c>
      <c r="G29" s="6" t="s">
        <v>311</v>
      </c>
      <c r="H29" s="7" t="s">
        <v>312</v>
      </c>
      <c r="I29" s="7" t="s">
        <v>77</v>
      </c>
      <c r="J29" s="7" t="s">
        <v>2</v>
      </c>
      <c r="K29" s="7" t="s">
        <v>313</v>
      </c>
      <c r="L29" s="7">
        <v>1</v>
      </c>
      <c r="M29" s="7">
        <v>1</v>
      </c>
      <c r="N29" s="7" t="s">
        <v>81</v>
      </c>
      <c r="O29" s="7" t="s">
        <v>81</v>
      </c>
      <c r="P29" s="7" t="s">
        <v>185</v>
      </c>
      <c r="Q29" s="7"/>
      <c r="R29" s="10" t="s">
        <v>314</v>
      </c>
      <c r="S29" s="11" t="s">
        <v>19</v>
      </c>
      <c r="T29" s="7"/>
      <c r="U29" s="10" t="s">
        <v>19</v>
      </c>
      <c r="V29" s="10" t="s">
        <v>314</v>
      </c>
      <c r="W29" s="11" t="s">
        <v>315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316</v>
      </c>
      <c r="AD29" t="s">
        <v>6</v>
      </c>
      <c r="AE29" t="s">
        <v>317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318</v>
      </c>
      <c r="B30" s="6" t="s">
        <v>319</v>
      </c>
      <c r="C30" s="6" t="s">
        <v>72</v>
      </c>
      <c r="D30" s="6" t="s">
        <v>73</v>
      </c>
      <c r="E30" s="6" t="s">
        <v>74</v>
      </c>
      <c r="F30" s="6" t="s">
        <v>73</v>
      </c>
      <c r="G30" s="6" t="s">
        <v>320</v>
      </c>
      <c r="H30" s="7" t="s">
        <v>321</v>
      </c>
      <c r="I30" s="7" t="s">
        <v>77</v>
      </c>
      <c r="J30" s="7" t="s">
        <v>2</v>
      </c>
      <c r="K30" s="7" t="s">
        <v>322</v>
      </c>
      <c r="L30" s="7">
        <v>1</v>
      </c>
      <c r="M30" s="7">
        <v>3</v>
      </c>
      <c r="N30" s="7" t="s">
        <v>93</v>
      </c>
      <c r="O30" s="7" t="s">
        <v>80</v>
      </c>
      <c r="P30" s="7" t="s">
        <v>194</v>
      </c>
      <c r="Q30" s="7"/>
      <c r="R30" s="10" t="s">
        <v>323</v>
      </c>
      <c r="S30" s="11" t="s">
        <v>19</v>
      </c>
      <c r="T30" s="7"/>
      <c r="U30" s="10" t="s">
        <v>19</v>
      </c>
      <c r="V30" s="10" t="s">
        <v>323</v>
      </c>
      <c r="W30" s="11" t="s">
        <v>324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325</v>
      </c>
      <c r="AD30" t="s">
        <v>6</v>
      </c>
      <c r="AE30" t="s">
        <v>326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327</v>
      </c>
      <c r="B31" s="6" t="s">
        <v>328</v>
      </c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255</v>
      </c>
      <c r="H31" s="7" t="s">
        <v>256</v>
      </c>
      <c r="I31" s="7" t="s">
        <v>77</v>
      </c>
      <c r="J31" s="7" t="s">
        <v>2</v>
      </c>
      <c r="K31" s="7" t="s">
        <v>329</v>
      </c>
      <c r="L31" s="7">
        <v>2</v>
      </c>
      <c r="M31" s="7">
        <v>1</v>
      </c>
      <c r="N31" s="7" t="s">
        <v>185</v>
      </c>
      <c r="O31" s="7" t="s">
        <v>185</v>
      </c>
      <c r="P31" s="7" t="s">
        <v>194</v>
      </c>
      <c r="Q31" s="7"/>
      <c r="R31" s="10" t="s">
        <v>330</v>
      </c>
      <c r="S31" s="11" t="s">
        <v>19</v>
      </c>
      <c r="T31" s="7"/>
      <c r="U31" s="10" t="s">
        <v>19</v>
      </c>
      <c r="V31" s="10" t="s">
        <v>330</v>
      </c>
      <c r="W31" s="11" t="s">
        <v>233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331</v>
      </c>
      <c r="AD31" t="s">
        <v>6</v>
      </c>
      <c r="AE31" t="s">
        <v>332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333</v>
      </c>
      <c r="B32" s="6" t="s">
        <v>334</v>
      </c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335</v>
      </c>
      <c r="H32" s="7" t="s">
        <v>336</v>
      </c>
      <c r="I32" s="7" t="s">
        <v>77</v>
      </c>
      <c r="J32" s="7" t="s">
        <v>2</v>
      </c>
      <c r="K32" s="7" t="s">
        <v>337</v>
      </c>
      <c r="L32" s="7">
        <v>1</v>
      </c>
      <c r="M32" s="7">
        <v>2</v>
      </c>
      <c r="N32" s="7" t="s">
        <v>338</v>
      </c>
      <c r="O32" s="7" t="s">
        <v>81</v>
      </c>
      <c r="P32" s="7" t="s">
        <v>194</v>
      </c>
      <c r="Q32" s="7"/>
      <c r="R32" s="10" t="s">
        <v>339</v>
      </c>
      <c r="S32" s="11" t="s">
        <v>19</v>
      </c>
      <c r="T32" s="7"/>
      <c r="U32" s="10" t="s">
        <v>19</v>
      </c>
      <c r="V32" s="10" t="s">
        <v>339</v>
      </c>
      <c r="W32" s="11" t="s">
        <v>340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341</v>
      </c>
      <c r="AD32" t="s">
        <v>6</v>
      </c>
      <c r="AE32" t="s">
        <v>97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342</v>
      </c>
      <c r="B33" s="6" t="s">
        <v>343</v>
      </c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335</v>
      </c>
      <c r="H33" s="7" t="s">
        <v>336</v>
      </c>
      <c r="I33" s="7" t="s">
        <v>77</v>
      </c>
      <c r="J33" s="7" t="s">
        <v>2</v>
      </c>
      <c r="K33" s="7" t="s">
        <v>344</v>
      </c>
      <c r="L33" s="7">
        <v>1</v>
      </c>
      <c r="M33" s="7">
        <v>2</v>
      </c>
      <c r="N33" s="7" t="s">
        <v>338</v>
      </c>
      <c r="O33" s="7" t="s">
        <v>81</v>
      </c>
      <c r="P33" s="7" t="s">
        <v>194</v>
      </c>
      <c r="Q33" s="7"/>
      <c r="R33" s="10" t="s">
        <v>339</v>
      </c>
      <c r="S33" s="11" t="s">
        <v>19</v>
      </c>
      <c r="T33" s="7"/>
      <c r="U33" s="10" t="s">
        <v>19</v>
      </c>
      <c r="V33" s="10" t="s">
        <v>339</v>
      </c>
      <c r="W33" s="11" t="s">
        <v>340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341</v>
      </c>
      <c r="AD33" t="s">
        <v>6</v>
      </c>
      <c r="AE33" t="s">
        <v>345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346</v>
      </c>
      <c r="B34" s="6" t="s">
        <v>347</v>
      </c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335</v>
      </c>
      <c r="H34" s="7" t="s">
        <v>336</v>
      </c>
      <c r="I34" s="7" t="s">
        <v>77</v>
      </c>
      <c r="J34" s="7" t="s">
        <v>2</v>
      </c>
      <c r="K34" s="7" t="s">
        <v>348</v>
      </c>
      <c r="L34" s="7">
        <v>1</v>
      </c>
      <c r="M34" s="7">
        <v>2</v>
      </c>
      <c r="N34" s="7" t="s">
        <v>338</v>
      </c>
      <c r="O34" s="7" t="s">
        <v>81</v>
      </c>
      <c r="P34" s="7" t="s">
        <v>194</v>
      </c>
      <c r="Q34" s="7"/>
      <c r="R34" s="10" t="s">
        <v>339</v>
      </c>
      <c r="S34" s="11" t="s">
        <v>19</v>
      </c>
      <c r="T34" s="7"/>
      <c r="U34" s="10" t="s">
        <v>19</v>
      </c>
      <c r="V34" s="10" t="s">
        <v>339</v>
      </c>
      <c r="W34" s="11" t="s">
        <v>340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341</v>
      </c>
      <c r="AD34" t="s">
        <v>6</v>
      </c>
      <c r="AE34" t="s">
        <v>345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349</v>
      </c>
      <c r="B35" s="6" t="s">
        <v>350</v>
      </c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351</v>
      </c>
      <c r="H35" s="7" t="s">
        <v>352</v>
      </c>
      <c r="I35" s="7" t="s">
        <v>77</v>
      </c>
      <c r="J35" s="7" t="s">
        <v>2</v>
      </c>
      <c r="K35" s="7" t="s">
        <v>353</v>
      </c>
      <c r="L35" s="7">
        <v>1</v>
      </c>
      <c r="M35" s="7">
        <v>3</v>
      </c>
      <c r="N35" s="7" t="s">
        <v>112</v>
      </c>
      <c r="O35" s="7" t="s">
        <v>80</v>
      </c>
      <c r="P35" s="7" t="s">
        <v>194</v>
      </c>
      <c r="Q35" s="7"/>
      <c r="R35" s="10" t="s">
        <v>354</v>
      </c>
      <c r="S35" s="11" t="s">
        <v>19</v>
      </c>
      <c r="T35" s="7"/>
      <c r="U35" s="10" t="s">
        <v>19</v>
      </c>
      <c r="V35" s="10" t="s">
        <v>354</v>
      </c>
      <c r="W35" s="11" t="s">
        <v>355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356</v>
      </c>
      <c r="AD35" t="s">
        <v>6</v>
      </c>
      <c r="AE35" t="s">
        <v>357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358</v>
      </c>
      <c r="B36" s="6" t="s">
        <v>359</v>
      </c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360</v>
      </c>
      <c r="H36" s="7" t="s">
        <v>361</v>
      </c>
      <c r="I36" s="7" t="s">
        <v>77</v>
      </c>
      <c r="J36" s="7" t="s">
        <v>2</v>
      </c>
      <c r="K36" s="7" t="s">
        <v>362</v>
      </c>
      <c r="L36" s="7">
        <v>1</v>
      </c>
      <c r="M36" s="7">
        <v>5</v>
      </c>
      <c r="N36" s="7" t="s">
        <v>132</v>
      </c>
      <c r="O36" s="7" t="s">
        <v>93</v>
      </c>
      <c r="P36" s="7" t="s">
        <v>194</v>
      </c>
      <c r="Q36" s="7"/>
      <c r="R36" s="10" t="s">
        <v>363</v>
      </c>
      <c r="S36" s="11" t="s">
        <v>19</v>
      </c>
      <c r="T36" s="7"/>
      <c r="U36" s="10" t="s">
        <v>19</v>
      </c>
      <c r="V36" s="10" t="s">
        <v>363</v>
      </c>
      <c r="W36" s="11" t="s">
        <v>364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365</v>
      </c>
      <c r="AD36" t="s">
        <v>6</v>
      </c>
      <c r="AE36" t="s">
        <v>197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366</v>
      </c>
      <c r="B37" s="6" t="s">
        <v>367</v>
      </c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368</v>
      </c>
      <c r="H37" s="7" t="s">
        <v>369</v>
      </c>
      <c r="I37" s="7" t="s">
        <v>77</v>
      </c>
      <c r="J37" s="7" t="s">
        <v>2</v>
      </c>
      <c r="K37" s="7" t="s">
        <v>370</v>
      </c>
      <c r="L37" s="7">
        <v>1</v>
      </c>
      <c r="M37" s="7">
        <v>5</v>
      </c>
      <c r="N37" s="7" t="s">
        <v>112</v>
      </c>
      <c r="O37" s="7" t="s">
        <v>93</v>
      </c>
      <c r="P37" s="7" t="s">
        <v>194</v>
      </c>
      <c r="Q37" s="7"/>
      <c r="R37" s="10" t="s">
        <v>371</v>
      </c>
      <c r="S37" s="11" t="s">
        <v>19</v>
      </c>
      <c r="T37" s="7"/>
      <c r="U37" s="10" t="s">
        <v>19</v>
      </c>
      <c r="V37" s="10" t="s">
        <v>371</v>
      </c>
      <c r="W37" s="11" t="s">
        <v>372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373</v>
      </c>
      <c r="AD37" t="s">
        <v>6</v>
      </c>
      <c r="AE37" t="s">
        <v>374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375</v>
      </c>
      <c r="B38" s="6" t="s">
        <v>376</v>
      </c>
      <c r="C38" s="6" t="s">
        <v>72</v>
      </c>
      <c r="D38" s="6" t="s">
        <v>73</v>
      </c>
      <c r="E38" s="6" t="s">
        <v>74</v>
      </c>
      <c r="F38" s="6" t="s">
        <v>73</v>
      </c>
      <c r="G38" s="6" t="s">
        <v>119</v>
      </c>
      <c r="H38" s="7" t="s">
        <v>120</v>
      </c>
      <c r="I38" s="7" t="s">
        <v>77</v>
      </c>
      <c r="J38" s="7" t="s">
        <v>2</v>
      </c>
      <c r="K38" s="7" t="s">
        <v>184</v>
      </c>
      <c r="L38" s="7">
        <v>1</v>
      </c>
      <c r="M38" s="7">
        <v>1</v>
      </c>
      <c r="N38" s="7" t="s">
        <v>81</v>
      </c>
      <c r="O38" s="7" t="s">
        <v>185</v>
      </c>
      <c r="P38" s="7" t="s">
        <v>194</v>
      </c>
      <c r="Q38" s="7"/>
      <c r="R38" s="10" t="s">
        <v>377</v>
      </c>
      <c r="S38" s="11" t="s">
        <v>19</v>
      </c>
      <c r="T38" s="7"/>
      <c r="U38" s="10" t="s">
        <v>19</v>
      </c>
      <c r="V38" s="10" t="s">
        <v>377</v>
      </c>
      <c r="W38" s="11" t="s">
        <v>378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273</v>
      </c>
      <c r="AD38" t="s">
        <v>6</v>
      </c>
      <c r="AE38" t="s">
        <v>188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379</v>
      </c>
      <c r="B39" s="6" t="s">
        <v>380</v>
      </c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381</v>
      </c>
      <c r="H39" s="7" t="s">
        <v>382</v>
      </c>
      <c r="I39" s="7" t="s">
        <v>77</v>
      </c>
      <c r="J39" s="7" t="s">
        <v>2</v>
      </c>
      <c r="K39" s="7" t="s">
        <v>383</v>
      </c>
      <c r="L39" s="7">
        <v>1</v>
      </c>
      <c r="M39" s="7">
        <v>1</v>
      </c>
      <c r="N39" s="7" t="s">
        <v>185</v>
      </c>
      <c r="O39" s="7" t="s">
        <v>185</v>
      </c>
      <c r="P39" s="7" t="s">
        <v>194</v>
      </c>
      <c r="Q39" s="7"/>
      <c r="R39" s="10" t="s">
        <v>384</v>
      </c>
      <c r="S39" s="11" t="s">
        <v>19</v>
      </c>
      <c r="T39" s="7"/>
      <c r="U39" s="10" t="s">
        <v>19</v>
      </c>
      <c r="V39" s="10" t="s">
        <v>384</v>
      </c>
      <c r="W39" s="11" t="s">
        <v>385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386</v>
      </c>
      <c r="AD39" t="s">
        <v>6</v>
      </c>
      <c r="AE39" t="s">
        <v>197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387</v>
      </c>
      <c r="B40" s="6" t="s">
        <v>388</v>
      </c>
      <c r="C40" s="6" t="s">
        <v>72</v>
      </c>
      <c r="D40" s="6" t="s">
        <v>73</v>
      </c>
      <c r="E40" s="6" t="s">
        <v>74</v>
      </c>
      <c r="F40" s="6" t="s">
        <v>73</v>
      </c>
      <c r="G40" s="6" t="s">
        <v>119</v>
      </c>
      <c r="H40" s="7" t="s">
        <v>120</v>
      </c>
      <c r="I40" s="7" t="s">
        <v>77</v>
      </c>
      <c r="J40" s="7" t="s">
        <v>2</v>
      </c>
      <c r="K40" s="7" t="s">
        <v>184</v>
      </c>
      <c r="L40" s="7">
        <v>1</v>
      </c>
      <c r="M40" s="7">
        <v>1</v>
      </c>
      <c r="N40" s="7" t="s">
        <v>194</v>
      </c>
      <c r="O40" s="7" t="s">
        <v>194</v>
      </c>
      <c r="P40" s="7" t="s">
        <v>389</v>
      </c>
      <c r="Q40" s="7"/>
      <c r="R40" s="10" t="s">
        <v>186</v>
      </c>
      <c r="S40" s="11" t="s">
        <v>186</v>
      </c>
      <c r="T40" s="7" t="s">
        <v>390</v>
      </c>
      <c r="U40" s="10" t="s">
        <v>19</v>
      </c>
      <c r="V40" s="10" t="s">
        <v>19</v>
      </c>
      <c r="W40" s="11" t="s">
        <v>19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19</v>
      </c>
      <c r="AD40" t="s">
        <v>6</v>
      </c>
      <c r="AE40" t="s">
        <v>188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391</v>
      </c>
      <c r="B41" s="6" t="s">
        <v>392</v>
      </c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320</v>
      </c>
      <c r="H41" s="7" t="s">
        <v>321</v>
      </c>
      <c r="I41" s="7" t="s">
        <v>77</v>
      </c>
      <c r="J41" s="7" t="s">
        <v>2</v>
      </c>
      <c r="K41" s="7" t="s">
        <v>393</v>
      </c>
      <c r="L41" s="7">
        <v>1</v>
      </c>
      <c r="M41" s="7">
        <v>3</v>
      </c>
      <c r="N41" s="7" t="s">
        <v>394</v>
      </c>
      <c r="O41" s="7" t="s">
        <v>395</v>
      </c>
      <c r="P41" s="7" t="s">
        <v>396</v>
      </c>
      <c r="Q41" s="7"/>
      <c r="R41" s="10" t="s">
        <v>397</v>
      </c>
      <c r="S41" s="11" t="s">
        <v>397</v>
      </c>
      <c r="T41" s="7" t="s">
        <v>398</v>
      </c>
      <c r="U41" s="10" t="s">
        <v>19</v>
      </c>
      <c r="V41" s="10" t="s">
        <v>19</v>
      </c>
      <c r="W41" s="11" t="s">
        <v>19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19</v>
      </c>
      <c r="AD41" t="s">
        <v>6</v>
      </c>
      <c r="AE41" t="s">
        <v>326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399</v>
      </c>
      <c r="B42" s="6" t="s">
        <v>400</v>
      </c>
      <c r="C42" s="6" t="s">
        <v>72</v>
      </c>
      <c r="D42" s="6" t="s">
        <v>73</v>
      </c>
      <c r="E42" s="6" t="s">
        <v>74</v>
      </c>
      <c r="F42" s="6" t="s">
        <v>73</v>
      </c>
      <c r="G42" s="6" t="s">
        <v>401</v>
      </c>
      <c r="H42" s="7" t="s">
        <v>402</v>
      </c>
      <c r="I42" s="7" t="s">
        <v>77</v>
      </c>
      <c r="J42" s="7" t="s">
        <v>2</v>
      </c>
      <c r="K42" s="7" t="s">
        <v>403</v>
      </c>
      <c r="L42" s="7">
        <v>1</v>
      </c>
      <c r="M42" s="7">
        <v>3</v>
      </c>
      <c r="N42" s="7" t="s">
        <v>194</v>
      </c>
      <c r="O42" s="7" t="s">
        <v>389</v>
      </c>
      <c r="P42" s="7" t="s">
        <v>404</v>
      </c>
      <c r="Q42" s="7"/>
      <c r="R42" s="10" t="s">
        <v>405</v>
      </c>
      <c r="S42" s="11" t="s">
        <v>405</v>
      </c>
      <c r="T42" s="7" t="s">
        <v>406</v>
      </c>
      <c r="U42" s="10" t="s">
        <v>19</v>
      </c>
      <c r="V42" s="10" t="s">
        <v>19</v>
      </c>
      <c r="W42" s="11" t="s">
        <v>19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19</v>
      </c>
      <c r="AD42" t="s">
        <v>6</v>
      </c>
      <c r="AE42" t="s">
        <v>326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407</v>
      </c>
      <c r="B43" s="6" t="s">
        <v>408</v>
      </c>
      <c r="C43" s="6" t="s">
        <v>72</v>
      </c>
      <c r="D43" s="6" t="s">
        <v>73</v>
      </c>
      <c r="E43" s="6" t="s">
        <v>74</v>
      </c>
      <c r="F43" s="6" t="s">
        <v>73</v>
      </c>
      <c r="G43" s="6" t="s">
        <v>409</v>
      </c>
      <c r="H43" s="7" t="s">
        <v>410</v>
      </c>
      <c r="I43" s="7" t="s">
        <v>77</v>
      </c>
      <c r="J43" s="7" t="s">
        <v>2</v>
      </c>
      <c r="K43" s="7" t="s">
        <v>411</v>
      </c>
      <c r="L43" s="7">
        <v>1</v>
      </c>
      <c r="M43" s="7">
        <v>1</v>
      </c>
      <c r="N43" s="7" t="s">
        <v>389</v>
      </c>
      <c r="O43" s="7" t="s">
        <v>389</v>
      </c>
      <c r="P43" s="7" t="s">
        <v>412</v>
      </c>
      <c r="Q43" s="7"/>
      <c r="R43" s="10" t="s">
        <v>413</v>
      </c>
      <c r="S43" s="11" t="s">
        <v>413</v>
      </c>
      <c r="T43" s="7" t="s">
        <v>414</v>
      </c>
      <c r="U43" s="10" t="s">
        <v>19</v>
      </c>
      <c r="V43" s="10" t="s">
        <v>19</v>
      </c>
      <c r="W43" s="11" t="s">
        <v>19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19</v>
      </c>
      <c r="AD43" t="s">
        <v>6</v>
      </c>
      <c r="AE43" t="s">
        <v>415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416</v>
      </c>
      <c r="B44" s="6" t="s">
        <v>417</v>
      </c>
      <c r="C44" s="6" t="s">
        <v>72</v>
      </c>
      <c r="D44" s="6" t="s">
        <v>73</v>
      </c>
      <c r="E44" s="6" t="s">
        <v>74</v>
      </c>
      <c r="F44" s="6" t="s">
        <v>73</v>
      </c>
      <c r="G44" s="6" t="s">
        <v>418</v>
      </c>
      <c r="H44" s="7" t="s">
        <v>419</v>
      </c>
      <c r="I44" s="7" t="s">
        <v>77</v>
      </c>
      <c r="J44" s="7" t="s">
        <v>2</v>
      </c>
      <c r="K44" s="7" t="s">
        <v>420</v>
      </c>
      <c r="L44" s="7">
        <v>3</v>
      </c>
      <c r="M44" s="7">
        <v>3</v>
      </c>
      <c r="N44" s="7" t="s">
        <v>421</v>
      </c>
      <c r="O44" s="7" t="s">
        <v>81</v>
      </c>
      <c r="P44" s="7" t="s">
        <v>389</v>
      </c>
      <c r="Q44" s="7"/>
      <c r="R44" s="10" t="s">
        <v>422</v>
      </c>
      <c r="S44" s="11" t="s">
        <v>19</v>
      </c>
      <c r="T44" s="7"/>
      <c r="U44" s="10" t="s">
        <v>19</v>
      </c>
      <c r="V44" s="10" t="s">
        <v>422</v>
      </c>
      <c r="W44" s="11" t="s">
        <v>423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424</v>
      </c>
      <c r="AD44" t="s">
        <v>6</v>
      </c>
      <c r="AE44" t="s">
        <v>116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425</v>
      </c>
      <c r="B45" s="6" t="s">
        <v>426</v>
      </c>
      <c r="C45" s="6" t="s">
        <v>72</v>
      </c>
      <c r="D45" s="6" t="s">
        <v>73</v>
      </c>
      <c r="E45" s="6" t="s">
        <v>74</v>
      </c>
      <c r="F45" s="6" t="s">
        <v>73</v>
      </c>
      <c r="G45" s="6" t="s">
        <v>418</v>
      </c>
      <c r="H45" s="7" t="s">
        <v>419</v>
      </c>
      <c r="I45" s="7" t="s">
        <v>77</v>
      </c>
      <c r="J45" s="7" t="s">
        <v>2</v>
      </c>
      <c r="K45" s="7" t="s">
        <v>427</v>
      </c>
      <c r="L45" s="7">
        <v>1</v>
      </c>
      <c r="M45" s="7">
        <v>2</v>
      </c>
      <c r="N45" s="7" t="s">
        <v>185</v>
      </c>
      <c r="O45" s="7" t="s">
        <v>185</v>
      </c>
      <c r="P45" s="7" t="s">
        <v>389</v>
      </c>
      <c r="Q45" s="7"/>
      <c r="R45" s="10" t="s">
        <v>428</v>
      </c>
      <c r="S45" s="11" t="s">
        <v>19</v>
      </c>
      <c r="T45" s="7"/>
      <c r="U45" s="10" t="s">
        <v>19</v>
      </c>
      <c r="V45" s="10" t="s">
        <v>428</v>
      </c>
      <c r="W45" s="11" t="s">
        <v>429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430</v>
      </c>
      <c r="AD45" t="s">
        <v>6</v>
      </c>
      <c r="AE45" t="s">
        <v>431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432</v>
      </c>
      <c r="B46" s="6" t="s">
        <v>433</v>
      </c>
      <c r="C46" s="6" t="s">
        <v>72</v>
      </c>
      <c r="D46" s="6" t="s">
        <v>73</v>
      </c>
      <c r="E46" s="6" t="s">
        <v>74</v>
      </c>
      <c r="F46" s="6" t="s">
        <v>73</v>
      </c>
      <c r="G46" s="6" t="s">
        <v>200</v>
      </c>
      <c r="H46" s="7" t="s">
        <v>201</v>
      </c>
      <c r="I46" s="7" t="s">
        <v>77</v>
      </c>
      <c r="J46" s="7" t="s">
        <v>2</v>
      </c>
      <c r="K46" s="7" t="s">
        <v>202</v>
      </c>
      <c r="L46" s="7">
        <v>1</v>
      </c>
      <c r="M46" s="7">
        <v>2</v>
      </c>
      <c r="N46" s="7" t="s">
        <v>80</v>
      </c>
      <c r="O46" s="7" t="s">
        <v>185</v>
      </c>
      <c r="P46" s="7" t="s">
        <v>389</v>
      </c>
      <c r="Q46" s="7"/>
      <c r="R46" s="10" t="s">
        <v>434</v>
      </c>
      <c r="S46" s="11" t="s">
        <v>19</v>
      </c>
      <c r="T46" s="7"/>
      <c r="U46" s="10" t="s">
        <v>19</v>
      </c>
      <c r="V46" s="10" t="s">
        <v>434</v>
      </c>
      <c r="W46" s="11" t="s">
        <v>435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363</v>
      </c>
      <c r="AD46" t="s">
        <v>6</v>
      </c>
      <c r="AE46" t="s">
        <v>97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436</v>
      </c>
      <c r="B47" s="6" t="s">
        <v>437</v>
      </c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438</v>
      </c>
      <c r="H47" s="7" t="s">
        <v>439</v>
      </c>
      <c r="I47" s="7" t="s">
        <v>77</v>
      </c>
      <c r="J47" s="7" t="s">
        <v>2</v>
      </c>
      <c r="K47" s="7" t="s">
        <v>440</v>
      </c>
      <c r="L47" s="7">
        <v>1</v>
      </c>
      <c r="M47" s="7">
        <v>1</v>
      </c>
      <c r="N47" s="7" t="s">
        <v>194</v>
      </c>
      <c r="O47" s="7" t="s">
        <v>194</v>
      </c>
      <c r="P47" s="7" t="s">
        <v>389</v>
      </c>
      <c r="Q47" s="7"/>
      <c r="R47" s="10" t="s">
        <v>441</v>
      </c>
      <c r="S47" s="11" t="s">
        <v>19</v>
      </c>
      <c r="T47" s="7"/>
      <c r="U47" s="10" t="s">
        <v>19</v>
      </c>
      <c r="V47" s="10" t="s">
        <v>441</v>
      </c>
      <c r="W47" s="11" t="s">
        <v>442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443</v>
      </c>
      <c r="AD47" t="s">
        <v>6</v>
      </c>
      <c r="AE47" t="s">
        <v>181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444</v>
      </c>
      <c r="B48" s="6" t="s">
        <v>445</v>
      </c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446</v>
      </c>
      <c r="H48" s="7" t="s">
        <v>447</v>
      </c>
      <c r="I48" s="7" t="s">
        <v>77</v>
      </c>
      <c r="J48" s="7" t="s">
        <v>2</v>
      </c>
      <c r="K48" s="7" t="s">
        <v>448</v>
      </c>
      <c r="L48" s="7">
        <v>1</v>
      </c>
      <c r="M48" s="7">
        <v>5</v>
      </c>
      <c r="N48" s="7" t="s">
        <v>133</v>
      </c>
      <c r="O48" s="7" t="s">
        <v>133</v>
      </c>
      <c r="P48" s="7" t="s">
        <v>389</v>
      </c>
      <c r="Q48" s="7"/>
      <c r="R48" s="10" t="s">
        <v>449</v>
      </c>
      <c r="S48" s="11" t="s">
        <v>19</v>
      </c>
      <c r="T48" s="7"/>
      <c r="U48" s="10" t="s">
        <v>19</v>
      </c>
      <c r="V48" s="10" t="s">
        <v>449</v>
      </c>
      <c r="W48" s="11" t="s">
        <v>450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451</v>
      </c>
      <c r="AD48" t="s">
        <v>6</v>
      </c>
      <c r="AE48" t="s">
        <v>452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453</v>
      </c>
      <c r="B49" s="6" t="s">
        <v>454</v>
      </c>
      <c r="C49" s="6" t="s">
        <v>72</v>
      </c>
      <c r="D49" s="6" t="s">
        <v>73</v>
      </c>
      <c r="E49" s="6" t="s">
        <v>74</v>
      </c>
      <c r="F49" s="6" t="s">
        <v>73</v>
      </c>
      <c r="G49" s="6" t="s">
        <v>119</v>
      </c>
      <c r="H49" s="7" t="s">
        <v>120</v>
      </c>
      <c r="I49" s="7" t="s">
        <v>77</v>
      </c>
      <c r="J49" s="7" t="s">
        <v>2</v>
      </c>
      <c r="K49" s="7" t="s">
        <v>121</v>
      </c>
      <c r="L49" s="7">
        <v>1</v>
      </c>
      <c r="M49" s="7">
        <v>2</v>
      </c>
      <c r="N49" s="7" t="s">
        <v>81</v>
      </c>
      <c r="O49" s="7" t="s">
        <v>185</v>
      </c>
      <c r="P49" s="7" t="s">
        <v>389</v>
      </c>
      <c r="Q49" s="7"/>
      <c r="R49" s="10" t="s">
        <v>145</v>
      </c>
      <c r="S49" s="11" t="s">
        <v>19</v>
      </c>
      <c r="T49" s="7"/>
      <c r="U49" s="10" t="s">
        <v>19</v>
      </c>
      <c r="V49" s="10" t="s">
        <v>145</v>
      </c>
      <c r="W49" s="11" t="s">
        <v>455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456</v>
      </c>
      <c r="AD49" t="s">
        <v>6</v>
      </c>
      <c r="AE49" t="s">
        <v>126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457</v>
      </c>
      <c r="B50" s="6" t="s">
        <v>458</v>
      </c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459</v>
      </c>
      <c r="H50" s="7" t="s">
        <v>460</v>
      </c>
      <c r="I50" s="7" t="s">
        <v>77</v>
      </c>
      <c r="J50" s="7" t="s">
        <v>2</v>
      </c>
      <c r="K50" s="7" t="s">
        <v>461</v>
      </c>
      <c r="L50" s="7">
        <v>1</v>
      </c>
      <c r="M50" s="7">
        <v>3</v>
      </c>
      <c r="N50" s="7" t="s">
        <v>81</v>
      </c>
      <c r="O50" s="7" t="s">
        <v>81</v>
      </c>
      <c r="P50" s="7" t="s">
        <v>389</v>
      </c>
      <c r="Q50" s="7"/>
      <c r="R50" s="10" t="s">
        <v>462</v>
      </c>
      <c r="S50" s="11" t="s">
        <v>19</v>
      </c>
      <c r="T50" s="7"/>
      <c r="U50" s="10" t="s">
        <v>19</v>
      </c>
      <c r="V50" s="10" t="s">
        <v>462</v>
      </c>
      <c r="W50" s="11" t="s">
        <v>324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354</v>
      </c>
      <c r="AD50" t="s">
        <v>6</v>
      </c>
      <c r="AE50" t="s">
        <v>463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464</v>
      </c>
      <c r="B51" s="6" t="s">
        <v>465</v>
      </c>
      <c r="C51" s="6" t="s">
        <v>72</v>
      </c>
      <c r="D51" s="6" t="s">
        <v>73</v>
      </c>
      <c r="E51" s="6" t="s">
        <v>74</v>
      </c>
      <c r="F51" s="6" t="s">
        <v>73</v>
      </c>
      <c r="G51" s="6" t="s">
        <v>119</v>
      </c>
      <c r="H51" s="7" t="s">
        <v>120</v>
      </c>
      <c r="I51" s="7" t="s">
        <v>77</v>
      </c>
      <c r="J51" s="7" t="s">
        <v>2</v>
      </c>
      <c r="K51" s="7" t="s">
        <v>466</v>
      </c>
      <c r="L51" s="7">
        <v>1</v>
      </c>
      <c r="M51" s="7">
        <v>2</v>
      </c>
      <c r="N51" s="7" t="s">
        <v>185</v>
      </c>
      <c r="O51" s="7" t="s">
        <v>185</v>
      </c>
      <c r="P51" s="7" t="s">
        <v>389</v>
      </c>
      <c r="Q51" s="7"/>
      <c r="R51" s="10" t="s">
        <v>145</v>
      </c>
      <c r="S51" s="11" t="s">
        <v>19</v>
      </c>
      <c r="T51" s="7"/>
      <c r="U51" s="10" t="s">
        <v>19</v>
      </c>
      <c r="V51" s="10" t="s">
        <v>145</v>
      </c>
      <c r="W51" s="11" t="s">
        <v>455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456</v>
      </c>
      <c r="AD51" t="s">
        <v>6</v>
      </c>
      <c r="AE51" t="s">
        <v>126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467</v>
      </c>
      <c r="B52" s="6" t="s">
        <v>468</v>
      </c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469</v>
      </c>
      <c r="H52" s="7" t="s">
        <v>470</v>
      </c>
      <c r="I52" s="7" t="s">
        <v>77</v>
      </c>
      <c r="J52" s="7" t="s">
        <v>2</v>
      </c>
      <c r="K52" s="7" t="s">
        <v>471</v>
      </c>
      <c r="L52" s="7">
        <v>1</v>
      </c>
      <c r="M52" s="7">
        <v>1</v>
      </c>
      <c r="N52" s="7" t="s">
        <v>194</v>
      </c>
      <c r="O52" s="7" t="s">
        <v>194</v>
      </c>
      <c r="P52" s="7" t="s">
        <v>389</v>
      </c>
      <c r="Q52" s="7"/>
      <c r="R52" s="10" t="s">
        <v>472</v>
      </c>
      <c r="S52" s="11" t="s">
        <v>19</v>
      </c>
      <c r="T52" s="7"/>
      <c r="U52" s="10" t="s">
        <v>19</v>
      </c>
      <c r="V52" s="10" t="s">
        <v>472</v>
      </c>
      <c r="W52" s="11" t="s">
        <v>162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473</v>
      </c>
      <c r="AD52" t="s">
        <v>6</v>
      </c>
      <c r="AE52" t="s">
        <v>474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475</v>
      </c>
      <c r="B53" s="6" t="s">
        <v>476</v>
      </c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477</v>
      </c>
      <c r="H53" s="7" t="s">
        <v>478</v>
      </c>
      <c r="I53" s="7" t="s">
        <v>77</v>
      </c>
      <c r="J53" s="7" t="s">
        <v>2</v>
      </c>
      <c r="K53" s="7" t="s">
        <v>479</v>
      </c>
      <c r="L53" s="7">
        <v>1</v>
      </c>
      <c r="M53" s="7">
        <v>1</v>
      </c>
      <c r="N53" s="7" t="s">
        <v>389</v>
      </c>
      <c r="O53" s="7" t="s">
        <v>389</v>
      </c>
      <c r="P53" s="7" t="s">
        <v>412</v>
      </c>
      <c r="Q53" s="7"/>
      <c r="R53" s="10" t="s">
        <v>480</v>
      </c>
      <c r="S53" s="11" t="s">
        <v>480</v>
      </c>
      <c r="T53" s="7" t="s">
        <v>481</v>
      </c>
      <c r="U53" s="10" t="s">
        <v>19</v>
      </c>
      <c r="V53" s="10" t="s">
        <v>19</v>
      </c>
      <c r="W53" s="11" t="s">
        <v>19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19</v>
      </c>
      <c r="AD53" t="s">
        <v>6</v>
      </c>
      <c r="AE53" t="s">
        <v>482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483</v>
      </c>
      <c r="B54" s="6" t="s">
        <v>484</v>
      </c>
      <c r="C54" s="6" t="s">
        <v>72</v>
      </c>
      <c r="D54" s="6" t="s">
        <v>73</v>
      </c>
      <c r="E54" s="6" t="s">
        <v>74</v>
      </c>
      <c r="F54" s="6" t="s">
        <v>73</v>
      </c>
      <c r="G54" s="6" t="s">
        <v>255</v>
      </c>
      <c r="H54" s="7" t="s">
        <v>256</v>
      </c>
      <c r="I54" s="7" t="s">
        <v>77</v>
      </c>
      <c r="J54" s="7" t="s">
        <v>2</v>
      </c>
      <c r="K54" s="7" t="s">
        <v>485</v>
      </c>
      <c r="L54" s="7">
        <v>1</v>
      </c>
      <c r="M54" s="7">
        <v>2</v>
      </c>
      <c r="N54" s="7" t="s">
        <v>194</v>
      </c>
      <c r="O54" s="7" t="s">
        <v>194</v>
      </c>
      <c r="P54" s="7" t="s">
        <v>412</v>
      </c>
      <c r="Q54" s="7"/>
      <c r="R54" s="10" t="s">
        <v>486</v>
      </c>
      <c r="S54" s="11" t="s">
        <v>19</v>
      </c>
      <c r="T54" s="7"/>
      <c r="U54" s="10" t="s">
        <v>19</v>
      </c>
      <c r="V54" s="10" t="s">
        <v>486</v>
      </c>
      <c r="W54" s="11" t="s">
        <v>487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488</v>
      </c>
      <c r="AD54" t="s">
        <v>6</v>
      </c>
      <c r="AE54" t="s">
        <v>332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489</v>
      </c>
      <c r="B55" s="6" t="s">
        <v>490</v>
      </c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491</v>
      </c>
      <c r="H55" s="7" t="s">
        <v>492</v>
      </c>
      <c r="I55" s="7" t="s">
        <v>77</v>
      </c>
      <c r="J55" s="7" t="s">
        <v>2</v>
      </c>
      <c r="K55" s="7" t="s">
        <v>493</v>
      </c>
      <c r="L55" s="7">
        <v>1</v>
      </c>
      <c r="M55" s="7">
        <v>1</v>
      </c>
      <c r="N55" s="7" t="s">
        <v>389</v>
      </c>
      <c r="O55" s="7" t="s">
        <v>389</v>
      </c>
      <c r="P55" s="7" t="s">
        <v>412</v>
      </c>
      <c r="Q55" s="7"/>
      <c r="R55" s="10" t="s">
        <v>115</v>
      </c>
      <c r="S55" s="11" t="s">
        <v>19</v>
      </c>
      <c r="T55" s="7"/>
      <c r="U55" s="10" t="s">
        <v>19</v>
      </c>
      <c r="V55" s="10" t="s">
        <v>115</v>
      </c>
      <c r="W55" s="11" t="s">
        <v>114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494</v>
      </c>
      <c r="AD55" t="s">
        <v>6</v>
      </c>
      <c r="AE55" t="s">
        <v>495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496</v>
      </c>
      <c r="B56" s="6" t="s">
        <v>497</v>
      </c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498</v>
      </c>
      <c r="H56" s="7" t="s">
        <v>499</v>
      </c>
      <c r="I56" s="7" t="s">
        <v>77</v>
      </c>
      <c r="J56" s="7" t="s">
        <v>2</v>
      </c>
      <c r="K56" s="7" t="s">
        <v>500</v>
      </c>
      <c r="L56" s="7">
        <v>1</v>
      </c>
      <c r="M56" s="7">
        <v>1</v>
      </c>
      <c r="N56" s="7" t="s">
        <v>389</v>
      </c>
      <c r="O56" s="7" t="s">
        <v>389</v>
      </c>
      <c r="P56" s="7" t="s">
        <v>412</v>
      </c>
      <c r="Q56" s="7"/>
      <c r="R56" s="10" t="s">
        <v>501</v>
      </c>
      <c r="S56" s="11" t="s">
        <v>19</v>
      </c>
      <c r="T56" s="7"/>
      <c r="U56" s="10" t="s">
        <v>19</v>
      </c>
      <c r="V56" s="10" t="s">
        <v>501</v>
      </c>
      <c r="W56" s="11" t="s">
        <v>502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503</v>
      </c>
      <c r="AD56" t="s">
        <v>6</v>
      </c>
      <c r="AE56" t="s">
        <v>504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505</v>
      </c>
      <c r="B57" s="6" t="s">
        <v>506</v>
      </c>
      <c r="C57" s="6" t="s">
        <v>72</v>
      </c>
      <c r="D57" s="6" t="s">
        <v>73</v>
      </c>
      <c r="E57" s="6" t="s">
        <v>74</v>
      </c>
      <c r="F57" s="6" t="s">
        <v>73</v>
      </c>
      <c r="G57" s="6" t="s">
        <v>238</v>
      </c>
      <c r="H57" s="7" t="s">
        <v>239</v>
      </c>
      <c r="I57" s="7" t="s">
        <v>77</v>
      </c>
      <c r="J57" s="7" t="s">
        <v>2</v>
      </c>
      <c r="K57" s="7" t="s">
        <v>507</v>
      </c>
      <c r="L57" s="7">
        <v>1</v>
      </c>
      <c r="M57" s="7">
        <v>1</v>
      </c>
      <c r="N57" s="7" t="s">
        <v>389</v>
      </c>
      <c r="O57" s="7" t="s">
        <v>389</v>
      </c>
      <c r="P57" s="7" t="s">
        <v>412</v>
      </c>
      <c r="Q57" s="7"/>
      <c r="R57" s="10" t="s">
        <v>153</v>
      </c>
      <c r="S57" s="11" t="s">
        <v>19</v>
      </c>
      <c r="T57" s="7"/>
      <c r="U57" s="10" t="s">
        <v>19</v>
      </c>
      <c r="V57" s="10" t="s">
        <v>153</v>
      </c>
      <c r="W57" s="11" t="s">
        <v>508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509</v>
      </c>
      <c r="AD57" t="s">
        <v>6</v>
      </c>
      <c r="AE57" t="s">
        <v>267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510</v>
      </c>
      <c r="B58" s="6" t="s">
        <v>511</v>
      </c>
      <c r="C58" s="6" t="s">
        <v>72</v>
      </c>
      <c r="D58" s="6" t="s">
        <v>73</v>
      </c>
      <c r="E58" s="6" t="s">
        <v>74</v>
      </c>
      <c r="F58" s="6" t="s">
        <v>73</v>
      </c>
      <c r="G58" s="6" t="s">
        <v>335</v>
      </c>
      <c r="H58" s="7" t="s">
        <v>336</v>
      </c>
      <c r="I58" s="7" t="s">
        <v>77</v>
      </c>
      <c r="J58" s="7" t="s">
        <v>2</v>
      </c>
      <c r="K58" s="7" t="s">
        <v>512</v>
      </c>
      <c r="L58" s="7">
        <v>1</v>
      </c>
      <c r="M58" s="7">
        <v>2</v>
      </c>
      <c r="N58" s="7" t="s">
        <v>80</v>
      </c>
      <c r="O58" s="7" t="s">
        <v>194</v>
      </c>
      <c r="P58" s="7" t="s">
        <v>412</v>
      </c>
      <c r="Q58" s="7"/>
      <c r="R58" s="10" t="s">
        <v>513</v>
      </c>
      <c r="S58" s="11" t="s">
        <v>19</v>
      </c>
      <c r="T58" s="7"/>
      <c r="U58" s="10" t="s">
        <v>19</v>
      </c>
      <c r="V58" s="10" t="s">
        <v>513</v>
      </c>
      <c r="W58" s="11" t="s">
        <v>514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515</v>
      </c>
      <c r="AD58" t="s">
        <v>6</v>
      </c>
      <c r="AE58" t="s">
        <v>97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516</v>
      </c>
      <c r="B59" s="6" t="s">
        <v>517</v>
      </c>
      <c r="C59" s="6" t="s">
        <v>72</v>
      </c>
      <c r="D59" s="6" t="s">
        <v>73</v>
      </c>
      <c r="E59" s="6" t="s">
        <v>74</v>
      </c>
      <c r="F59" s="6" t="s">
        <v>73</v>
      </c>
      <c r="G59" s="6" t="s">
        <v>518</v>
      </c>
      <c r="H59" s="7" t="s">
        <v>519</v>
      </c>
      <c r="I59" s="7" t="s">
        <v>77</v>
      </c>
      <c r="J59" s="7" t="s">
        <v>2</v>
      </c>
      <c r="K59" s="7" t="s">
        <v>520</v>
      </c>
      <c r="L59" s="7">
        <v>1</v>
      </c>
      <c r="M59" s="7">
        <v>1</v>
      </c>
      <c r="N59" s="7" t="s">
        <v>194</v>
      </c>
      <c r="O59" s="7" t="s">
        <v>389</v>
      </c>
      <c r="P59" s="7" t="s">
        <v>412</v>
      </c>
      <c r="Q59" s="7"/>
      <c r="R59" s="10" t="s">
        <v>521</v>
      </c>
      <c r="S59" s="11" t="s">
        <v>19</v>
      </c>
      <c r="T59" s="7"/>
      <c r="U59" s="10" t="s">
        <v>19</v>
      </c>
      <c r="V59" s="10" t="s">
        <v>521</v>
      </c>
      <c r="W59" s="11" t="s">
        <v>522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523</v>
      </c>
      <c r="AD59" t="s">
        <v>6</v>
      </c>
      <c r="AE59" t="s">
        <v>326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524</v>
      </c>
      <c r="B60" s="6" t="s">
        <v>525</v>
      </c>
      <c r="C60" s="6" t="s">
        <v>72</v>
      </c>
      <c r="D60" s="6" t="s">
        <v>73</v>
      </c>
      <c r="E60" s="6" t="s">
        <v>74</v>
      </c>
      <c r="F60" s="6" t="s">
        <v>73</v>
      </c>
      <c r="G60" s="6" t="s">
        <v>526</v>
      </c>
      <c r="H60" s="7" t="s">
        <v>527</v>
      </c>
      <c r="I60" s="7" t="s">
        <v>77</v>
      </c>
      <c r="J60" s="7" t="s">
        <v>2</v>
      </c>
      <c r="K60" s="7" t="s">
        <v>528</v>
      </c>
      <c r="L60" s="7">
        <v>1</v>
      </c>
      <c r="M60" s="7">
        <v>3</v>
      </c>
      <c r="N60" s="7" t="s">
        <v>81</v>
      </c>
      <c r="O60" s="7" t="s">
        <v>185</v>
      </c>
      <c r="P60" s="7" t="s">
        <v>412</v>
      </c>
      <c r="Q60" s="7"/>
      <c r="R60" s="10" t="s">
        <v>529</v>
      </c>
      <c r="S60" s="11" t="s">
        <v>19</v>
      </c>
      <c r="T60" s="7"/>
      <c r="U60" s="10" t="s">
        <v>19</v>
      </c>
      <c r="V60" s="10" t="s">
        <v>529</v>
      </c>
      <c r="W60" s="11" t="s">
        <v>530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125</v>
      </c>
      <c r="AD60" t="s">
        <v>6</v>
      </c>
      <c r="AE60" t="s">
        <v>531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532</v>
      </c>
      <c r="B61" s="6" t="s">
        <v>533</v>
      </c>
      <c r="C61" s="6" t="s">
        <v>72</v>
      </c>
      <c r="D61" s="6" t="s">
        <v>73</v>
      </c>
      <c r="E61" s="6" t="s">
        <v>74</v>
      </c>
      <c r="F61" s="6" t="s">
        <v>73</v>
      </c>
      <c r="G61" s="6" t="s">
        <v>287</v>
      </c>
      <c r="H61" s="7" t="s">
        <v>288</v>
      </c>
      <c r="I61" s="7" t="s">
        <v>77</v>
      </c>
      <c r="J61" s="7" t="s">
        <v>2</v>
      </c>
      <c r="K61" s="7" t="s">
        <v>534</v>
      </c>
      <c r="L61" s="7">
        <v>1</v>
      </c>
      <c r="M61" s="7">
        <v>2</v>
      </c>
      <c r="N61" s="7" t="s">
        <v>81</v>
      </c>
      <c r="O61" s="7" t="s">
        <v>194</v>
      </c>
      <c r="P61" s="7" t="s">
        <v>412</v>
      </c>
      <c r="Q61" s="7"/>
      <c r="R61" s="10" t="s">
        <v>290</v>
      </c>
      <c r="S61" s="11" t="s">
        <v>19</v>
      </c>
      <c r="T61" s="7"/>
      <c r="U61" s="10" t="s">
        <v>19</v>
      </c>
      <c r="V61" s="10" t="s">
        <v>290</v>
      </c>
      <c r="W61" s="11" t="s">
        <v>291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292</v>
      </c>
      <c r="AD61" t="s">
        <v>6</v>
      </c>
      <c r="AE61" t="s">
        <v>293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535</v>
      </c>
      <c r="B62" s="6" t="s">
        <v>536</v>
      </c>
      <c r="C62" s="6" t="s">
        <v>72</v>
      </c>
      <c r="D62" s="6" t="s">
        <v>73</v>
      </c>
      <c r="E62" s="6" t="s">
        <v>74</v>
      </c>
      <c r="F62" s="6" t="s">
        <v>73</v>
      </c>
      <c r="G62" s="6" t="s">
        <v>119</v>
      </c>
      <c r="H62" s="7" t="s">
        <v>120</v>
      </c>
      <c r="I62" s="7" t="s">
        <v>77</v>
      </c>
      <c r="J62" s="7" t="s">
        <v>2</v>
      </c>
      <c r="K62" s="7" t="s">
        <v>184</v>
      </c>
      <c r="L62" s="7">
        <v>1</v>
      </c>
      <c r="M62" s="7">
        <v>1</v>
      </c>
      <c r="N62" s="7" t="s">
        <v>194</v>
      </c>
      <c r="O62" s="7" t="s">
        <v>389</v>
      </c>
      <c r="P62" s="7" t="s">
        <v>412</v>
      </c>
      <c r="Q62" s="7"/>
      <c r="R62" s="10" t="s">
        <v>377</v>
      </c>
      <c r="S62" s="11" t="s">
        <v>19</v>
      </c>
      <c r="T62" s="7"/>
      <c r="U62" s="10" t="s">
        <v>19</v>
      </c>
      <c r="V62" s="10" t="s">
        <v>377</v>
      </c>
      <c r="W62" s="11" t="s">
        <v>378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273</v>
      </c>
      <c r="AD62" t="s">
        <v>6</v>
      </c>
      <c r="AE62" t="s">
        <v>188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537</v>
      </c>
      <c r="B63" s="6" t="s">
        <v>538</v>
      </c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539</v>
      </c>
      <c r="H63" s="7" t="s">
        <v>540</v>
      </c>
      <c r="I63" s="7" t="s">
        <v>77</v>
      </c>
      <c r="J63" s="7" t="s">
        <v>2</v>
      </c>
      <c r="K63" s="7" t="s">
        <v>541</v>
      </c>
      <c r="L63" s="7">
        <v>1</v>
      </c>
      <c r="M63" s="7">
        <v>1</v>
      </c>
      <c r="N63" s="7" t="s">
        <v>389</v>
      </c>
      <c r="O63" s="7" t="s">
        <v>389</v>
      </c>
      <c r="P63" s="7" t="s">
        <v>412</v>
      </c>
      <c r="Q63" s="7"/>
      <c r="R63" s="10" t="s">
        <v>542</v>
      </c>
      <c r="S63" s="11" t="s">
        <v>19</v>
      </c>
      <c r="T63" s="7"/>
      <c r="U63" s="10" t="s">
        <v>19</v>
      </c>
      <c r="V63" s="10" t="s">
        <v>542</v>
      </c>
      <c r="W63" s="11" t="s">
        <v>171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543</v>
      </c>
      <c r="AD63" t="s">
        <v>6</v>
      </c>
      <c r="AE63" t="s">
        <v>544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545</v>
      </c>
      <c r="B64" s="6" t="s">
        <v>546</v>
      </c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547</v>
      </c>
      <c r="H64" s="7" t="s">
        <v>548</v>
      </c>
      <c r="I64" s="7" t="s">
        <v>77</v>
      </c>
      <c r="J64" s="7" t="s">
        <v>2</v>
      </c>
      <c r="K64" s="7" t="s">
        <v>549</v>
      </c>
      <c r="L64" s="7">
        <v>1</v>
      </c>
      <c r="M64" s="7">
        <v>3</v>
      </c>
      <c r="N64" s="7" t="s">
        <v>412</v>
      </c>
      <c r="O64" s="7" t="s">
        <v>412</v>
      </c>
      <c r="P64" s="7" t="s">
        <v>395</v>
      </c>
      <c r="Q64" s="7"/>
      <c r="R64" s="10" t="s">
        <v>550</v>
      </c>
      <c r="S64" s="11" t="s">
        <v>550</v>
      </c>
      <c r="T64" s="7" t="s">
        <v>551</v>
      </c>
      <c r="U64" s="10" t="s">
        <v>19</v>
      </c>
      <c r="V64" s="10" t="s">
        <v>19</v>
      </c>
      <c r="W64" s="11" t="s">
        <v>19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19</v>
      </c>
      <c r="AD64" t="s">
        <v>6</v>
      </c>
      <c r="AE64" t="s">
        <v>552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553</v>
      </c>
      <c r="B65" s="6" t="s">
        <v>554</v>
      </c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555</v>
      </c>
      <c r="H65" s="7" t="s">
        <v>556</v>
      </c>
      <c r="I65" s="7" t="s">
        <v>77</v>
      </c>
      <c r="J65" s="7" t="s">
        <v>2</v>
      </c>
      <c r="K65" s="7" t="s">
        <v>557</v>
      </c>
      <c r="L65" s="7">
        <v>1</v>
      </c>
      <c r="M65" s="7">
        <v>1</v>
      </c>
      <c r="N65" s="7" t="s">
        <v>412</v>
      </c>
      <c r="O65" s="7" t="s">
        <v>396</v>
      </c>
      <c r="P65" s="7" t="s">
        <v>558</v>
      </c>
      <c r="Q65" s="7"/>
      <c r="R65" s="10" t="s">
        <v>559</v>
      </c>
      <c r="S65" s="11" t="s">
        <v>559</v>
      </c>
      <c r="T65" s="7" t="s">
        <v>560</v>
      </c>
      <c r="U65" s="10" t="s">
        <v>19</v>
      </c>
      <c r="V65" s="10" t="s">
        <v>19</v>
      </c>
      <c r="W65" s="11" t="s">
        <v>19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19</v>
      </c>
      <c r="AD65" t="s">
        <v>6</v>
      </c>
      <c r="AE65" t="s">
        <v>561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562</v>
      </c>
      <c r="B66" s="6" t="s">
        <v>563</v>
      </c>
      <c r="C66" s="6" t="s">
        <v>72</v>
      </c>
      <c r="D66" s="6" t="s">
        <v>73</v>
      </c>
      <c r="E66" s="6" t="s">
        <v>74</v>
      </c>
      <c r="F66" s="6" t="s">
        <v>73</v>
      </c>
      <c r="G66" s="6" t="s">
        <v>238</v>
      </c>
      <c r="H66" s="7" t="s">
        <v>239</v>
      </c>
      <c r="I66" s="7" t="s">
        <v>77</v>
      </c>
      <c r="J66" s="7" t="s">
        <v>2</v>
      </c>
      <c r="K66" s="7" t="s">
        <v>564</v>
      </c>
      <c r="L66" s="7">
        <v>1</v>
      </c>
      <c r="M66" s="7">
        <v>1</v>
      </c>
      <c r="N66" s="7" t="s">
        <v>412</v>
      </c>
      <c r="O66" s="7" t="s">
        <v>412</v>
      </c>
      <c r="P66" s="7" t="s">
        <v>565</v>
      </c>
      <c r="Q66" s="7"/>
      <c r="R66" s="10" t="s">
        <v>566</v>
      </c>
      <c r="S66" s="11" t="s">
        <v>19</v>
      </c>
      <c r="T66" s="7"/>
      <c r="U66" s="10" t="s">
        <v>19</v>
      </c>
      <c r="V66" s="10" t="s">
        <v>566</v>
      </c>
      <c r="W66" s="11" t="s">
        <v>567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568</v>
      </c>
      <c r="AD66" t="s">
        <v>6</v>
      </c>
      <c r="AE66" t="s">
        <v>267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569</v>
      </c>
      <c r="B67" s="6" t="s">
        <v>570</v>
      </c>
      <c r="C67" s="6" t="s">
        <v>72</v>
      </c>
      <c r="D67" s="6" t="s">
        <v>73</v>
      </c>
      <c r="E67" s="6" t="s">
        <v>74</v>
      </c>
      <c r="F67" s="6" t="s">
        <v>73</v>
      </c>
      <c r="G67" s="6" t="s">
        <v>491</v>
      </c>
      <c r="H67" s="7" t="s">
        <v>492</v>
      </c>
      <c r="I67" s="7" t="s">
        <v>77</v>
      </c>
      <c r="J67" s="7" t="s">
        <v>2</v>
      </c>
      <c r="K67" s="7" t="s">
        <v>493</v>
      </c>
      <c r="L67" s="7">
        <v>1</v>
      </c>
      <c r="M67" s="7">
        <v>1</v>
      </c>
      <c r="N67" s="7" t="s">
        <v>412</v>
      </c>
      <c r="O67" s="7" t="s">
        <v>412</v>
      </c>
      <c r="P67" s="7" t="s">
        <v>565</v>
      </c>
      <c r="Q67" s="7"/>
      <c r="R67" s="10" t="s">
        <v>571</v>
      </c>
      <c r="S67" s="11" t="s">
        <v>19</v>
      </c>
      <c r="T67" s="7"/>
      <c r="U67" s="10" t="s">
        <v>19</v>
      </c>
      <c r="V67" s="10" t="s">
        <v>571</v>
      </c>
      <c r="W67" s="11" t="s">
        <v>572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573</v>
      </c>
      <c r="AD67" t="s">
        <v>6</v>
      </c>
      <c r="AE67" t="s">
        <v>495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574</v>
      </c>
      <c r="B68" s="6" t="s">
        <v>575</v>
      </c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576</v>
      </c>
      <c r="H68" s="7" t="s">
        <v>577</v>
      </c>
      <c r="I68" s="7" t="s">
        <v>77</v>
      </c>
      <c r="J68" s="7" t="s">
        <v>2</v>
      </c>
      <c r="K68" s="7" t="s">
        <v>578</v>
      </c>
      <c r="L68" s="7">
        <v>1</v>
      </c>
      <c r="M68" s="7">
        <v>1</v>
      </c>
      <c r="N68" s="7" t="s">
        <v>412</v>
      </c>
      <c r="O68" s="7" t="s">
        <v>412</v>
      </c>
      <c r="P68" s="7" t="s">
        <v>565</v>
      </c>
      <c r="Q68" s="7"/>
      <c r="R68" s="10" t="s">
        <v>579</v>
      </c>
      <c r="S68" s="11" t="s">
        <v>19</v>
      </c>
      <c r="T68" s="7"/>
      <c r="U68" s="10" t="s">
        <v>19</v>
      </c>
      <c r="V68" s="10" t="s">
        <v>579</v>
      </c>
      <c r="W68" s="11" t="s">
        <v>580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581</v>
      </c>
      <c r="AD68" t="s">
        <v>6</v>
      </c>
      <c r="AE68" t="s">
        <v>582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583</v>
      </c>
      <c r="B69" s="6" t="s">
        <v>584</v>
      </c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585</v>
      </c>
      <c r="H69" s="7" t="s">
        <v>586</v>
      </c>
      <c r="I69" s="7" t="s">
        <v>77</v>
      </c>
      <c r="J69" s="7" t="s">
        <v>2</v>
      </c>
      <c r="K69" s="7" t="s">
        <v>587</v>
      </c>
      <c r="L69" s="7">
        <v>1</v>
      </c>
      <c r="M69" s="7">
        <v>2</v>
      </c>
      <c r="N69" s="7" t="s">
        <v>421</v>
      </c>
      <c r="O69" s="7" t="s">
        <v>389</v>
      </c>
      <c r="P69" s="7" t="s">
        <v>565</v>
      </c>
      <c r="Q69" s="7"/>
      <c r="R69" s="10" t="s">
        <v>588</v>
      </c>
      <c r="S69" s="11" t="s">
        <v>19</v>
      </c>
      <c r="T69" s="7"/>
      <c r="U69" s="10" t="s">
        <v>19</v>
      </c>
      <c r="V69" s="10" t="s">
        <v>588</v>
      </c>
      <c r="W69" s="11" t="s">
        <v>589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590</v>
      </c>
      <c r="AD69" t="s">
        <v>6</v>
      </c>
      <c r="AE69" t="s">
        <v>591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592</v>
      </c>
      <c r="B70" s="6" t="s">
        <v>593</v>
      </c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594</v>
      </c>
      <c r="H70" s="7" t="s">
        <v>595</v>
      </c>
      <c r="I70" s="7" t="s">
        <v>77</v>
      </c>
      <c r="J70" s="7" t="s">
        <v>2</v>
      </c>
      <c r="K70" s="7" t="s">
        <v>596</v>
      </c>
      <c r="L70" s="7">
        <v>1</v>
      </c>
      <c r="M70" s="7">
        <v>2</v>
      </c>
      <c r="N70" s="7" t="s">
        <v>81</v>
      </c>
      <c r="O70" s="7" t="s">
        <v>389</v>
      </c>
      <c r="P70" s="7" t="s">
        <v>565</v>
      </c>
      <c r="Q70" s="7"/>
      <c r="R70" s="10" t="s">
        <v>597</v>
      </c>
      <c r="S70" s="11" t="s">
        <v>19</v>
      </c>
      <c r="T70" s="7"/>
      <c r="U70" s="10" t="s">
        <v>19</v>
      </c>
      <c r="V70" s="10" t="s">
        <v>597</v>
      </c>
      <c r="W70" s="11" t="s">
        <v>598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599</v>
      </c>
      <c r="AD70" t="s">
        <v>6</v>
      </c>
      <c r="AE70" t="s">
        <v>600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601</v>
      </c>
      <c r="B71" s="6" t="s">
        <v>602</v>
      </c>
      <c r="C71" s="6" t="s">
        <v>72</v>
      </c>
      <c r="D71" s="6" t="s">
        <v>73</v>
      </c>
      <c r="E71" s="6" t="s">
        <v>74</v>
      </c>
      <c r="F71" s="6" t="s">
        <v>73</v>
      </c>
      <c r="G71" s="6" t="s">
        <v>140</v>
      </c>
      <c r="H71" s="7" t="s">
        <v>141</v>
      </c>
      <c r="I71" s="7" t="s">
        <v>77</v>
      </c>
      <c r="J71" s="7" t="s">
        <v>2</v>
      </c>
      <c r="K71" s="7" t="s">
        <v>603</v>
      </c>
      <c r="L71" s="7">
        <v>1</v>
      </c>
      <c r="M71" s="7">
        <v>2</v>
      </c>
      <c r="N71" s="7" t="s">
        <v>194</v>
      </c>
      <c r="O71" s="7" t="s">
        <v>389</v>
      </c>
      <c r="P71" s="7" t="s">
        <v>565</v>
      </c>
      <c r="Q71" s="7"/>
      <c r="R71" s="10" t="s">
        <v>604</v>
      </c>
      <c r="S71" s="11" t="s">
        <v>19</v>
      </c>
      <c r="T71" s="7"/>
      <c r="U71" s="10" t="s">
        <v>19</v>
      </c>
      <c r="V71" s="10" t="s">
        <v>604</v>
      </c>
      <c r="W71" s="11" t="s">
        <v>605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606</v>
      </c>
      <c r="AD71" t="s">
        <v>6</v>
      </c>
      <c r="AE71" t="s">
        <v>146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607</v>
      </c>
      <c r="B72" s="6" t="s">
        <v>608</v>
      </c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518</v>
      </c>
      <c r="H72" s="7" t="s">
        <v>519</v>
      </c>
      <c r="I72" s="7" t="s">
        <v>77</v>
      </c>
      <c r="J72" s="7" t="s">
        <v>2</v>
      </c>
      <c r="K72" s="7" t="s">
        <v>520</v>
      </c>
      <c r="L72" s="7">
        <v>1</v>
      </c>
      <c r="M72" s="7">
        <v>1</v>
      </c>
      <c r="N72" s="7" t="s">
        <v>389</v>
      </c>
      <c r="O72" s="7" t="s">
        <v>412</v>
      </c>
      <c r="P72" s="7" t="s">
        <v>565</v>
      </c>
      <c r="Q72" s="7"/>
      <c r="R72" s="10" t="s">
        <v>521</v>
      </c>
      <c r="S72" s="11" t="s">
        <v>19</v>
      </c>
      <c r="T72" s="7"/>
      <c r="U72" s="10" t="s">
        <v>19</v>
      </c>
      <c r="V72" s="10" t="s">
        <v>521</v>
      </c>
      <c r="W72" s="11" t="s">
        <v>522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523</v>
      </c>
      <c r="AD72" t="s">
        <v>6</v>
      </c>
      <c r="AE72" t="s">
        <v>326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609</v>
      </c>
      <c r="B73" s="6" t="s">
        <v>610</v>
      </c>
      <c r="C73" s="6" t="s">
        <v>72</v>
      </c>
      <c r="D73" s="6" t="s">
        <v>73</v>
      </c>
      <c r="E73" s="6" t="s">
        <v>74</v>
      </c>
      <c r="F73" s="6" t="s">
        <v>73</v>
      </c>
      <c r="G73" s="6" t="s">
        <v>351</v>
      </c>
      <c r="H73" s="7" t="s">
        <v>352</v>
      </c>
      <c r="I73" s="7" t="s">
        <v>77</v>
      </c>
      <c r="J73" s="7" t="s">
        <v>2</v>
      </c>
      <c r="K73" s="7" t="s">
        <v>353</v>
      </c>
      <c r="L73" s="7">
        <v>1</v>
      </c>
      <c r="M73" s="7">
        <v>3</v>
      </c>
      <c r="N73" s="7" t="s">
        <v>194</v>
      </c>
      <c r="O73" s="7" t="s">
        <v>194</v>
      </c>
      <c r="P73" s="7" t="s">
        <v>565</v>
      </c>
      <c r="Q73" s="7"/>
      <c r="R73" s="10" t="s">
        <v>611</v>
      </c>
      <c r="S73" s="11" t="s">
        <v>19</v>
      </c>
      <c r="T73" s="7"/>
      <c r="U73" s="10" t="s">
        <v>19</v>
      </c>
      <c r="V73" s="10" t="s">
        <v>611</v>
      </c>
      <c r="W73" s="11" t="s">
        <v>612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613</v>
      </c>
      <c r="AD73" t="s">
        <v>6</v>
      </c>
      <c r="AE73" t="s">
        <v>614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615</v>
      </c>
      <c r="B74" s="6" t="s">
        <v>616</v>
      </c>
      <c r="C74" s="6" t="s">
        <v>72</v>
      </c>
      <c r="D74" s="6" t="s">
        <v>73</v>
      </c>
      <c r="E74" s="6" t="s">
        <v>74</v>
      </c>
      <c r="F74" s="6" t="s">
        <v>73</v>
      </c>
      <c r="G74" s="6" t="s">
        <v>617</v>
      </c>
      <c r="H74" s="7" t="s">
        <v>618</v>
      </c>
      <c r="I74" s="7" t="s">
        <v>77</v>
      </c>
      <c r="J74" s="7" t="s">
        <v>2</v>
      </c>
      <c r="K74" s="7" t="s">
        <v>619</v>
      </c>
      <c r="L74" s="7">
        <v>2</v>
      </c>
      <c r="M74" s="7">
        <v>1</v>
      </c>
      <c r="N74" s="7" t="s">
        <v>412</v>
      </c>
      <c r="O74" s="7" t="s">
        <v>412</v>
      </c>
      <c r="P74" s="7" t="s">
        <v>565</v>
      </c>
      <c r="Q74" s="7"/>
      <c r="R74" s="10" t="s">
        <v>620</v>
      </c>
      <c r="S74" s="11" t="s">
        <v>19</v>
      </c>
      <c r="T74" s="7"/>
      <c r="U74" s="10" t="s">
        <v>19</v>
      </c>
      <c r="V74" s="10" t="s">
        <v>620</v>
      </c>
      <c r="W74" s="11" t="s">
        <v>621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622</v>
      </c>
      <c r="AD74" t="s">
        <v>6</v>
      </c>
      <c r="AE74" t="s">
        <v>623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624</v>
      </c>
      <c r="B75" s="6" t="s">
        <v>625</v>
      </c>
      <c r="C75" s="6" t="s">
        <v>72</v>
      </c>
      <c r="D75" s="6" t="s">
        <v>73</v>
      </c>
      <c r="E75" s="6" t="s">
        <v>74</v>
      </c>
      <c r="F75" s="6" t="s">
        <v>73</v>
      </c>
      <c r="G75" s="6" t="s">
        <v>626</v>
      </c>
      <c r="H75" s="7" t="s">
        <v>627</v>
      </c>
      <c r="I75" s="7" t="s">
        <v>77</v>
      </c>
      <c r="J75" s="7" t="s">
        <v>2</v>
      </c>
      <c r="K75" s="7" t="s">
        <v>628</v>
      </c>
      <c r="L75" s="7">
        <v>1</v>
      </c>
      <c r="M75" s="7">
        <v>1</v>
      </c>
      <c r="N75" s="7" t="s">
        <v>389</v>
      </c>
      <c r="O75" s="7" t="s">
        <v>412</v>
      </c>
      <c r="P75" s="7" t="s">
        <v>565</v>
      </c>
      <c r="Q75" s="7"/>
      <c r="R75" s="10" t="s">
        <v>629</v>
      </c>
      <c r="S75" s="11" t="s">
        <v>19</v>
      </c>
      <c r="T75" s="7"/>
      <c r="U75" s="10" t="s">
        <v>19</v>
      </c>
      <c r="V75" s="10" t="s">
        <v>629</v>
      </c>
      <c r="W75" s="11" t="s">
        <v>630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631</v>
      </c>
      <c r="AD75" t="s">
        <v>6</v>
      </c>
      <c r="AE75" t="s">
        <v>97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632</v>
      </c>
      <c r="B76" s="6" t="s">
        <v>633</v>
      </c>
      <c r="C76" s="6" t="s">
        <v>72</v>
      </c>
      <c r="D76" s="6" t="s">
        <v>73</v>
      </c>
      <c r="E76" s="6" t="s">
        <v>74</v>
      </c>
      <c r="F76" s="6" t="s">
        <v>73</v>
      </c>
      <c r="G76" s="6" t="s">
        <v>634</v>
      </c>
      <c r="H76" s="7" t="s">
        <v>635</v>
      </c>
      <c r="I76" s="7" t="s">
        <v>77</v>
      </c>
      <c r="J76" s="7" t="s">
        <v>2</v>
      </c>
      <c r="K76" s="7" t="s">
        <v>636</v>
      </c>
      <c r="L76" s="7">
        <v>1</v>
      </c>
      <c r="M76" s="7">
        <v>2</v>
      </c>
      <c r="N76" s="7" t="s">
        <v>389</v>
      </c>
      <c r="O76" s="7" t="s">
        <v>389</v>
      </c>
      <c r="P76" s="7" t="s">
        <v>565</v>
      </c>
      <c r="Q76" s="7"/>
      <c r="R76" s="10" t="s">
        <v>637</v>
      </c>
      <c r="S76" s="11" t="s">
        <v>19</v>
      </c>
      <c r="T76" s="7"/>
      <c r="U76" s="10" t="s">
        <v>19</v>
      </c>
      <c r="V76" s="10" t="s">
        <v>637</v>
      </c>
      <c r="W76" s="11" t="s">
        <v>638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639</v>
      </c>
      <c r="AD76" t="s">
        <v>6</v>
      </c>
      <c r="AE76" t="s">
        <v>640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641</v>
      </c>
      <c r="B77" s="6" t="s">
        <v>642</v>
      </c>
      <c r="C77" s="6" t="s">
        <v>72</v>
      </c>
      <c r="D77" s="6" t="s">
        <v>73</v>
      </c>
      <c r="E77" s="6" t="s">
        <v>74</v>
      </c>
      <c r="F77" s="6" t="s">
        <v>73</v>
      </c>
      <c r="G77" s="6" t="s">
        <v>643</v>
      </c>
      <c r="H77" s="7" t="s">
        <v>644</v>
      </c>
      <c r="I77" s="7" t="s">
        <v>77</v>
      </c>
      <c r="J77" s="7" t="s">
        <v>2</v>
      </c>
      <c r="K77" s="7" t="s">
        <v>645</v>
      </c>
      <c r="L77" s="7">
        <v>2</v>
      </c>
      <c r="M77" s="7">
        <v>1</v>
      </c>
      <c r="N77" s="7" t="s">
        <v>412</v>
      </c>
      <c r="O77" s="7" t="s">
        <v>412</v>
      </c>
      <c r="P77" s="7" t="s">
        <v>565</v>
      </c>
      <c r="Q77" s="7"/>
      <c r="R77" s="10" t="s">
        <v>646</v>
      </c>
      <c r="S77" s="11" t="s">
        <v>19</v>
      </c>
      <c r="T77" s="7"/>
      <c r="U77" s="10" t="s">
        <v>19</v>
      </c>
      <c r="V77" s="10" t="s">
        <v>646</v>
      </c>
      <c r="W77" s="11" t="s">
        <v>340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647</v>
      </c>
      <c r="AD77" t="s">
        <v>6</v>
      </c>
      <c r="AE77" t="s">
        <v>197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648</v>
      </c>
      <c r="B78" s="6" t="s">
        <v>649</v>
      </c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626</v>
      </c>
      <c r="H78" s="7" t="s">
        <v>627</v>
      </c>
      <c r="I78" s="7" t="s">
        <v>77</v>
      </c>
      <c r="J78" s="7" t="s">
        <v>2</v>
      </c>
      <c r="K78" s="7" t="s">
        <v>650</v>
      </c>
      <c r="L78" s="7">
        <v>1</v>
      </c>
      <c r="M78" s="7">
        <v>1</v>
      </c>
      <c r="N78" s="7" t="s">
        <v>412</v>
      </c>
      <c r="O78" s="7" t="s">
        <v>412</v>
      </c>
      <c r="P78" s="7" t="s">
        <v>565</v>
      </c>
      <c r="Q78" s="7"/>
      <c r="R78" s="10" t="s">
        <v>629</v>
      </c>
      <c r="S78" s="11" t="s">
        <v>19</v>
      </c>
      <c r="T78" s="7"/>
      <c r="U78" s="10" t="s">
        <v>19</v>
      </c>
      <c r="V78" s="10" t="s">
        <v>629</v>
      </c>
      <c r="W78" s="11" t="s">
        <v>630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631</v>
      </c>
      <c r="AD78" t="s">
        <v>6</v>
      </c>
      <c r="AE78" t="s">
        <v>97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651</v>
      </c>
      <c r="B79" s="6" t="s">
        <v>652</v>
      </c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653</v>
      </c>
      <c r="H79" s="7" t="s">
        <v>654</v>
      </c>
      <c r="I79" s="7" t="s">
        <v>77</v>
      </c>
      <c r="J79" s="7" t="s">
        <v>2</v>
      </c>
      <c r="K79" s="7" t="s">
        <v>655</v>
      </c>
      <c r="L79" s="7">
        <v>1</v>
      </c>
      <c r="M79" s="7">
        <v>1</v>
      </c>
      <c r="N79" s="7" t="s">
        <v>389</v>
      </c>
      <c r="O79" s="7" t="s">
        <v>412</v>
      </c>
      <c r="P79" s="7" t="s">
        <v>565</v>
      </c>
      <c r="Q79" s="7"/>
      <c r="R79" s="10" t="s">
        <v>656</v>
      </c>
      <c r="S79" s="11" t="s">
        <v>19</v>
      </c>
      <c r="T79" s="7"/>
      <c r="U79" s="10" t="s">
        <v>19</v>
      </c>
      <c r="V79" s="10" t="s">
        <v>656</v>
      </c>
      <c r="W79" s="11" t="s">
        <v>657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658</v>
      </c>
      <c r="AD79" t="s">
        <v>6</v>
      </c>
      <c r="AE79" t="s">
        <v>659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660</v>
      </c>
      <c r="B80" s="6" t="s">
        <v>661</v>
      </c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662</v>
      </c>
      <c r="H80" s="7" t="s">
        <v>663</v>
      </c>
      <c r="I80" s="7" t="s">
        <v>77</v>
      </c>
      <c r="J80" s="7" t="s">
        <v>2</v>
      </c>
      <c r="K80" s="7" t="s">
        <v>664</v>
      </c>
      <c r="L80" s="7">
        <v>1</v>
      </c>
      <c r="M80" s="7">
        <v>1</v>
      </c>
      <c r="N80" s="7" t="s">
        <v>412</v>
      </c>
      <c r="O80" s="7" t="s">
        <v>412</v>
      </c>
      <c r="P80" s="7" t="s">
        <v>565</v>
      </c>
      <c r="Q80" s="7"/>
      <c r="R80" s="10" t="s">
        <v>665</v>
      </c>
      <c r="S80" s="11" t="s">
        <v>19</v>
      </c>
      <c r="T80" s="7"/>
      <c r="U80" s="10" t="s">
        <v>19</v>
      </c>
      <c r="V80" s="10" t="s">
        <v>665</v>
      </c>
      <c r="W80" s="11" t="s">
        <v>508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666</v>
      </c>
      <c r="AD80" t="s">
        <v>6</v>
      </c>
      <c r="AE80" t="s">
        <v>667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668</v>
      </c>
      <c r="B81" s="6" t="s">
        <v>669</v>
      </c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670</v>
      </c>
      <c r="H81" s="7" t="s">
        <v>671</v>
      </c>
      <c r="I81" s="7" t="s">
        <v>77</v>
      </c>
      <c r="J81" s="7" t="s">
        <v>2</v>
      </c>
      <c r="K81" s="7" t="s">
        <v>672</v>
      </c>
      <c r="L81" s="7">
        <v>1</v>
      </c>
      <c r="M81" s="7">
        <v>1</v>
      </c>
      <c r="N81" s="7" t="s">
        <v>389</v>
      </c>
      <c r="O81" s="7" t="s">
        <v>412</v>
      </c>
      <c r="P81" s="7" t="s">
        <v>565</v>
      </c>
      <c r="Q81" s="7"/>
      <c r="R81" s="10" t="s">
        <v>428</v>
      </c>
      <c r="S81" s="11" t="s">
        <v>19</v>
      </c>
      <c r="T81" s="7"/>
      <c r="U81" s="10" t="s">
        <v>19</v>
      </c>
      <c r="V81" s="10" t="s">
        <v>428</v>
      </c>
      <c r="W81" s="11" t="s">
        <v>83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620</v>
      </c>
      <c r="AD81" t="s">
        <v>6</v>
      </c>
      <c r="AE81" t="s">
        <v>197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673</v>
      </c>
      <c r="B82" s="6" t="s">
        <v>674</v>
      </c>
      <c r="C82" s="6" t="s">
        <v>72</v>
      </c>
      <c r="D82" s="6" t="s">
        <v>73</v>
      </c>
      <c r="E82" s="6" t="s">
        <v>74</v>
      </c>
      <c r="F82" s="6" t="s">
        <v>73</v>
      </c>
      <c r="G82" s="6" t="s">
        <v>119</v>
      </c>
      <c r="H82" s="7" t="s">
        <v>120</v>
      </c>
      <c r="I82" s="7" t="s">
        <v>77</v>
      </c>
      <c r="J82" s="7" t="s">
        <v>2</v>
      </c>
      <c r="K82" s="7" t="s">
        <v>184</v>
      </c>
      <c r="L82" s="7">
        <v>1</v>
      </c>
      <c r="M82" s="7">
        <v>2</v>
      </c>
      <c r="N82" s="7" t="s">
        <v>565</v>
      </c>
      <c r="O82" s="7" t="s">
        <v>395</v>
      </c>
      <c r="P82" s="7" t="s">
        <v>675</v>
      </c>
      <c r="Q82" s="7"/>
      <c r="R82" s="10" t="s">
        <v>371</v>
      </c>
      <c r="S82" s="11" t="s">
        <v>371</v>
      </c>
      <c r="T82" s="7" t="s">
        <v>676</v>
      </c>
      <c r="U82" s="10" t="s">
        <v>19</v>
      </c>
      <c r="V82" s="10" t="s">
        <v>19</v>
      </c>
      <c r="W82" s="11" t="s">
        <v>19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19</v>
      </c>
      <c r="AD82" t="s">
        <v>6</v>
      </c>
      <c r="AE82" t="s">
        <v>188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677</v>
      </c>
      <c r="B83" s="6" t="s">
        <v>678</v>
      </c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679</v>
      </c>
      <c r="H83" s="7" t="s">
        <v>680</v>
      </c>
      <c r="I83" s="7" t="s">
        <v>77</v>
      </c>
      <c r="J83" s="7" t="s">
        <v>2</v>
      </c>
      <c r="K83" s="7" t="s">
        <v>681</v>
      </c>
      <c r="L83" s="7">
        <v>1</v>
      </c>
      <c r="M83" s="7">
        <v>3</v>
      </c>
      <c r="N83" s="7" t="s">
        <v>565</v>
      </c>
      <c r="O83" s="7" t="s">
        <v>404</v>
      </c>
      <c r="P83" s="7" t="s">
        <v>675</v>
      </c>
      <c r="Q83" s="7"/>
      <c r="R83" s="10" t="s">
        <v>682</v>
      </c>
      <c r="S83" s="11" t="s">
        <v>682</v>
      </c>
      <c r="T83" s="7" t="s">
        <v>683</v>
      </c>
      <c r="U83" s="10" t="s">
        <v>19</v>
      </c>
      <c r="V83" s="10" t="s">
        <v>19</v>
      </c>
      <c r="W83" s="11" t="s">
        <v>19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19</v>
      </c>
      <c r="AD83" t="s">
        <v>6</v>
      </c>
      <c r="AE83" t="s">
        <v>684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685</v>
      </c>
      <c r="B84" s="6" t="s">
        <v>686</v>
      </c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687</v>
      </c>
      <c r="H84" s="7" t="s">
        <v>688</v>
      </c>
      <c r="I84" s="7" t="s">
        <v>77</v>
      </c>
      <c r="J84" s="7" t="s">
        <v>2</v>
      </c>
      <c r="K84" s="7" t="s">
        <v>689</v>
      </c>
      <c r="L84" s="7">
        <v>1</v>
      </c>
      <c r="M84" s="7">
        <v>1</v>
      </c>
      <c r="N84" s="7" t="s">
        <v>565</v>
      </c>
      <c r="O84" s="7" t="s">
        <v>565</v>
      </c>
      <c r="P84" s="7" t="s">
        <v>404</v>
      </c>
      <c r="Q84" s="7"/>
      <c r="R84" s="10" t="s">
        <v>690</v>
      </c>
      <c r="S84" s="11" t="s">
        <v>19</v>
      </c>
      <c r="T84" s="7"/>
      <c r="U84" s="10" t="s">
        <v>19</v>
      </c>
      <c r="V84" s="10" t="s">
        <v>690</v>
      </c>
      <c r="W84" s="11" t="s">
        <v>691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123</v>
      </c>
      <c r="AD84" t="s">
        <v>6</v>
      </c>
      <c r="AE84" t="s">
        <v>692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693</v>
      </c>
      <c r="B85" s="6" t="s">
        <v>694</v>
      </c>
      <c r="C85" s="6" t="s">
        <v>72</v>
      </c>
      <c r="D85" s="6" t="s">
        <v>73</v>
      </c>
      <c r="E85" s="6" t="s">
        <v>74</v>
      </c>
      <c r="F85" s="6" t="s">
        <v>73</v>
      </c>
      <c r="G85" s="6" t="s">
        <v>200</v>
      </c>
      <c r="H85" s="7" t="s">
        <v>201</v>
      </c>
      <c r="I85" s="7" t="s">
        <v>77</v>
      </c>
      <c r="J85" s="7" t="s">
        <v>2</v>
      </c>
      <c r="K85" s="7" t="s">
        <v>695</v>
      </c>
      <c r="L85" s="7">
        <v>1</v>
      </c>
      <c r="M85" s="7">
        <v>2</v>
      </c>
      <c r="N85" s="7" t="s">
        <v>81</v>
      </c>
      <c r="O85" s="7" t="s">
        <v>412</v>
      </c>
      <c r="P85" s="7" t="s">
        <v>404</v>
      </c>
      <c r="Q85" s="7"/>
      <c r="R85" s="10" t="s">
        <v>611</v>
      </c>
      <c r="S85" s="11" t="s">
        <v>19</v>
      </c>
      <c r="T85" s="7"/>
      <c r="U85" s="10" t="s">
        <v>19</v>
      </c>
      <c r="V85" s="10" t="s">
        <v>611</v>
      </c>
      <c r="W85" s="11" t="s">
        <v>696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697</v>
      </c>
      <c r="AD85" t="s">
        <v>6</v>
      </c>
      <c r="AE85" t="s">
        <v>97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698</v>
      </c>
      <c r="B86" s="6" t="s">
        <v>699</v>
      </c>
      <c r="C86" s="6" t="s">
        <v>72</v>
      </c>
      <c r="D86" s="6" t="s">
        <v>73</v>
      </c>
      <c r="E86" s="6" t="s">
        <v>74</v>
      </c>
      <c r="F86" s="6" t="s">
        <v>73</v>
      </c>
      <c r="G86" s="6" t="s">
        <v>700</v>
      </c>
      <c r="H86" s="7" t="s">
        <v>701</v>
      </c>
      <c r="I86" s="7" t="s">
        <v>77</v>
      </c>
      <c r="J86" s="7" t="s">
        <v>2</v>
      </c>
      <c r="K86" s="7" t="s">
        <v>702</v>
      </c>
      <c r="L86" s="7">
        <v>1</v>
      </c>
      <c r="M86" s="7">
        <v>2</v>
      </c>
      <c r="N86" s="7" t="s">
        <v>703</v>
      </c>
      <c r="O86" s="7" t="s">
        <v>412</v>
      </c>
      <c r="P86" s="7" t="s">
        <v>404</v>
      </c>
      <c r="Q86" s="7"/>
      <c r="R86" s="10" t="s">
        <v>104</v>
      </c>
      <c r="S86" s="11" t="s">
        <v>19</v>
      </c>
      <c r="T86" s="7"/>
      <c r="U86" s="10" t="s">
        <v>19</v>
      </c>
      <c r="V86" s="10" t="s">
        <v>104</v>
      </c>
      <c r="W86" s="11" t="s">
        <v>621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704</v>
      </c>
      <c r="AD86" t="s">
        <v>6</v>
      </c>
      <c r="AE86" t="s">
        <v>705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706</v>
      </c>
      <c r="B87" s="6" t="s">
        <v>707</v>
      </c>
      <c r="C87" s="6" t="s">
        <v>72</v>
      </c>
      <c r="D87" s="6" t="s">
        <v>73</v>
      </c>
      <c r="E87" s="6" t="s">
        <v>74</v>
      </c>
      <c r="F87" s="6" t="s">
        <v>73</v>
      </c>
      <c r="G87" s="6" t="s">
        <v>708</v>
      </c>
      <c r="H87" s="7" t="s">
        <v>709</v>
      </c>
      <c r="I87" s="7" t="s">
        <v>77</v>
      </c>
      <c r="J87" s="7" t="s">
        <v>2</v>
      </c>
      <c r="K87" s="7" t="s">
        <v>710</v>
      </c>
      <c r="L87" s="7">
        <v>1</v>
      </c>
      <c r="M87" s="7">
        <v>1</v>
      </c>
      <c r="N87" s="7" t="s">
        <v>565</v>
      </c>
      <c r="O87" s="7" t="s">
        <v>565</v>
      </c>
      <c r="P87" s="7" t="s">
        <v>404</v>
      </c>
      <c r="Q87" s="7"/>
      <c r="R87" s="10" t="s">
        <v>711</v>
      </c>
      <c r="S87" s="11" t="s">
        <v>19</v>
      </c>
      <c r="T87" s="7"/>
      <c r="U87" s="10" t="s">
        <v>19</v>
      </c>
      <c r="V87" s="10" t="s">
        <v>711</v>
      </c>
      <c r="W87" s="11" t="s">
        <v>455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712</v>
      </c>
      <c r="AD87" t="s">
        <v>6</v>
      </c>
      <c r="AE87" t="s">
        <v>197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713</v>
      </c>
      <c r="B88" s="6" t="s">
        <v>714</v>
      </c>
      <c r="C88" s="6" t="s">
        <v>72</v>
      </c>
      <c r="D88" s="6" t="s">
        <v>73</v>
      </c>
      <c r="E88" s="6" t="s">
        <v>74</v>
      </c>
      <c r="F88" s="6" t="s">
        <v>73</v>
      </c>
      <c r="G88" s="6" t="s">
        <v>491</v>
      </c>
      <c r="H88" s="7" t="s">
        <v>492</v>
      </c>
      <c r="I88" s="7" t="s">
        <v>77</v>
      </c>
      <c r="J88" s="7" t="s">
        <v>2</v>
      </c>
      <c r="K88" s="7" t="s">
        <v>493</v>
      </c>
      <c r="L88" s="7">
        <v>1</v>
      </c>
      <c r="M88" s="7">
        <v>1</v>
      </c>
      <c r="N88" s="7" t="s">
        <v>565</v>
      </c>
      <c r="O88" s="7" t="s">
        <v>565</v>
      </c>
      <c r="P88" s="7" t="s">
        <v>404</v>
      </c>
      <c r="Q88" s="7"/>
      <c r="R88" s="10" t="s">
        <v>638</v>
      </c>
      <c r="S88" s="11" t="s">
        <v>19</v>
      </c>
      <c r="T88" s="7"/>
      <c r="U88" s="10" t="s">
        <v>19</v>
      </c>
      <c r="V88" s="10" t="s">
        <v>638</v>
      </c>
      <c r="W88" s="11" t="s">
        <v>567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233</v>
      </c>
      <c r="AD88" t="s">
        <v>6</v>
      </c>
      <c r="AE88" t="s">
        <v>495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715</v>
      </c>
      <c r="B89" s="6" t="s">
        <v>716</v>
      </c>
      <c r="C89" s="6" t="s">
        <v>72</v>
      </c>
      <c r="D89" s="6" t="s">
        <v>73</v>
      </c>
      <c r="E89" s="6" t="s">
        <v>74</v>
      </c>
      <c r="F89" s="6" t="s">
        <v>73</v>
      </c>
      <c r="G89" s="6" t="s">
        <v>119</v>
      </c>
      <c r="H89" s="7" t="s">
        <v>120</v>
      </c>
      <c r="I89" s="7" t="s">
        <v>77</v>
      </c>
      <c r="J89" s="7" t="s">
        <v>2</v>
      </c>
      <c r="K89" s="7" t="s">
        <v>184</v>
      </c>
      <c r="L89" s="7">
        <v>1</v>
      </c>
      <c r="M89" s="7">
        <v>2</v>
      </c>
      <c r="N89" s="7" t="s">
        <v>389</v>
      </c>
      <c r="O89" s="7" t="s">
        <v>412</v>
      </c>
      <c r="P89" s="7" t="s">
        <v>404</v>
      </c>
      <c r="Q89" s="7"/>
      <c r="R89" s="10" t="s">
        <v>717</v>
      </c>
      <c r="S89" s="11" t="s">
        <v>19</v>
      </c>
      <c r="T89" s="7"/>
      <c r="U89" s="10" t="s">
        <v>19</v>
      </c>
      <c r="V89" s="10" t="s">
        <v>717</v>
      </c>
      <c r="W89" s="11" t="s">
        <v>718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719</v>
      </c>
      <c r="AD89" t="s">
        <v>6</v>
      </c>
      <c r="AE89" t="s">
        <v>188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720</v>
      </c>
      <c r="B90" s="6" t="s">
        <v>721</v>
      </c>
      <c r="C90" s="6" t="s">
        <v>72</v>
      </c>
      <c r="D90" s="6" t="s">
        <v>73</v>
      </c>
      <c r="E90" s="6" t="s">
        <v>74</v>
      </c>
      <c r="F90" s="6" t="s">
        <v>73</v>
      </c>
      <c r="G90" s="6" t="s">
        <v>722</v>
      </c>
      <c r="H90" s="7" t="s">
        <v>723</v>
      </c>
      <c r="I90" s="7" t="s">
        <v>77</v>
      </c>
      <c r="J90" s="7" t="s">
        <v>2</v>
      </c>
      <c r="K90" s="7" t="s">
        <v>724</v>
      </c>
      <c r="L90" s="7">
        <v>1</v>
      </c>
      <c r="M90" s="7">
        <v>1</v>
      </c>
      <c r="N90" s="7" t="s">
        <v>565</v>
      </c>
      <c r="O90" s="7" t="s">
        <v>565</v>
      </c>
      <c r="P90" s="7" t="s">
        <v>404</v>
      </c>
      <c r="Q90" s="7"/>
      <c r="R90" s="10" t="s">
        <v>521</v>
      </c>
      <c r="S90" s="11" t="s">
        <v>19</v>
      </c>
      <c r="T90" s="7"/>
      <c r="U90" s="10" t="s">
        <v>19</v>
      </c>
      <c r="V90" s="10" t="s">
        <v>521</v>
      </c>
      <c r="W90" s="11" t="s">
        <v>171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725</v>
      </c>
      <c r="AD90" t="s">
        <v>6</v>
      </c>
      <c r="AE90" t="s">
        <v>726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727</v>
      </c>
      <c r="B91" s="6" t="s">
        <v>728</v>
      </c>
      <c r="C91" s="6" t="s">
        <v>72</v>
      </c>
      <c r="D91" s="6" t="s">
        <v>73</v>
      </c>
      <c r="E91" s="6" t="s">
        <v>74</v>
      </c>
      <c r="F91" s="6" t="s">
        <v>73</v>
      </c>
      <c r="G91" s="6" t="s">
        <v>729</v>
      </c>
      <c r="H91" s="7" t="s">
        <v>730</v>
      </c>
      <c r="I91" s="7" t="s">
        <v>77</v>
      </c>
      <c r="J91" s="7" t="s">
        <v>2</v>
      </c>
      <c r="K91" s="7" t="s">
        <v>731</v>
      </c>
      <c r="L91" s="7">
        <v>1</v>
      </c>
      <c r="M91" s="7">
        <v>1</v>
      </c>
      <c r="N91" s="7" t="s">
        <v>565</v>
      </c>
      <c r="O91" s="7" t="s">
        <v>565</v>
      </c>
      <c r="P91" s="7" t="s">
        <v>404</v>
      </c>
      <c r="Q91" s="7"/>
      <c r="R91" s="10" t="s">
        <v>732</v>
      </c>
      <c r="S91" s="11" t="s">
        <v>19</v>
      </c>
      <c r="T91" s="7"/>
      <c r="U91" s="10" t="s">
        <v>19</v>
      </c>
      <c r="V91" s="10" t="s">
        <v>732</v>
      </c>
      <c r="W91" s="11" t="s">
        <v>733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734</v>
      </c>
      <c r="AD91" t="s">
        <v>6</v>
      </c>
      <c r="AE91" t="s">
        <v>735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736</v>
      </c>
      <c r="B92" s="6" t="s">
        <v>737</v>
      </c>
      <c r="C92" s="6" t="s">
        <v>72</v>
      </c>
      <c r="D92" s="6" t="s">
        <v>73</v>
      </c>
      <c r="E92" s="6" t="s">
        <v>74</v>
      </c>
      <c r="F92" s="6" t="s">
        <v>73</v>
      </c>
      <c r="G92" s="6" t="s">
        <v>738</v>
      </c>
      <c r="H92" s="7" t="s">
        <v>739</v>
      </c>
      <c r="I92" s="7" t="s">
        <v>77</v>
      </c>
      <c r="J92" s="7" t="s">
        <v>2</v>
      </c>
      <c r="K92" s="7" t="s">
        <v>740</v>
      </c>
      <c r="L92" s="7">
        <v>1</v>
      </c>
      <c r="M92" s="7">
        <v>1</v>
      </c>
      <c r="N92" s="7" t="s">
        <v>404</v>
      </c>
      <c r="O92" s="7" t="s">
        <v>404</v>
      </c>
      <c r="P92" s="7" t="s">
        <v>395</v>
      </c>
      <c r="Q92" s="7"/>
      <c r="R92" s="10" t="s">
        <v>741</v>
      </c>
      <c r="S92" s="11" t="s">
        <v>741</v>
      </c>
      <c r="T92" s="7" t="s">
        <v>742</v>
      </c>
      <c r="U92" s="10" t="s">
        <v>19</v>
      </c>
      <c r="V92" s="10" t="s">
        <v>19</v>
      </c>
      <c r="W92" s="11" t="s">
        <v>19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19</v>
      </c>
      <c r="AD92" t="s">
        <v>6</v>
      </c>
      <c r="AE92" t="s">
        <v>743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744</v>
      </c>
      <c r="B93" s="6" t="s">
        <v>745</v>
      </c>
      <c r="C93" s="6" t="s">
        <v>72</v>
      </c>
      <c r="D93" s="6" t="s">
        <v>73</v>
      </c>
      <c r="E93" s="6" t="s">
        <v>74</v>
      </c>
      <c r="F93" s="6" t="s">
        <v>73</v>
      </c>
      <c r="G93" s="6" t="s">
        <v>746</v>
      </c>
      <c r="H93" s="7" t="s">
        <v>747</v>
      </c>
      <c r="I93" s="7" t="s">
        <v>77</v>
      </c>
      <c r="J93" s="7" t="s">
        <v>2</v>
      </c>
      <c r="K93" s="7" t="s">
        <v>748</v>
      </c>
      <c r="L93" s="7">
        <v>1</v>
      </c>
      <c r="M93" s="7">
        <v>2</v>
      </c>
      <c r="N93" s="7" t="s">
        <v>404</v>
      </c>
      <c r="O93" s="7" t="s">
        <v>395</v>
      </c>
      <c r="P93" s="7" t="s">
        <v>675</v>
      </c>
      <c r="Q93" s="7"/>
      <c r="R93" s="10" t="s">
        <v>749</v>
      </c>
      <c r="S93" s="11" t="s">
        <v>749</v>
      </c>
      <c r="T93" s="7" t="s">
        <v>750</v>
      </c>
      <c r="U93" s="10" t="s">
        <v>19</v>
      </c>
      <c r="V93" s="10" t="s">
        <v>19</v>
      </c>
      <c r="W93" s="11" t="s">
        <v>19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19</v>
      </c>
      <c r="AD93" t="s">
        <v>6</v>
      </c>
      <c r="AE93" t="s">
        <v>751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752</v>
      </c>
      <c r="B94" s="6" t="s">
        <v>753</v>
      </c>
      <c r="C94" s="6" t="s">
        <v>72</v>
      </c>
      <c r="D94" s="6" t="s">
        <v>73</v>
      </c>
      <c r="E94" s="6" t="s">
        <v>74</v>
      </c>
      <c r="F94" s="6" t="s">
        <v>73</v>
      </c>
      <c r="G94" s="6" t="s">
        <v>754</v>
      </c>
      <c r="H94" s="7" t="s">
        <v>755</v>
      </c>
      <c r="I94" s="7" t="s">
        <v>77</v>
      </c>
      <c r="J94" s="7" t="s">
        <v>2</v>
      </c>
      <c r="K94" s="7" t="s">
        <v>756</v>
      </c>
      <c r="L94" s="7">
        <v>1</v>
      </c>
      <c r="M94" s="7">
        <v>1</v>
      </c>
      <c r="N94" s="7" t="s">
        <v>565</v>
      </c>
      <c r="O94" s="7" t="s">
        <v>565</v>
      </c>
      <c r="P94" s="7" t="s">
        <v>404</v>
      </c>
      <c r="Q94" s="7"/>
      <c r="R94" s="10" t="s">
        <v>757</v>
      </c>
      <c r="S94" s="11" t="s">
        <v>19</v>
      </c>
      <c r="T94" s="7"/>
      <c r="U94" s="10" t="s">
        <v>19</v>
      </c>
      <c r="V94" s="10" t="s">
        <v>757</v>
      </c>
      <c r="W94" s="11" t="s">
        <v>758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759</v>
      </c>
      <c r="AD94" t="s">
        <v>6</v>
      </c>
      <c r="AE94" t="s">
        <v>760</v>
      </c>
      <c r="AF94" t="s">
        <v>86</v>
      </c>
      <c r="AG94" t="s">
        <v>73</v>
      </c>
      <c r="AH94" t="s">
        <v>19</v>
      </c>
    </row>
    <row r="95" customHeight="1" spans="1:32">
      <c r="A95" s="13" t="s">
        <v>761</v>
      </c>
      <c r="B95" s="13"/>
      <c r="C95" s="13" t="s">
        <v>762</v>
      </c>
      <c r="D95" s="13"/>
      <c r="E95" s="13"/>
      <c r="F95" s="13"/>
      <c r="G95" s="13" t="s">
        <v>762</v>
      </c>
      <c r="H95" s="13" t="s">
        <v>762</v>
      </c>
      <c r="I95" s="13" t="s">
        <v>762</v>
      </c>
      <c r="J95" s="13" t="s">
        <v>762</v>
      </c>
      <c r="K95" s="13" t="s">
        <v>762</v>
      </c>
      <c r="L95" s="13" t="s">
        <v>762</v>
      </c>
      <c r="M95" s="13" t="s">
        <v>762</v>
      </c>
      <c r="N95" s="13" t="s">
        <v>762</v>
      </c>
      <c r="O95" s="13" t="s">
        <v>762</v>
      </c>
      <c r="P95" s="13" t="s">
        <v>762</v>
      </c>
      <c r="Q95" s="13"/>
      <c r="R95" s="14" t="s">
        <v>20</v>
      </c>
      <c r="S95" s="14" t="s">
        <v>21</v>
      </c>
      <c r="T95" s="13" t="s">
        <v>762</v>
      </c>
      <c r="U95" s="14"/>
      <c r="V95" s="14" t="s">
        <v>763</v>
      </c>
      <c r="W95" s="14" t="s">
        <v>22</v>
      </c>
      <c r="X95" s="14"/>
      <c r="Y95" s="14"/>
      <c r="Z95" s="14"/>
      <c r="AA95" s="13"/>
      <c r="AB95" s="14"/>
      <c r="AC95" s="13"/>
      <c r="AD95" s="13" t="s">
        <v>762</v>
      </c>
      <c r="AE95" s="13"/>
      <c r="AF95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764</v>
      </c>
      <c r="B1" s="4" t="s">
        <v>765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766</v>
      </c>
      <c r="H1" s="4" t="s">
        <v>767</v>
      </c>
      <c r="I1" s="4" t="s">
        <v>13</v>
      </c>
      <c r="J1" s="4" t="s">
        <v>17</v>
      </c>
      <c r="K1" s="4" t="s">
        <v>18</v>
      </c>
      <c r="L1" s="9" t="s">
        <v>768</v>
      </c>
      <c r="M1" s="4" t="s">
        <v>769</v>
      </c>
      <c r="N1" s="4" t="s">
        <v>770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771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2"/>
  <sheetViews>
    <sheetView tabSelected="1" workbookViewId="0">
      <selection activeCell="A100" sqref="A100:C10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772</v>
      </c>
    </row>
    <row r="2" ht="14.25" hidden="1" customHeight="1" spans="1:9">
      <c r="A2" s="6" t="s">
        <v>70</v>
      </c>
      <c r="B2" s="7" t="s">
        <v>80</v>
      </c>
      <c r="C2" s="7" t="s">
        <v>81</v>
      </c>
      <c r="D2" s="3">
        <v>581</v>
      </c>
      <c r="E2" t="str">
        <f>VLOOKUP(A2,HOP!A:L,12,0)</f>
        <v>581.00</v>
      </c>
      <c r="F2" t="str">
        <f>VLOOKUP(A2,HOP!A:C,3,0)</f>
        <v>2691227</v>
      </c>
      <c r="G2">
        <f>D2-E2</f>
        <v>0</v>
      </c>
      <c r="H2" t="str">
        <f>$H$1&amp;F2</f>
        <v>，2691227</v>
      </c>
      <c r="I2" t="str">
        <f>VLOOKUP(A2,HOP!A:U,21,0)</f>
        <v>直连</v>
      </c>
    </row>
    <row r="3" ht="14.25" hidden="1" customHeight="1" spans="1:9">
      <c r="A3" s="6" t="s">
        <v>87</v>
      </c>
      <c r="B3" s="7" t="s">
        <v>93</v>
      </c>
      <c r="C3" s="7" t="s">
        <v>81</v>
      </c>
      <c r="D3" s="3">
        <v>5994</v>
      </c>
      <c r="E3" t="str">
        <f>VLOOKUP(A3,HOP!A:L,12,0)</f>
        <v>5994.00</v>
      </c>
      <c r="F3" t="str">
        <f>VLOOKUP(A3,HOP!A:C,3,0)</f>
        <v>2701927</v>
      </c>
      <c r="G3">
        <f t="shared" ref="G3:G34" si="0">D3-E3</f>
        <v>0</v>
      </c>
      <c r="H3" t="str">
        <f t="shared" ref="H3:H34" si="1">$H$1&amp;F3</f>
        <v>，2701927</v>
      </c>
      <c r="I3" t="str">
        <f>VLOOKUP(A3,HOP!A:U,21,0)</f>
        <v>直连</v>
      </c>
    </row>
    <row r="4" ht="14.25" hidden="1" customHeight="1" spans="1:9">
      <c r="A4" s="6" t="s">
        <v>98</v>
      </c>
      <c r="B4" s="7" t="s">
        <v>80</v>
      </c>
      <c r="C4" s="7" t="s">
        <v>81</v>
      </c>
      <c r="D4" s="3">
        <v>4282</v>
      </c>
      <c r="E4" t="str">
        <f>VLOOKUP(A4,HOP!A:L,12,0)</f>
        <v>4282.00</v>
      </c>
      <c r="F4" t="str">
        <f>VLOOKUP(A4,HOP!A:C,3,0)</f>
        <v>2717568</v>
      </c>
      <c r="G4">
        <f t="shared" si="0"/>
        <v>0</v>
      </c>
      <c r="H4" t="str">
        <f t="shared" si="1"/>
        <v>，2717568</v>
      </c>
      <c r="I4" t="str">
        <f>VLOOKUP(A4,HOP!A:U,21,0)</f>
        <v>直连</v>
      </c>
    </row>
    <row r="5" ht="14.25" hidden="1" customHeight="1" spans="1:9">
      <c r="A5" s="6" t="s">
        <v>107</v>
      </c>
      <c r="B5" s="7" t="s">
        <v>80</v>
      </c>
      <c r="C5" s="7" t="s">
        <v>81</v>
      </c>
      <c r="D5" s="3">
        <v>157</v>
      </c>
      <c r="E5" t="str">
        <f>VLOOKUP(A5,HOP!A:L,12,0)</f>
        <v>157.00</v>
      </c>
      <c r="F5" t="str">
        <f>VLOOKUP(A5,HOP!A:C,3,0)</f>
        <v>2712358</v>
      </c>
      <c r="G5">
        <f t="shared" si="0"/>
        <v>0</v>
      </c>
      <c r="H5" t="str">
        <f t="shared" si="1"/>
        <v>，2712358</v>
      </c>
      <c r="I5" t="str">
        <f>VLOOKUP(A5,HOP!A:U,21,0)</f>
        <v>直连</v>
      </c>
    </row>
    <row r="6" ht="14.25" hidden="1" customHeight="1" spans="1:9">
      <c r="A6" s="6" t="s">
        <v>117</v>
      </c>
      <c r="B6" s="7" t="s">
        <v>122</v>
      </c>
      <c r="C6" s="7" t="s">
        <v>81</v>
      </c>
      <c r="D6" s="3">
        <v>1515</v>
      </c>
      <c r="E6" t="str">
        <f>VLOOKUP(A6,HOP!A:L,12,0)</f>
        <v>1515.00</v>
      </c>
      <c r="F6" t="str">
        <f>VLOOKUP(A6,HOP!A:C,3,0)</f>
        <v>2711878</v>
      </c>
      <c r="G6">
        <f t="shared" si="0"/>
        <v>0</v>
      </c>
      <c r="H6" t="str">
        <f t="shared" si="1"/>
        <v>，2711878</v>
      </c>
      <c r="I6" t="str">
        <f>VLOOKUP(A6,HOP!A:U,21,0)</f>
        <v>直采</v>
      </c>
    </row>
    <row r="7" ht="14.25" hidden="1" customHeight="1" spans="1:9">
      <c r="A7" s="6" t="s">
        <v>127</v>
      </c>
      <c r="B7" s="7" t="s">
        <v>133</v>
      </c>
      <c r="C7" s="7" t="s">
        <v>81</v>
      </c>
      <c r="D7" s="3">
        <v>5024</v>
      </c>
      <c r="E7" t="str">
        <f>VLOOKUP(A7,HOP!A:L,12,0)</f>
        <v>5024.00</v>
      </c>
      <c r="F7" t="str">
        <f>VLOOKUP(A7,HOP!A:C,3,0)</f>
        <v>2708489</v>
      </c>
      <c r="G7">
        <f t="shared" si="0"/>
        <v>0</v>
      </c>
      <c r="H7" t="str">
        <f t="shared" si="1"/>
        <v>，2708489</v>
      </c>
      <c r="I7" t="str">
        <f>VLOOKUP(A7,HOP!A:U,21,0)</f>
        <v>直采</v>
      </c>
    </row>
    <row r="8" ht="14.25" hidden="1" customHeight="1" spans="1:9">
      <c r="A8" s="6" t="s">
        <v>138</v>
      </c>
      <c r="B8" s="7" t="s">
        <v>93</v>
      </c>
      <c r="C8" s="7" t="s">
        <v>81</v>
      </c>
      <c r="D8" s="3">
        <v>672</v>
      </c>
      <c r="E8" t="str">
        <f>VLOOKUP(A8,HOP!A:L,12,0)</f>
        <v>672.00</v>
      </c>
      <c r="F8" t="str">
        <f>VLOOKUP(A8,HOP!A:C,3,0)</f>
        <v>2717313</v>
      </c>
      <c r="G8">
        <f t="shared" si="0"/>
        <v>0</v>
      </c>
      <c r="H8" t="str">
        <f t="shared" si="1"/>
        <v>，2717313</v>
      </c>
      <c r="I8" t="str">
        <f>VLOOKUP(A8,HOP!A:U,21,0)</f>
        <v>直连</v>
      </c>
    </row>
    <row r="9" ht="14.25" hidden="1" customHeight="1" spans="1:9">
      <c r="A9" s="6" t="s">
        <v>147</v>
      </c>
      <c r="B9" s="7" t="s">
        <v>133</v>
      </c>
      <c r="C9" s="7" t="s">
        <v>81</v>
      </c>
      <c r="D9" s="3">
        <v>1036</v>
      </c>
      <c r="E9" t="str">
        <f>VLOOKUP(A9,HOP!A:L,12,0)</f>
        <v>1036.00</v>
      </c>
      <c r="F9" t="str">
        <f>VLOOKUP(A9,HOP!A:C,3,0)</f>
        <v>2717049</v>
      </c>
      <c r="G9">
        <f t="shared" si="0"/>
        <v>0</v>
      </c>
      <c r="H9" t="str">
        <f t="shared" si="1"/>
        <v>，2717049</v>
      </c>
      <c r="I9" t="str">
        <f>VLOOKUP(A9,HOP!A:U,21,0)</f>
        <v>直连</v>
      </c>
    </row>
    <row r="10" ht="14.25" hidden="1" customHeight="1" spans="1:9">
      <c r="A10" s="6" t="s">
        <v>156</v>
      </c>
      <c r="B10" s="7" t="s">
        <v>133</v>
      </c>
      <c r="C10" s="7" t="s">
        <v>81</v>
      </c>
      <c r="D10" s="3">
        <v>368</v>
      </c>
      <c r="E10" t="str">
        <f>VLOOKUP(A10,HOP!A:L,12,0)</f>
        <v>368.00</v>
      </c>
      <c r="F10" t="str">
        <f>VLOOKUP(A10,HOP!A:C,3,0)</f>
        <v>2718551</v>
      </c>
      <c r="G10">
        <f t="shared" si="0"/>
        <v>0</v>
      </c>
      <c r="H10" t="str">
        <f t="shared" si="1"/>
        <v>，2718551</v>
      </c>
      <c r="I10" t="str">
        <f>VLOOKUP(A10,HOP!A:U,21,0)</f>
        <v>直采</v>
      </c>
    </row>
    <row r="11" ht="14.25" hidden="1" customHeight="1" spans="1:9">
      <c r="A11" s="6" t="s">
        <v>165</v>
      </c>
      <c r="B11" s="7" t="s">
        <v>133</v>
      </c>
      <c r="C11" s="7" t="s">
        <v>81</v>
      </c>
      <c r="D11" s="3">
        <v>368</v>
      </c>
      <c r="E11" t="str">
        <f>VLOOKUP(A11,HOP!A:L,12,0)</f>
        <v>368.00</v>
      </c>
      <c r="F11" t="str">
        <f>VLOOKUP(A11,HOP!A:C,3,0)</f>
        <v>2719165</v>
      </c>
      <c r="G11">
        <f t="shared" si="0"/>
        <v>0</v>
      </c>
      <c r="H11" t="str">
        <f t="shared" si="1"/>
        <v>，2719165</v>
      </c>
      <c r="I11" t="str">
        <f>VLOOKUP(A11,HOP!A:U,21,0)</f>
        <v>直连</v>
      </c>
    </row>
    <row r="12" ht="14.25" hidden="1" customHeight="1" spans="1:9">
      <c r="A12" s="6" t="s">
        <v>173</v>
      </c>
      <c r="B12" s="7" t="s">
        <v>80</v>
      </c>
      <c r="C12" s="7" t="s">
        <v>81</v>
      </c>
      <c r="D12" s="3">
        <v>214</v>
      </c>
      <c r="E12" t="str">
        <f>VLOOKUP(A12,HOP!A:L,12,0)</f>
        <v>214.00</v>
      </c>
      <c r="F12" t="str">
        <f>VLOOKUP(A12,HOP!A:C,3,0)</f>
        <v>2720676</v>
      </c>
      <c r="G12">
        <f t="shared" si="0"/>
        <v>0</v>
      </c>
      <c r="H12" t="str">
        <f t="shared" si="1"/>
        <v>，2720676</v>
      </c>
      <c r="I12" t="str">
        <f>VLOOKUP(A12,HOP!A:U,21,0)</f>
        <v>直采</v>
      </c>
    </row>
    <row r="13" ht="14.25" hidden="1" customHeight="1" spans="1:9">
      <c r="A13" s="6" t="s">
        <v>182</v>
      </c>
      <c r="B13" s="7" t="s">
        <v>81</v>
      </c>
      <c r="C13" s="7" t="s">
        <v>185</v>
      </c>
      <c r="D13" s="3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t="14.25" hidden="1" customHeight="1" spans="1:9">
      <c r="A14" s="6" t="s">
        <v>189</v>
      </c>
      <c r="B14" s="7" t="s">
        <v>81</v>
      </c>
      <c r="C14" s="7" t="s">
        <v>194</v>
      </c>
      <c r="D14" s="3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t="14.25" customHeight="1" spans="1:9">
      <c r="A15" s="6" t="s">
        <v>198</v>
      </c>
      <c r="B15" s="7" t="s">
        <v>133</v>
      </c>
      <c r="C15" s="7" t="s">
        <v>185</v>
      </c>
      <c r="D15" s="3">
        <v>2548</v>
      </c>
      <c r="E15" t="str">
        <f>VLOOKUP(A15,HOP!A:L,12,0)</f>
        <v>2547.99</v>
      </c>
      <c r="F15" t="str">
        <f>VLOOKUP(A15,HOP!A:C,3,0)</f>
        <v>2694848</v>
      </c>
      <c r="G15">
        <f t="shared" si="0"/>
        <v>0.0100000000002183</v>
      </c>
      <c r="H15" t="str">
        <f t="shared" si="1"/>
        <v>，2694848</v>
      </c>
      <c r="I15" t="str">
        <f>VLOOKUP(A15,HOP!A:U,21,0)</f>
        <v>直连</v>
      </c>
    </row>
    <row r="16" ht="14.25" hidden="1" customHeight="1" spans="1:9">
      <c r="A16" s="6" t="s">
        <v>207</v>
      </c>
      <c r="B16" s="7" t="s">
        <v>93</v>
      </c>
      <c r="C16" s="7" t="s">
        <v>185</v>
      </c>
      <c r="D16" s="3">
        <v>2789</v>
      </c>
      <c r="E16" t="str">
        <f>VLOOKUP(A16,HOP!A:L,12,0)</f>
        <v>2789.00</v>
      </c>
      <c r="F16" t="str">
        <f>VLOOKUP(A16,HOP!A:C,3,0)</f>
        <v>2713163</v>
      </c>
      <c r="G16">
        <f t="shared" si="0"/>
        <v>0</v>
      </c>
      <c r="H16" t="str">
        <f t="shared" si="1"/>
        <v>，2713163</v>
      </c>
      <c r="I16" t="str">
        <f>VLOOKUP(A16,HOP!A:U,21,0)</f>
        <v>直连</v>
      </c>
    </row>
    <row r="17" ht="14.25" hidden="1" customHeight="1" spans="1:9">
      <c r="A17" s="6" t="s">
        <v>215</v>
      </c>
      <c r="B17" s="7" t="s">
        <v>93</v>
      </c>
      <c r="C17" s="7" t="s">
        <v>185</v>
      </c>
      <c r="D17" s="3">
        <v>3161</v>
      </c>
      <c r="E17" t="str">
        <f>VLOOKUP(A17,HOP!A:L,12,0)</f>
        <v>3161.00</v>
      </c>
      <c r="F17" t="str">
        <f>VLOOKUP(A17,HOP!A:C,3,0)</f>
        <v>2716911</v>
      </c>
      <c r="G17">
        <f t="shared" si="0"/>
        <v>0</v>
      </c>
      <c r="H17" t="str">
        <f t="shared" si="1"/>
        <v>，2716911</v>
      </c>
      <c r="I17" t="str">
        <f>VLOOKUP(A17,HOP!A:U,21,0)</f>
        <v>直连</v>
      </c>
    </row>
    <row r="18" ht="14.25" hidden="1" customHeight="1" spans="1:9">
      <c r="A18" s="6" t="s">
        <v>221</v>
      </c>
      <c r="B18" s="7" t="s">
        <v>81</v>
      </c>
      <c r="C18" s="7" t="s">
        <v>185</v>
      </c>
      <c r="D18" s="3">
        <v>799</v>
      </c>
      <c r="E18" t="str">
        <f>VLOOKUP(A18,HOP!A:L,12,0)</f>
        <v>799.00</v>
      </c>
      <c r="F18" t="str">
        <f>VLOOKUP(A18,HOP!A:C,3,0)</f>
        <v>2721501</v>
      </c>
      <c r="G18">
        <f t="shared" si="0"/>
        <v>0</v>
      </c>
      <c r="H18" t="str">
        <f t="shared" si="1"/>
        <v>，2721501</v>
      </c>
      <c r="I18" t="str">
        <f>VLOOKUP(A18,HOP!A:U,21,0)</f>
        <v>直连</v>
      </c>
    </row>
    <row r="19" ht="14.25" hidden="1" customHeight="1" spans="1:9">
      <c r="A19" s="6" t="s">
        <v>227</v>
      </c>
      <c r="B19" s="7" t="s">
        <v>81</v>
      </c>
      <c r="C19" s="7" t="s">
        <v>185</v>
      </c>
      <c r="D19" s="3">
        <v>1024</v>
      </c>
      <c r="E19" t="str">
        <f>VLOOKUP(A19,HOP!A:L,12,0)</f>
        <v>1024.00</v>
      </c>
      <c r="F19" t="str">
        <f>VLOOKUP(A19,HOP!A:C,3,0)</f>
        <v>2720699</v>
      </c>
      <c r="G19">
        <f t="shared" si="0"/>
        <v>0</v>
      </c>
      <c r="H19" t="str">
        <f t="shared" si="1"/>
        <v>，2720699</v>
      </c>
      <c r="I19" t="str">
        <f>VLOOKUP(A19,HOP!A:U,21,0)</f>
        <v>直连</v>
      </c>
    </row>
    <row r="20" ht="14.25" hidden="1" customHeight="1" spans="1:9">
      <c r="A20" s="6" t="s">
        <v>236</v>
      </c>
      <c r="B20" s="7" t="s">
        <v>80</v>
      </c>
      <c r="C20" s="7" t="s">
        <v>185</v>
      </c>
      <c r="D20" s="3">
        <v>1079</v>
      </c>
      <c r="E20" t="str">
        <f>VLOOKUP(A20,HOP!A:L,12,0)</f>
        <v>1079.00</v>
      </c>
      <c r="F20" t="str">
        <f>VLOOKUP(A20,HOP!A:C,3,0)</f>
        <v>2720690</v>
      </c>
      <c r="G20">
        <f t="shared" si="0"/>
        <v>0</v>
      </c>
      <c r="H20" t="str">
        <f t="shared" si="1"/>
        <v>，2720690</v>
      </c>
      <c r="I20" t="str">
        <f>VLOOKUP(A20,HOP!A:U,21,0)</f>
        <v>直连</v>
      </c>
    </row>
    <row r="21" ht="14.25" hidden="1" customHeight="1" spans="1:9">
      <c r="A21" s="6" t="s">
        <v>244</v>
      </c>
      <c r="B21" s="7" t="s">
        <v>81</v>
      </c>
      <c r="C21" s="7" t="s">
        <v>185</v>
      </c>
      <c r="D21" s="3">
        <v>276</v>
      </c>
      <c r="E21" t="str">
        <f>VLOOKUP(A21,HOP!A:L,12,0)</f>
        <v>276.00</v>
      </c>
      <c r="F21" t="str">
        <f>VLOOKUP(A21,HOP!A:C,3,0)</f>
        <v>2722092</v>
      </c>
      <c r="G21">
        <f t="shared" si="0"/>
        <v>0</v>
      </c>
      <c r="H21" t="str">
        <f t="shared" si="1"/>
        <v>，2722092</v>
      </c>
      <c r="I21" t="str">
        <f>VLOOKUP(A21,HOP!A:U,21,0)</f>
        <v>直连</v>
      </c>
    </row>
    <row r="22" ht="14.25" hidden="1" customHeight="1" spans="1:9">
      <c r="A22" s="6" t="s">
        <v>253</v>
      </c>
      <c r="B22" s="7" t="s">
        <v>81</v>
      </c>
      <c r="C22" s="7" t="s">
        <v>185</v>
      </c>
      <c r="D22" s="3">
        <v>663</v>
      </c>
      <c r="E22" t="str">
        <f>VLOOKUP(A22,HOP!A:L,12,0)</f>
        <v>663.00</v>
      </c>
      <c r="F22" t="str">
        <f>VLOOKUP(A22,HOP!A:C,3,0)</f>
        <v>2722252</v>
      </c>
      <c r="G22">
        <f t="shared" si="0"/>
        <v>0</v>
      </c>
      <c r="H22" t="str">
        <f t="shared" si="1"/>
        <v>，2722252</v>
      </c>
      <c r="I22" t="str">
        <f>VLOOKUP(A22,HOP!A:U,21,0)</f>
        <v>直连</v>
      </c>
    </row>
    <row r="23" ht="14.25" hidden="1" customHeight="1" spans="1:9">
      <c r="A23" s="6" t="s">
        <v>262</v>
      </c>
      <c r="B23" s="7" t="s">
        <v>81</v>
      </c>
      <c r="C23" s="7" t="s">
        <v>185</v>
      </c>
      <c r="D23" s="3">
        <v>327</v>
      </c>
      <c r="E23" t="str">
        <f>VLOOKUP(A23,HOP!A:L,12,0)</f>
        <v>327.00</v>
      </c>
      <c r="F23" t="str">
        <f>VLOOKUP(A23,HOP!A:C,3,0)</f>
        <v>2722827</v>
      </c>
      <c r="G23">
        <f t="shared" si="0"/>
        <v>0</v>
      </c>
      <c r="H23" t="str">
        <f t="shared" si="1"/>
        <v>，2722827</v>
      </c>
      <c r="I23" t="str">
        <f>VLOOKUP(A23,HOP!A:U,21,0)</f>
        <v>直连</v>
      </c>
    </row>
    <row r="24" ht="14.25" customHeight="1" spans="1:9">
      <c r="A24" s="6" t="s">
        <v>268</v>
      </c>
      <c r="B24" s="7" t="s">
        <v>133</v>
      </c>
      <c r="C24" s="7" t="s">
        <v>185</v>
      </c>
      <c r="D24" s="3">
        <v>385</v>
      </c>
      <c r="E24" t="str">
        <f>VLOOKUP(A24,HOP!A:L,12,0)</f>
        <v>384.99</v>
      </c>
      <c r="F24" t="str">
        <f>VLOOKUP(A24,HOP!A:C,3,0)</f>
        <v>2717353</v>
      </c>
      <c r="G24">
        <f t="shared" si="0"/>
        <v>0.00999999999999091</v>
      </c>
      <c r="H24" t="str">
        <f t="shared" si="1"/>
        <v>，2717353</v>
      </c>
      <c r="I24" t="str">
        <f>VLOOKUP(A24,HOP!A:U,21,0)</f>
        <v>直连</v>
      </c>
    </row>
    <row r="25" ht="14.25" hidden="1" customHeight="1" spans="1:9">
      <c r="A25" s="6" t="s">
        <v>276</v>
      </c>
      <c r="B25" s="7" t="s">
        <v>93</v>
      </c>
      <c r="C25" s="7" t="s">
        <v>185</v>
      </c>
      <c r="D25" s="3">
        <v>1576</v>
      </c>
      <c r="E25" t="str">
        <f>VLOOKUP(A25,HOP!A:L,12,0)</f>
        <v>1576.00</v>
      </c>
      <c r="F25" t="str">
        <f>VLOOKUP(A25,HOP!A:C,3,0)</f>
        <v>2716591</v>
      </c>
      <c r="G25">
        <f t="shared" si="0"/>
        <v>0</v>
      </c>
      <c r="H25" t="str">
        <f t="shared" si="1"/>
        <v>，2716591</v>
      </c>
      <c r="I25" t="str">
        <f>VLOOKUP(A25,HOP!A:U,21,0)</f>
        <v>直采</v>
      </c>
    </row>
    <row r="26" ht="14.25" hidden="1" customHeight="1" spans="1:9">
      <c r="A26" s="6" t="s">
        <v>285</v>
      </c>
      <c r="B26" s="7" t="s">
        <v>80</v>
      </c>
      <c r="C26" s="7" t="s">
        <v>185</v>
      </c>
      <c r="D26" s="3">
        <v>2462</v>
      </c>
      <c r="E26" t="str">
        <f>VLOOKUP(A26,HOP!A:L,12,0)</f>
        <v>2462.00</v>
      </c>
      <c r="F26" t="str">
        <f>VLOOKUP(A26,HOP!A:C,3,0)</f>
        <v>2719444</v>
      </c>
      <c r="G26">
        <f t="shared" si="0"/>
        <v>0</v>
      </c>
      <c r="H26" t="str">
        <f t="shared" si="1"/>
        <v>，2719444</v>
      </c>
      <c r="I26" t="str">
        <f>VLOOKUP(A26,HOP!A:U,21,0)</f>
        <v>直采</v>
      </c>
    </row>
    <row r="27" ht="14.25" hidden="1" customHeight="1" spans="1:9">
      <c r="A27" s="6" t="s">
        <v>294</v>
      </c>
      <c r="B27" s="7" t="s">
        <v>81</v>
      </c>
      <c r="C27" s="7" t="s">
        <v>185</v>
      </c>
      <c r="D27" s="3">
        <v>239</v>
      </c>
      <c r="E27" t="str">
        <f>VLOOKUP(A27,HOP!A:L,12,0)</f>
        <v>239.00</v>
      </c>
      <c r="F27" t="str">
        <f>VLOOKUP(A27,HOP!A:C,3,0)</f>
        <v>2721405</v>
      </c>
      <c r="G27">
        <f t="shared" si="0"/>
        <v>0</v>
      </c>
      <c r="H27" t="str">
        <f t="shared" si="1"/>
        <v>，2721405</v>
      </c>
      <c r="I27" t="str">
        <f>VLOOKUP(A27,HOP!A:U,21,0)</f>
        <v>直连</v>
      </c>
    </row>
    <row r="28" ht="14.25" hidden="1" customHeight="1" spans="1:9">
      <c r="A28" s="6" t="s">
        <v>302</v>
      </c>
      <c r="B28" s="7" t="s">
        <v>81</v>
      </c>
      <c r="C28" s="7" t="s">
        <v>185</v>
      </c>
      <c r="D28" s="3">
        <v>280</v>
      </c>
      <c r="E28" t="str">
        <f>VLOOKUP(A28,HOP!A:L,12,0)</f>
        <v>280.00</v>
      </c>
      <c r="F28" t="str">
        <f>VLOOKUP(A28,HOP!A:C,3,0)</f>
        <v>2722727</v>
      </c>
      <c r="G28">
        <f t="shared" si="0"/>
        <v>0</v>
      </c>
      <c r="H28" t="str">
        <f t="shared" si="1"/>
        <v>，2722727</v>
      </c>
      <c r="I28" t="str">
        <f>VLOOKUP(A28,HOP!A:U,21,0)</f>
        <v>直连</v>
      </c>
    </row>
    <row r="29" ht="14.25" hidden="1" customHeight="1" spans="1:9">
      <c r="A29" s="6" t="s">
        <v>309</v>
      </c>
      <c r="B29" s="7" t="s">
        <v>81</v>
      </c>
      <c r="C29" s="7" t="s">
        <v>185</v>
      </c>
      <c r="D29" s="3">
        <v>355</v>
      </c>
      <c r="E29" t="str">
        <f>VLOOKUP(A29,HOP!A:L,12,0)</f>
        <v>355.00</v>
      </c>
      <c r="F29" t="str">
        <f>VLOOKUP(A29,HOP!A:C,3,0)</f>
        <v>2722363</v>
      </c>
      <c r="G29">
        <f t="shared" si="0"/>
        <v>0</v>
      </c>
      <c r="H29" t="str">
        <f t="shared" si="1"/>
        <v>，2722363</v>
      </c>
      <c r="I29" t="str">
        <f>VLOOKUP(A29,HOP!A:U,21,0)</f>
        <v>直连</v>
      </c>
    </row>
    <row r="30" ht="14.25" hidden="1" customHeight="1" spans="1:9">
      <c r="A30" s="6" t="s">
        <v>318</v>
      </c>
      <c r="B30" s="7" t="s">
        <v>80</v>
      </c>
      <c r="C30" s="7" t="s">
        <v>194</v>
      </c>
      <c r="D30" s="3">
        <v>1488</v>
      </c>
      <c r="E30" t="str">
        <f>VLOOKUP(A30,HOP!A:L,12,0)</f>
        <v>1488.00</v>
      </c>
      <c r="F30" t="str">
        <f>VLOOKUP(A30,HOP!A:C,3,0)</f>
        <v>2716735</v>
      </c>
      <c r="G30">
        <f t="shared" si="0"/>
        <v>0</v>
      </c>
      <c r="H30" t="str">
        <f t="shared" si="1"/>
        <v>，2716735</v>
      </c>
      <c r="I30" t="str">
        <f>VLOOKUP(A30,HOP!A:U,21,0)</f>
        <v>直连</v>
      </c>
    </row>
    <row r="31" ht="14.25" hidden="1" customHeight="1" spans="1:9">
      <c r="A31" s="6" t="s">
        <v>327</v>
      </c>
      <c r="B31" s="7" t="s">
        <v>185</v>
      </c>
      <c r="C31" s="7" t="s">
        <v>194</v>
      </c>
      <c r="D31" s="3">
        <v>990</v>
      </c>
      <c r="E31" t="str">
        <f>VLOOKUP(A31,HOP!A:L,12,0)</f>
        <v>990.00</v>
      </c>
      <c r="F31" t="str">
        <f>VLOOKUP(A31,HOP!A:C,3,0)</f>
        <v>2723780</v>
      </c>
      <c r="G31">
        <f t="shared" si="0"/>
        <v>0</v>
      </c>
      <c r="H31" t="str">
        <f t="shared" si="1"/>
        <v>，2723780</v>
      </c>
      <c r="I31" t="str">
        <f>VLOOKUP(A31,HOP!A:U,21,0)</f>
        <v>直连</v>
      </c>
    </row>
    <row r="32" ht="14.25" hidden="1" customHeight="1" spans="1:9">
      <c r="A32" s="6" t="s">
        <v>333</v>
      </c>
      <c r="B32" s="7" t="s">
        <v>81</v>
      </c>
      <c r="C32" s="7" t="s">
        <v>194</v>
      </c>
      <c r="D32" s="3">
        <v>842</v>
      </c>
      <c r="E32" t="str">
        <f>VLOOKUP(A32,HOP!A:L,12,0)</f>
        <v>842.00</v>
      </c>
      <c r="F32" t="str">
        <f>VLOOKUP(A32,HOP!A:C,3,0)</f>
        <v>2689293</v>
      </c>
      <c r="G32">
        <f t="shared" si="0"/>
        <v>0</v>
      </c>
      <c r="H32" t="str">
        <f t="shared" si="1"/>
        <v>，2689293</v>
      </c>
      <c r="I32" t="str">
        <f>VLOOKUP(A32,HOP!A:U,21,0)</f>
        <v>直采</v>
      </c>
    </row>
    <row r="33" ht="14.25" hidden="1" customHeight="1" spans="1:9">
      <c r="A33" s="6" t="s">
        <v>342</v>
      </c>
      <c r="B33" s="7" t="s">
        <v>81</v>
      </c>
      <c r="C33" s="7" t="s">
        <v>194</v>
      </c>
      <c r="D33" s="3">
        <v>842</v>
      </c>
      <c r="E33" t="str">
        <f>VLOOKUP(A33,HOP!A:L,12,0)</f>
        <v>842.00</v>
      </c>
      <c r="F33" t="str">
        <f>VLOOKUP(A33,HOP!A:C,3,0)</f>
        <v>2689299</v>
      </c>
      <c r="G33">
        <f t="shared" si="0"/>
        <v>0</v>
      </c>
      <c r="H33" t="str">
        <f t="shared" si="1"/>
        <v>，2689299</v>
      </c>
      <c r="I33" t="str">
        <f>VLOOKUP(A33,HOP!A:U,21,0)</f>
        <v>直采</v>
      </c>
    </row>
    <row r="34" ht="14.25" hidden="1" customHeight="1" spans="1:9">
      <c r="A34" s="6" t="s">
        <v>346</v>
      </c>
      <c r="B34" s="7" t="s">
        <v>81</v>
      </c>
      <c r="C34" s="7" t="s">
        <v>194</v>
      </c>
      <c r="D34" s="3">
        <v>842</v>
      </c>
      <c r="E34" t="str">
        <f>VLOOKUP(A34,HOP!A:L,12,0)</f>
        <v>842.00</v>
      </c>
      <c r="F34" t="str">
        <f>VLOOKUP(A34,HOP!A:C,3,0)</f>
        <v>2689315</v>
      </c>
      <c r="G34">
        <f t="shared" si="0"/>
        <v>0</v>
      </c>
      <c r="H34" t="str">
        <f t="shared" si="1"/>
        <v>，2689315</v>
      </c>
      <c r="I34" t="str">
        <f>VLOOKUP(A34,HOP!A:U,21,0)</f>
        <v>直采</v>
      </c>
    </row>
    <row r="35" ht="14.25" hidden="1" customHeight="1" spans="1:9">
      <c r="A35" s="6" t="s">
        <v>349</v>
      </c>
      <c r="B35" s="7" t="s">
        <v>80</v>
      </c>
      <c r="C35" s="7" t="s">
        <v>194</v>
      </c>
      <c r="D35" s="3">
        <v>1284</v>
      </c>
      <c r="E35" t="str">
        <f>VLOOKUP(A35,HOP!A:L,12,0)</f>
        <v>1284.00</v>
      </c>
      <c r="F35" t="str">
        <f>VLOOKUP(A35,HOP!A:C,3,0)</f>
        <v>2711638</v>
      </c>
      <c r="G35">
        <f t="shared" ref="G35:G66" si="2">D35-E35</f>
        <v>0</v>
      </c>
      <c r="H35" t="str">
        <f t="shared" ref="H35:H66" si="3">$H$1&amp;F35</f>
        <v>，2711638</v>
      </c>
      <c r="I35" t="str">
        <f>VLOOKUP(A35,HOP!A:U,21,0)</f>
        <v>直采</v>
      </c>
    </row>
    <row r="36" ht="14.25" hidden="1" customHeight="1" spans="1:9">
      <c r="A36" s="6" t="s">
        <v>358</v>
      </c>
      <c r="B36" s="7" t="s">
        <v>93</v>
      </c>
      <c r="C36" s="7" t="s">
        <v>194</v>
      </c>
      <c r="D36" s="3">
        <v>784</v>
      </c>
      <c r="E36" t="str">
        <f>VLOOKUP(A36,HOP!A:L,12,0)</f>
        <v>784.00</v>
      </c>
      <c r="F36" t="str">
        <f>VLOOKUP(A36,HOP!A:C,3,0)</f>
        <v>2709194</v>
      </c>
      <c r="G36">
        <f t="shared" si="2"/>
        <v>0</v>
      </c>
      <c r="H36" t="str">
        <f t="shared" si="3"/>
        <v>，2709194</v>
      </c>
      <c r="I36" t="str">
        <f>VLOOKUP(A36,HOP!A:U,21,0)</f>
        <v>直连</v>
      </c>
    </row>
    <row r="37" ht="14.25" hidden="1" customHeight="1" spans="1:9">
      <c r="A37" s="6" t="s">
        <v>366</v>
      </c>
      <c r="B37" s="7" t="s">
        <v>93</v>
      </c>
      <c r="C37" s="7" t="s">
        <v>194</v>
      </c>
      <c r="D37" s="3">
        <v>969</v>
      </c>
      <c r="E37" t="str">
        <f>VLOOKUP(A37,HOP!A:L,12,0)</f>
        <v>969.00</v>
      </c>
      <c r="F37" t="str">
        <f>VLOOKUP(A37,HOP!A:C,3,0)</f>
        <v>2711126</v>
      </c>
      <c r="G37">
        <f t="shared" si="2"/>
        <v>0</v>
      </c>
      <c r="H37" t="str">
        <f t="shared" si="3"/>
        <v>，2711126</v>
      </c>
      <c r="I37" t="str">
        <f>VLOOKUP(A37,HOP!A:U,21,0)</f>
        <v>直连</v>
      </c>
    </row>
    <row r="38" ht="14.25" hidden="1" customHeight="1" spans="1:9">
      <c r="A38" s="6" t="s">
        <v>375</v>
      </c>
      <c r="B38" s="7" t="s">
        <v>185</v>
      </c>
      <c r="C38" s="7" t="s">
        <v>194</v>
      </c>
      <c r="D38" s="3">
        <v>426</v>
      </c>
      <c r="E38" t="str">
        <f>VLOOKUP(A38,HOP!A:L,12,0)</f>
        <v>426.00</v>
      </c>
      <c r="F38" t="str">
        <f>VLOOKUP(A38,HOP!A:C,3,0)</f>
        <v>2722370</v>
      </c>
      <c r="G38">
        <f t="shared" si="2"/>
        <v>0</v>
      </c>
      <c r="H38" t="str">
        <f t="shared" si="3"/>
        <v>，2722370</v>
      </c>
      <c r="I38" t="str">
        <f>VLOOKUP(A38,HOP!A:U,21,0)</f>
        <v>直采</v>
      </c>
    </row>
    <row r="39" ht="14.25" hidden="1" customHeight="1" spans="1:9">
      <c r="A39" s="6" t="s">
        <v>379</v>
      </c>
      <c r="B39" s="7" t="s">
        <v>185</v>
      </c>
      <c r="C39" s="7" t="s">
        <v>194</v>
      </c>
      <c r="D39" s="3">
        <v>188</v>
      </c>
      <c r="E39" t="str">
        <f>VLOOKUP(A39,HOP!A:L,12,0)</f>
        <v>188.00</v>
      </c>
      <c r="F39" t="str">
        <f>VLOOKUP(A39,HOP!A:C,3,0)</f>
        <v>2724701</v>
      </c>
      <c r="G39">
        <f t="shared" si="2"/>
        <v>0</v>
      </c>
      <c r="H39" t="str">
        <f t="shared" si="3"/>
        <v>，2724701</v>
      </c>
      <c r="I39" t="str">
        <f>VLOOKUP(A39,HOP!A:U,21,0)</f>
        <v>直连</v>
      </c>
    </row>
    <row r="40" ht="14.25" hidden="1" customHeight="1" spans="1:9">
      <c r="A40" s="6" t="s">
        <v>387</v>
      </c>
      <c r="B40" s="7" t="s">
        <v>194</v>
      </c>
      <c r="C40" s="7" t="s">
        <v>389</v>
      </c>
      <c r="D40" s="3">
        <v>0</v>
      </c>
      <c r="E40" t="e">
        <f>VLOOKUP(A40,HOP!A:L,12,0)</f>
        <v>#N/A</v>
      </c>
      <c r="F40" t="e">
        <f>VLOOKUP(A40,HOP!A:C,3,0)</f>
        <v>#N/A</v>
      </c>
      <c r="G40" t="e">
        <f t="shared" si="2"/>
        <v>#N/A</v>
      </c>
      <c r="H40" t="e">
        <f t="shared" si="3"/>
        <v>#N/A</v>
      </c>
      <c r="I40" t="e">
        <f>VLOOKUP(A40,HOP!A:U,21,0)</f>
        <v>#N/A</v>
      </c>
    </row>
    <row r="41" ht="14.25" hidden="1" customHeight="1" spans="1:9">
      <c r="A41" s="6" t="s">
        <v>391</v>
      </c>
      <c r="B41" s="7" t="s">
        <v>395</v>
      </c>
      <c r="C41" s="7" t="s">
        <v>396</v>
      </c>
      <c r="D41" s="3">
        <v>0</v>
      </c>
      <c r="E41" t="e">
        <f>VLOOKUP(A41,HOP!A:L,12,0)</f>
        <v>#N/A</v>
      </c>
      <c r="F41" t="e">
        <f>VLOOKUP(A41,HOP!A:C,3,0)</f>
        <v>#N/A</v>
      </c>
      <c r="G41" t="e">
        <f t="shared" si="2"/>
        <v>#N/A</v>
      </c>
      <c r="H41" t="e">
        <f t="shared" si="3"/>
        <v>#N/A</v>
      </c>
      <c r="I41" t="e">
        <f>VLOOKUP(A41,HOP!A:U,21,0)</f>
        <v>#N/A</v>
      </c>
    </row>
    <row r="42" ht="14.25" hidden="1" customHeight="1" spans="1:9">
      <c r="A42" s="6" t="s">
        <v>399</v>
      </c>
      <c r="B42" s="7" t="s">
        <v>389</v>
      </c>
      <c r="C42" s="7" t="s">
        <v>404</v>
      </c>
      <c r="D42" s="3">
        <v>0</v>
      </c>
      <c r="E42" t="e">
        <f>VLOOKUP(A42,HOP!A:L,12,0)</f>
        <v>#N/A</v>
      </c>
      <c r="F42" t="e">
        <f>VLOOKUP(A42,HOP!A:C,3,0)</f>
        <v>#N/A</v>
      </c>
      <c r="G42" t="e">
        <f t="shared" si="2"/>
        <v>#N/A</v>
      </c>
      <c r="H42" t="e">
        <f t="shared" si="3"/>
        <v>#N/A</v>
      </c>
      <c r="I42" t="e">
        <f>VLOOKUP(A42,HOP!A:U,21,0)</f>
        <v>#N/A</v>
      </c>
    </row>
    <row r="43" ht="14.25" hidden="1" customHeight="1" spans="1:9">
      <c r="A43" s="6" t="s">
        <v>407</v>
      </c>
      <c r="B43" s="7" t="s">
        <v>389</v>
      </c>
      <c r="C43" s="7" t="s">
        <v>412</v>
      </c>
      <c r="D43" s="3">
        <v>0</v>
      </c>
      <c r="E43" t="e">
        <f>VLOOKUP(A43,HOP!A:L,12,0)</f>
        <v>#N/A</v>
      </c>
      <c r="F43" t="e">
        <f>VLOOKUP(A43,HOP!A:C,3,0)</f>
        <v>#N/A</v>
      </c>
      <c r="G43" t="e">
        <f t="shared" si="2"/>
        <v>#N/A</v>
      </c>
      <c r="H43" t="e">
        <f t="shared" si="3"/>
        <v>#N/A</v>
      </c>
      <c r="I43" t="e">
        <f>VLOOKUP(A43,HOP!A:U,21,0)</f>
        <v>#N/A</v>
      </c>
    </row>
    <row r="44" ht="14.25" customHeight="1" spans="1:9">
      <c r="A44" s="6" t="s">
        <v>416</v>
      </c>
      <c r="B44" s="7" t="s">
        <v>81</v>
      </c>
      <c r="C44" s="7" t="s">
        <v>389</v>
      </c>
      <c r="D44" s="3">
        <v>2172</v>
      </c>
      <c r="E44" t="str">
        <f>VLOOKUP(A44,HOP!A:L,12,0)</f>
        <v>2171.97</v>
      </c>
      <c r="F44" t="str">
        <f>VLOOKUP(A44,HOP!A:C,3,0)</f>
        <v>2703714</v>
      </c>
      <c r="G44">
        <f t="shared" si="2"/>
        <v>0.0300000000002001</v>
      </c>
      <c r="H44" t="str">
        <f t="shared" si="3"/>
        <v>，2703714</v>
      </c>
      <c r="I44" t="str">
        <f>VLOOKUP(A44,HOP!A:U,21,0)</f>
        <v>直连</v>
      </c>
    </row>
    <row r="45" ht="14.25" hidden="1" customHeight="1" spans="1:9">
      <c r="A45" s="6" t="s">
        <v>425</v>
      </c>
      <c r="B45" s="7" t="s">
        <v>185</v>
      </c>
      <c r="C45" s="7" t="s">
        <v>389</v>
      </c>
      <c r="D45" s="3">
        <v>480</v>
      </c>
      <c r="E45" t="str">
        <f>VLOOKUP(A45,HOP!A:L,12,0)</f>
        <v>480.00</v>
      </c>
      <c r="F45" t="str">
        <f>VLOOKUP(A45,HOP!A:C,3,0)</f>
        <v>2723457</v>
      </c>
      <c r="G45">
        <f t="shared" si="2"/>
        <v>0</v>
      </c>
      <c r="H45" t="str">
        <f t="shared" si="3"/>
        <v>，2723457</v>
      </c>
      <c r="I45" t="str">
        <f>VLOOKUP(A45,HOP!A:U,21,0)</f>
        <v>直连</v>
      </c>
    </row>
    <row r="46" ht="14.25" hidden="1" customHeight="1" spans="1:9">
      <c r="A46" s="6" t="s">
        <v>432</v>
      </c>
      <c r="B46" s="7" t="s">
        <v>185</v>
      </c>
      <c r="C46" s="7" t="s">
        <v>389</v>
      </c>
      <c r="D46" s="3">
        <v>860</v>
      </c>
      <c r="E46" t="str">
        <f>VLOOKUP(A46,HOP!A:L,12,0)</f>
        <v>860.00</v>
      </c>
      <c r="F46" t="str">
        <f>VLOOKUP(A46,HOP!A:C,3,0)</f>
        <v>2720638</v>
      </c>
      <c r="G46">
        <f t="shared" si="2"/>
        <v>0</v>
      </c>
      <c r="H46" t="str">
        <f t="shared" si="3"/>
        <v>，2720638</v>
      </c>
      <c r="I46" t="str">
        <f>VLOOKUP(A46,HOP!A:U,21,0)</f>
        <v>直连</v>
      </c>
    </row>
    <row r="47" ht="14.25" hidden="1" customHeight="1" spans="1:9">
      <c r="A47" s="6" t="s">
        <v>436</v>
      </c>
      <c r="B47" s="7" t="s">
        <v>194</v>
      </c>
      <c r="C47" s="7" t="s">
        <v>389</v>
      </c>
      <c r="D47" s="3">
        <v>184</v>
      </c>
      <c r="E47" t="str">
        <f>VLOOKUP(A47,HOP!A:L,12,0)</f>
        <v>184.00</v>
      </c>
      <c r="F47" t="str">
        <f>VLOOKUP(A47,HOP!A:C,3,0)</f>
        <v>2725470</v>
      </c>
      <c r="G47">
        <f t="shared" si="2"/>
        <v>0</v>
      </c>
      <c r="H47" t="str">
        <f t="shared" si="3"/>
        <v>，2725470</v>
      </c>
      <c r="I47" t="str">
        <f>VLOOKUP(A47,HOP!A:U,21,0)</f>
        <v>直连</v>
      </c>
    </row>
    <row r="48" ht="14.25" hidden="1" customHeight="1" spans="1:9">
      <c r="A48" s="6" t="s">
        <v>444</v>
      </c>
      <c r="B48" s="7" t="s">
        <v>133</v>
      </c>
      <c r="C48" s="7" t="s">
        <v>389</v>
      </c>
      <c r="D48" s="3">
        <v>675</v>
      </c>
      <c r="E48" t="str">
        <f>VLOOKUP(A48,HOP!A:L,12,0)</f>
        <v>675.00</v>
      </c>
      <c r="F48" t="str">
        <f>VLOOKUP(A48,HOP!A:C,3,0)</f>
        <v>2718461</v>
      </c>
      <c r="G48">
        <f t="shared" si="2"/>
        <v>0</v>
      </c>
      <c r="H48" t="str">
        <f t="shared" si="3"/>
        <v>，2718461</v>
      </c>
      <c r="I48" t="str">
        <f>VLOOKUP(A48,HOP!A:U,21,0)</f>
        <v>直连</v>
      </c>
    </row>
    <row r="49" ht="14.25" hidden="1" customHeight="1" spans="1:9">
      <c r="A49" s="6" t="s">
        <v>453</v>
      </c>
      <c r="B49" s="7" t="s">
        <v>185</v>
      </c>
      <c r="C49" s="7" t="s">
        <v>389</v>
      </c>
      <c r="D49" s="3">
        <v>606</v>
      </c>
      <c r="E49" t="str">
        <f>VLOOKUP(A49,HOP!A:L,12,0)</f>
        <v>606.00</v>
      </c>
      <c r="F49" t="str">
        <f>VLOOKUP(A49,HOP!A:C,3,0)</f>
        <v>2722932</v>
      </c>
      <c r="G49">
        <f t="shared" si="2"/>
        <v>0</v>
      </c>
      <c r="H49" t="str">
        <f t="shared" si="3"/>
        <v>，2722932</v>
      </c>
      <c r="I49" t="str">
        <f>VLOOKUP(A49,HOP!A:U,21,0)</f>
        <v>直采</v>
      </c>
    </row>
    <row r="50" ht="14.25" hidden="1" customHeight="1" spans="1:9">
      <c r="A50" s="6" t="s">
        <v>457</v>
      </c>
      <c r="B50" s="7" t="s">
        <v>81</v>
      </c>
      <c r="C50" s="7" t="s">
        <v>389</v>
      </c>
      <c r="D50" s="3">
        <v>1419</v>
      </c>
      <c r="E50" t="str">
        <f>VLOOKUP(A50,HOP!A:L,12,0)</f>
        <v>1419.00</v>
      </c>
      <c r="F50" t="str">
        <f>VLOOKUP(A50,HOP!A:C,3,0)</f>
        <v>2721673</v>
      </c>
      <c r="G50">
        <f t="shared" si="2"/>
        <v>0</v>
      </c>
      <c r="H50" t="str">
        <f t="shared" si="3"/>
        <v>，2721673</v>
      </c>
      <c r="I50" t="str">
        <f>VLOOKUP(A50,HOP!A:U,21,0)</f>
        <v>直采</v>
      </c>
    </row>
    <row r="51" ht="14.25" hidden="1" customHeight="1" spans="1:9">
      <c r="A51" s="6" t="s">
        <v>464</v>
      </c>
      <c r="B51" s="7" t="s">
        <v>185</v>
      </c>
      <c r="C51" s="7" t="s">
        <v>389</v>
      </c>
      <c r="D51" s="3">
        <v>606</v>
      </c>
      <c r="E51" t="str">
        <f>VLOOKUP(A51,HOP!A:L,12,0)</f>
        <v>606.00</v>
      </c>
      <c r="F51" t="str">
        <f>VLOOKUP(A51,HOP!A:C,3,0)</f>
        <v>2723386</v>
      </c>
      <c r="G51">
        <f t="shared" si="2"/>
        <v>0</v>
      </c>
      <c r="H51" t="str">
        <f t="shared" si="3"/>
        <v>，2723386</v>
      </c>
      <c r="I51" t="str">
        <f>VLOOKUP(A51,HOP!A:U,21,0)</f>
        <v>直采</v>
      </c>
    </row>
    <row r="52" ht="14.25" hidden="1" customHeight="1" spans="1:9">
      <c r="A52" s="6" t="s">
        <v>467</v>
      </c>
      <c r="B52" s="7" t="s">
        <v>194</v>
      </c>
      <c r="C52" s="7" t="s">
        <v>389</v>
      </c>
      <c r="D52" s="3">
        <v>378</v>
      </c>
      <c r="E52" t="str">
        <f>VLOOKUP(A52,HOP!A:L,12,0)</f>
        <v>378.00</v>
      </c>
      <c r="F52" t="str">
        <f>VLOOKUP(A52,HOP!A:C,3,0)</f>
        <v>2726195</v>
      </c>
      <c r="G52">
        <f t="shared" si="2"/>
        <v>0</v>
      </c>
      <c r="H52" t="str">
        <f t="shared" si="3"/>
        <v>，2726195</v>
      </c>
      <c r="I52" t="str">
        <f>VLOOKUP(A52,HOP!A:U,21,0)</f>
        <v>直连</v>
      </c>
    </row>
    <row r="53" ht="14.25" hidden="1" customHeight="1" spans="1:9">
      <c r="A53" s="6" t="s">
        <v>475</v>
      </c>
      <c r="B53" s="7" t="s">
        <v>389</v>
      </c>
      <c r="C53" s="7" t="s">
        <v>412</v>
      </c>
      <c r="D53" s="3">
        <v>0</v>
      </c>
      <c r="E53" t="e">
        <f>VLOOKUP(A53,HOP!A:L,12,0)</f>
        <v>#N/A</v>
      </c>
      <c r="F53" t="e">
        <f>VLOOKUP(A53,HOP!A:C,3,0)</f>
        <v>#N/A</v>
      </c>
      <c r="G53" t="e">
        <f t="shared" si="2"/>
        <v>#N/A</v>
      </c>
      <c r="H53" t="e">
        <f t="shared" si="3"/>
        <v>#N/A</v>
      </c>
      <c r="I53" t="e">
        <f>VLOOKUP(A53,HOP!A:U,21,0)</f>
        <v>#N/A</v>
      </c>
    </row>
    <row r="54" ht="14.25" hidden="1" customHeight="1" spans="1:9">
      <c r="A54" s="6" t="s">
        <v>483</v>
      </c>
      <c r="B54" s="7" t="s">
        <v>194</v>
      </c>
      <c r="C54" s="7" t="s">
        <v>412</v>
      </c>
      <c r="D54" s="3">
        <v>573</v>
      </c>
      <c r="E54" t="str">
        <f>VLOOKUP(A54,HOP!A:L,12,0)</f>
        <v>573.00</v>
      </c>
      <c r="F54" t="str">
        <f>VLOOKUP(A54,HOP!A:C,3,0)</f>
        <v>2725558</v>
      </c>
      <c r="G54">
        <f t="shared" si="2"/>
        <v>0</v>
      </c>
      <c r="H54" t="str">
        <f t="shared" si="3"/>
        <v>，2725558</v>
      </c>
      <c r="I54" t="str">
        <f>VLOOKUP(A54,HOP!A:U,21,0)</f>
        <v>直连</v>
      </c>
    </row>
    <row r="55" ht="14.25" hidden="1" customHeight="1" spans="1:9">
      <c r="A55" s="6" t="s">
        <v>489</v>
      </c>
      <c r="B55" s="7" t="s">
        <v>389</v>
      </c>
      <c r="C55" s="7" t="s">
        <v>412</v>
      </c>
      <c r="D55" s="3">
        <v>142</v>
      </c>
      <c r="E55" t="str">
        <f>VLOOKUP(A55,HOP!A:L,12,0)</f>
        <v>142.00</v>
      </c>
      <c r="F55" t="str">
        <f>VLOOKUP(A55,HOP!A:C,3,0)</f>
        <v>2727234</v>
      </c>
      <c r="G55">
        <f t="shared" si="2"/>
        <v>0</v>
      </c>
      <c r="H55" t="str">
        <f t="shared" si="3"/>
        <v>，2727234</v>
      </c>
      <c r="I55" t="str">
        <f>VLOOKUP(A55,HOP!A:U,21,0)</f>
        <v>直采</v>
      </c>
    </row>
    <row r="56" ht="14.25" hidden="1" customHeight="1" spans="1:9">
      <c r="A56" s="6" t="s">
        <v>496</v>
      </c>
      <c r="B56" s="7" t="s">
        <v>389</v>
      </c>
      <c r="C56" s="7" t="s">
        <v>412</v>
      </c>
      <c r="D56" s="3">
        <v>278</v>
      </c>
      <c r="E56" t="str">
        <f>VLOOKUP(A56,HOP!A:L,12,0)</f>
        <v>278.00</v>
      </c>
      <c r="F56" t="str">
        <f>VLOOKUP(A56,HOP!A:C,3,0)</f>
        <v>2727786</v>
      </c>
      <c r="G56">
        <f t="shared" si="2"/>
        <v>0</v>
      </c>
      <c r="H56" t="str">
        <f t="shared" si="3"/>
        <v>，2727786</v>
      </c>
      <c r="I56" t="str">
        <f>VLOOKUP(A56,HOP!A:U,21,0)</f>
        <v>直连</v>
      </c>
    </row>
    <row r="57" ht="14.25" hidden="1" customHeight="1" spans="1:9">
      <c r="A57" s="6" t="s">
        <v>505</v>
      </c>
      <c r="B57" s="7" t="s">
        <v>389</v>
      </c>
      <c r="C57" s="7" t="s">
        <v>412</v>
      </c>
      <c r="D57" s="3">
        <v>93</v>
      </c>
      <c r="E57" t="str">
        <f>VLOOKUP(A57,HOP!A:L,12,0)</f>
        <v>93.00</v>
      </c>
      <c r="F57" t="str">
        <f>VLOOKUP(A57,HOP!A:C,3,0)</f>
        <v>2728095</v>
      </c>
      <c r="G57">
        <f t="shared" si="2"/>
        <v>0</v>
      </c>
      <c r="H57" t="str">
        <f t="shared" si="3"/>
        <v>，2728095</v>
      </c>
      <c r="I57" t="str">
        <f>VLOOKUP(A57,HOP!A:U,21,0)</f>
        <v>直连</v>
      </c>
    </row>
    <row r="58" ht="14.25" hidden="1" customHeight="1" spans="1:9">
      <c r="A58" s="6" t="s">
        <v>510</v>
      </c>
      <c r="B58" s="7" t="s">
        <v>194</v>
      </c>
      <c r="C58" s="7" t="s">
        <v>412</v>
      </c>
      <c r="D58" s="3">
        <v>818</v>
      </c>
      <c r="E58" t="str">
        <f>VLOOKUP(A58,HOP!A:L,12,0)</f>
        <v>818.00</v>
      </c>
      <c r="F58" t="str">
        <f>VLOOKUP(A58,HOP!A:C,3,0)</f>
        <v>2720260</v>
      </c>
      <c r="G58">
        <f t="shared" si="2"/>
        <v>0</v>
      </c>
      <c r="H58" t="str">
        <f t="shared" si="3"/>
        <v>，2720260</v>
      </c>
      <c r="I58" t="str">
        <f>VLOOKUP(A58,HOP!A:U,21,0)</f>
        <v>直采</v>
      </c>
    </row>
    <row r="59" ht="14.25" hidden="1" customHeight="1" spans="1:9">
      <c r="A59" s="6" t="s">
        <v>516</v>
      </c>
      <c r="B59" s="7" t="s">
        <v>389</v>
      </c>
      <c r="C59" s="7" t="s">
        <v>412</v>
      </c>
      <c r="D59" s="3">
        <v>325</v>
      </c>
      <c r="E59" t="str">
        <f>VLOOKUP(A59,HOP!A:L,12,0)</f>
        <v>325.00</v>
      </c>
      <c r="F59" t="str">
        <f>VLOOKUP(A59,HOP!A:C,3,0)</f>
        <v>2726288</v>
      </c>
      <c r="G59">
        <f t="shared" si="2"/>
        <v>0</v>
      </c>
      <c r="H59" t="str">
        <f t="shared" si="3"/>
        <v>，2726288</v>
      </c>
      <c r="I59" t="str">
        <f>VLOOKUP(A59,HOP!A:U,21,0)</f>
        <v>直采</v>
      </c>
    </row>
    <row r="60" ht="14.25" hidden="1" customHeight="1" spans="1:9">
      <c r="A60" s="6" t="s">
        <v>524</v>
      </c>
      <c r="B60" s="7" t="s">
        <v>185</v>
      </c>
      <c r="C60" s="7" t="s">
        <v>412</v>
      </c>
      <c r="D60" s="3">
        <v>1515</v>
      </c>
      <c r="E60" t="str">
        <f>VLOOKUP(A60,HOP!A:L,12,0)</f>
        <v>1515.00</v>
      </c>
      <c r="F60" t="str">
        <f>VLOOKUP(A60,HOP!A:C,3,0)</f>
        <v>2722976</v>
      </c>
      <c r="G60">
        <f t="shared" si="2"/>
        <v>0</v>
      </c>
      <c r="H60" t="str">
        <f t="shared" si="3"/>
        <v>，2722976</v>
      </c>
      <c r="I60" t="str">
        <f>VLOOKUP(A60,HOP!A:U,21,0)</f>
        <v>直采</v>
      </c>
    </row>
    <row r="61" ht="14.25" hidden="1" customHeight="1" spans="1:9">
      <c r="A61" s="6" t="s">
        <v>532</v>
      </c>
      <c r="B61" s="7" t="s">
        <v>194</v>
      </c>
      <c r="C61" s="7" t="s">
        <v>412</v>
      </c>
      <c r="D61" s="3">
        <v>2462</v>
      </c>
      <c r="E61" t="str">
        <f>VLOOKUP(A61,HOP!A:L,12,0)</f>
        <v>2462.00</v>
      </c>
      <c r="F61" t="str">
        <f>VLOOKUP(A61,HOP!A:C,3,0)</f>
        <v>2723183</v>
      </c>
      <c r="G61">
        <f t="shared" si="2"/>
        <v>0</v>
      </c>
      <c r="H61" t="str">
        <f t="shared" si="3"/>
        <v>，2723183</v>
      </c>
      <c r="I61" t="str">
        <f>VLOOKUP(A61,HOP!A:U,21,0)</f>
        <v>直采</v>
      </c>
    </row>
    <row r="62" ht="14.25" hidden="1" customHeight="1" spans="1:9">
      <c r="A62" s="6" t="s">
        <v>535</v>
      </c>
      <c r="B62" s="7" t="s">
        <v>389</v>
      </c>
      <c r="C62" s="7" t="s">
        <v>412</v>
      </c>
      <c r="D62" s="3">
        <v>426</v>
      </c>
      <c r="E62" t="str">
        <f>VLOOKUP(A62,HOP!A:L,12,0)</f>
        <v>426.00</v>
      </c>
      <c r="F62" t="str">
        <f>VLOOKUP(A62,HOP!A:C,3,0)</f>
        <v>2725668</v>
      </c>
      <c r="G62">
        <f t="shared" si="2"/>
        <v>0</v>
      </c>
      <c r="H62" t="str">
        <f t="shared" si="3"/>
        <v>，2725668</v>
      </c>
      <c r="I62" t="str">
        <f>VLOOKUP(A62,HOP!A:U,21,0)</f>
        <v>直采</v>
      </c>
    </row>
    <row r="63" ht="14.25" hidden="1" customHeight="1" spans="1:9">
      <c r="A63" s="6" t="s">
        <v>537</v>
      </c>
      <c r="B63" s="7" t="s">
        <v>389</v>
      </c>
      <c r="C63" s="7" t="s">
        <v>412</v>
      </c>
      <c r="D63" s="3">
        <v>345</v>
      </c>
      <c r="E63" t="str">
        <f>VLOOKUP(A63,HOP!A:L,12,0)</f>
        <v>345.00</v>
      </c>
      <c r="F63" t="str">
        <f>VLOOKUP(A63,HOP!A:C,3,0)</f>
        <v>2726952</v>
      </c>
      <c r="G63">
        <f t="shared" si="2"/>
        <v>0</v>
      </c>
      <c r="H63" t="str">
        <f t="shared" si="3"/>
        <v>，2726952</v>
      </c>
      <c r="I63" t="str">
        <f>VLOOKUP(A63,HOP!A:U,21,0)</f>
        <v>直采</v>
      </c>
    </row>
    <row r="64" ht="14.25" hidden="1" customHeight="1" spans="1:9">
      <c r="A64" s="6" t="s">
        <v>545</v>
      </c>
      <c r="B64" s="7" t="s">
        <v>412</v>
      </c>
      <c r="C64" s="7" t="s">
        <v>395</v>
      </c>
      <c r="D64" s="3">
        <v>0</v>
      </c>
      <c r="E64" t="e">
        <f>VLOOKUP(A64,HOP!A:L,12,0)</f>
        <v>#N/A</v>
      </c>
      <c r="F64" t="e">
        <f>VLOOKUP(A64,HOP!A:C,3,0)</f>
        <v>#N/A</v>
      </c>
      <c r="G64" t="e">
        <f t="shared" si="2"/>
        <v>#N/A</v>
      </c>
      <c r="H64" t="e">
        <f t="shared" si="3"/>
        <v>#N/A</v>
      </c>
      <c r="I64" t="e">
        <f>VLOOKUP(A64,HOP!A:U,21,0)</f>
        <v>#N/A</v>
      </c>
    </row>
    <row r="65" ht="14.25" hidden="1" customHeight="1" spans="1:9">
      <c r="A65" s="6" t="s">
        <v>553</v>
      </c>
      <c r="B65" s="7" t="s">
        <v>396</v>
      </c>
      <c r="C65" s="7" t="s">
        <v>558</v>
      </c>
      <c r="D65" s="3">
        <v>0</v>
      </c>
      <c r="E65" t="e">
        <f>VLOOKUP(A65,HOP!A:L,12,0)</f>
        <v>#N/A</v>
      </c>
      <c r="F65" t="e">
        <f>VLOOKUP(A65,HOP!A:C,3,0)</f>
        <v>#N/A</v>
      </c>
      <c r="G65" t="e">
        <f t="shared" si="2"/>
        <v>#N/A</v>
      </c>
      <c r="H65" t="e">
        <f t="shared" si="3"/>
        <v>#N/A</v>
      </c>
      <c r="I65" t="e">
        <f>VLOOKUP(A65,HOP!A:U,21,0)</f>
        <v>#N/A</v>
      </c>
    </row>
    <row r="66" ht="14.25" hidden="1" customHeight="1" spans="1:9">
      <c r="A66" s="6" t="s">
        <v>562</v>
      </c>
      <c r="B66" s="7" t="s">
        <v>412</v>
      </c>
      <c r="C66" s="7" t="s">
        <v>565</v>
      </c>
      <c r="D66" s="3">
        <v>107</v>
      </c>
      <c r="E66" t="str">
        <f>VLOOKUP(A66,HOP!A:L,12,0)</f>
        <v>107.00</v>
      </c>
      <c r="F66" t="str">
        <f>VLOOKUP(A66,HOP!A:C,3,0)</f>
        <v>2728684</v>
      </c>
      <c r="G66">
        <f t="shared" si="2"/>
        <v>0</v>
      </c>
      <c r="H66" t="str">
        <f t="shared" si="3"/>
        <v>，2728684</v>
      </c>
      <c r="I66" t="str">
        <f>VLOOKUP(A66,HOP!A:U,21,0)</f>
        <v>直连</v>
      </c>
    </row>
    <row r="67" ht="14.25" hidden="1" customHeight="1" spans="1:9">
      <c r="A67" s="6" t="s">
        <v>569</v>
      </c>
      <c r="B67" s="7" t="s">
        <v>412</v>
      </c>
      <c r="C67" s="7" t="s">
        <v>565</v>
      </c>
      <c r="D67" s="3">
        <v>133</v>
      </c>
      <c r="E67" t="str">
        <f>VLOOKUP(A67,HOP!A:L,12,0)</f>
        <v>133.00</v>
      </c>
      <c r="F67" t="str">
        <f>VLOOKUP(A67,HOP!A:C,3,0)</f>
        <v>2728905</v>
      </c>
      <c r="G67">
        <f t="shared" ref="G67:G94" si="4">D67-E67</f>
        <v>0</v>
      </c>
      <c r="H67" t="str">
        <f t="shared" ref="H67:H94" si="5">$H$1&amp;F67</f>
        <v>，2728905</v>
      </c>
      <c r="I67" t="str">
        <f>VLOOKUP(A67,HOP!A:U,21,0)</f>
        <v>直采</v>
      </c>
    </row>
    <row r="68" ht="14.25" hidden="1" customHeight="1" spans="1:9">
      <c r="A68" s="6" t="s">
        <v>574</v>
      </c>
      <c r="B68" s="7" t="s">
        <v>412</v>
      </c>
      <c r="C68" s="7" t="s">
        <v>565</v>
      </c>
      <c r="D68" s="3">
        <v>1009</v>
      </c>
      <c r="E68" t="str">
        <f>VLOOKUP(A68,HOP!A:L,12,0)</f>
        <v>1009.00</v>
      </c>
      <c r="F68" t="str">
        <f>VLOOKUP(A68,HOP!A:C,3,0)</f>
        <v>2728847</v>
      </c>
      <c r="G68">
        <f t="shared" si="4"/>
        <v>0</v>
      </c>
      <c r="H68" t="str">
        <f t="shared" si="5"/>
        <v>，2728847</v>
      </c>
      <c r="I68" t="str">
        <f>VLOOKUP(A68,HOP!A:U,21,0)</f>
        <v>直连</v>
      </c>
    </row>
    <row r="69" ht="14.25" hidden="1" customHeight="1" spans="1:9">
      <c r="A69" s="6" t="s">
        <v>583</v>
      </c>
      <c r="B69" s="7" t="s">
        <v>389</v>
      </c>
      <c r="C69" s="7" t="s">
        <v>565</v>
      </c>
      <c r="D69" s="3">
        <v>673</v>
      </c>
      <c r="E69" t="str">
        <f>VLOOKUP(A69,HOP!A:L,12,0)</f>
        <v>673.00</v>
      </c>
      <c r="F69" t="str">
        <f>VLOOKUP(A69,HOP!A:C,3,0)</f>
        <v>2702853</v>
      </c>
      <c r="G69">
        <f t="shared" si="4"/>
        <v>0</v>
      </c>
      <c r="H69" t="str">
        <f t="shared" si="5"/>
        <v>，2702853</v>
      </c>
      <c r="I69" t="str">
        <f>VLOOKUP(A69,HOP!A:U,21,0)</f>
        <v>直连</v>
      </c>
    </row>
    <row r="70" ht="14.25" hidden="1" customHeight="1" spans="1:9">
      <c r="A70" s="6" t="s">
        <v>592</v>
      </c>
      <c r="B70" s="7" t="s">
        <v>389</v>
      </c>
      <c r="C70" s="7" t="s">
        <v>565</v>
      </c>
      <c r="D70" s="3">
        <v>1016</v>
      </c>
      <c r="E70" t="str">
        <f>VLOOKUP(A70,HOP!A:L,12,0)</f>
        <v>1016.00</v>
      </c>
      <c r="F70" t="str">
        <f>VLOOKUP(A70,HOP!A:C,3,0)</f>
        <v>2722779</v>
      </c>
      <c r="G70">
        <f t="shared" si="4"/>
        <v>0</v>
      </c>
      <c r="H70" t="str">
        <f t="shared" si="5"/>
        <v>，2722779</v>
      </c>
      <c r="I70" t="str">
        <f>VLOOKUP(A70,HOP!A:U,21,0)</f>
        <v>直采</v>
      </c>
    </row>
    <row r="71" ht="14.25" hidden="1" customHeight="1" spans="1:9">
      <c r="A71" s="6" t="s">
        <v>601</v>
      </c>
      <c r="B71" s="7" t="s">
        <v>389</v>
      </c>
      <c r="C71" s="7" t="s">
        <v>565</v>
      </c>
      <c r="D71" s="3">
        <v>448</v>
      </c>
      <c r="E71" t="str">
        <f>VLOOKUP(A71,HOP!A:L,12,0)</f>
        <v>448.00</v>
      </c>
      <c r="F71" t="str">
        <f>VLOOKUP(A71,HOP!A:C,3,0)</f>
        <v>2726245</v>
      </c>
      <c r="G71">
        <f t="shared" si="4"/>
        <v>0</v>
      </c>
      <c r="H71" t="str">
        <f t="shared" si="5"/>
        <v>，2726245</v>
      </c>
      <c r="I71" t="str">
        <f>VLOOKUP(A71,HOP!A:U,21,0)</f>
        <v>直连</v>
      </c>
    </row>
    <row r="72" ht="14.25" hidden="1" customHeight="1" spans="1:9">
      <c r="A72" s="6" t="s">
        <v>607</v>
      </c>
      <c r="B72" s="7" t="s">
        <v>412</v>
      </c>
      <c r="C72" s="7" t="s">
        <v>565</v>
      </c>
      <c r="D72" s="3">
        <v>325</v>
      </c>
      <c r="E72" t="str">
        <f>VLOOKUP(A72,HOP!A:L,12,0)</f>
        <v>325.00</v>
      </c>
      <c r="F72" t="str">
        <f>VLOOKUP(A72,HOP!A:C,3,0)</f>
        <v>2727646</v>
      </c>
      <c r="G72">
        <f t="shared" si="4"/>
        <v>0</v>
      </c>
      <c r="H72" t="str">
        <f t="shared" si="5"/>
        <v>，2727646</v>
      </c>
      <c r="I72" t="str">
        <f>VLOOKUP(A72,HOP!A:U,21,0)</f>
        <v>直采</v>
      </c>
    </row>
    <row r="73" ht="14.25" customHeight="1" spans="1:9">
      <c r="A73" s="6" t="s">
        <v>609</v>
      </c>
      <c r="B73" s="7" t="s">
        <v>194</v>
      </c>
      <c r="C73" s="7" t="s">
        <v>565</v>
      </c>
      <c r="D73" s="3">
        <v>1315</v>
      </c>
      <c r="E73" t="str">
        <f>VLOOKUP(A73,HOP!A:L,12,0)</f>
        <v>1314.99</v>
      </c>
      <c r="F73" t="str">
        <f>VLOOKUP(A73,HOP!A:C,3,0)</f>
        <v>2725556</v>
      </c>
      <c r="G73">
        <f t="shared" si="4"/>
        <v>0.00999999999999091</v>
      </c>
      <c r="H73" t="str">
        <f t="shared" si="5"/>
        <v>，2725556</v>
      </c>
      <c r="I73" t="str">
        <f>VLOOKUP(A73,HOP!A:U,21,0)</f>
        <v>直采</v>
      </c>
    </row>
    <row r="74" ht="14.25" hidden="1" customHeight="1" spans="1:9">
      <c r="A74" s="6" t="s">
        <v>615</v>
      </c>
      <c r="B74" s="7" t="s">
        <v>412</v>
      </c>
      <c r="C74" s="7" t="s">
        <v>565</v>
      </c>
      <c r="D74" s="3">
        <v>432</v>
      </c>
      <c r="E74" t="str">
        <f>VLOOKUP(A74,HOP!A:L,12,0)</f>
        <v>432.00</v>
      </c>
      <c r="F74" t="str">
        <f>VLOOKUP(A74,HOP!A:C,3,0)</f>
        <v>2728725</v>
      </c>
      <c r="G74">
        <f t="shared" si="4"/>
        <v>0</v>
      </c>
      <c r="H74" t="str">
        <f t="shared" si="5"/>
        <v>，2728725</v>
      </c>
      <c r="I74" t="str">
        <f>VLOOKUP(A74,HOP!A:U,21,0)</f>
        <v>直连</v>
      </c>
    </row>
    <row r="75" ht="14.25" hidden="1" customHeight="1" spans="1:9">
      <c r="A75" s="6" t="s">
        <v>624</v>
      </c>
      <c r="B75" s="7" t="s">
        <v>412</v>
      </c>
      <c r="C75" s="7" t="s">
        <v>565</v>
      </c>
      <c r="D75" s="3">
        <v>138</v>
      </c>
      <c r="E75" t="str">
        <f>VLOOKUP(A75,HOP!A:L,12,0)</f>
        <v>138.00</v>
      </c>
      <c r="F75" t="str">
        <f>VLOOKUP(A75,HOP!A:C,3,0)</f>
        <v>2727489</v>
      </c>
      <c r="G75">
        <f t="shared" si="4"/>
        <v>0</v>
      </c>
      <c r="H75" t="str">
        <f t="shared" si="5"/>
        <v>，2727489</v>
      </c>
      <c r="I75" t="str">
        <f>VLOOKUP(A75,HOP!A:U,21,0)</f>
        <v>直采</v>
      </c>
    </row>
    <row r="76" ht="14.25" hidden="1" customHeight="1" spans="1:9">
      <c r="A76" s="6" t="s">
        <v>632</v>
      </c>
      <c r="B76" s="7" t="s">
        <v>389</v>
      </c>
      <c r="C76" s="7" t="s">
        <v>565</v>
      </c>
      <c r="D76" s="3">
        <v>1364</v>
      </c>
      <c r="E76" t="str">
        <f>VLOOKUP(A76,HOP!A:L,12,0)</f>
        <v>1364.00</v>
      </c>
      <c r="F76" t="str">
        <f>VLOOKUP(A76,HOP!A:C,3,0)</f>
        <v>2727233</v>
      </c>
      <c r="G76">
        <f t="shared" si="4"/>
        <v>0</v>
      </c>
      <c r="H76" t="str">
        <f t="shared" si="5"/>
        <v>，2727233</v>
      </c>
      <c r="I76" t="str">
        <f>VLOOKUP(A76,HOP!A:U,21,0)</f>
        <v>直采</v>
      </c>
    </row>
    <row r="77" ht="14.25" hidden="1" customHeight="1" spans="1:9">
      <c r="A77" s="6" t="s">
        <v>641</v>
      </c>
      <c r="B77" s="7" t="s">
        <v>412</v>
      </c>
      <c r="C77" s="7" t="s">
        <v>565</v>
      </c>
      <c r="D77" s="3">
        <v>664</v>
      </c>
      <c r="E77" t="str">
        <f>VLOOKUP(A77,HOP!A:L,12,0)</f>
        <v>664.00</v>
      </c>
      <c r="F77" t="str">
        <f>VLOOKUP(A77,HOP!A:C,3,0)</f>
        <v>2729099</v>
      </c>
      <c r="G77">
        <f t="shared" si="4"/>
        <v>0</v>
      </c>
      <c r="H77" t="str">
        <f t="shared" si="5"/>
        <v>，2729099</v>
      </c>
      <c r="I77" t="str">
        <f>VLOOKUP(A77,HOP!A:U,21,0)</f>
        <v>直连</v>
      </c>
    </row>
    <row r="78" ht="14.25" hidden="1" customHeight="1" spans="1:9">
      <c r="A78" s="6" t="s">
        <v>648</v>
      </c>
      <c r="B78" s="7" t="s">
        <v>412</v>
      </c>
      <c r="C78" s="7" t="s">
        <v>565</v>
      </c>
      <c r="D78" s="3">
        <v>138</v>
      </c>
      <c r="E78" t="str">
        <f>VLOOKUP(A78,HOP!A:L,12,0)</f>
        <v>138.00</v>
      </c>
      <c r="F78" t="str">
        <f>VLOOKUP(A78,HOP!A:C,3,0)</f>
        <v>2728846</v>
      </c>
      <c r="G78">
        <f t="shared" si="4"/>
        <v>0</v>
      </c>
      <c r="H78" t="str">
        <f t="shared" si="5"/>
        <v>，2728846</v>
      </c>
      <c r="I78" t="str">
        <f>VLOOKUP(A78,HOP!A:U,21,0)</f>
        <v>直采</v>
      </c>
    </row>
    <row r="79" ht="14.25" hidden="1" customHeight="1" spans="1:9">
      <c r="A79" s="6" t="s">
        <v>651</v>
      </c>
      <c r="B79" s="7" t="s">
        <v>412</v>
      </c>
      <c r="C79" s="7" t="s">
        <v>565</v>
      </c>
      <c r="D79" s="3">
        <v>377</v>
      </c>
      <c r="E79" t="str">
        <f>VLOOKUP(A79,HOP!A:L,12,0)</f>
        <v>377.00</v>
      </c>
      <c r="F79" t="str">
        <f>VLOOKUP(A79,HOP!A:C,3,0)</f>
        <v>2728284</v>
      </c>
      <c r="G79">
        <f t="shared" si="4"/>
        <v>0</v>
      </c>
      <c r="H79" t="str">
        <f t="shared" si="5"/>
        <v>，2728284</v>
      </c>
      <c r="I79" t="str">
        <f>VLOOKUP(A79,HOP!A:U,21,0)</f>
        <v>直采</v>
      </c>
    </row>
    <row r="80" ht="14.25" hidden="1" customHeight="1" spans="1:9">
      <c r="A80" s="6" t="s">
        <v>660</v>
      </c>
      <c r="B80" s="7" t="s">
        <v>412</v>
      </c>
      <c r="C80" s="7" t="s">
        <v>565</v>
      </c>
      <c r="D80" s="3">
        <v>197</v>
      </c>
      <c r="E80" t="str">
        <f>VLOOKUP(A80,HOP!A:L,12,0)</f>
        <v>197.00</v>
      </c>
      <c r="F80" t="str">
        <f>VLOOKUP(A80,HOP!A:C,3,0)</f>
        <v>2729170</v>
      </c>
      <c r="G80">
        <f t="shared" si="4"/>
        <v>0</v>
      </c>
      <c r="H80" t="str">
        <f t="shared" si="5"/>
        <v>，2729170</v>
      </c>
      <c r="I80" t="str">
        <f>VLOOKUP(A80,HOP!A:U,21,0)</f>
        <v>直采</v>
      </c>
    </row>
    <row r="81" ht="14.25" hidden="1" customHeight="1" spans="1:9">
      <c r="A81" s="6" t="s">
        <v>668</v>
      </c>
      <c r="B81" s="7" t="s">
        <v>412</v>
      </c>
      <c r="C81" s="7" t="s">
        <v>565</v>
      </c>
      <c r="D81" s="3">
        <v>474</v>
      </c>
      <c r="E81" t="str">
        <f>VLOOKUP(A81,HOP!A:L,12,0)</f>
        <v>474.00</v>
      </c>
      <c r="F81" t="str">
        <f>VLOOKUP(A81,HOP!A:C,3,0)</f>
        <v>2726924</v>
      </c>
      <c r="G81">
        <f t="shared" si="4"/>
        <v>0</v>
      </c>
      <c r="H81" t="str">
        <f t="shared" si="5"/>
        <v>，2726924</v>
      </c>
      <c r="I81" t="str">
        <f>VLOOKUP(A81,HOP!A:U,21,0)</f>
        <v>直连</v>
      </c>
    </row>
    <row r="82" ht="14.25" hidden="1" customHeight="1" spans="1:9">
      <c r="A82" s="6" t="s">
        <v>673</v>
      </c>
      <c r="B82" s="7" t="s">
        <v>395</v>
      </c>
      <c r="C82" s="7" t="s">
        <v>675</v>
      </c>
      <c r="D82" s="3">
        <v>0</v>
      </c>
      <c r="E82" t="e">
        <f>VLOOKUP(A82,HOP!A:L,12,0)</f>
        <v>#N/A</v>
      </c>
      <c r="F82" t="e">
        <f>VLOOKUP(A82,HOP!A:C,3,0)</f>
        <v>#N/A</v>
      </c>
      <c r="G82" t="e">
        <f t="shared" si="4"/>
        <v>#N/A</v>
      </c>
      <c r="H82" t="e">
        <f t="shared" si="5"/>
        <v>#N/A</v>
      </c>
      <c r="I82" t="e">
        <f>VLOOKUP(A82,HOP!A:U,21,0)</f>
        <v>#N/A</v>
      </c>
    </row>
    <row r="83" ht="14.25" hidden="1" customHeight="1" spans="1:9">
      <c r="A83" s="6" t="s">
        <v>677</v>
      </c>
      <c r="B83" s="7" t="s">
        <v>404</v>
      </c>
      <c r="C83" s="7" t="s">
        <v>675</v>
      </c>
      <c r="D83" s="3">
        <v>0</v>
      </c>
      <c r="E83" t="e">
        <f>VLOOKUP(A83,HOP!A:L,12,0)</f>
        <v>#N/A</v>
      </c>
      <c r="F83" t="e">
        <f>VLOOKUP(A83,HOP!A:C,3,0)</f>
        <v>#N/A</v>
      </c>
      <c r="G83" t="e">
        <f t="shared" si="4"/>
        <v>#N/A</v>
      </c>
      <c r="H83" t="e">
        <f t="shared" si="5"/>
        <v>#N/A</v>
      </c>
      <c r="I83" t="e">
        <f>VLOOKUP(A83,HOP!A:U,21,0)</f>
        <v>#N/A</v>
      </c>
    </row>
    <row r="84" ht="14.25" hidden="1" customHeight="1" spans="1:9">
      <c r="A84" s="6" t="s">
        <v>685</v>
      </c>
      <c r="B84" s="7" t="s">
        <v>565</v>
      </c>
      <c r="C84" s="7" t="s">
        <v>404</v>
      </c>
      <c r="D84" s="3">
        <v>1680</v>
      </c>
      <c r="E84" t="str">
        <f>VLOOKUP(A84,HOP!A:L,12,0)</f>
        <v>1680.00</v>
      </c>
      <c r="F84" t="str">
        <f>VLOOKUP(A84,HOP!A:C,3,0)</f>
        <v>2731074</v>
      </c>
      <c r="G84">
        <f t="shared" si="4"/>
        <v>0</v>
      </c>
      <c r="H84" t="str">
        <f t="shared" si="5"/>
        <v>，2731074</v>
      </c>
      <c r="I84" t="str">
        <f>VLOOKUP(A84,HOP!A:U,21,0)</f>
        <v>直连</v>
      </c>
    </row>
    <row r="85" ht="14.25" hidden="1" customHeight="1" spans="1:9">
      <c r="A85" s="6" t="s">
        <v>693</v>
      </c>
      <c r="B85" s="7" t="s">
        <v>412</v>
      </c>
      <c r="C85" s="7" t="s">
        <v>404</v>
      </c>
      <c r="D85" s="3">
        <v>1330</v>
      </c>
      <c r="E85" t="str">
        <f>VLOOKUP(A85,HOP!A:L,12,0)</f>
        <v>1330.00</v>
      </c>
      <c r="F85" t="str">
        <f>VLOOKUP(A85,HOP!A:C,3,0)</f>
        <v>2722105</v>
      </c>
      <c r="G85">
        <f t="shared" si="4"/>
        <v>0</v>
      </c>
      <c r="H85" t="str">
        <f t="shared" si="5"/>
        <v>，2722105</v>
      </c>
      <c r="I85" t="str">
        <f>VLOOKUP(A85,HOP!A:U,21,0)</f>
        <v>直连</v>
      </c>
    </row>
    <row r="86" ht="14.25" hidden="1" customHeight="1" spans="1:9">
      <c r="A86" s="6" t="s">
        <v>698</v>
      </c>
      <c r="B86" s="7" t="s">
        <v>412</v>
      </c>
      <c r="C86" s="7" t="s">
        <v>404</v>
      </c>
      <c r="D86" s="3">
        <v>472</v>
      </c>
      <c r="E86" t="str">
        <f>VLOOKUP(A86,HOP!A:L,12,0)</f>
        <v>472.00</v>
      </c>
      <c r="F86" t="str">
        <f>VLOOKUP(A86,HOP!A:C,3,0)</f>
        <v>2709680</v>
      </c>
      <c r="G86">
        <f t="shared" si="4"/>
        <v>0</v>
      </c>
      <c r="H86" t="str">
        <f t="shared" si="5"/>
        <v>，2709680</v>
      </c>
      <c r="I86" t="str">
        <f>VLOOKUP(A86,HOP!A:U,21,0)</f>
        <v>直连</v>
      </c>
    </row>
    <row r="87" ht="14.25" hidden="1" customHeight="1" spans="1:9">
      <c r="A87" s="6" t="s">
        <v>706</v>
      </c>
      <c r="B87" s="7" t="s">
        <v>565</v>
      </c>
      <c r="C87" s="7" t="s">
        <v>404</v>
      </c>
      <c r="D87" s="3">
        <v>546</v>
      </c>
      <c r="E87" t="str">
        <f>VLOOKUP(A87,HOP!A:L,12,0)</f>
        <v>546.00</v>
      </c>
      <c r="F87" t="str">
        <f>VLOOKUP(A87,HOP!A:C,3,0)</f>
        <v>2730420</v>
      </c>
      <c r="G87">
        <f t="shared" si="4"/>
        <v>0</v>
      </c>
      <c r="H87" t="str">
        <f t="shared" si="5"/>
        <v>，2730420</v>
      </c>
      <c r="I87" t="str">
        <f>VLOOKUP(A87,HOP!A:U,21,0)</f>
        <v>直采</v>
      </c>
    </row>
    <row r="88" ht="14.25" hidden="1" customHeight="1" spans="1:9">
      <c r="A88" s="6" t="s">
        <v>713</v>
      </c>
      <c r="B88" s="7" t="s">
        <v>565</v>
      </c>
      <c r="C88" s="7" t="s">
        <v>404</v>
      </c>
      <c r="D88" s="3">
        <v>118</v>
      </c>
      <c r="E88" t="str">
        <f>VLOOKUP(A88,HOP!A:L,12,0)</f>
        <v>118.00</v>
      </c>
      <c r="F88" t="str">
        <f>VLOOKUP(A88,HOP!A:C,3,0)</f>
        <v>2730529</v>
      </c>
      <c r="G88">
        <f t="shared" si="4"/>
        <v>0</v>
      </c>
      <c r="H88" t="str">
        <f t="shared" si="5"/>
        <v>，2730529</v>
      </c>
      <c r="I88" t="str">
        <f>VLOOKUP(A88,HOP!A:U,21,0)</f>
        <v>直采</v>
      </c>
    </row>
    <row r="89" ht="14.25" hidden="1" customHeight="1" spans="1:9">
      <c r="A89" s="6" t="s">
        <v>715</v>
      </c>
      <c r="B89" s="7" t="s">
        <v>412</v>
      </c>
      <c r="C89" s="7" t="s">
        <v>404</v>
      </c>
      <c r="D89" s="3">
        <v>852</v>
      </c>
      <c r="E89" t="str">
        <f>VLOOKUP(A89,HOP!A:L,12,0)</f>
        <v>852.00</v>
      </c>
      <c r="F89" t="str">
        <f>VLOOKUP(A89,HOP!A:C,3,0)</f>
        <v>2727521</v>
      </c>
      <c r="G89">
        <f t="shared" si="4"/>
        <v>0</v>
      </c>
      <c r="H89" t="str">
        <f t="shared" si="5"/>
        <v>，2727521</v>
      </c>
      <c r="I89" t="str">
        <f>VLOOKUP(A89,HOP!A:U,21,0)</f>
        <v>直采</v>
      </c>
    </row>
    <row r="90" ht="14.25" hidden="1" customHeight="1" spans="1:9">
      <c r="A90" s="6" t="s">
        <v>720</v>
      </c>
      <c r="B90" s="7" t="s">
        <v>565</v>
      </c>
      <c r="C90" s="7" t="s">
        <v>404</v>
      </c>
      <c r="D90" s="3">
        <v>318</v>
      </c>
      <c r="E90" t="str">
        <f>VLOOKUP(A90,HOP!A:L,12,0)</f>
        <v>318.00</v>
      </c>
      <c r="F90" t="str">
        <f>VLOOKUP(A90,HOP!A:C,3,0)</f>
        <v>2730503</v>
      </c>
      <c r="G90">
        <f t="shared" si="4"/>
        <v>0</v>
      </c>
      <c r="H90" t="str">
        <f t="shared" si="5"/>
        <v>，2730503</v>
      </c>
      <c r="I90" t="str">
        <f>VLOOKUP(A90,HOP!A:U,21,0)</f>
        <v>直连</v>
      </c>
    </row>
    <row r="91" ht="14.25" hidden="1" customHeight="1" spans="1:9">
      <c r="A91" s="6" t="s">
        <v>727</v>
      </c>
      <c r="B91" s="7" t="s">
        <v>565</v>
      </c>
      <c r="C91" s="7" t="s">
        <v>404</v>
      </c>
      <c r="D91" s="3">
        <v>283</v>
      </c>
      <c r="E91" t="str">
        <f>VLOOKUP(A91,HOP!A:L,12,0)</f>
        <v>283.00</v>
      </c>
      <c r="F91" t="str">
        <f>VLOOKUP(A91,HOP!A:C,3,0)</f>
        <v>2730656</v>
      </c>
      <c r="G91">
        <f t="shared" si="4"/>
        <v>0</v>
      </c>
      <c r="H91" t="str">
        <f t="shared" si="5"/>
        <v>，2730656</v>
      </c>
      <c r="I91" t="str">
        <f>VLOOKUP(A91,HOP!A:U,21,0)</f>
        <v>直连</v>
      </c>
    </row>
    <row r="92" ht="14.25" hidden="1" customHeight="1" spans="1:9">
      <c r="A92" s="6" t="s">
        <v>736</v>
      </c>
      <c r="B92" s="7" t="s">
        <v>404</v>
      </c>
      <c r="C92" s="7" t="s">
        <v>395</v>
      </c>
      <c r="D92" s="3">
        <v>0</v>
      </c>
      <c r="E92" t="e">
        <f>VLOOKUP(A92,HOP!A:L,12,0)</f>
        <v>#N/A</v>
      </c>
      <c r="F92" t="e">
        <f>VLOOKUP(A92,HOP!A:C,3,0)</f>
        <v>#N/A</v>
      </c>
      <c r="G92" t="e">
        <f t="shared" si="4"/>
        <v>#N/A</v>
      </c>
      <c r="H92" t="e">
        <f t="shared" si="5"/>
        <v>#N/A</v>
      </c>
      <c r="I92" t="e">
        <f>VLOOKUP(A92,HOP!A:U,21,0)</f>
        <v>#N/A</v>
      </c>
    </row>
    <row r="93" ht="14.25" hidden="1" customHeight="1" spans="1:9">
      <c r="A93" s="6" t="s">
        <v>744</v>
      </c>
      <c r="B93" s="7" t="s">
        <v>395</v>
      </c>
      <c r="C93" s="7" t="s">
        <v>675</v>
      </c>
      <c r="D93" s="3">
        <v>0</v>
      </c>
      <c r="E93" t="e">
        <f>VLOOKUP(A93,HOP!A:L,12,0)</f>
        <v>#N/A</v>
      </c>
      <c r="F93" t="e">
        <f>VLOOKUP(A93,HOP!A:C,3,0)</f>
        <v>#N/A</v>
      </c>
      <c r="G93" t="e">
        <f t="shared" si="4"/>
        <v>#N/A</v>
      </c>
      <c r="H93" t="e">
        <f t="shared" si="5"/>
        <v>#N/A</v>
      </c>
      <c r="I93" t="e">
        <f>VLOOKUP(A93,HOP!A:U,21,0)</f>
        <v>#N/A</v>
      </c>
    </row>
    <row r="94" ht="14.25" hidden="1" customHeight="1" spans="1:9">
      <c r="A94" s="6" t="s">
        <v>752</v>
      </c>
      <c r="B94" s="7" t="s">
        <v>565</v>
      </c>
      <c r="C94" s="7" t="s">
        <v>404</v>
      </c>
      <c r="D94" s="3">
        <v>2055</v>
      </c>
      <c r="E94" t="str">
        <f>VLOOKUP(A94,HOP!A:L,12,0)</f>
        <v>2055.00</v>
      </c>
      <c r="F94" t="str">
        <f>VLOOKUP(A94,HOP!A:C,3,0)</f>
        <v>2731079</v>
      </c>
      <c r="G94">
        <f t="shared" si="4"/>
        <v>0</v>
      </c>
      <c r="H94" t="str">
        <f t="shared" si="5"/>
        <v>，2731079</v>
      </c>
      <c r="I94" t="str">
        <f>VLOOKUP(A94,HOP!A:U,21,0)</f>
        <v>直连</v>
      </c>
    </row>
    <row r="96" spans="4:4">
      <c r="D96" s="3">
        <f>SUM(D2:D95)</f>
        <v>77650</v>
      </c>
    </row>
    <row r="97" ht="14.25" spans="4:4">
      <c r="D97" s="8" t="s">
        <v>23</v>
      </c>
    </row>
    <row r="100" spans="1:3">
      <c r="A100" t="s">
        <v>773</v>
      </c>
      <c r="C100">
        <v>30578</v>
      </c>
    </row>
    <row r="101" spans="1:3">
      <c r="A101" t="s">
        <v>774</v>
      </c>
      <c r="C101">
        <v>47072</v>
      </c>
    </row>
    <row r="102" spans="1:3">
      <c r="A102" s="5" t="s">
        <v>775</v>
      </c>
      <c r="C102">
        <f>SUBTOTAL(9,C100:C101)</f>
        <v>77650</v>
      </c>
    </row>
  </sheetData>
  <autoFilter ref="A1:I94">
    <filterColumn colId="3">
      <filters>
        <filter val="1,009.00"/>
        <filter val="1,016.00"/>
        <filter val="1,024.00"/>
        <filter val="1,036.00"/>
        <filter val="1,079.00"/>
        <filter val="1,284.00"/>
        <filter val="1,315.00"/>
        <filter val="1,330.00"/>
        <filter val="1,364.00"/>
        <filter val="1,419.00"/>
        <filter val="1,488.00"/>
        <filter val="1,515.00"/>
        <filter val="1,576.00"/>
        <filter val="1,680.00"/>
        <filter val="93.00"/>
        <filter val="107.00"/>
        <filter val="118.00"/>
        <filter val="133.00"/>
        <filter val="138.00"/>
        <filter val="142.00"/>
        <filter val="157.00"/>
        <filter val="184.00"/>
        <filter val="188.00"/>
        <filter val="197.00"/>
        <filter val="214.00"/>
        <filter val="239.00"/>
        <filter val="276.00"/>
        <filter val="278.00"/>
        <filter val="280.00"/>
        <filter val="283.00"/>
        <filter val="318.00"/>
        <filter val="325.00"/>
        <filter val="327.00"/>
        <filter val="345.00"/>
        <filter val="355.00"/>
        <filter val="368.00"/>
        <filter val="377.00"/>
        <filter val="378.00"/>
        <filter val="385.00"/>
        <filter val="426.00"/>
        <filter val="432.00"/>
        <filter val="448.00"/>
        <filter val="472.00"/>
        <filter val="474.00"/>
        <filter val="480.00"/>
        <filter val="546.00"/>
        <filter val="573.00"/>
        <filter val="581.00"/>
        <filter val="606.00"/>
        <filter val="663.00"/>
        <filter val="664.00"/>
        <filter val="672.00"/>
        <filter val="673.00"/>
        <filter val="675.00"/>
        <filter val="784.00"/>
        <filter val="799.00"/>
        <filter val="818.00"/>
        <filter val="842.00"/>
        <filter val="852.00"/>
        <filter val="860.00"/>
        <filter val="969.00"/>
        <filter val="990.00"/>
        <filter val="5,024.00"/>
        <filter val="5,994.00"/>
        <filter val="4,282.00"/>
        <filter val="3,161.00"/>
        <filter val="2,055.00"/>
        <filter val="2,172.00"/>
        <filter val="2,462.00"/>
        <filter val="2,548.00"/>
        <filter val="2,789.00"/>
      </filters>
    </filterColumn>
    <filterColumn colId="6">
      <filters>
        <filter val="0.01"/>
        <filter val="0.03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776</v>
      </c>
      <c r="B1" s="2" t="s">
        <v>777</v>
      </c>
      <c r="C1" s="2" t="s">
        <v>778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779</v>
      </c>
      <c r="I1" s="2" t="s">
        <v>780</v>
      </c>
      <c r="J1" s="2" t="s">
        <v>781</v>
      </c>
      <c r="K1" s="2" t="s">
        <v>782</v>
      </c>
      <c r="L1" s="2" t="s">
        <v>783</v>
      </c>
      <c r="M1" s="2" t="s">
        <v>784</v>
      </c>
      <c r="N1" s="2" t="s">
        <v>785</v>
      </c>
      <c r="O1" s="2" t="s">
        <v>786</v>
      </c>
      <c r="P1" s="2" t="s">
        <v>787</v>
      </c>
      <c r="Q1" s="2" t="s">
        <v>788</v>
      </c>
      <c r="R1" s="2" t="s">
        <v>789</v>
      </c>
      <c r="S1" s="2" t="s">
        <v>790</v>
      </c>
      <c r="T1" s="2" t="s">
        <v>791</v>
      </c>
      <c r="U1" s="2" t="s">
        <v>792</v>
      </c>
      <c r="V1" s="2" t="s">
        <v>793</v>
      </c>
    </row>
    <row r="2" s="1" customFormat="1" spans="1:22">
      <c r="A2" s="1" t="s">
        <v>436</v>
      </c>
      <c r="B2" s="1" t="s">
        <v>194</v>
      </c>
      <c r="C2" s="1" t="s">
        <v>437</v>
      </c>
      <c r="D2" s="1" t="s">
        <v>439</v>
      </c>
      <c r="E2" s="1" t="s">
        <v>794</v>
      </c>
      <c r="F2" s="1" t="s">
        <v>194</v>
      </c>
      <c r="G2" s="1" t="s">
        <v>389</v>
      </c>
      <c r="H2" s="1" t="s">
        <v>795</v>
      </c>
      <c r="I2" s="1" t="s">
        <v>796</v>
      </c>
      <c r="J2" s="1" t="s">
        <v>797</v>
      </c>
      <c r="K2" s="1" t="s">
        <v>796</v>
      </c>
      <c r="L2" s="1" t="s">
        <v>796</v>
      </c>
      <c r="M2" s="1" t="s">
        <v>798</v>
      </c>
      <c r="N2" s="1" t="s">
        <v>798</v>
      </c>
      <c r="O2" s="1" t="s">
        <v>799</v>
      </c>
      <c r="P2" s="1" t="s">
        <v>800</v>
      </c>
      <c r="Q2" s="1" t="s">
        <v>801</v>
      </c>
      <c r="R2" s="1" t="s">
        <v>802</v>
      </c>
      <c r="S2" s="1" t="s">
        <v>73</v>
      </c>
      <c r="T2" s="1" t="s">
        <v>803</v>
      </c>
      <c r="U2" s="1" t="s">
        <v>804</v>
      </c>
      <c r="V2" s="1" t="s">
        <v>805</v>
      </c>
    </row>
    <row r="3" s="1" customFormat="1" spans="1:22">
      <c r="A3" s="1" t="s">
        <v>309</v>
      </c>
      <c r="B3" s="1" t="s">
        <v>81</v>
      </c>
      <c r="C3" s="1" t="s">
        <v>310</v>
      </c>
      <c r="D3" s="1" t="s">
        <v>312</v>
      </c>
      <c r="E3" s="1" t="s">
        <v>806</v>
      </c>
      <c r="F3" s="1" t="s">
        <v>81</v>
      </c>
      <c r="G3" s="1" t="s">
        <v>185</v>
      </c>
      <c r="H3" s="1" t="s">
        <v>795</v>
      </c>
      <c r="I3" s="1" t="s">
        <v>807</v>
      </c>
      <c r="J3" s="1" t="s">
        <v>797</v>
      </c>
      <c r="K3" s="1" t="s">
        <v>807</v>
      </c>
      <c r="L3" s="1" t="s">
        <v>807</v>
      </c>
      <c r="M3" s="1" t="s">
        <v>798</v>
      </c>
      <c r="N3" s="1" t="s">
        <v>798</v>
      </c>
      <c r="O3" s="1" t="s">
        <v>799</v>
      </c>
      <c r="P3" s="1" t="s">
        <v>800</v>
      </c>
      <c r="Q3" s="1" t="s">
        <v>801</v>
      </c>
      <c r="R3" s="1" t="s">
        <v>808</v>
      </c>
      <c r="S3" s="1" t="s">
        <v>73</v>
      </c>
      <c r="T3" s="1" t="s">
        <v>803</v>
      </c>
      <c r="U3" s="1" t="s">
        <v>804</v>
      </c>
      <c r="V3" s="1" t="s">
        <v>805</v>
      </c>
    </row>
    <row r="4" s="1" customFormat="1" spans="1:22">
      <c r="A4" s="1" t="s">
        <v>432</v>
      </c>
      <c r="B4" s="1" t="s">
        <v>80</v>
      </c>
      <c r="C4" s="1" t="s">
        <v>433</v>
      </c>
      <c r="D4" s="1" t="s">
        <v>201</v>
      </c>
      <c r="E4" s="1" t="s">
        <v>809</v>
      </c>
      <c r="F4" s="1" t="s">
        <v>185</v>
      </c>
      <c r="G4" s="1" t="s">
        <v>389</v>
      </c>
      <c r="H4" s="1" t="s">
        <v>795</v>
      </c>
      <c r="I4" s="1" t="s">
        <v>810</v>
      </c>
      <c r="J4" s="1" t="s">
        <v>797</v>
      </c>
      <c r="K4" s="1" t="s">
        <v>810</v>
      </c>
      <c r="L4" s="1" t="s">
        <v>810</v>
      </c>
      <c r="M4" s="1" t="s">
        <v>798</v>
      </c>
      <c r="N4" s="1" t="s">
        <v>798</v>
      </c>
      <c r="O4" s="1" t="s">
        <v>799</v>
      </c>
      <c r="P4" s="1" t="s">
        <v>800</v>
      </c>
      <c r="Q4" s="1" t="s">
        <v>801</v>
      </c>
      <c r="R4" s="1" t="s">
        <v>811</v>
      </c>
      <c r="S4" s="1" t="s">
        <v>73</v>
      </c>
      <c r="T4" s="1" t="s">
        <v>803</v>
      </c>
      <c r="U4" s="1" t="s">
        <v>804</v>
      </c>
      <c r="V4" s="1" t="s">
        <v>805</v>
      </c>
    </row>
    <row r="5" s="1" customFormat="1" spans="1:22">
      <c r="A5" s="1" t="s">
        <v>198</v>
      </c>
      <c r="B5" s="1" t="s">
        <v>203</v>
      </c>
      <c r="C5" s="1" t="s">
        <v>199</v>
      </c>
      <c r="D5" s="1" t="s">
        <v>201</v>
      </c>
      <c r="E5" s="1" t="s">
        <v>809</v>
      </c>
      <c r="F5" s="1" t="s">
        <v>133</v>
      </c>
      <c r="G5" s="1" t="s">
        <v>185</v>
      </c>
      <c r="H5" s="1" t="s">
        <v>795</v>
      </c>
      <c r="I5" s="1" t="s">
        <v>812</v>
      </c>
      <c r="J5" s="1" t="s">
        <v>797</v>
      </c>
      <c r="K5" s="1" t="s">
        <v>812</v>
      </c>
      <c r="L5" s="1" t="s">
        <v>812</v>
      </c>
      <c r="M5" s="1" t="s">
        <v>798</v>
      </c>
      <c r="N5" s="1" t="s">
        <v>798</v>
      </c>
      <c r="O5" s="1" t="s">
        <v>799</v>
      </c>
      <c r="P5" s="1" t="s">
        <v>800</v>
      </c>
      <c r="Q5" s="1" t="s">
        <v>801</v>
      </c>
      <c r="R5" s="1" t="s">
        <v>813</v>
      </c>
      <c r="S5" s="1" t="s">
        <v>73</v>
      </c>
      <c r="T5" s="1" t="s">
        <v>803</v>
      </c>
      <c r="U5" s="1" t="s">
        <v>804</v>
      </c>
      <c r="V5" s="1" t="s">
        <v>805</v>
      </c>
    </row>
    <row r="6" s="1" customFormat="1" spans="1:22">
      <c r="A6" s="1" t="s">
        <v>215</v>
      </c>
      <c r="B6" s="1" t="s">
        <v>93</v>
      </c>
      <c r="C6" s="1" t="s">
        <v>216</v>
      </c>
      <c r="D6" s="1" t="s">
        <v>201</v>
      </c>
      <c r="E6" s="1" t="s">
        <v>814</v>
      </c>
      <c r="F6" s="1" t="s">
        <v>93</v>
      </c>
      <c r="G6" s="1" t="s">
        <v>185</v>
      </c>
      <c r="H6" s="1" t="s">
        <v>795</v>
      </c>
      <c r="I6" s="1" t="s">
        <v>815</v>
      </c>
      <c r="J6" s="1" t="s">
        <v>797</v>
      </c>
      <c r="K6" s="1" t="s">
        <v>815</v>
      </c>
      <c r="L6" s="1" t="s">
        <v>815</v>
      </c>
      <c r="M6" s="1" t="s">
        <v>798</v>
      </c>
      <c r="N6" s="1" t="s">
        <v>798</v>
      </c>
      <c r="O6" s="1" t="s">
        <v>799</v>
      </c>
      <c r="P6" s="1" t="s">
        <v>800</v>
      </c>
      <c r="Q6" s="1" t="s">
        <v>801</v>
      </c>
      <c r="R6" s="1" t="s">
        <v>816</v>
      </c>
      <c r="S6" s="1" t="s">
        <v>73</v>
      </c>
      <c r="T6" s="1" t="s">
        <v>803</v>
      </c>
      <c r="U6" s="1" t="s">
        <v>804</v>
      </c>
      <c r="V6" s="1" t="s">
        <v>805</v>
      </c>
    </row>
    <row r="7" s="1" customFormat="1" spans="1:22">
      <c r="A7" s="1" t="s">
        <v>318</v>
      </c>
      <c r="B7" s="1" t="s">
        <v>93</v>
      </c>
      <c r="C7" s="1" t="s">
        <v>319</v>
      </c>
      <c r="D7" s="1" t="s">
        <v>321</v>
      </c>
      <c r="E7" s="1" t="s">
        <v>817</v>
      </c>
      <c r="F7" s="1" t="s">
        <v>80</v>
      </c>
      <c r="G7" s="1" t="s">
        <v>194</v>
      </c>
      <c r="H7" s="1" t="s">
        <v>795</v>
      </c>
      <c r="I7" s="1" t="s">
        <v>818</v>
      </c>
      <c r="J7" s="1" t="s">
        <v>797</v>
      </c>
      <c r="K7" s="1" t="s">
        <v>818</v>
      </c>
      <c r="L7" s="1" t="s">
        <v>818</v>
      </c>
      <c r="M7" s="1" t="s">
        <v>798</v>
      </c>
      <c r="N7" s="1" t="s">
        <v>798</v>
      </c>
      <c r="O7" s="1" t="s">
        <v>799</v>
      </c>
      <c r="P7" s="1" t="s">
        <v>800</v>
      </c>
      <c r="Q7" s="1" t="s">
        <v>801</v>
      </c>
      <c r="R7" s="1" t="s">
        <v>819</v>
      </c>
      <c r="S7" s="1" t="s">
        <v>73</v>
      </c>
      <c r="T7" s="1" t="s">
        <v>803</v>
      </c>
      <c r="U7" s="1" t="s">
        <v>804</v>
      </c>
      <c r="V7" s="1" t="s">
        <v>805</v>
      </c>
    </row>
    <row r="8" s="1" customFormat="1" spans="1:22">
      <c r="A8" s="1" t="s">
        <v>537</v>
      </c>
      <c r="B8" s="1" t="s">
        <v>389</v>
      </c>
      <c r="C8" s="1" t="s">
        <v>538</v>
      </c>
      <c r="D8" s="1" t="s">
        <v>540</v>
      </c>
      <c r="E8" s="1" t="s">
        <v>820</v>
      </c>
      <c r="F8" s="1" t="s">
        <v>389</v>
      </c>
      <c r="G8" s="1" t="s">
        <v>412</v>
      </c>
      <c r="H8" s="1" t="s">
        <v>795</v>
      </c>
      <c r="I8" s="1" t="s">
        <v>821</v>
      </c>
      <c r="J8" s="1" t="s">
        <v>797</v>
      </c>
      <c r="K8" s="1" t="s">
        <v>821</v>
      </c>
      <c r="L8" s="1" t="s">
        <v>821</v>
      </c>
      <c r="M8" s="1" t="s">
        <v>798</v>
      </c>
      <c r="N8" s="1" t="s">
        <v>798</v>
      </c>
      <c r="O8" s="1" t="s">
        <v>799</v>
      </c>
      <c r="P8" s="1" t="s">
        <v>800</v>
      </c>
      <c r="Q8" s="1" t="s">
        <v>801</v>
      </c>
      <c r="R8" s="1" t="s">
        <v>822</v>
      </c>
      <c r="S8" s="1" t="s">
        <v>73</v>
      </c>
      <c r="T8" s="1" t="s">
        <v>803</v>
      </c>
      <c r="U8" s="1" t="s">
        <v>823</v>
      </c>
      <c r="V8" s="1" t="s">
        <v>824</v>
      </c>
    </row>
    <row r="9" s="1" customFormat="1" spans="1:22">
      <c r="A9" s="1" t="s">
        <v>453</v>
      </c>
      <c r="B9" s="1" t="s">
        <v>81</v>
      </c>
      <c r="C9" s="1" t="s">
        <v>454</v>
      </c>
      <c r="D9" s="1" t="s">
        <v>120</v>
      </c>
      <c r="E9" s="1" t="s">
        <v>825</v>
      </c>
      <c r="F9" s="1" t="s">
        <v>185</v>
      </c>
      <c r="G9" s="1" t="s">
        <v>389</v>
      </c>
      <c r="H9" s="1" t="s">
        <v>795</v>
      </c>
      <c r="I9" s="1" t="s">
        <v>826</v>
      </c>
      <c r="J9" s="1" t="s">
        <v>797</v>
      </c>
      <c r="K9" s="1" t="s">
        <v>826</v>
      </c>
      <c r="L9" s="1" t="s">
        <v>826</v>
      </c>
      <c r="M9" s="1" t="s">
        <v>798</v>
      </c>
      <c r="N9" s="1" t="s">
        <v>798</v>
      </c>
      <c r="O9" s="1" t="s">
        <v>799</v>
      </c>
      <c r="P9" s="1" t="s">
        <v>800</v>
      </c>
      <c r="Q9" s="1" t="s">
        <v>801</v>
      </c>
      <c r="R9" s="1" t="s">
        <v>827</v>
      </c>
      <c r="S9" s="1" t="s">
        <v>73</v>
      </c>
      <c r="T9" s="1" t="s">
        <v>803</v>
      </c>
      <c r="U9" s="1" t="s">
        <v>823</v>
      </c>
      <c r="V9" s="1" t="s">
        <v>824</v>
      </c>
    </row>
    <row r="10" s="1" customFormat="1" spans="1:22">
      <c r="A10" s="1" t="s">
        <v>715</v>
      </c>
      <c r="B10" s="1" t="s">
        <v>389</v>
      </c>
      <c r="C10" s="1" t="s">
        <v>716</v>
      </c>
      <c r="D10" s="1" t="s">
        <v>120</v>
      </c>
      <c r="E10" s="1" t="s">
        <v>828</v>
      </c>
      <c r="F10" s="1" t="s">
        <v>412</v>
      </c>
      <c r="G10" s="1" t="s">
        <v>404</v>
      </c>
      <c r="H10" s="1" t="s">
        <v>795</v>
      </c>
      <c r="I10" s="1" t="s">
        <v>829</v>
      </c>
      <c r="J10" s="1" t="s">
        <v>797</v>
      </c>
      <c r="K10" s="1" t="s">
        <v>829</v>
      </c>
      <c r="L10" s="1" t="s">
        <v>829</v>
      </c>
      <c r="M10" s="1" t="s">
        <v>798</v>
      </c>
      <c r="N10" s="1" t="s">
        <v>798</v>
      </c>
      <c r="O10" s="1" t="s">
        <v>799</v>
      </c>
      <c r="P10" s="1" t="s">
        <v>800</v>
      </c>
      <c r="Q10" s="1" t="s">
        <v>801</v>
      </c>
      <c r="R10" s="1" t="s">
        <v>830</v>
      </c>
      <c r="S10" s="1" t="s">
        <v>73</v>
      </c>
      <c r="T10" s="1" t="s">
        <v>803</v>
      </c>
      <c r="U10" s="1" t="s">
        <v>823</v>
      </c>
      <c r="V10" s="1" t="s">
        <v>824</v>
      </c>
    </row>
    <row r="11" s="1" customFormat="1" spans="1:22">
      <c r="A11" s="1" t="s">
        <v>375</v>
      </c>
      <c r="B11" s="1" t="s">
        <v>81</v>
      </c>
      <c r="C11" s="1" t="s">
        <v>376</v>
      </c>
      <c r="D11" s="1" t="s">
        <v>120</v>
      </c>
      <c r="E11" s="1" t="s">
        <v>828</v>
      </c>
      <c r="F11" s="1" t="s">
        <v>185</v>
      </c>
      <c r="G11" s="1" t="s">
        <v>194</v>
      </c>
      <c r="H11" s="1" t="s">
        <v>795</v>
      </c>
      <c r="I11" s="1" t="s">
        <v>831</v>
      </c>
      <c r="J11" s="1" t="s">
        <v>797</v>
      </c>
      <c r="K11" s="1" t="s">
        <v>831</v>
      </c>
      <c r="L11" s="1" t="s">
        <v>831</v>
      </c>
      <c r="M11" s="1" t="s">
        <v>798</v>
      </c>
      <c r="N11" s="1" t="s">
        <v>798</v>
      </c>
      <c r="O11" s="1" t="s">
        <v>799</v>
      </c>
      <c r="P11" s="1" t="s">
        <v>800</v>
      </c>
      <c r="Q11" s="1" t="s">
        <v>801</v>
      </c>
      <c r="R11" s="1" t="s">
        <v>832</v>
      </c>
      <c r="S11" s="1" t="s">
        <v>73</v>
      </c>
      <c r="T11" s="1" t="s">
        <v>803</v>
      </c>
      <c r="U11" s="1" t="s">
        <v>823</v>
      </c>
      <c r="V11" s="1" t="s">
        <v>824</v>
      </c>
    </row>
    <row r="12" s="1" customFormat="1" spans="1:22">
      <c r="A12" s="1" t="s">
        <v>276</v>
      </c>
      <c r="B12" s="1" t="s">
        <v>93</v>
      </c>
      <c r="C12" s="1" t="s">
        <v>277</v>
      </c>
      <c r="D12" s="1" t="s">
        <v>833</v>
      </c>
      <c r="E12" s="1" t="s">
        <v>834</v>
      </c>
      <c r="F12" s="1" t="s">
        <v>93</v>
      </c>
      <c r="G12" s="1" t="s">
        <v>185</v>
      </c>
      <c r="H12" s="1" t="s">
        <v>795</v>
      </c>
      <c r="I12" s="1" t="s">
        <v>835</v>
      </c>
      <c r="J12" s="1" t="s">
        <v>797</v>
      </c>
      <c r="K12" s="1" t="s">
        <v>835</v>
      </c>
      <c r="L12" s="1" t="s">
        <v>835</v>
      </c>
      <c r="M12" s="1" t="s">
        <v>798</v>
      </c>
      <c r="N12" s="1" t="s">
        <v>798</v>
      </c>
      <c r="O12" s="1" t="s">
        <v>799</v>
      </c>
      <c r="P12" s="1" t="s">
        <v>800</v>
      </c>
      <c r="Q12" s="1" t="s">
        <v>801</v>
      </c>
      <c r="R12" s="1" t="s">
        <v>836</v>
      </c>
      <c r="S12" s="1" t="s">
        <v>73</v>
      </c>
      <c r="T12" s="1" t="s">
        <v>803</v>
      </c>
      <c r="U12" s="1" t="s">
        <v>823</v>
      </c>
      <c r="V12" s="1" t="s">
        <v>824</v>
      </c>
    </row>
    <row r="13" s="1" customFormat="1" spans="1:22">
      <c r="A13" s="1" t="s">
        <v>156</v>
      </c>
      <c r="B13" s="1" t="s">
        <v>133</v>
      </c>
      <c r="C13" s="1" t="s">
        <v>157</v>
      </c>
      <c r="D13" s="1" t="s">
        <v>837</v>
      </c>
      <c r="E13" s="1" t="s">
        <v>838</v>
      </c>
      <c r="F13" s="1" t="s">
        <v>133</v>
      </c>
      <c r="G13" s="1" t="s">
        <v>81</v>
      </c>
      <c r="H13" s="1" t="s">
        <v>795</v>
      </c>
      <c r="I13" s="1" t="s">
        <v>839</v>
      </c>
      <c r="J13" s="1" t="s">
        <v>797</v>
      </c>
      <c r="K13" s="1" t="s">
        <v>839</v>
      </c>
      <c r="L13" s="1" t="s">
        <v>839</v>
      </c>
      <c r="M13" s="1" t="s">
        <v>798</v>
      </c>
      <c r="N13" s="1" t="s">
        <v>798</v>
      </c>
      <c r="O13" s="1" t="s">
        <v>799</v>
      </c>
      <c r="P13" s="1" t="s">
        <v>800</v>
      </c>
      <c r="Q13" s="1" t="s">
        <v>801</v>
      </c>
      <c r="R13" s="1" t="s">
        <v>840</v>
      </c>
      <c r="S13" s="1" t="s">
        <v>73</v>
      </c>
      <c r="T13" s="1" t="s">
        <v>803</v>
      </c>
      <c r="U13" s="1" t="s">
        <v>823</v>
      </c>
      <c r="V13" s="1" t="s">
        <v>824</v>
      </c>
    </row>
    <row r="14" s="1" customFormat="1" spans="1:22">
      <c r="A14" s="1" t="s">
        <v>720</v>
      </c>
      <c r="B14" s="1" t="s">
        <v>565</v>
      </c>
      <c r="C14" s="1" t="s">
        <v>721</v>
      </c>
      <c r="D14" s="1" t="s">
        <v>723</v>
      </c>
      <c r="E14" s="1" t="s">
        <v>841</v>
      </c>
      <c r="F14" s="1" t="s">
        <v>565</v>
      </c>
      <c r="G14" s="1" t="s">
        <v>404</v>
      </c>
      <c r="H14" s="1" t="s">
        <v>795</v>
      </c>
      <c r="I14" s="1" t="s">
        <v>842</v>
      </c>
      <c r="J14" s="1" t="s">
        <v>797</v>
      </c>
      <c r="K14" s="1" t="s">
        <v>842</v>
      </c>
      <c r="L14" s="1" t="s">
        <v>842</v>
      </c>
      <c r="M14" s="1" t="s">
        <v>798</v>
      </c>
      <c r="N14" s="1" t="s">
        <v>798</v>
      </c>
      <c r="O14" s="1" t="s">
        <v>799</v>
      </c>
      <c r="P14" s="1" t="s">
        <v>800</v>
      </c>
      <c r="Q14" s="1" t="s">
        <v>801</v>
      </c>
      <c r="R14" s="1" t="s">
        <v>843</v>
      </c>
      <c r="S14" s="1" t="s">
        <v>73</v>
      </c>
      <c r="T14" s="1" t="s">
        <v>803</v>
      </c>
      <c r="U14" s="1" t="s">
        <v>804</v>
      </c>
      <c r="V14" s="1" t="s">
        <v>844</v>
      </c>
    </row>
    <row r="15" s="1" customFormat="1" spans="1:22">
      <c r="A15" s="1" t="s">
        <v>107</v>
      </c>
      <c r="B15" s="1" t="s">
        <v>112</v>
      </c>
      <c r="C15" s="1" t="s">
        <v>108</v>
      </c>
      <c r="D15" s="1" t="s">
        <v>110</v>
      </c>
      <c r="E15" s="1" t="s">
        <v>845</v>
      </c>
      <c r="F15" s="1" t="s">
        <v>80</v>
      </c>
      <c r="G15" s="1" t="s">
        <v>81</v>
      </c>
      <c r="H15" s="1" t="s">
        <v>795</v>
      </c>
      <c r="I15" s="1" t="s">
        <v>846</v>
      </c>
      <c r="J15" s="1" t="s">
        <v>797</v>
      </c>
      <c r="K15" s="1" t="s">
        <v>846</v>
      </c>
      <c r="L15" s="1" t="s">
        <v>846</v>
      </c>
      <c r="M15" s="1" t="s">
        <v>798</v>
      </c>
      <c r="N15" s="1" t="s">
        <v>798</v>
      </c>
      <c r="O15" s="1" t="s">
        <v>799</v>
      </c>
      <c r="P15" s="1" t="s">
        <v>800</v>
      </c>
      <c r="Q15" s="1" t="s">
        <v>801</v>
      </c>
      <c r="R15" s="1" t="s">
        <v>847</v>
      </c>
      <c r="S15" s="1" t="s">
        <v>73</v>
      </c>
      <c r="T15" s="1" t="s">
        <v>803</v>
      </c>
      <c r="U15" s="1" t="s">
        <v>804</v>
      </c>
      <c r="V15" s="1" t="s">
        <v>805</v>
      </c>
    </row>
    <row r="16" s="1" customFormat="1" spans="1:22">
      <c r="A16" s="1" t="s">
        <v>236</v>
      </c>
      <c r="B16" s="1" t="s">
        <v>80</v>
      </c>
      <c r="C16" s="1" t="s">
        <v>237</v>
      </c>
      <c r="D16" s="1" t="s">
        <v>239</v>
      </c>
      <c r="E16" s="1" t="s">
        <v>848</v>
      </c>
      <c r="F16" s="1" t="s">
        <v>80</v>
      </c>
      <c r="G16" s="1" t="s">
        <v>185</v>
      </c>
      <c r="H16" s="1" t="s">
        <v>795</v>
      </c>
      <c r="I16" s="1" t="s">
        <v>849</v>
      </c>
      <c r="J16" s="1" t="s">
        <v>797</v>
      </c>
      <c r="K16" s="1" t="s">
        <v>849</v>
      </c>
      <c r="L16" s="1" t="s">
        <v>849</v>
      </c>
      <c r="M16" s="1" t="s">
        <v>798</v>
      </c>
      <c r="N16" s="1" t="s">
        <v>798</v>
      </c>
      <c r="O16" s="1" t="s">
        <v>799</v>
      </c>
      <c r="P16" s="1" t="s">
        <v>800</v>
      </c>
      <c r="Q16" s="1" t="s">
        <v>801</v>
      </c>
      <c r="R16" s="1" t="s">
        <v>850</v>
      </c>
      <c r="S16" s="1" t="s">
        <v>73</v>
      </c>
      <c r="T16" s="1" t="s">
        <v>803</v>
      </c>
      <c r="U16" s="1" t="s">
        <v>804</v>
      </c>
      <c r="V16" s="1" t="s">
        <v>805</v>
      </c>
    </row>
    <row r="17" s="1" customFormat="1" spans="1:22">
      <c r="A17" s="1" t="s">
        <v>262</v>
      </c>
      <c r="B17" s="1" t="s">
        <v>81</v>
      </c>
      <c r="C17" s="1" t="s">
        <v>263</v>
      </c>
      <c r="D17" s="1" t="s">
        <v>239</v>
      </c>
      <c r="E17" s="1" t="s">
        <v>851</v>
      </c>
      <c r="F17" s="1" t="s">
        <v>81</v>
      </c>
      <c r="G17" s="1" t="s">
        <v>185</v>
      </c>
      <c r="H17" s="1" t="s">
        <v>795</v>
      </c>
      <c r="I17" s="1" t="s">
        <v>852</v>
      </c>
      <c r="J17" s="1" t="s">
        <v>797</v>
      </c>
      <c r="K17" s="1" t="s">
        <v>852</v>
      </c>
      <c r="L17" s="1" t="s">
        <v>852</v>
      </c>
      <c r="M17" s="1" t="s">
        <v>798</v>
      </c>
      <c r="N17" s="1" t="s">
        <v>798</v>
      </c>
      <c r="O17" s="1" t="s">
        <v>799</v>
      </c>
      <c r="P17" s="1" t="s">
        <v>800</v>
      </c>
      <c r="Q17" s="1" t="s">
        <v>801</v>
      </c>
      <c r="R17" s="1" t="s">
        <v>853</v>
      </c>
      <c r="S17" s="1" t="s">
        <v>73</v>
      </c>
      <c r="T17" s="1" t="s">
        <v>803</v>
      </c>
      <c r="U17" s="1" t="s">
        <v>804</v>
      </c>
      <c r="V17" s="1" t="s">
        <v>805</v>
      </c>
    </row>
    <row r="18" s="1" customFormat="1" spans="1:22">
      <c r="A18" s="1" t="s">
        <v>562</v>
      </c>
      <c r="B18" s="1" t="s">
        <v>412</v>
      </c>
      <c r="C18" s="1" t="s">
        <v>563</v>
      </c>
      <c r="D18" s="1" t="s">
        <v>239</v>
      </c>
      <c r="E18" s="1" t="s">
        <v>854</v>
      </c>
      <c r="F18" s="1" t="s">
        <v>412</v>
      </c>
      <c r="G18" s="1" t="s">
        <v>565</v>
      </c>
      <c r="H18" s="1" t="s">
        <v>795</v>
      </c>
      <c r="I18" s="1" t="s">
        <v>855</v>
      </c>
      <c r="J18" s="1" t="s">
        <v>797</v>
      </c>
      <c r="K18" s="1" t="s">
        <v>855</v>
      </c>
      <c r="L18" s="1" t="s">
        <v>855</v>
      </c>
      <c r="M18" s="1" t="s">
        <v>798</v>
      </c>
      <c r="N18" s="1" t="s">
        <v>798</v>
      </c>
      <c r="O18" s="1" t="s">
        <v>799</v>
      </c>
      <c r="P18" s="1" t="s">
        <v>800</v>
      </c>
      <c r="Q18" s="1" t="s">
        <v>801</v>
      </c>
      <c r="R18" s="1" t="s">
        <v>856</v>
      </c>
      <c r="S18" s="1" t="s">
        <v>73</v>
      </c>
      <c r="T18" s="1" t="s">
        <v>803</v>
      </c>
      <c r="U18" s="1" t="s">
        <v>804</v>
      </c>
      <c r="V18" s="1" t="s">
        <v>805</v>
      </c>
    </row>
    <row r="19" s="1" customFormat="1" spans="1:22">
      <c r="A19" s="1" t="s">
        <v>505</v>
      </c>
      <c r="B19" s="1" t="s">
        <v>389</v>
      </c>
      <c r="C19" s="1" t="s">
        <v>506</v>
      </c>
      <c r="D19" s="1" t="s">
        <v>239</v>
      </c>
      <c r="E19" s="1" t="s">
        <v>857</v>
      </c>
      <c r="F19" s="1" t="s">
        <v>389</v>
      </c>
      <c r="G19" s="1" t="s">
        <v>412</v>
      </c>
      <c r="H19" s="1" t="s">
        <v>795</v>
      </c>
      <c r="I19" s="1" t="s">
        <v>858</v>
      </c>
      <c r="J19" s="1" t="s">
        <v>797</v>
      </c>
      <c r="K19" s="1" t="s">
        <v>858</v>
      </c>
      <c r="L19" s="1" t="s">
        <v>858</v>
      </c>
      <c r="M19" s="1" t="s">
        <v>798</v>
      </c>
      <c r="N19" s="1" t="s">
        <v>798</v>
      </c>
      <c r="O19" s="1" t="s">
        <v>799</v>
      </c>
      <c r="P19" s="1" t="s">
        <v>800</v>
      </c>
      <c r="Q19" s="1" t="s">
        <v>801</v>
      </c>
      <c r="R19" s="1" t="s">
        <v>859</v>
      </c>
      <c r="S19" s="1" t="s">
        <v>73</v>
      </c>
      <c r="T19" s="1" t="s">
        <v>803</v>
      </c>
      <c r="U19" s="1" t="s">
        <v>804</v>
      </c>
      <c r="V19" s="1" t="s">
        <v>805</v>
      </c>
    </row>
    <row r="20" s="1" customFormat="1" spans="1:22">
      <c r="A20" s="1" t="s">
        <v>302</v>
      </c>
      <c r="B20" s="1" t="s">
        <v>81</v>
      </c>
      <c r="C20" s="1" t="s">
        <v>303</v>
      </c>
      <c r="D20" s="1" t="s">
        <v>305</v>
      </c>
      <c r="E20" s="1" t="s">
        <v>860</v>
      </c>
      <c r="F20" s="1" t="s">
        <v>81</v>
      </c>
      <c r="G20" s="1" t="s">
        <v>185</v>
      </c>
      <c r="H20" s="1" t="s">
        <v>795</v>
      </c>
      <c r="I20" s="1" t="s">
        <v>861</v>
      </c>
      <c r="J20" s="1" t="s">
        <v>797</v>
      </c>
      <c r="K20" s="1" t="s">
        <v>861</v>
      </c>
      <c r="L20" s="1" t="s">
        <v>861</v>
      </c>
      <c r="M20" s="1" t="s">
        <v>798</v>
      </c>
      <c r="N20" s="1" t="s">
        <v>798</v>
      </c>
      <c r="O20" s="1" t="s">
        <v>799</v>
      </c>
      <c r="P20" s="1" t="s">
        <v>800</v>
      </c>
      <c r="Q20" s="1" t="s">
        <v>801</v>
      </c>
      <c r="R20" s="1" t="s">
        <v>862</v>
      </c>
      <c r="S20" s="1" t="s">
        <v>73</v>
      </c>
      <c r="T20" s="1" t="s">
        <v>803</v>
      </c>
      <c r="U20" s="1" t="s">
        <v>804</v>
      </c>
      <c r="V20" s="1" t="s">
        <v>805</v>
      </c>
    </row>
    <row r="21" s="1" customFormat="1" spans="1:22">
      <c r="A21" s="1" t="s">
        <v>227</v>
      </c>
      <c r="B21" s="1" t="s">
        <v>80</v>
      </c>
      <c r="C21" s="1" t="s">
        <v>228</v>
      </c>
      <c r="D21" s="1" t="s">
        <v>230</v>
      </c>
      <c r="E21" s="1" t="s">
        <v>863</v>
      </c>
      <c r="F21" s="1" t="s">
        <v>81</v>
      </c>
      <c r="G21" s="1" t="s">
        <v>185</v>
      </c>
      <c r="H21" s="1" t="s">
        <v>795</v>
      </c>
      <c r="I21" s="1" t="s">
        <v>864</v>
      </c>
      <c r="J21" s="1" t="s">
        <v>797</v>
      </c>
      <c r="K21" s="1" t="s">
        <v>864</v>
      </c>
      <c r="L21" s="1" t="s">
        <v>864</v>
      </c>
      <c r="M21" s="1" t="s">
        <v>798</v>
      </c>
      <c r="N21" s="1" t="s">
        <v>798</v>
      </c>
      <c r="O21" s="1" t="s">
        <v>799</v>
      </c>
      <c r="P21" s="1" t="s">
        <v>800</v>
      </c>
      <c r="Q21" s="1" t="s">
        <v>801</v>
      </c>
      <c r="R21" s="1" t="s">
        <v>865</v>
      </c>
      <c r="S21" s="1" t="s">
        <v>73</v>
      </c>
      <c r="T21" s="1" t="s">
        <v>803</v>
      </c>
      <c r="U21" s="1" t="s">
        <v>804</v>
      </c>
      <c r="V21" s="1" t="s">
        <v>805</v>
      </c>
    </row>
    <row r="22" s="1" customFormat="1" spans="1:22">
      <c r="A22" s="1" t="s">
        <v>693</v>
      </c>
      <c r="B22" s="1" t="s">
        <v>81</v>
      </c>
      <c r="C22" s="1" t="s">
        <v>694</v>
      </c>
      <c r="D22" s="1" t="s">
        <v>201</v>
      </c>
      <c r="E22" s="1" t="s">
        <v>866</v>
      </c>
      <c r="F22" s="1" t="s">
        <v>412</v>
      </c>
      <c r="G22" s="1" t="s">
        <v>404</v>
      </c>
      <c r="H22" s="1" t="s">
        <v>795</v>
      </c>
      <c r="I22" s="1" t="s">
        <v>867</v>
      </c>
      <c r="J22" s="1" t="s">
        <v>797</v>
      </c>
      <c r="K22" s="1" t="s">
        <v>867</v>
      </c>
      <c r="L22" s="1" t="s">
        <v>867</v>
      </c>
      <c r="M22" s="1" t="s">
        <v>798</v>
      </c>
      <c r="N22" s="1" t="s">
        <v>798</v>
      </c>
      <c r="O22" s="1" t="s">
        <v>799</v>
      </c>
      <c r="P22" s="1" t="s">
        <v>800</v>
      </c>
      <c r="Q22" s="1" t="s">
        <v>801</v>
      </c>
      <c r="R22" s="1" t="s">
        <v>868</v>
      </c>
      <c r="S22" s="1" t="s">
        <v>73</v>
      </c>
      <c r="T22" s="1" t="s">
        <v>803</v>
      </c>
      <c r="U22" s="1" t="s">
        <v>804</v>
      </c>
      <c r="V22" s="1" t="s">
        <v>805</v>
      </c>
    </row>
    <row r="23" s="1" customFormat="1" spans="1:22">
      <c r="A23" s="1" t="s">
        <v>173</v>
      </c>
      <c r="B23" s="1" t="s">
        <v>80</v>
      </c>
      <c r="C23" s="1" t="s">
        <v>174</v>
      </c>
      <c r="D23" s="1" t="s">
        <v>869</v>
      </c>
      <c r="E23" s="1" t="s">
        <v>870</v>
      </c>
      <c r="F23" s="1" t="s">
        <v>80</v>
      </c>
      <c r="G23" s="1" t="s">
        <v>81</v>
      </c>
      <c r="H23" s="1" t="s">
        <v>795</v>
      </c>
      <c r="I23" s="1" t="s">
        <v>871</v>
      </c>
      <c r="J23" s="1" t="s">
        <v>797</v>
      </c>
      <c r="K23" s="1" t="s">
        <v>871</v>
      </c>
      <c r="L23" s="1" t="s">
        <v>871</v>
      </c>
      <c r="M23" s="1" t="s">
        <v>798</v>
      </c>
      <c r="N23" s="1" t="s">
        <v>798</v>
      </c>
      <c r="O23" s="1" t="s">
        <v>799</v>
      </c>
      <c r="P23" s="1" t="s">
        <v>800</v>
      </c>
      <c r="Q23" s="1" t="s">
        <v>801</v>
      </c>
      <c r="R23" s="1" t="s">
        <v>872</v>
      </c>
      <c r="S23" s="1" t="s">
        <v>73</v>
      </c>
      <c r="T23" s="1" t="s">
        <v>803</v>
      </c>
      <c r="U23" s="1" t="s">
        <v>823</v>
      </c>
      <c r="V23" s="1" t="s">
        <v>824</v>
      </c>
    </row>
    <row r="24" s="1" customFormat="1" spans="1:22">
      <c r="A24" s="1" t="s">
        <v>117</v>
      </c>
      <c r="B24" s="1" t="s">
        <v>112</v>
      </c>
      <c r="C24" s="1" t="s">
        <v>118</v>
      </c>
      <c r="D24" s="1" t="s">
        <v>120</v>
      </c>
      <c r="E24" s="1" t="s">
        <v>825</v>
      </c>
      <c r="F24" s="1" t="s">
        <v>122</v>
      </c>
      <c r="G24" s="1" t="s">
        <v>81</v>
      </c>
      <c r="H24" s="1" t="s">
        <v>795</v>
      </c>
      <c r="I24" s="1" t="s">
        <v>873</v>
      </c>
      <c r="J24" s="1" t="s">
        <v>797</v>
      </c>
      <c r="K24" s="1" t="s">
        <v>873</v>
      </c>
      <c r="L24" s="1" t="s">
        <v>873</v>
      </c>
      <c r="M24" s="1" t="s">
        <v>798</v>
      </c>
      <c r="N24" s="1" t="s">
        <v>798</v>
      </c>
      <c r="O24" s="1" t="s">
        <v>799</v>
      </c>
      <c r="P24" s="1" t="s">
        <v>800</v>
      </c>
      <c r="Q24" s="1" t="s">
        <v>801</v>
      </c>
      <c r="R24" s="1" t="s">
        <v>874</v>
      </c>
      <c r="S24" s="1" t="s">
        <v>73</v>
      </c>
      <c r="T24" s="1" t="s">
        <v>803</v>
      </c>
      <c r="U24" s="1" t="s">
        <v>823</v>
      </c>
      <c r="V24" s="1" t="s">
        <v>824</v>
      </c>
    </row>
    <row r="25" s="1" customFormat="1" spans="1:22">
      <c r="A25" s="1" t="s">
        <v>535</v>
      </c>
      <c r="B25" s="1" t="s">
        <v>194</v>
      </c>
      <c r="C25" s="1" t="s">
        <v>536</v>
      </c>
      <c r="D25" s="1" t="s">
        <v>120</v>
      </c>
      <c r="E25" s="1" t="s">
        <v>828</v>
      </c>
      <c r="F25" s="1" t="s">
        <v>389</v>
      </c>
      <c r="G25" s="1" t="s">
        <v>412</v>
      </c>
      <c r="H25" s="1" t="s">
        <v>795</v>
      </c>
      <c r="I25" s="1" t="s">
        <v>831</v>
      </c>
      <c r="J25" s="1" t="s">
        <v>797</v>
      </c>
      <c r="K25" s="1" t="s">
        <v>831</v>
      </c>
      <c r="L25" s="1" t="s">
        <v>831</v>
      </c>
      <c r="M25" s="1" t="s">
        <v>798</v>
      </c>
      <c r="N25" s="1" t="s">
        <v>798</v>
      </c>
      <c r="O25" s="1" t="s">
        <v>799</v>
      </c>
      <c r="P25" s="1" t="s">
        <v>800</v>
      </c>
      <c r="Q25" s="1" t="s">
        <v>801</v>
      </c>
      <c r="R25" s="1" t="s">
        <v>875</v>
      </c>
      <c r="S25" s="1" t="s">
        <v>73</v>
      </c>
      <c r="T25" s="1" t="s">
        <v>803</v>
      </c>
      <c r="U25" s="1" t="s">
        <v>823</v>
      </c>
      <c r="V25" s="1" t="s">
        <v>824</v>
      </c>
    </row>
    <row r="26" s="1" customFormat="1" spans="1:22">
      <c r="A26" s="1" t="s">
        <v>464</v>
      </c>
      <c r="B26" s="1" t="s">
        <v>185</v>
      </c>
      <c r="C26" s="1" t="s">
        <v>465</v>
      </c>
      <c r="D26" s="1" t="s">
        <v>120</v>
      </c>
      <c r="E26" s="1" t="s">
        <v>876</v>
      </c>
      <c r="F26" s="1" t="s">
        <v>185</v>
      </c>
      <c r="G26" s="1" t="s">
        <v>389</v>
      </c>
      <c r="H26" s="1" t="s">
        <v>795</v>
      </c>
      <c r="I26" s="1" t="s">
        <v>826</v>
      </c>
      <c r="J26" s="1" t="s">
        <v>797</v>
      </c>
      <c r="K26" s="1" t="s">
        <v>826</v>
      </c>
      <c r="L26" s="1" t="s">
        <v>826</v>
      </c>
      <c r="M26" s="1" t="s">
        <v>798</v>
      </c>
      <c r="N26" s="1" t="s">
        <v>798</v>
      </c>
      <c r="O26" s="1" t="s">
        <v>799</v>
      </c>
      <c r="P26" s="1" t="s">
        <v>800</v>
      </c>
      <c r="Q26" s="1" t="s">
        <v>801</v>
      </c>
      <c r="R26" s="1" t="s">
        <v>877</v>
      </c>
      <c r="S26" s="1" t="s">
        <v>73</v>
      </c>
      <c r="T26" s="1" t="s">
        <v>803</v>
      </c>
      <c r="U26" s="1" t="s">
        <v>823</v>
      </c>
      <c r="V26" s="1" t="s">
        <v>824</v>
      </c>
    </row>
    <row r="27" s="1" customFormat="1" spans="1:22">
      <c r="A27" s="1" t="s">
        <v>592</v>
      </c>
      <c r="B27" s="1" t="s">
        <v>81</v>
      </c>
      <c r="C27" s="1" t="s">
        <v>593</v>
      </c>
      <c r="D27" s="1" t="s">
        <v>878</v>
      </c>
      <c r="E27" s="1" t="s">
        <v>879</v>
      </c>
      <c r="F27" s="1" t="s">
        <v>389</v>
      </c>
      <c r="G27" s="1" t="s">
        <v>565</v>
      </c>
      <c r="H27" s="1" t="s">
        <v>795</v>
      </c>
      <c r="I27" s="1" t="s">
        <v>880</v>
      </c>
      <c r="J27" s="1" t="s">
        <v>797</v>
      </c>
      <c r="K27" s="1" t="s">
        <v>880</v>
      </c>
      <c r="L27" s="1" t="s">
        <v>880</v>
      </c>
      <c r="M27" s="1" t="s">
        <v>798</v>
      </c>
      <c r="N27" s="1" t="s">
        <v>798</v>
      </c>
      <c r="O27" s="1" t="s">
        <v>799</v>
      </c>
      <c r="P27" s="1" t="s">
        <v>800</v>
      </c>
      <c r="Q27" s="1" t="s">
        <v>801</v>
      </c>
      <c r="R27" s="1" t="s">
        <v>881</v>
      </c>
      <c r="S27" s="1" t="s">
        <v>73</v>
      </c>
      <c r="T27" s="1" t="s">
        <v>803</v>
      </c>
      <c r="U27" s="1" t="s">
        <v>823</v>
      </c>
      <c r="V27" s="1" t="s">
        <v>824</v>
      </c>
    </row>
    <row r="28" s="1" customFormat="1" spans="1:22">
      <c r="A28" s="1" t="s">
        <v>624</v>
      </c>
      <c r="B28" s="1" t="s">
        <v>389</v>
      </c>
      <c r="C28" s="1" t="s">
        <v>625</v>
      </c>
      <c r="D28" s="1" t="s">
        <v>882</v>
      </c>
      <c r="E28" s="1" t="s">
        <v>883</v>
      </c>
      <c r="F28" s="1" t="s">
        <v>412</v>
      </c>
      <c r="G28" s="1" t="s">
        <v>565</v>
      </c>
      <c r="H28" s="1" t="s">
        <v>795</v>
      </c>
      <c r="I28" s="1" t="s">
        <v>884</v>
      </c>
      <c r="J28" s="1" t="s">
        <v>797</v>
      </c>
      <c r="K28" s="1" t="s">
        <v>884</v>
      </c>
      <c r="L28" s="1" t="s">
        <v>884</v>
      </c>
      <c r="M28" s="1" t="s">
        <v>798</v>
      </c>
      <c r="N28" s="1" t="s">
        <v>798</v>
      </c>
      <c r="O28" s="1" t="s">
        <v>799</v>
      </c>
      <c r="P28" s="1" t="s">
        <v>800</v>
      </c>
      <c r="Q28" s="1" t="s">
        <v>801</v>
      </c>
      <c r="R28" s="1" t="s">
        <v>885</v>
      </c>
      <c r="S28" s="1" t="s">
        <v>73</v>
      </c>
      <c r="T28" s="1" t="s">
        <v>803</v>
      </c>
      <c r="U28" s="1" t="s">
        <v>823</v>
      </c>
      <c r="V28" s="1" t="s">
        <v>824</v>
      </c>
    </row>
    <row r="29" s="1" customFormat="1" spans="1:22">
      <c r="A29" s="1" t="s">
        <v>98</v>
      </c>
      <c r="B29" s="1" t="s">
        <v>93</v>
      </c>
      <c r="C29" s="1" t="s">
        <v>99</v>
      </c>
      <c r="D29" s="1" t="s">
        <v>886</v>
      </c>
      <c r="E29" s="1" t="s">
        <v>887</v>
      </c>
      <c r="F29" s="1" t="s">
        <v>80</v>
      </c>
      <c r="G29" s="1" t="s">
        <v>81</v>
      </c>
      <c r="H29" s="1" t="s">
        <v>795</v>
      </c>
      <c r="I29" s="1" t="s">
        <v>888</v>
      </c>
      <c r="J29" s="1" t="s">
        <v>797</v>
      </c>
      <c r="K29" s="1" t="s">
        <v>888</v>
      </c>
      <c r="L29" s="1" t="s">
        <v>888</v>
      </c>
      <c r="M29" s="1" t="s">
        <v>798</v>
      </c>
      <c r="N29" s="1" t="s">
        <v>798</v>
      </c>
      <c r="O29" s="1" t="s">
        <v>799</v>
      </c>
      <c r="P29" s="1" t="s">
        <v>800</v>
      </c>
      <c r="Q29" s="1" t="s">
        <v>801</v>
      </c>
      <c r="R29" s="1" t="s">
        <v>889</v>
      </c>
      <c r="S29" s="1" t="s">
        <v>73</v>
      </c>
      <c r="T29" s="1" t="s">
        <v>803</v>
      </c>
      <c r="U29" s="1" t="s">
        <v>804</v>
      </c>
      <c r="V29" s="1" t="s">
        <v>890</v>
      </c>
    </row>
    <row r="30" s="1" customFormat="1" spans="1:22">
      <c r="A30" s="1" t="s">
        <v>524</v>
      </c>
      <c r="B30" s="1" t="s">
        <v>81</v>
      </c>
      <c r="C30" s="1" t="s">
        <v>525</v>
      </c>
      <c r="D30" s="1" t="s">
        <v>891</v>
      </c>
      <c r="E30" s="1" t="s">
        <v>892</v>
      </c>
      <c r="F30" s="1" t="s">
        <v>185</v>
      </c>
      <c r="G30" s="1" t="s">
        <v>412</v>
      </c>
      <c r="H30" s="1" t="s">
        <v>795</v>
      </c>
      <c r="I30" s="1" t="s">
        <v>873</v>
      </c>
      <c r="J30" s="1" t="s">
        <v>797</v>
      </c>
      <c r="K30" s="1" t="s">
        <v>873</v>
      </c>
      <c r="L30" s="1" t="s">
        <v>873</v>
      </c>
      <c r="M30" s="1" t="s">
        <v>798</v>
      </c>
      <c r="N30" s="1" t="s">
        <v>798</v>
      </c>
      <c r="O30" s="1" t="s">
        <v>799</v>
      </c>
      <c r="P30" s="1" t="s">
        <v>800</v>
      </c>
      <c r="Q30" s="1" t="s">
        <v>801</v>
      </c>
      <c r="R30" s="1" t="s">
        <v>893</v>
      </c>
      <c r="S30" s="1" t="s">
        <v>73</v>
      </c>
      <c r="T30" s="1" t="s">
        <v>803</v>
      </c>
      <c r="U30" s="1" t="s">
        <v>823</v>
      </c>
      <c r="V30" s="1" t="s">
        <v>824</v>
      </c>
    </row>
    <row r="31" s="1" customFormat="1" spans="1:22">
      <c r="A31" s="1" t="s">
        <v>457</v>
      </c>
      <c r="B31" s="1" t="s">
        <v>81</v>
      </c>
      <c r="C31" s="1" t="s">
        <v>458</v>
      </c>
      <c r="D31" s="1" t="s">
        <v>894</v>
      </c>
      <c r="E31" s="1" t="s">
        <v>895</v>
      </c>
      <c r="F31" s="1" t="s">
        <v>81</v>
      </c>
      <c r="G31" s="1" t="s">
        <v>389</v>
      </c>
      <c r="H31" s="1" t="s">
        <v>795</v>
      </c>
      <c r="I31" s="1" t="s">
        <v>896</v>
      </c>
      <c r="J31" s="1" t="s">
        <v>797</v>
      </c>
      <c r="K31" s="1" t="s">
        <v>896</v>
      </c>
      <c r="L31" s="1" t="s">
        <v>896</v>
      </c>
      <c r="M31" s="1" t="s">
        <v>798</v>
      </c>
      <c r="N31" s="1" t="s">
        <v>798</v>
      </c>
      <c r="O31" s="1" t="s">
        <v>799</v>
      </c>
      <c r="P31" s="1" t="s">
        <v>800</v>
      </c>
      <c r="Q31" s="1" t="s">
        <v>801</v>
      </c>
      <c r="R31" s="1" t="s">
        <v>897</v>
      </c>
      <c r="S31" s="1" t="s">
        <v>73</v>
      </c>
      <c r="T31" s="1" t="s">
        <v>803</v>
      </c>
      <c r="U31" s="1" t="s">
        <v>823</v>
      </c>
      <c r="V31" s="1" t="s">
        <v>824</v>
      </c>
    </row>
    <row r="32" s="1" customFormat="1" spans="1:22">
      <c r="A32" s="1" t="s">
        <v>379</v>
      </c>
      <c r="B32" s="1" t="s">
        <v>185</v>
      </c>
      <c r="C32" s="1" t="s">
        <v>380</v>
      </c>
      <c r="D32" s="1" t="s">
        <v>382</v>
      </c>
      <c r="E32" s="1" t="s">
        <v>898</v>
      </c>
      <c r="F32" s="1" t="s">
        <v>185</v>
      </c>
      <c r="G32" s="1" t="s">
        <v>194</v>
      </c>
      <c r="H32" s="1" t="s">
        <v>795</v>
      </c>
      <c r="I32" s="1" t="s">
        <v>899</v>
      </c>
      <c r="J32" s="1" t="s">
        <v>797</v>
      </c>
      <c r="K32" s="1" t="s">
        <v>899</v>
      </c>
      <c r="L32" s="1" t="s">
        <v>899</v>
      </c>
      <c r="M32" s="1" t="s">
        <v>798</v>
      </c>
      <c r="N32" s="1" t="s">
        <v>798</v>
      </c>
      <c r="O32" s="1" t="s">
        <v>799</v>
      </c>
      <c r="P32" s="1" t="s">
        <v>800</v>
      </c>
      <c r="Q32" s="1" t="s">
        <v>801</v>
      </c>
      <c r="R32" s="1" t="s">
        <v>900</v>
      </c>
      <c r="S32" s="1" t="s">
        <v>73</v>
      </c>
      <c r="T32" s="1" t="s">
        <v>803</v>
      </c>
      <c r="U32" s="1" t="s">
        <v>804</v>
      </c>
      <c r="V32" s="1" t="s">
        <v>824</v>
      </c>
    </row>
    <row r="33" s="1" customFormat="1" spans="1:22">
      <c r="A33" s="1" t="s">
        <v>641</v>
      </c>
      <c r="B33" s="1" t="s">
        <v>412</v>
      </c>
      <c r="C33" s="1" t="s">
        <v>642</v>
      </c>
      <c r="D33" s="1" t="s">
        <v>901</v>
      </c>
      <c r="E33" s="1" t="s">
        <v>902</v>
      </c>
      <c r="F33" s="1" t="s">
        <v>412</v>
      </c>
      <c r="G33" s="1" t="s">
        <v>565</v>
      </c>
      <c r="H33" s="1" t="s">
        <v>795</v>
      </c>
      <c r="I33" s="1" t="s">
        <v>903</v>
      </c>
      <c r="J33" s="1" t="s">
        <v>797</v>
      </c>
      <c r="K33" s="1" t="s">
        <v>903</v>
      </c>
      <c r="L33" s="1" t="s">
        <v>903</v>
      </c>
      <c r="M33" s="1" t="s">
        <v>798</v>
      </c>
      <c r="N33" s="1" t="s">
        <v>798</v>
      </c>
      <c r="O33" s="1" t="s">
        <v>799</v>
      </c>
      <c r="P33" s="1" t="s">
        <v>800</v>
      </c>
      <c r="Q33" s="1" t="s">
        <v>801</v>
      </c>
      <c r="R33" s="1" t="s">
        <v>904</v>
      </c>
      <c r="S33" s="1" t="s">
        <v>73</v>
      </c>
      <c r="T33" s="1" t="s">
        <v>803</v>
      </c>
      <c r="U33" s="1" t="s">
        <v>804</v>
      </c>
      <c r="V33" s="1" t="s">
        <v>905</v>
      </c>
    </row>
    <row r="34" s="1" customFormat="1" spans="1:22">
      <c r="A34" s="1" t="s">
        <v>268</v>
      </c>
      <c r="B34" s="1" t="s">
        <v>93</v>
      </c>
      <c r="C34" s="1" t="s">
        <v>269</v>
      </c>
      <c r="D34" s="1" t="s">
        <v>906</v>
      </c>
      <c r="E34" s="1" t="s">
        <v>907</v>
      </c>
      <c r="F34" s="1" t="s">
        <v>133</v>
      </c>
      <c r="G34" s="1" t="s">
        <v>185</v>
      </c>
      <c r="H34" s="1" t="s">
        <v>795</v>
      </c>
      <c r="I34" s="1" t="s">
        <v>908</v>
      </c>
      <c r="J34" s="1" t="s">
        <v>797</v>
      </c>
      <c r="K34" s="1" t="s">
        <v>908</v>
      </c>
      <c r="L34" s="1" t="s">
        <v>908</v>
      </c>
      <c r="M34" s="1" t="s">
        <v>798</v>
      </c>
      <c r="N34" s="1" t="s">
        <v>798</v>
      </c>
      <c r="O34" s="1" t="s">
        <v>799</v>
      </c>
      <c r="P34" s="1" t="s">
        <v>800</v>
      </c>
      <c r="Q34" s="1" t="s">
        <v>801</v>
      </c>
      <c r="R34" s="1" t="s">
        <v>909</v>
      </c>
      <c r="S34" s="1" t="s">
        <v>73</v>
      </c>
      <c r="T34" s="1" t="s">
        <v>803</v>
      </c>
      <c r="U34" s="1" t="s">
        <v>804</v>
      </c>
      <c r="V34" s="1" t="s">
        <v>824</v>
      </c>
    </row>
    <row r="35" s="1" customFormat="1" spans="1:22">
      <c r="A35" s="1" t="s">
        <v>660</v>
      </c>
      <c r="B35" s="1" t="s">
        <v>412</v>
      </c>
      <c r="C35" s="1" t="s">
        <v>661</v>
      </c>
      <c r="D35" s="1" t="s">
        <v>663</v>
      </c>
      <c r="E35" s="1" t="s">
        <v>910</v>
      </c>
      <c r="F35" s="1" t="s">
        <v>412</v>
      </c>
      <c r="G35" s="1" t="s">
        <v>565</v>
      </c>
      <c r="H35" s="1" t="s">
        <v>795</v>
      </c>
      <c r="I35" s="1" t="s">
        <v>911</v>
      </c>
      <c r="J35" s="1" t="s">
        <v>797</v>
      </c>
      <c r="K35" s="1" t="s">
        <v>911</v>
      </c>
      <c r="L35" s="1" t="s">
        <v>911</v>
      </c>
      <c r="M35" s="1" t="s">
        <v>798</v>
      </c>
      <c r="N35" s="1" t="s">
        <v>798</v>
      </c>
      <c r="O35" s="1" t="s">
        <v>799</v>
      </c>
      <c r="P35" s="1" t="s">
        <v>800</v>
      </c>
      <c r="Q35" s="1" t="s">
        <v>801</v>
      </c>
      <c r="R35" s="1" t="s">
        <v>912</v>
      </c>
      <c r="S35" s="1" t="s">
        <v>73</v>
      </c>
      <c r="T35" s="1" t="s">
        <v>803</v>
      </c>
      <c r="U35" s="1" t="s">
        <v>823</v>
      </c>
      <c r="V35" s="1" t="s">
        <v>824</v>
      </c>
    </row>
    <row r="36" s="1" customFormat="1" spans="1:22">
      <c r="A36" s="1" t="s">
        <v>489</v>
      </c>
      <c r="B36" s="1" t="s">
        <v>389</v>
      </c>
      <c r="C36" s="1" t="s">
        <v>490</v>
      </c>
      <c r="D36" s="1" t="s">
        <v>492</v>
      </c>
      <c r="E36" s="1" t="s">
        <v>913</v>
      </c>
      <c r="F36" s="1" t="s">
        <v>389</v>
      </c>
      <c r="G36" s="1" t="s">
        <v>412</v>
      </c>
      <c r="H36" s="1" t="s">
        <v>795</v>
      </c>
      <c r="I36" s="1" t="s">
        <v>914</v>
      </c>
      <c r="J36" s="1" t="s">
        <v>797</v>
      </c>
      <c r="K36" s="1" t="s">
        <v>914</v>
      </c>
      <c r="L36" s="1" t="s">
        <v>914</v>
      </c>
      <c r="M36" s="1" t="s">
        <v>798</v>
      </c>
      <c r="N36" s="1" t="s">
        <v>798</v>
      </c>
      <c r="O36" s="1" t="s">
        <v>799</v>
      </c>
      <c r="P36" s="1" t="s">
        <v>800</v>
      </c>
      <c r="Q36" s="1" t="s">
        <v>801</v>
      </c>
      <c r="R36" s="1" t="s">
        <v>915</v>
      </c>
      <c r="S36" s="1" t="s">
        <v>73</v>
      </c>
      <c r="T36" s="1" t="s">
        <v>803</v>
      </c>
      <c r="U36" s="1" t="s">
        <v>823</v>
      </c>
      <c r="V36" s="1" t="s">
        <v>805</v>
      </c>
    </row>
    <row r="37" s="1" customFormat="1" spans="1:22">
      <c r="A37" s="1" t="s">
        <v>713</v>
      </c>
      <c r="B37" s="1" t="s">
        <v>565</v>
      </c>
      <c r="C37" s="1" t="s">
        <v>714</v>
      </c>
      <c r="D37" s="1" t="s">
        <v>492</v>
      </c>
      <c r="E37" s="1" t="s">
        <v>913</v>
      </c>
      <c r="F37" s="1" t="s">
        <v>565</v>
      </c>
      <c r="G37" s="1" t="s">
        <v>404</v>
      </c>
      <c r="H37" s="1" t="s">
        <v>795</v>
      </c>
      <c r="I37" s="1" t="s">
        <v>916</v>
      </c>
      <c r="J37" s="1" t="s">
        <v>797</v>
      </c>
      <c r="K37" s="1" t="s">
        <v>916</v>
      </c>
      <c r="L37" s="1" t="s">
        <v>916</v>
      </c>
      <c r="M37" s="1" t="s">
        <v>798</v>
      </c>
      <c r="N37" s="1" t="s">
        <v>798</v>
      </c>
      <c r="O37" s="1" t="s">
        <v>799</v>
      </c>
      <c r="P37" s="1" t="s">
        <v>800</v>
      </c>
      <c r="Q37" s="1" t="s">
        <v>801</v>
      </c>
      <c r="R37" s="1" t="s">
        <v>917</v>
      </c>
      <c r="S37" s="1" t="s">
        <v>73</v>
      </c>
      <c r="T37" s="1" t="s">
        <v>803</v>
      </c>
      <c r="U37" s="1" t="s">
        <v>823</v>
      </c>
      <c r="V37" s="1" t="s">
        <v>805</v>
      </c>
    </row>
    <row r="38" s="1" customFormat="1" spans="1:22">
      <c r="A38" s="1" t="s">
        <v>569</v>
      </c>
      <c r="B38" s="1" t="s">
        <v>412</v>
      </c>
      <c r="C38" s="1" t="s">
        <v>570</v>
      </c>
      <c r="D38" s="1" t="s">
        <v>492</v>
      </c>
      <c r="E38" s="1" t="s">
        <v>913</v>
      </c>
      <c r="F38" s="1" t="s">
        <v>412</v>
      </c>
      <c r="G38" s="1" t="s">
        <v>565</v>
      </c>
      <c r="H38" s="1" t="s">
        <v>795</v>
      </c>
      <c r="I38" s="1" t="s">
        <v>918</v>
      </c>
      <c r="J38" s="1" t="s">
        <v>797</v>
      </c>
      <c r="K38" s="1" t="s">
        <v>918</v>
      </c>
      <c r="L38" s="1" t="s">
        <v>918</v>
      </c>
      <c r="M38" s="1" t="s">
        <v>798</v>
      </c>
      <c r="N38" s="1" t="s">
        <v>798</v>
      </c>
      <c r="O38" s="1" t="s">
        <v>799</v>
      </c>
      <c r="P38" s="1" t="s">
        <v>800</v>
      </c>
      <c r="Q38" s="1" t="s">
        <v>801</v>
      </c>
      <c r="R38" s="1" t="s">
        <v>919</v>
      </c>
      <c r="S38" s="1" t="s">
        <v>73</v>
      </c>
      <c r="T38" s="1" t="s">
        <v>803</v>
      </c>
      <c r="U38" s="1" t="s">
        <v>823</v>
      </c>
      <c r="V38" s="1" t="s">
        <v>805</v>
      </c>
    </row>
    <row r="39" s="1" customFormat="1" spans="1:22">
      <c r="A39" s="1" t="s">
        <v>632</v>
      </c>
      <c r="B39" s="1" t="s">
        <v>389</v>
      </c>
      <c r="C39" s="1" t="s">
        <v>633</v>
      </c>
      <c r="D39" s="1" t="s">
        <v>635</v>
      </c>
      <c r="E39" s="1" t="s">
        <v>920</v>
      </c>
      <c r="F39" s="1" t="s">
        <v>389</v>
      </c>
      <c r="G39" s="1" t="s">
        <v>565</v>
      </c>
      <c r="H39" s="1" t="s">
        <v>795</v>
      </c>
      <c r="I39" s="1" t="s">
        <v>921</v>
      </c>
      <c r="J39" s="1" t="s">
        <v>797</v>
      </c>
      <c r="K39" s="1" t="s">
        <v>921</v>
      </c>
      <c r="L39" s="1" t="s">
        <v>921</v>
      </c>
      <c r="M39" s="1" t="s">
        <v>798</v>
      </c>
      <c r="N39" s="1" t="s">
        <v>798</v>
      </c>
      <c r="O39" s="1" t="s">
        <v>799</v>
      </c>
      <c r="P39" s="1" t="s">
        <v>800</v>
      </c>
      <c r="Q39" s="1" t="s">
        <v>801</v>
      </c>
      <c r="R39" s="1" t="s">
        <v>922</v>
      </c>
      <c r="S39" s="1" t="s">
        <v>73</v>
      </c>
      <c r="T39" s="1" t="s">
        <v>803</v>
      </c>
      <c r="U39" s="1" t="s">
        <v>823</v>
      </c>
      <c r="V39" s="1" t="s">
        <v>824</v>
      </c>
    </row>
    <row r="40" s="1" customFormat="1" spans="1:22">
      <c r="A40" s="1" t="s">
        <v>147</v>
      </c>
      <c r="B40" s="1" t="s">
        <v>93</v>
      </c>
      <c r="C40" s="1" t="s">
        <v>148</v>
      </c>
      <c r="D40" s="1" t="s">
        <v>923</v>
      </c>
      <c r="E40" s="1" t="s">
        <v>924</v>
      </c>
      <c r="F40" s="1" t="s">
        <v>133</v>
      </c>
      <c r="G40" s="1" t="s">
        <v>81</v>
      </c>
      <c r="H40" s="1" t="s">
        <v>795</v>
      </c>
      <c r="I40" s="1" t="s">
        <v>925</v>
      </c>
      <c r="J40" s="1" t="s">
        <v>797</v>
      </c>
      <c r="K40" s="1" t="s">
        <v>925</v>
      </c>
      <c r="L40" s="1" t="s">
        <v>925</v>
      </c>
      <c r="M40" s="1" t="s">
        <v>798</v>
      </c>
      <c r="N40" s="1" t="s">
        <v>798</v>
      </c>
      <c r="O40" s="1" t="s">
        <v>799</v>
      </c>
      <c r="P40" s="1" t="s">
        <v>800</v>
      </c>
      <c r="Q40" s="1" t="s">
        <v>801</v>
      </c>
      <c r="R40" s="1" t="s">
        <v>926</v>
      </c>
      <c r="S40" s="1" t="s">
        <v>73</v>
      </c>
      <c r="T40" s="1" t="s">
        <v>803</v>
      </c>
      <c r="U40" s="1" t="s">
        <v>804</v>
      </c>
      <c r="V40" s="1" t="s">
        <v>824</v>
      </c>
    </row>
    <row r="41" s="1" customFormat="1" spans="1:22">
      <c r="A41" s="1" t="s">
        <v>698</v>
      </c>
      <c r="B41" s="1" t="s">
        <v>703</v>
      </c>
      <c r="C41" s="1" t="s">
        <v>699</v>
      </c>
      <c r="D41" s="1" t="s">
        <v>701</v>
      </c>
      <c r="E41" s="1" t="s">
        <v>927</v>
      </c>
      <c r="F41" s="1" t="s">
        <v>412</v>
      </c>
      <c r="G41" s="1" t="s">
        <v>404</v>
      </c>
      <c r="H41" s="1" t="s">
        <v>795</v>
      </c>
      <c r="I41" s="1" t="s">
        <v>928</v>
      </c>
      <c r="J41" s="1" t="s">
        <v>797</v>
      </c>
      <c r="K41" s="1" t="s">
        <v>928</v>
      </c>
      <c r="L41" s="1" t="s">
        <v>928</v>
      </c>
      <c r="M41" s="1" t="s">
        <v>798</v>
      </c>
      <c r="N41" s="1" t="s">
        <v>798</v>
      </c>
      <c r="O41" s="1" t="s">
        <v>799</v>
      </c>
      <c r="P41" s="1" t="s">
        <v>800</v>
      </c>
      <c r="Q41" s="1" t="s">
        <v>801</v>
      </c>
      <c r="R41" s="1" t="s">
        <v>929</v>
      </c>
      <c r="S41" s="1" t="s">
        <v>73</v>
      </c>
      <c r="T41" s="1" t="s">
        <v>803</v>
      </c>
      <c r="U41" s="1" t="s">
        <v>804</v>
      </c>
      <c r="V41" s="1" t="s">
        <v>805</v>
      </c>
    </row>
    <row r="42" s="1" customFormat="1" spans="1:22">
      <c r="A42" s="1" t="s">
        <v>483</v>
      </c>
      <c r="B42" s="1" t="s">
        <v>194</v>
      </c>
      <c r="C42" s="1" t="s">
        <v>484</v>
      </c>
      <c r="D42" s="1" t="s">
        <v>256</v>
      </c>
      <c r="E42" s="1" t="s">
        <v>930</v>
      </c>
      <c r="F42" s="1" t="s">
        <v>194</v>
      </c>
      <c r="G42" s="1" t="s">
        <v>412</v>
      </c>
      <c r="H42" s="1" t="s">
        <v>795</v>
      </c>
      <c r="I42" s="1" t="s">
        <v>931</v>
      </c>
      <c r="J42" s="1" t="s">
        <v>797</v>
      </c>
      <c r="K42" s="1" t="s">
        <v>931</v>
      </c>
      <c r="L42" s="1" t="s">
        <v>931</v>
      </c>
      <c r="M42" s="1" t="s">
        <v>798</v>
      </c>
      <c r="N42" s="1" t="s">
        <v>798</v>
      </c>
      <c r="O42" s="1" t="s">
        <v>799</v>
      </c>
      <c r="P42" s="1" t="s">
        <v>800</v>
      </c>
      <c r="Q42" s="1" t="s">
        <v>801</v>
      </c>
      <c r="R42" s="1" t="s">
        <v>932</v>
      </c>
      <c r="S42" s="1" t="s">
        <v>73</v>
      </c>
      <c r="T42" s="1" t="s">
        <v>803</v>
      </c>
      <c r="U42" s="1" t="s">
        <v>804</v>
      </c>
      <c r="V42" s="1" t="s">
        <v>805</v>
      </c>
    </row>
    <row r="43" s="1" customFormat="1" spans="1:22">
      <c r="A43" s="1" t="s">
        <v>327</v>
      </c>
      <c r="B43" s="1" t="s">
        <v>185</v>
      </c>
      <c r="C43" s="1" t="s">
        <v>328</v>
      </c>
      <c r="D43" s="1" t="s">
        <v>256</v>
      </c>
      <c r="E43" s="1" t="s">
        <v>933</v>
      </c>
      <c r="F43" s="1" t="s">
        <v>185</v>
      </c>
      <c r="G43" s="1" t="s">
        <v>194</v>
      </c>
      <c r="H43" s="1" t="s">
        <v>795</v>
      </c>
      <c r="I43" s="1" t="s">
        <v>934</v>
      </c>
      <c r="J43" s="1" t="s">
        <v>797</v>
      </c>
      <c r="K43" s="1" t="s">
        <v>934</v>
      </c>
      <c r="L43" s="1" t="s">
        <v>934</v>
      </c>
      <c r="M43" s="1" t="s">
        <v>798</v>
      </c>
      <c r="N43" s="1" t="s">
        <v>798</v>
      </c>
      <c r="O43" s="1" t="s">
        <v>799</v>
      </c>
      <c r="P43" s="1" t="s">
        <v>800</v>
      </c>
      <c r="Q43" s="1" t="s">
        <v>801</v>
      </c>
      <c r="R43" s="1" t="s">
        <v>935</v>
      </c>
      <c r="S43" s="1" t="s">
        <v>73</v>
      </c>
      <c r="T43" s="1" t="s">
        <v>803</v>
      </c>
      <c r="U43" s="1" t="s">
        <v>804</v>
      </c>
      <c r="V43" s="1" t="s">
        <v>805</v>
      </c>
    </row>
    <row r="44" s="1" customFormat="1" spans="1:22">
      <c r="A44" s="1" t="s">
        <v>358</v>
      </c>
      <c r="B44" s="1" t="s">
        <v>132</v>
      </c>
      <c r="C44" s="1" t="s">
        <v>359</v>
      </c>
      <c r="D44" s="1" t="s">
        <v>361</v>
      </c>
      <c r="E44" s="1" t="s">
        <v>936</v>
      </c>
      <c r="F44" s="1" t="s">
        <v>93</v>
      </c>
      <c r="G44" s="1" t="s">
        <v>194</v>
      </c>
      <c r="H44" s="1" t="s">
        <v>795</v>
      </c>
      <c r="I44" s="1" t="s">
        <v>937</v>
      </c>
      <c r="J44" s="1" t="s">
        <v>797</v>
      </c>
      <c r="K44" s="1" t="s">
        <v>937</v>
      </c>
      <c r="L44" s="1" t="s">
        <v>937</v>
      </c>
      <c r="M44" s="1" t="s">
        <v>798</v>
      </c>
      <c r="N44" s="1" t="s">
        <v>798</v>
      </c>
      <c r="O44" s="1" t="s">
        <v>799</v>
      </c>
      <c r="P44" s="1" t="s">
        <v>800</v>
      </c>
      <c r="Q44" s="1" t="s">
        <v>801</v>
      </c>
      <c r="R44" s="1" t="s">
        <v>938</v>
      </c>
      <c r="S44" s="1" t="s">
        <v>73</v>
      </c>
      <c r="T44" s="1" t="s">
        <v>803</v>
      </c>
      <c r="U44" s="1" t="s">
        <v>804</v>
      </c>
      <c r="V44" s="1" t="s">
        <v>824</v>
      </c>
    </row>
    <row r="45" s="1" customFormat="1" spans="1:22">
      <c r="A45" s="1" t="s">
        <v>510</v>
      </c>
      <c r="B45" s="1" t="s">
        <v>80</v>
      </c>
      <c r="C45" s="1" t="s">
        <v>511</v>
      </c>
      <c r="D45" s="1" t="s">
        <v>939</v>
      </c>
      <c r="E45" s="1" t="s">
        <v>940</v>
      </c>
      <c r="F45" s="1" t="s">
        <v>194</v>
      </c>
      <c r="G45" s="1" t="s">
        <v>412</v>
      </c>
      <c r="H45" s="1" t="s">
        <v>795</v>
      </c>
      <c r="I45" s="1" t="s">
        <v>941</v>
      </c>
      <c r="J45" s="1" t="s">
        <v>797</v>
      </c>
      <c r="K45" s="1" t="s">
        <v>941</v>
      </c>
      <c r="L45" s="1" t="s">
        <v>941</v>
      </c>
      <c r="M45" s="1" t="s">
        <v>798</v>
      </c>
      <c r="N45" s="1" t="s">
        <v>798</v>
      </c>
      <c r="O45" s="1" t="s">
        <v>799</v>
      </c>
      <c r="P45" s="1" t="s">
        <v>800</v>
      </c>
      <c r="Q45" s="1" t="s">
        <v>801</v>
      </c>
      <c r="R45" s="1" t="s">
        <v>942</v>
      </c>
      <c r="S45" s="1" t="s">
        <v>73</v>
      </c>
      <c r="T45" s="1" t="s">
        <v>803</v>
      </c>
      <c r="U45" s="1" t="s">
        <v>823</v>
      </c>
      <c r="V45" s="1" t="s">
        <v>824</v>
      </c>
    </row>
    <row r="46" s="1" customFormat="1" spans="1:22">
      <c r="A46" s="1" t="s">
        <v>609</v>
      </c>
      <c r="B46" s="1" t="s">
        <v>194</v>
      </c>
      <c r="C46" s="1" t="s">
        <v>610</v>
      </c>
      <c r="D46" s="1" t="s">
        <v>943</v>
      </c>
      <c r="E46" s="1" t="s">
        <v>944</v>
      </c>
      <c r="F46" s="1" t="s">
        <v>194</v>
      </c>
      <c r="G46" s="1" t="s">
        <v>565</v>
      </c>
      <c r="H46" s="1" t="s">
        <v>795</v>
      </c>
      <c r="I46" s="1" t="s">
        <v>945</v>
      </c>
      <c r="J46" s="1" t="s">
        <v>797</v>
      </c>
      <c r="K46" s="1" t="s">
        <v>945</v>
      </c>
      <c r="L46" s="1" t="s">
        <v>945</v>
      </c>
      <c r="M46" s="1" t="s">
        <v>798</v>
      </c>
      <c r="N46" s="1" t="s">
        <v>798</v>
      </c>
      <c r="O46" s="1" t="s">
        <v>799</v>
      </c>
      <c r="P46" s="1" t="s">
        <v>800</v>
      </c>
      <c r="Q46" s="1" t="s">
        <v>801</v>
      </c>
      <c r="R46" s="1" t="s">
        <v>946</v>
      </c>
      <c r="S46" s="1" t="s">
        <v>73</v>
      </c>
      <c r="T46" s="1" t="s">
        <v>803</v>
      </c>
      <c r="U46" s="1" t="s">
        <v>823</v>
      </c>
      <c r="V46" s="1" t="s">
        <v>824</v>
      </c>
    </row>
    <row r="47" s="1" customFormat="1" spans="1:22">
      <c r="A47" s="1" t="s">
        <v>583</v>
      </c>
      <c r="B47" s="1" t="s">
        <v>421</v>
      </c>
      <c r="C47" s="1" t="s">
        <v>584</v>
      </c>
      <c r="D47" s="1" t="s">
        <v>586</v>
      </c>
      <c r="E47" s="1" t="s">
        <v>947</v>
      </c>
      <c r="F47" s="1" t="s">
        <v>389</v>
      </c>
      <c r="G47" s="1" t="s">
        <v>565</v>
      </c>
      <c r="H47" s="1" t="s">
        <v>795</v>
      </c>
      <c r="I47" s="1" t="s">
        <v>948</v>
      </c>
      <c r="J47" s="1" t="s">
        <v>797</v>
      </c>
      <c r="K47" s="1" t="s">
        <v>948</v>
      </c>
      <c r="L47" s="1" t="s">
        <v>948</v>
      </c>
      <c r="M47" s="1" t="s">
        <v>798</v>
      </c>
      <c r="N47" s="1" t="s">
        <v>798</v>
      </c>
      <c r="O47" s="1" t="s">
        <v>799</v>
      </c>
      <c r="P47" s="1" t="s">
        <v>800</v>
      </c>
      <c r="Q47" s="1" t="s">
        <v>801</v>
      </c>
      <c r="R47" s="1" t="s">
        <v>949</v>
      </c>
      <c r="S47" s="1" t="s">
        <v>73</v>
      </c>
      <c r="T47" s="1" t="s">
        <v>803</v>
      </c>
      <c r="U47" s="1" t="s">
        <v>804</v>
      </c>
      <c r="V47" s="1" t="s">
        <v>824</v>
      </c>
    </row>
    <row r="48" s="1" customFormat="1" spans="1:22">
      <c r="A48" s="1" t="s">
        <v>221</v>
      </c>
      <c r="B48" s="1" t="s">
        <v>80</v>
      </c>
      <c r="C48" s="1" t="s">
        <v>222</v>
      </c>
      <c r="D48" s="1" t="s">
        <v>210</v>
      </c>
      <c r="E48" s="1" t="s">
        <v>950</v>
      </c>
      <c r="F48" s="1" t="s">
        <v>81</v>
      </c>
      <c r="G48" s="1" t="s">
        <v>185</v>
      </c>
      <c r="H48" s="1" t="s">
        <v>795</v>
      </c>
      <c r="I48" s="1" t="s">
        <v>951</v>
      </c>
      <c r="J48" s="1" t="s">
        <v>797</v>
      </c>
      <c r="K48" s="1" t="s">
        <v>951</v>
      </c>
      <c r="L48" s="1" t="s">
        <v>951</v>
      </c>
      <c r="M48" s="1" t="s">
        <v>798</v>
      </c>
      <c r="N48" s="1" t="s">
        <v>798</v>
      </c>
      <c r="O48" s="1" t="s">
        <v>799</v>
      </c>
      <c r="P48" s="1" t="s">
        <v>800</v>
      </c>
      <c r="Q48" s="1" t="s">
        <v>801</v>
      </c>
      <c r="R48" s="1" t="s">
        <v>952</v>
      </c>
      <c r="S48" s="1" t="s">
        <v>73</v>
      </c>
      <c r="T48" s="1" t="s">
        <v>803</v>
      </c>
      <c r="U48" s="1" t="s">
        <v>804</v>
      </c>
      <c r="V48" s="1" t="s">
        <v>805</v>
      </c>
    </row>
    <row r="49" s="1" customFormat="1" spans="1:22">
      <c r="A49" s="1" t="s">
        <v>165</v>
      </c>
      <c r="B49" s="1" t="s">
        <v>133</v>
      </c>
      <c r="C49" s="1" t="s">
        <v>166</v>
      </c>
      <c r="D49" s="1" t="s">
        <v>953</v>
      </c>
      <c r="E49" s="1" t="s">
        <v>954</v>
      </c>
      <c r="F49" s="1" t="s">
        <v>133</v>
      </c>
      <c r="G49" s="1" t="s">
        <v>81</v>
      </c>
      <c r="H49" s="1" t="s">
        <v>795</v>
      </c>
      <c r="I49" s="1" t="s">
        <v>839</v>
      </c>
      <c r="J49" s="1" t="s">
        <v>797</v>
      </c>
      <c r="K49" s="1" t="s">
        <v>839</v>
      </c>
      <c r="L49" s="1" t="s">
        <v>839</v>
      </c>
      <c r="M49" s="1" t="s">
        <v>798</v>
      </c>
      <c r="N49" s="1" t="s">
        <v>798</v>
      </c>
      <c r="O49" s="1" t="s">
        <v>799</v>
      </c>
      <c r="P49" s="1" t="s">
        <v>800</v>
      </c>
      <c r="Q49" s="1" t="s">
        <v>801</v>
      </c>
      <c r="R49" s="1" t="s">
        <v>955</v>
      </c>
      <c r="S49" s="1" t="s">
        <v>73</v>
      </c>
      <c r="T49" s="1" t="s">
        <v>803</v>
      </c>
      <c r="U49" s="1" t="s">
        <v>804</v>
      </c>
      <c r="V49" s="1" t="s">
        <v>824</v>
      </c>
    </row>
    <row r="50" s="1" customFormat="1" spans="1:22">
      <c r="A50" s="1" t="s">
        <v>668</v>
      </c>
      <c r="B50" s="1" t="s">
        <v>389</v>
      </c>
      <c r="C50" s="1" t="s">
        <v>669</v>
      </c>
      <c r="D50" s="1" t="s">
        <v>671</v>
      </c>
      <c r="E50" s="1" t="s">
        <v>956</v>
      </c>
      <c r="F50" s="1" t="s">
        <v>412</v>
      </c>
      <c r="G50" s="1" t="s">
        <v>565</v>
      </c>
      <c r="H50" s="1" t="s">
        <v>795</v>
      </c>
      <c r="I50" s="1" t="s">
        <v>957</v>
      </c>
      <c r="J50" s="1" t="s">
        <v>797</v>
      </c>
      <c r="K50" s="1" t="s">
        <v>957</v>
      </c>
      <c r="L50" s="1" t="s">
        <v>957</v>
      </c>
      <c r="M50" s="1" t="s">
        <v>798</v>
      </c>
      <c r="N50" s="1" t="s">
        <v>798</v>
      </c>
      <c r="O50" s="1" t="s">
        <v>799</v>
      </c>
      <c r="P50" s="1" t="s">
        <v>800</v>
      </c>
      <c r="Q50" s="1" t="s">
        <v>801</v>
      </c>
      <c r="R50" s="1" t="s">
        <v>958</v>
      </c>
      <c r="S50" s="1" t="s">
        <v>73</v>
      </c>
      <c r="T50" s="1" t="s">
        <v>803</v>
      </c>
      <c r="U50" s="1" t="s">
        <v>804</v>
      </c>
      <c r="V50" s="1" t="s">
        <v>959</v>
      </c>
    </row>
    <row r="51" s="1" customFormat="1" spans="1:22">
      <c r="A51" s="1" t="s">
        <v>607</v>
      </c>
      <c r="B51" s="1" t="s">
        <v>389</v>
      </c>
      <c r="C51" s="1" t="s">
        <v>608</v>
      </c>
      <c r="D51" s="1" t="s">
        <v>960</v>
      </c>
      <c r="E51" s="1" t="s">
        <v>961</v>
      </c>
      <c r="F51" s="1" t="s">
        <v>412</v>
      </c>
      <c r="G51" s="1" t="s">
        <v>565</v>
      </c>
      <c r="H51" s="1" t="s">
        <v>795</v>
      </c>
      <c r="I51" s="1" t="s">
        <v>962</v>
      </c>
      <c r="J51" s="1" t="s">
        <v>797</v>
      </c>
      <c r="K51" s="1" t="s">
        <v>962</v>
      </c>
      <c r="L51" s="1" t="s">
        <v>962</v>
      </c>
      <c r="M51" s="1" t="s">
        <v>798</v>
      </c>
      <c r="N51" s="1" t="s">
        <v>798</v>
      </c>
      <c r="O51" s="1" t="s">
        <v>799</v>
      </c>
      <c r="P51" s="1" t="s">
        <v>800</v>
      </c>
      <c r="Q51" s="1" t="s">
        <v>801</v>
      </c>
      <c r="R51" s="1" t="s">
        <v>963</v>
      </c>
      <c r="S51" s="1" t="s">
        <v>73</v>
      </c>
      <c r="T51" s="1" t="s">
        <v>803</v>
      </c>
      <c r="U51" s="1" t="s">
        <v>823</v>
      </c>
      <c r="V51" s="1" t="s">
        <v>824</v>
      </c>
    </row>
    <row r="52" s="1" customFormat="1" spans="1:22">
      <c r="A52" s="1" t="s">
        <v>532</v>
      </c>
      <c r="B52" s="1" t="s">
        <v>81</v>
      </c>
      <c r="C52" s="1" t="s">
        <v>533</v>
      </c>
      <c r="D52" s="1" t="s">
        <v>288</v>
      </c>
      <c r="E52" s="1" t="s">
        <v>964</v>
      </c>
      <c r="F52" s="1" t="s">
        <v>194</v>
      </c>
      <c r="G52" s="1" t="s">
        <v>412</v>
      </c>
      <c r="H52" s="1" t="s">
        <v>795</v>
      </c>
      <c r="I52" s="1" t="s">
        <v>965</v>
      </c>
      <c r="J52" s="1" t="s">
        <v>797</v>
      </c>
      <c r="K52" s="1" t="s">
        <v>965</v>
      </c>
      <c r="L52" s="1" t="s">
        <v>965</v>
      </c>
      <c r="M52" s="1" t="s">
        <v>798</v>
      </c>
      <c r="N52" s="1" t="s">
        <v>798</v>
      </c>
      <c r="O52" s="1" t="s">
        <v>799</v>
      </c>
      <c r="P52" s="1" t="s">
        <v>800</v>
      </c>
      <c r="Q52" s="1" t="s">
        <v>801</v>
      </c>
      <c r="R52" s="1" t="s">
        <v>966</v>
      </c>
      <c r="S52" s="1" t="s">
        <v>73</v>
      </c>
      <c r="T52" s="1" t="s">
        <v>803</v>
      </c>
      <c r="U52" s="1" t="s">
        <v>823</v>
      </c>
      <c r="V52" s="1" t="s">
        <v>824</v>
      </c>
    </row>
    <row r="53" s="1" customFormat="1" spans="1:22">
      <c r="A53" s="1" t="s">
        <v>285</v>
      </c>
      <c r="B53" s="1" t="s">
        <v>133</v>
      </c>
      <c r="C53" s="1" t="s">
        <v>286</v>
      </c>
      <c r="D53" s="1" t="s">
        <v>288</v>
      </c>
      <c r="E53" s="1" t="s">
        <v>967</v>
      </c>
      <c r="F53" s="1" t="s">
        <v>80</v>
      </c>
      <c r="G53" s="1" t="s">
        <v>185</v>
      </c>
      <c r="H53" s="1" t="s">
        <v>795</v>
      </c>
      <c r="I53" s="1" t="s">
        <v>965</v>
      </c>
      <c r="J53" s="1" t="s">
        <v>797</v>
      </c>
      <c r="K53" s="1" t="s">
        <v>965</v>
      </c>
      <c r="L53" s="1" t="s">
        <v>965</v>
      </c>
      <c r="M53" s="1" t="s">
        <v>798</v>
      </c>
      <c r="N53" s="1" t="s">
        <v>798</v>
      </c>
      <c r="O53" s="1" t="s">
        <v>799</v>
      </c>
      <c r="P53" s="1" t="s">
        <v>800</v>
      </c>
      <c r="Q53" s="1" t="s">
        <v>801</v>
      </c>
      <c r="R53" s="1" t="s">
        <v>968</v>
      </c>
      <c r="S53" s="1" t="s">
        <v>73</v>
      </c>
      <c r="T53" s="1" t="s">
        <v>803</v>
      </c>
      <c r="U53" s="1" t="s">
        <v>823</v>
      </c>
      <c r="V53" s="1" t="s">
        <v>824</v>
      </c>
    </row>
    <row r="54" s="1" customFormat="1" spans="1:22">
      <c r="A54" s="1" t="s">
        <v>727</v>
      </c>
      <c r="B54" s="1" t="s">
        <v>565</v>
      </c>
      <c r="C54" s="1" t="s">
        <v>728</v>
      </c>
      <c r="D54" s="1" t="s">
        <v>730</v>
      </c>
      <c r="E54" s="1" t="s">
        <v>969</v>
      </c>
      <c r="F54" s="1" t="s">
        <v>565</v>
      </c>
      <c r="G54" s="1" t="s">
        <v>404</v>
      </c>
      <c r="H54" s="1" t="s">
        <v>795</v>
      </c>
      <c r="I54" s="1" t="s">
        <v>970</v>
      </c>
      <c r="J54" s="1" t="s">
        <v>797</v>
      </c>
      <c r="K54" s="1" t="s">
        <v>970</v>
      </c>
      <c r="L54" s="1" t="s">
        <v>970</v>
      </c>
      <c r="M54" s="1" t="s">
        <v>798</v>
      </c>
      <c r="N54" s="1" t="s">
        <v>798</v>
      </c>
      <c r="O54" s="1" t="s">
        <v>799</v>
      </c>
      <c r="P54" s="1" t="s">
        <v>800</v>
      </c>
      <c r="Q54" s="1" t="s">
        <v>801</v>
      </c>
      <c r="R54" s="1" t="s">
        <v>971</v>
      </c>
      <c r="S54" s="1" t="s">
        <v>73</v>
      </c>
      <c r="T54" s="1" t="s">
        <v>803</v>
      </c>
      <c r="U54" s="1" t="s">
        <v>804</v>
      </c>
      <c r="V54" s="1" t="s">
        <v>824</v>
      </c>
    </row>
    <row r="55" s="1" customFormat="1" spans="1:22">
      <c r="A55" s="1" t="s">
        <v>127</v>
      </c>
      <c r="B55" s="1" t="s">
        <v>132</v>
      </c>
      <c r="C55" s="1" t="s">
        <v>128</v>
      </c>
      <c r="D55" s="1" t="s">
        <v>130</v>
      </c>
      <c r="E55" s="1" t="s">
        <v>972</v>
      </c>
      <c r="F55" s="1" t="s">
        <v>133</v>
      </c>
      <c r="G55" s="1" t="s">
        <v>81</v>
      </c>
      <c r="H55" s="1" t="s">
        <v>795</v>
      </c>
      <c r="I55" s="1" t="s">
        <v>973</v>
      </c>
      <c r="J55" s="1" t="s">
        <v>797</v>
      </c>
      <c r="K55" s="1" t="s">
        <v>973</v>
      </c>
      <c r="L55" s="1" t="s">
        <v>973</v>
      </c>
      <c r="M55" s="1" t="s">
        <v>798</v>
      </c>
      <c r="N55" s="1" t="s">
        <v>798</v>
      </c>
      <c r="O55" s="1" t="s">
        <v>799</v>
      </c>
      <c r="P55" s="1" t="s">
        <v>800</v>
      </c>
      <c r="Q55" s="1" t="s">
        <v>801</v>
      </c>
      <c r="R55" s="1" t="s">
        <v>974</v>
      </c>
      <c r="S55" s="1" t="s">
        <v>73</v>
      </c>
      <c r="T55" s="1" t="s">
        <v>803</v>
      </c>
      <c r="U55" s="1" t="s">
        <v>823</v>
      </c>
      <c r="V55" s="1" t="s">
        <v>824</v>
      </c>
    </row>
    <row r="56" s="1" customFormat="1" spans="1:22">
      <c r="A56" s="1" t="s">
        <v>253</v>
      </c>
      <c r="B56" s="1" t="s">
        <v>81</v>
      </c>
      <c r="C56" s="1" t="s">
        <v>254</v>
      </c>
      <c r="D56" s="1" t="s">
        <v>256</v>
      </c>
      <c r="E56" s="1" t="s">
        <v>975</v>
      </c>
      <c r="F56" s="1" t="s">
        <v>81</v>
      </c>
      <c r="G56" s="1" t="s">
        <v>185</v>
      </c>
      <c r="H56" s="1" t="s">
        <v>795</v>
      </c>
      <c r="I56" s="1" t="s">
        <v>976</v>
      </c>
      <c r="J56" s="1" t="s">
        <v>797</v>
      </c>
      <c r="K56" s="1" t="s">
        <v>976</v>
      </c>
      <c r="L56" s="1" t="s">
        <v>976</v>
      </c>
      <c r="M56" s="1" t="s">
        <v>798</v>
      </c>
      <c r="N56" s="1" t="s">
        <v>798</v>
      </c>
      <c r="O56" s="1" t="s">
        <v>799</v>
      </c>
      <c r="P56" s="1" t="s">
        <v>800</v>
      </c>
      <c r="Q56" s="1" t="s">
        <v>801</v>
      </c>
      <c r="R56" s="1" t="s">
        <v>977</v>
      </c>
      <c r="S56" s="1" t="s">
        <v>73</v>
      </c>
      <c r="T56" s="1" t="s">
        <v>803</v>
      </c>
      <c r="U56" s="1" t="s">
        <v>804</v>
      </c>
      <c r="V56" s="1" t="s">
        <v>805</v>
      </c>
    </row>
    <row r="57" s="1" customFormat="1" spans="1:22">
      <c r="A57" s="1" t="s">
        <v>333</v>
      </c>
      <c r="B57" s="1" t="s">
        <v>338</v>
      </c>
      <c r="C57" s="1" t="s">
        <v>334</v>
      </c>
      <c r="D57" s="1" t="s">
        <v>939</v>
      </c>
      <c r="E57" s="1" t="s">
        <v>978</v>
      </c>
      <c r="F57" s="1" t="s">
        <v>81</v>
      </c>
      <c r="G57" s="1" t="s">
        <v>194</v>
      </c>
      <c r="H57" s="1" t="s">
        <v>795</v>
      </c>
      <c r="I57" s="1" t="s">
        <v>979</v>
      </c>
      <c r="J57" s="1" t="s">
        <v>797</v>
      </c>
      <c r="K57" s="1" t="s">
        <v>979</v>
      </c>
      <c r="L57" s="1" t="s">
        <v>979</v>
      </c>
      <c r="M57" s="1" t="s">
        <v>798</v>
      </c>
      <c r="N57" s="1" t="s">
        <v>798</v>
      </c>
      <c r="O57" s="1" t="s">
        <v>799</v>
      </c>
      <c r="P57" s="1" t="s">
        <v>800</v>
      </c>
      <c r="Q57" s="1" t="s">
        <v>801</v>
      </c>
      <c r="R57" s="1" t="s">
        <v>980</v>
      </c>
      <c r="S57" s="1" t="s">
        <v>73</v>
      </c>
      <c r="T57" s="1" t="s">
        <v>803</v>
      </c>
      <c r="U57" s="1" t="s">
        <v>823</v>
      </c>
      <c r="V57" s="1" t="s">
        <v>824</v>
      </c>
    </row>
    <row r="58" s="1" customFormat="1" spans="1:22">
      <c r="A58" s="1" t="s">
        <v>346</v>
      </c>
      <c r="B58" s="1" t="s">
        <v>338</v>
      </c>
      <c r="C58" s="1" t="s">
        <v>347</v>
      </c>
      <c r="D58" s="1" t="s">
        <v>939</v>
      </c>
      <c r="E58" s="1" t="s">
        <v>981</v>
      </c>
      <c r="F58" s="1" t="s">
        <v>81</v>
      </c>
      <c r="G58" s="1" t="s">
        <v>194</v>
      </c>
      <c r="H58" s="1" t="s">
        <v>795</v>
      </c>
      <c r="I58" s="1" t="s">
        <v>979</v>
      </c>
      <c r="J58" s="1" t="s">
        <v>797</v>
      </c>
      <c r="K58" s="1" t="s">
        <v>979</v>
      </c>
      <c r="L58" s="1" t="s">
        <v>979</v>
      </c>
      <c r="M58" s="1" t="s">
        <v>798</v>
      </c>
      <c r="N58" s="1" t="s">
        <v>798</v>
      </c>
      <c r="O58" s="1" t="s">
        <v>799</v>
      </c>
      <c r="P58" s="1" t="s">
        <v>800</v>
      </c>
      <c r="Q58" s="1" t="s">
        <v>801</v>
      </c>
      <c r="R58" s="1" t="s">
        <v>982</v>
      </c>
      <c r="S58" s="1" t="s">
        <v>73</v>
      </c>
      <c r="T58" s="1" t="s">
        <v>803</v>
      </c>
      <c r="U58" s="1" t="s">
        <v>823</v>
      </c>
      <c r="V58" s="1" t="s">
        <v>824</v>
      </c>
    </row>
    <row r="59" s="1" customFormat="1" spans="1:22">
      <c r="A59" s="1" t="s">
        <v>342</v>
      </c>
      <c r="B59" s="1" t="s">
        <v>338</v>
      </c>
      <c r="C59" s="1" t="s">
        <v>343</v>
      </c>
      <c r="D59" s="1" t="s">
        <v>939</v>
      </c>
      <c r="E59" s="1" t="s">
        <v>983</v>
      </c>
      <c r="F59" s="1" t="s">
        <v>81</v>
      </c>
      <c r="G59" s="1" t="s">
        <v>194</v>
      </c>
      <c r="H59" s="1" t="s">
        <v>795</v>
      </c>
      <c r="I59" s="1" t="s">
        <v>979</v>
      </c>
      <c r="J59" s="1" t="s">
        <v>797</v>
      </c>
      <c r="K59" s="1" t="s">
        <v>979</v>
      </c>
      <c r="L59" s="1" t="s">
        <v>979</v>
      </c>
      <c r="M59" s="1" t="s">
        <v>798</v>
      </c>
      <c r="N59" s="1" t="s">
        <v>798</v>
      </c>
      <c r="O59" s="1" t="s">
        <v>799</v>
      </c>
      <c r="P59" s="1" t="s">
        <v>800</v>
      </c>
      <c r="Q59" s="1" t="s">
        <v>801</v>
      </c>
      <c r="R59" s="1" t="s">
        <v>984</v>
      </c>
      <c r="S59" s="1" t="s">
        <v>73</v>
      </c>
      <c r="T59" s="1" t="s">
        <v>803</v>
      </c>
      <c r="U59" s="1" t="s">
        <v>823</v>
      </c>
      <c r="V59" s="1" t="s">
        <v>824</v>
      </c>
    </row>
    <row r="60" s="1" customFormat="1" spans="1:22">
      <c r="A60" s="1" t="s">
        <v>349</v>
      </c>
      <c r="B60" s="1" t="s">
        <v>112</v>
      </c>
      <c r="C60" s="1" t="s">
        <v>350</v>
      </c>
      <c r="D60" s="1" t="s">
        <v>943</v>
      </c>
      <c r="E60" s="1" t="s">
        <v>944</v>
      </c>
      <c r="F60" s="1" t="s">
        <v>80</v>
      </c>
      <c r="G60" s="1" t="s">
        <v>194</v>
      </c>
      <c r="H60" s="1" t="s">
        <v>795</v>
      </c>
      <c r="I60" s="1" t="s">
        <v>985</v>
      </c>
      <c r="J60" s="1" t="s">
        <v>797</v>
      </c>
      <c r="K60" s="1" t="s">
        <v>985</v>
      </c>
      <c r="L60" s="1" t="s">
        <v>985</v>
      </c>
      <c r="M60" s="1" t="s">
        <v>798</v>
      </c>
      <c r="N60" s="1" t="s">
        <v>798</v>
      </c>
      <c r="O60" s="1" t="s">
        <v>799</v>
      </c>
      <c r="P60" s="1" t="s">
        <v>800</v>
      </c>
      <c r="Q60" s="1" t="s">
        <v>801</v>
      </c>
      <c r="R60" s="1" t="s">
        <v>986</v>
      </c>
      <c r="S60" s="1" t="s">
        <v>73</v>
      </c>
      <c r="T60" s="1" t="s">
        <v>803</v>
      </c>
      <c r="U60" s="1" t="s">
        <v>823</v>
      </c>
      <c r="V60" s="1" t="s">
        <v>824</v>
      </c>
    </row>
    <row r="61" s="1" customFormat="1" spans="1:22">
      <c r="A61" s="1" t="s">
        <v>467</v>
      </c>
      <c r="B61" s="1" t="s">
        <v>194</v>
      </c>
      <c r="C61" s="1" t="s">
        <v>468</v>
      </c>
      <c r="D61" s="1" t="s">
        <v>470</v>
      </c>
      <c r="E61" s="1" t="s">
        <v>987</v>
      </c>
      <c r="F61" s="1" t="s">
        <v>194</v>
      </c>
      <c r="G61" s="1" t="s">
        <v>389</v>
      </c>
      <c r="H61" s="1" t="s">
        <v>795</v>
      </c>
      <c r="I61" s="1" t="s">
        <v>988</v>
      </c>
      <c r="J61" s="1" t="s">
        <v>797</v>
      </c>
      <c r="K61" s="1" t="s">
        <v>988</v>
      </c>
      <c r="L61" s="1" t="s">
        <v>988</v>
      </c>
      <c r="M61" s="1" t="s">
        <v>798</v>
      </c>
      <c r="N61" s="1" t="s">
        <v>798</v>
      </c>
      <c r="O61" s="1" t="s">
        <v>799</v>
      </c>
      <c r="P61" s="1" t="s">
        <v>800</v>
      </c>
      <c r="Q61" s="1" t="s">
        <v>801</v>
      </c>
      <c r="R61" s="1" t="s">
        <v>989</v>
      </c>
      <c r="S61" s="1" t="s">
        <v>73</v>
      </c>
      <c r="T61" s="1" t="s">
        <v>803</v>
      </c>
      <c r="U61" s="1" t="s">
        <v>804</v>
      </c>
      <c r="V61" s="1" t="s">
        <v>805</v>
      </c>
    </row>
    <row r="62" s="1" customFormat="1" spans="1:22">
      <c r="A62" s="1" t="s">
        <v>752</v>
      </c>
      <c r="B62" s="1" t="s">
        <v>565</v>
      </c>
      <c r="C62" s="1" t="s">
        <v>753</v>
      </c>
      <c r="D62" s="1" t="s">
        <v>755</v>
      </c>
      <c r="E62" s="1" t="s">
        <v>990</v>
      </c>
      <c r="F62" s="1" t="s">
        <v>565</v>
      </c>
      <c r="G62" s="1" t="s">
        <v>404</v>
      </c>
      <c r="H62" s="1" t="s">
        <v>795</v>
      </c>
      <c r="I62" s="1" t="s">
        <v>991</v>
      </c>
      <c r="J62" s="1" t="s">
        <v>797</v>
      </c>
      <c r="K62" s="1" t="s">
        <v>991</v>
      </c>
      <c r="L62" s="1" t="s">
        <v>991</v>
      </c>
      <c r="M62" s="1" t="s">
        <v>798</v>
      </c>
      <c r="N62" s="1" t="s">
        <v>798</v>
      </c>
      <c r="O62" s="1" t="s">
        <v>799</v>
      </c>
      <c r="P62" s="1" t="s">
        <v>800</v>
      </c>
      <c r="Q62" s="1" t="s">
        <v>801</v>
      </c>
      <c r="R62" s="1" t="s">
        <v>992</v>
      </c>
      <c r="S62" s="1" t="s">
        <v>73</v>
      </c>
      <c r="T62" s="1" t="s">
        <v>803</v>
      </c>
      <c r="U62" s="1" t="s">
        <v>804</v>
      </c>
      <c r="V62" s="1" t="s">
        <v>993</v>
      </c>
    </row>
    <row r="63" s="1" customFormat="1" spans="1:22">
      <c r="A63" s="1" t="s">
        <v>366</v>
      </c>
      <c r="B63" s="1" t="s">
        <v>112</v>
      </c>
      <c r="C63" s="1" t="s">
        <v>367</v>
      </c>
      <c r="D63" s="1" t="s">
        <v>369</v>
      </c>
      <c r="E63" s="1" t="s">
        <v>994</v>
      </c>
      <c r="F63" s="1" t="s">
        <v>93</v>
      </c>
      <c r="G63" s="1" t="s">
        <v>194</v>
      </c>
      <c r="H63" s="1" t="s">
        <v>795</v>
      </c>
      <c r="I63" s="1" t="s">
        <v>995</v>
      </c>
      <c r="J63" s="1" t="s">
        <v>797</v>
      </c>
      <c r="K63" s="1" t="s">
        <v>995</v>
      </c>
      <c r="L63" s="1" t="s">
        <v>995</v>
      </c>
      <c r="M63" s="1" t="s">
        <v>798</v>
      </c>
      <c r="N63" s="1" t="s">
        <v>798</v>
      </c>
      <c r="O63" s="1" t="s">
        <v>799</v>
      </c>
      <c r="P63" s="1" t="s">
        <v>800</v>
      </c>
      <c r="Q63" s="1" t="s">
        <v>801</v>
      </c>
      <c r="R63" s="1" t="s">
        <v>996</v>
      </c>
      <c r="S63" s="1" t="s">
        <v>73</v>
      </c>
      <c r="T63" s="1" t="s">
        <v>803</v>
      </c>
      <c r="U63" s="1" t="s">
        <v>804</v>
      </c>
      <c r="V63" s="1" t="s">
        <v>824</v>
      </c>
    </row>
    <row r="64" s="1" customFormat="1" spans="1:22">
      <c r="A64" s="1" t="s">
        <v>207</v>
      </c>
      <c r="B64" s="1" t="s">
        <v>122</v>
      </c>
      <c r="C64" s="1" t="s">
        <v>208</v>
      </c>
      <c r="D64" s="1" t="s">
        <v>210</v>
      </c>
      <c r="E64" s="1" t="s">
        <v>997</v>
      </c>
      <c r="F64" s="1" t="s">
        <v>93</v>
      </c>
      <c r="G64" s="1" t="s">
        <v>185</v>
      </c>
      <c r="H64" s="1" t="s">
        <v>795</v>
      </c>
      <c r="I64" s="1" t="s">
        <v>998</v>
      </c>
      <c r="J64" s="1" t="s">
        <v>797</v>
      </c>
      <c r="K64" s="1" t="s">
        <v>998</v>
      </c>
      <c r="L64" s="1" t="s">
        <v>998</v>
      </c>
      <c r="M64" s="1" t="s">
        <v>798</v>
      </c>
      <c r="N64" s="1" t="s">
        <v>798</v>
      </c>
      <c r="O64" s="1" t="s">
        <v>799</v>
      </c>
      <c r="P64" s="1" t="s">
        <v>800</v>
      </c>
      <c r="Q64" s="1" t="s">
        <v>801</v>
      </c>
      <c r="R64" s="1" t="s">
        <v>999</v>
      </c>
      <c r="S64" s="1" t="s">
        <v>73</v>
      </c>
      <c r="T64" s="1" t="s">
        <v>803</v>
      </c>
      <c r="U64" s="1" t="s">
        <v>804</v>
      </c>
      <c r="V64" s="1" t="s">
        <v>805</v>
      </c>
    </row>
    <row r="65" s="1" customFormat="1" spans="1:22">
      <c r="A65" s="1" t="s">
        <v>651</v>
      </c>
      <c r="B65" s="1" t="s">
        <v>389</v>
      </c>
      <c r="C65" s="1" t="s">
        <v>652</v>
      </c>
      <c r="D65" s="1" t="s">
        <v>654</v>
      </c>
      <c r="E65" s="1" t="s">
        <v>1000</v>
      </c>
      <c r="F65" s="1" t="s">
        <v>412</v>
      </c>
      <c r="G65" s="1" t="s">
        <v>565</v>
      </c>
      <c r="H65" s="1" t="s">
        <v>795</v>
      </c>
      <c r="I65" s="1" t="s">
        <v>1001</v>
      </c>
      <c r="J65" s="1" t="s">
        <v>797</v>
      </c>
      <c r="K65" s="1" t="s">
        <v>1001</v>
      </c>
      <c r="L65" s="1" t="s">
        <v>1001</v>
      </c>
      <c r="M65" s="1" t="s">
        <v>798</v>
      </c>
      <c r="N65" s="1" t="s">
        <v>798</v>
      </c>
      <c r="O65" s="1" t="s">
        <v>799</v>
      </c>
      <c r="P65" s="1" t="s">
        <v>800</v>
      </c>
      <c r="Q65" s="1" t="s">
        <v>801</v>
      </c>
      <c r="R65" s="1" t="s">
        <v>1002</v>
      </c>
      <c r="S65" s="1" t="s">
        <v>73</v>
      </c>
      <c r="T65" s="1" t="s">
        <v>803</v>
      </c>
      <c r="U65" s="1" t="s">
        <v>823</v>
      </c>
      <c r="V65" s="1" t="s">
        <v>824</v>
      </c>
    </row>
    <row r="66" s="1" customFormat="1" spans="1:22">
      <c r="A66" s="1" t="s">
        <v>496</v>
      </c>
      <c r="B66" s="1" t="s">
        <v>389</v>
      </c>
      <c r="C66" s="1" t="s">
        <v>497</v>
      </c>
      <c r="D66" s="1" t="s">
        <v>499</v>
      </c>
      <c r="E66" s="1" t="s">
        <v>1003</v>
      </c>
      <c r="F66" s="1" t="s">
        <v>389</v>
      </c>
      <c r="G66" s="1" t="s">
        <v>412</v>
      </c>
      <c r="H66" s="1" t="s">
        <v>795</v>
      </c>
      <c r="I66" s="1" t="s">
        <v>1004</v>
      </c>
      <c r="J66" s="1" t="s">
        <v>797</v>
      </c>
      <c r="K66" s="1" t="s">
        <v>1004</v>
      </c>
      <c r="L66" s="1" t="s">
        <v>1004</v>
      </c>
      <c r="M66" s="1" t="s">
        <v>798</v>
      </c>
      <c r="N66" s="1" t="s">
        <v>798</v>
      </c>
      <c r="O66" s="1" t="s">
        <v>799</v>
      </c>
      <c r="P66" s="1" t="s">
        <v>800</v>
      </c>
      <c r="Q66" s="1" t="s">
        <v>801</v>
      </c>
      <c r="R66" s="1" t="s">
        <v>1005</v>
      </c>
      <c r="S66" s="1" t="s">
        <v>73</v>
      </c>
      <c r="T66" s="1" t="s">
        <v>803</v>
      </c>
      <c r="U66" s="1" t="s">
        <v>804</v>
      </c>
      <c r="V66" s="1" t="s">
        <v>805</v>
      </c>
    </row>
    <row r="67" s="1" customFormat="1" spans="1:22">
      <c r="A67" s="1" t="s">
        <v>648</v>
      </c>
      <c r="B67" s="1" t="s">
        <v>412</v>
      </c>
      <c r="C67" s="1" t="s">
        <v>649</v>
      </c>
      <c r="D67" s="1" t="s">
        <v>882</v>
      </c>
      <c r="E67" s="1" t="s">
        <v>1006</v>
      </c>
      <c r="F67" s="1" t="s">
        <v>412</v>
      </c>
      <c r="G67" s="1" t="s">
        <v>565</v>
      </c>
      <c r="H67" s="1" t="s">
        <v>795</v>
      </c>
      <c r="I67" s="1" t="s">
        <v>884</v>
      </c>
      <c r="J67" s="1" t="s">
        <v>797</v>
      </c>
      <c r="K67" s="1" t="s">
        <v>884</v>
      </c>
      <c r="L67" s="1" t="s">
        <v>884</v>
      </c>
      <c r="M67" s="1" t="s">
        <v>798</v>
      </c>
      <c r="N67" s="1" t="s">
        <v>798</v>
      </c>
      <c r="O67" s="1" t="s">
        <v>799</v>
      </c>
      <c r="P67" s="1" t="s">
        <v>800</v>
      </c>
      <c r="Q67" s="1" t="s">
        <v>801</v>
      </c>
      <c r="R67" s="1" t="s">
        <v>1007</v>
      </c>
      <c r="S67" s="1" t="s">
        <v>73</v>
      </c>
      <c r="T67" s="1" t="s">
        <v>803</v>
      </c>
      <c r="U67" s="1" t="s">
        <v>823</v>
      </c>
      <c r="V67" s="1" t="s">
        <v>824</v>
      </c>
    </row>
    <row r="68" s="1" customFormat="1" spans="1:22">
      <c r="A68" s="1" t="s">
        <v>444</v>
      </c>
      <c r="B68" s="1" t="s">
        <v>133</v>
      </c>
      <c r="C68" s="1" t="s">
        <v>445</v>
      </c>
      <c r="D68" s="1" t="s">
        <v>447</v>
      </c>
      <c r="E68" s="1" t="s">
        <v>1008</v>
      </c>
      <c r="F68" s="1" t="s">
        <v>133</v>
      </c>
      <c r="G68" s="1" t="s">
        <v>389</v>
      </c>
      <c r="H68" s="1" t="s">
        <v>795</v>
      </c>
      <c r="I68" s="1" t="s">
        <v>1009</v>
      </c>
      <c r="J68" s="1" t="s">
        <v>797</v>
      </c>
      <c r="K68" s="1" t="s">
        <v>1009</v>
      </c>
      <c r="L68" s="1" t="s">
        <v>1009</v>
      </c>
      <c r="M68" s="1" t="s">
        <v>798</v>
      </c>
      <c r="N68" s="1" t="s">
        <v>798</v>
      </c>
      <c r="O68" s="1" t="s">
        <v>799</v>
      </c>
      <c r="P68" s="1" t="s">
        <v>800</v>
      </c>
      <c r="Q68" s="1" t="s">
        <v>801</v>
      </c>
      <c r="R68" s="1" t="s">
        <v>1010</v>
      </c>
      <c r="S68" s="1" t="s">
        <v>73</v>
      </c>
      <c r="T68" s="1" t="s">
        <v>803</v>
      </c>
      <c r="U68" s="1" t="s">
        <v>804</v>
      </c>
      <c r="V68" s="1" t="s">
        <v>824</v>
      </c>
    </row>
    <row r="69" s="1" customFormat="1" spans="1:22">
      <c r="A69" s="1" t="s">
        <v>87</v>
      </c>
      <c r="B69" s="1" t="s">
        <v>92</v>
      </c>
      <c r="C69" s="1" t="s">
        <v>88</v>
      </c>
      <c r="D69" s="1" t="s">
        <v>90</v>
      </c>
      <c r="E69" s="1" t="s">
        <v>1011</v>
      </c>
      <c r="F69" s="1" t="s">
        <v>93</v>
      </c>
      <c r="G69" s="1" t="s">
        <v>81</v>
      </c>
      <c r="H69" s="1" t="s">
        <v>795</v>
      </c>
      <c r="I69" s="1" t="s">
        <v>1012</v>
      </c>
      <c r="J69" s="1" t="s">
        <v>797</v>
      </c>
      <c r="K69" s="1" t="s">
        <v>1012</v>
      </c>
      <c r="L69" s="1" t="s">
        <v>1012</v>
      </c>
      <c r="M69" s="1" t="s">
        <v>798</v>
      </c>
      <c r="N69" s="1" t="s">
        <v>798</v>
      </c>
      <c r="O69" s="1" t="s">
        <v>799</v>
      </c>
      <c r="P69" s="1" t="s">
        <v>800</v>
      </c>
      <c r="Q69" s="1" t="s">
        <v>801</v>
      </c>
      <c r="R69" s="1" t="s">
        <v>1013</v>
      </c>
      <c r="S69" s="1" t="s">
        <v>73</v>
      </c>
      <c r="T69" s="1" t="s">
        <v>803</v>
      </c>
      <c r="U69" s="1" t="s">
        <v>804</v>
      </c>
      <c r="V69" s="1" t="s">
        <v>890</v>
      </c>
    </row>
    <row r="70" s="1" customFormat="1" spans="1:22">
      <c r="A70" s="1" t="s">
        <v>574</v>
      </c>
      <c r="B70" s="1" t="s">
        <v>412</v>
      </c>
      <c r="C70" s="1" t="s">
        <v>575</v>
      </c>
      <c r="D70" s="1" t="s">
        <v>577</v>
      </c>
      <c r="E70" s="1" t="s">
        <v>1014</v>
      </c>
      <c r="F70" s="1" t="s">
        <v>412</v>
      </c>
      <c r="G70" s="1" t="s">
        <v>565</v>
      </c>
      <c r="H70" s="1" t="s">
        <v>795</v>
      </c>
      <c r="I70" s="1" t="s">
        <v>1015</v>
      </c>
      <c r="J70" s="1" t="s">
        <v>797</v>
      </c>
      <c r="K70" s="1" t="s">
        <v>1015</v>
      </c>
      <c r="L70" s="1" t="s">
        <v>1015</v>
      </c>
      <c r="M70" s="1" t="s">
        <v>798</v>
      </c>
      <c r="N70" s="1" t="s">
        <v>798</v>
      </c>
      <c r="O70" s="1" t="s">
        <v>799</v>
      </c>
      <c r="P70" s="1" t="s">
        <v>800</v>
      </c>
      <c r="Q70" s="1" t="s">
        <v>801</v>
      </c>
      <c r="R70" s="1" t="s">
        <v>1016</v>
      </c>
      <c r="S70" s="1" t="s">
        <v>73</v>
      </c>
      <c r="T70" s="1" t="s">
        <v>803</v>
      </c>
      <c r="U70" s="1" t="s">
        <v>804</v>
      </c>
      <c r="V70" s="1" t="s">
        <v>1017</v>
      </c>
    </row>
    <row r="71" s="1" customFormat="1" spans="1:22">
      <c r="A71" s="1" t="s">
        <v>706</v>
      </c>
      <c r="B71" s="1" t="s">
        <v>565</v>
      </c>
      <c r="C71" s="1" t="s">
        <v>707</v>
      </c>
      <c r="D71" s="1" t="s">
        <v>709</v>
      </c>
      <c r="E71" s="1" t="s">
        <v>1018</v>
      </c>
      <c r="F71" s="1" t="s">
        <v>565</v>
      </c>
      <c r="G71" s="1" t="s">
        <v>404</v>
      </c>
      <c r="H71" s="1" t="s">
        <v>795</v>
      </c>
      <c r="I71" s="1" t="s">
        <v>1019</v>
      </c>
      <c r="J71" s="1" t="s">
        <v>797</v>
      </c>
      <c r="K71" s="1" t="s">
        <v>1019</v>
      </c>
      <c r="L71" s="1" t="s">
        <v>1019</v>
      </c>
      <c r="M71" s="1" t="s">
        <v>798</v>
      </c>
      <c r="N71" s="1" t="s">
        <v>798</v>
      </c>
      <c r="O71" s="1" t="s">
        <v>799</v>
      </c>
      <c r="P71" s="1" t="s">
        <v>800</v>
      </c>
      <c r="Q71" s="1" t="s">
        <v>801</v>
      </c>
      <c r="R71" s="1" t="s">
        <v>1020</v>
      </c>
      <c r="S71" s="1" t="s">
        <v>73</v>
      </c>
      <c r="T71" s="1" t="s">
        <v>803</v>
      </c>
      <c r="U71" s="1" t="s">
        <v>823</v>
      </c>
      <c r="V71" s="1" t="s">
        <v>1017</v>
      </c>
    </row>
    <row r="72" s="1" customFormat="1" spans="1:22">
      <c r="A72" s="1" t="s">
        <v>601</v>
      </c>
      <c r="B72" s="1" t="s">
        <v>194</v>
      </c>
      <c r="C72" s="1" t="s">
        <v>602</v>
      </c>
      <c r="D72" s="1" t="s">
        <v>1021</v>
      </c>
      <c r="E72" s="1" t="s">
        <v>1022</v>
      </c>
      <c r="F72" s="1" t="s">
        <v>389</v>
      </c>
      <c r="G72" s="1" t="s">
        <v>565</v>
      </c>
      <c r="H72" s="1" t="s">
        <v>795</v>
      </c>
      <c r="I72" s="1" t="s">
        <v>1023</v>
      </c>
      <c r="J72" s="1" t="s">
        <v>797</v>
      </c>
      <c r="K72" s="1" t="s">
        <v>1023</v>
      </c>
      <c r="L72" s="1" t="s">
        <v>1023</v>
      </c>
      <c r="M72" s="1" t="s">
        <v>798</v>
      </c>
      <c r="N72" s="1" t="s">
        <v>798</v>
      </c>
      <c r="O72" s="1" t="s">
        <v>799</v>
      </c>
      <c r="P72" s="1" t="s">
        <v>800</v>
      </c>
      <c r="Q72" s="1" t="s">
        <v>801</v>
      </c>
      <c r="R72" s="1" t="s">
        <v>1024</v>
      </c>
      <c r="S72" s="1" t="s">
        <v>73</v>
      </c>
      <c r="T72" s="1" t="s">
        <v>803</v>
      </c>
      <c r="U72" s="1" t="s">
        <v>804</v>
      </c>
      <c r="V72" s="1" t="s">
        <v>824</v>
      </c>
    </row>
    <row r="73" s="1" customFormat="1" spans="1:22">
      <c r="A73" s="1" t="s">
        <v>138</v>
      </c>
      <c r="B73" s="1" t="s">
        <v>93</v>
      </c>
      <c r="C73" s="1" t="s">
        <v>139</v>
      </c>
      <c r="D73" s="1" t="s">
        <v>1021</v>
      </c>
      <c r="E73" s="1" t="s">
        <v>1025</v>
      </c>
      <c r="F73" s="1" t="s">
        <v>93</v>
      </c>
      <c r="G73" s="1" t="s">
        <v>81</v>
      </c>
      <c r="H73" s="1" t="s">
        <v>795</v>
      </c>
      <c r="I73" s="1" t="s">
        <v>1026</v>
      </c>
      <c r="J73" s="1" t="s">
        <v>797</v>
      </c>
      <c r="K73" s="1" t="s">
        <v>1026</v>
      </c>
      <c r="L73" s="1" t="s">
        <v>1026</v>
      </c>
      <c r="M73" s="1" t="s">
        <v>798</v>
      </c>
      <c r="N73" s="1" t="s">
        <v>798</v>
      </c>
      <c r="O73" s="1" t="s">
        <v>799</v>
      </c>
      <c r="P73" s="1" t="s">
        <v>800</v>
      </c>
      <c r="Q73" s="1" t="s">
        <v>801</v>
      </c>
      <c r="R73" s="1" t="s">
        <v>1027</v>
      </c>
      <c r="S73" s="1" t="s">
        <v>73</v>
      </c>
      <c r="T73" s="1" t="s">
        <v>803</v>
      </c>
      <c r="U73" s="1" t="s">
        <v>804</v>
      </c>
      <c r="V73" s="1" t="s">
        <v>824</v>
      </c>
    </row>
    <row r="74" s="1" customFormat="1" spans="1:22">
      <c r="A74" s="1" t="s">
        <v>685</v>
      </c>
      <c r="B74" s="1" t="s">
        <v>565</v>
      </c>
      <c r="C74" s="1" t="s">
        <v>686</v>
      </c>
      <c r="D74" s="1" t="s">
        <v>688</v>
      </c>
      <c r="E74" s="1" t="s">
        <v>1028</v>
      </c>
      <c r="F74" s="1" t="s">
        <v>565</v>
      </c>
      <c r="G74" s="1" t="s">
        <v>404</v>
      </c>
      <c r="H74" s="1" t="s">
        <v>795</v>
      </c>
      <c r="I74" s="1" t="s">
        <v>1029</v>
      </c>
      <c r="J74" s="1" t="s">
        <v>797</v>
      </c>
      <c r="K74" s="1" t="s">
        <v>1029</v>
      </c>
      <c r="L74" s="1" t="s">
        <v>1029</v>
      </c>
      <c r="M74" s="1" t="s">
        <v>798</v>
      </c>
      <c r="N74" s="1" t="s">
        <v>798</v>
      </c>
      <c r="O74" s="1" t="s">
        <v>799</v>
      </c>
      <c r="P74" s="1" t="s">
        <v>800</v>
      </c>
      <c r="Q74" s="1" t="s">
        <v>801</v>
      </c>
      <c r="R74" s="1" t="s">
        <v>1030</v>
      </c>
      <c r="S74" s="1" t="s">
        <v>73</v>
      </c>
      <c r="T74" s="1" t="s">
        <v>803</v>
      </c>
      <c r="U74" s="1" t="s">
        <v>804</v>
      </c>
      <c r="V74" s="1" t="s">
        <v>1031</v>
      </c>
    </row>
    <row r="75" s="1" customFormat="1" spans="1:22">
      <c r="A75" s="1" t="s">
        <v>70</v>
      </c>
      <c r="B75" s="1" t="s">
        <v>79</v>
      </c>
      <c r="C75" s="1" t="s">
        <v>71</v>
      </c>
      <c r="D75" s="1" t="s">
        <v>76</v>
      </c>
      <c r="E75" s="1" t="s">
        <v>1032</v>
      </c>
      <c r="F75" s="1" t="s">
        <v>80</v>
      </c>
      <c r="G75" s="1" t="s">
        <v>81</v>
      </c>
      <c r="H75" s="1" t="s">
        <v>795</v>
      </c>
      <c r="I75" s="1" t="s">
        <v>1033</v>
      </c>
      <c r="J75" s="1" t="s">
        <v>797</v>
      </c>
      <c r="K75" s="1" t="s">
        <v>1033</v>
      </c>
      <c r="L75" s="1" t="s">
        <v>1033</v>
      </c>
      <c r="M75" s="1" t="s">
        <v>798</v>
      </c>
      <c r="N75" s="1" t="s">
        <v>798</v>
      </c>
      <c r="O75" s="1" t="s">
        <v>799</v>
      </c>
      <c r="P75" s="1" t="s">
        <v>800</v>
      </c>
      <c r="Q75" s="1" t="s">
        <v>801</v>
      </c>
      <c r="R75" s="1" t="s">
        <v>1034</v>
      </c>
      <c r="S75" s="1" t="s">
        <v>73</v>
      </c>
      <c r="T75" s="1" t="s">
        <v>803</v>
      </c>
      <c r="U75" s="1" t="s">
        <v>804</v>
      </c>
      <c r="V75" s="1" t="s">
        <v>805</v>
      </c>
    </row>
    <row r="76" s="1" customFormat="1" spans="1:22">
      <c r="A76" s="1" t="s">
        <v>244</v>
      </c>
      <c r="B76" s="1" t="s">
        <v>81</v>
      </c>
      <c r="C76" s="1" t="s">
        <v>245</v>
      </c>
      <c r="D76" s="1" t="s">
        <v>1035</v>
      </c>
      <c r="E76" s="1" t="s">
        <v>1036</v>
      </c>
      <c r="F76" s="1" t="s">
        <v>81</v>
      </c>
      <c r="G76" s="1" t="s">
        <v>185</v>
      </c>
      <c r="H76" s="1" t="s">
        <v>795</v>
      </c>
      <c r="I76" s="1" t="s">
        <v>1037</v>
      </c>
      <c r="J76" s="1" t="s">
        <v>797</v>
      </c>
      <c r="K76" s="1" t="s">
        <v>1037</v>
      </c>
      <c r="L76" s="1" t="s">
        <v>1037</v>
      </c>
      <c r="M76" s="1" t="s">
        <v>798</v>
      </c>
      <c r="N76" s="1" t="s">
        <v>798</v>
      </c>
      <c r="O76" s="1" t="s">
        <v>799</v>
      </c>
      <c r="P76" s="1" t="s">
        <v>800</v>
      </c>
      <c r="Q76" s="1" t="s">
        <v>801</v>
      </c>
      <c r="R76" s="1" t="s">
        <v>1038</v>
      </c>
      <c r="S76" s="1" t="s">
        <v>73</v>
      </c>
      <c r="T76" s="1" t="s">
        <v>803</v>
      </c>
      <c r="U76" s="1" t="s">
        <v>804</v>
      </c>
      <c r="V76" s="1" t="s">
        <v>1017</v>
      </c>
    </row>
    <row r="77" s="1" customFormat="1" spans="1:22">
      <c r="A77" s="1" t="s">
        <v>425</v>
      </c>
      <c r="B77" s="1" t="s">
        <v>185</v>
      </c>
      <c r="C77" s="1" t="s">
        <v>426</v>
      </c>
      <c r="D77" s="1" t="s">
        <v>419</v>
      </c>
      <c r="E77" s="1" t="s">
        <v>1039</v>
      </c>
      <c r="F77" s="1" t="s">
        <v>185</v>
      </c>
      <c r="G77" s="1" t="s">
        <v>389</v>
      </c>
      <c r="H77" s="1" t="s">
        <v>795</v>
      </c>
      <c r="I77" s="1" t="s">
        <v>1040</v>
      </c>
      <c r="J77" s="1" t="s">
        <v>797</v>
      </c>
      <c r="K77" s="1" t="s">
        <v>1040</v>
      </c>
      <c r="L77" s="1" t="s">
        <v>1040</v>
      </c>
      <c r="M77" s="1" t="s">
        <v>798</v>
      </c>
      <c r="N77" s="1" t="s">
        <v>798</v>
      </c>
      <c r="O77" s="1" t="s">
        <v>799</v>
      </c>
      <c r="P77" s="1" t="s">
        <v>800</v>
      </c>
      <c r="Q77" s="1" t="s">
        <v>801</v>
      </c>
      <c r="R77" s="1" t="s">
        <v>1041</v>
      </c>
      <c r="S77" s="1" t="s">
        <v>73</v>
      </c>
      <c r="T77" s="1" t="s">
        <v>803</v>
      </c>
      <c r="U77" s="1" t="s">
        <v>804</v>
      </c>
      <c r="V77" s="1" t="s">
        <v>805</v>
      </c>
    </row>
    <row r="78" s="1" customFormat="1" spans="1:22">
      <c r="A78" s="1" t="s">
        <v>416</v>
      </c>
      <c r="B78" s="1" t="s">
        <v>421</v>
      </c>
      <c r="C78" s="1" t="s">
        <v>417</v>
      </c>
      <c r="D78" s="1" t="s">
        <v>419</v>
      </c>
      <c r="E78" s="1" t="s">
        <v>1042</v>
      </c>
      <c r="F78" s="1" t="s">
        <v>81</v>
      </c>
      <c r="G78" s="1" t="s">
        <v>389</v>
      </c>
      <c r="H78" s="1" t="s">
        <v>795</v>
      </c>
      <c r="I78" s="1" t="s">
        <v>1043</v>
      </c>
      <c r="J78" s="1" t="s">
        <v>797</v>
      </c>
      <c r="K78" s="1" t="s">
        <v>1043</v>
      </c>
      <c r="L78" s="1" t="s">
        <v>1043</v>
      </c>
      <c r="M78" s="1" t="s">
        <v>798</v>
      </c>
      <c r="N78" s="1" t="s">
        <v>798</v>
      </c>
      <c r="O78" s="1" t="s">
        <v>799</v>
      </c>
      <c r="P78" s="1" t="s">
        <v>800</v>
      </c>
      <c r="Q78" s="1" t="s">
        <v>801</v>
      </c>
      <c r="R78" s="1" t="s">
        <v>1044</v>
      </c>
      <c r="S78" s="1" t="s">
        <v>73</v>
      </c>
      <c r="T78" s="1" t="s">
        <v>803</v>
      </c>
      <c r="U78" s="1" t="s">
        <v>804</v>
      </c>
      <c r="V78" s="1" t="s">
        <v>805</v>
      </c>
    </row>
    <row r="79" s="1" customFormat="1" spans="1:22">
      <c r="A79" s="1" t="s">
        <v>294</v>
      </c>
      <c r="B79" s="1" t="s">
        <v>80</v>
      </c>
      <c r="C79" s="1" t="s">
        <v>295</v>
      </c>
      <c r="D79" s="1" t="s">
        <v>1045</v>
      </c>
      <c r="E79" s="1" t="s">
        <v>1046</v>
      </c>
      <c r="F79" s="1" t="s">
        <v>81</v>
      </c>
      <c r="G79" s="1" t="s">
        <v>185</v>
      </c>
      <c r="H79" s="1" t="s">
        <v>795</v>
      </c>
      <c r="I79" s="1" t="s">
        <v>1047</v>
      </c>
      <c r="J79" s="1" t="s">
        <v>797</v>
      </c>
      <c r="K79" s="1" t="s">
        <v>1047</v>
      </c>
      <c r="L79" s="1" t="s">
        <v>1047</v>
      </c>
      <c r="M79" s="1" t="s">
        <v>798</v>
      </c>
      <c r="N79" s="1" t="s">
        <v>798</v>
      </c>
      <c r="O79" s="1" t="s">
        <v>799</v>
      </c>
      <c r="P79" s="1" t="s">
        <v>800</v>
      </c>
      <c r="Q79" s="1" t="s">
        <v>801</v>
      </c>
      <c r="R79" s="1" t="s">
        <v>1048</v>
      </c>
      <c r="S79" s="1" t="s">
        <v>73</v>
      </c>
      <c r="T79" s="1" t="s">
        <v>803</v>
      </c>
      <c r="U79" s="1" t="s">
        <v>804</v>
      </c>
      <c r="V79" s="1" t="s">
        <v>824</v>
      </c>
    </row>
    <row r="80" s="1" customFormat="1" spans="1:22">
      <c r="A80" s="1" t="s">
        <v>516</v>
      </c>
      <c r="B80" s="1" t="s">
        <v>194</v>
      </c>
      <c r="C80" s="1" t="s">
        <v>517</v>
      </c>
      <c r="D80" s="1" t="s">
        <v>960</v>
      </c>
      <c r="E80" s="1" t="s">
        <v>961</v>
      </c>
      <c r="F80" s="1" t="s">
        <v>389</v>
      </c>
      <c r="G80" s="1" t="s">
        <v>412</v>
      </c>
      <c r="H80" s="1" t="s">
        <v>795</v>
      </c>
      <c r="I80" s="1" t="s">
        <v>962</v>
      </c>
      <c r="J80" s="1" t="s">
        <v>797</v>
      </c>
      <c r="K80" s="1" t="s">
        <v>962</v>
      </c>
      <c r="L80" s="1" t="s">
        <v>962</v>
      </c>
      <c r="M80" s="1" t="s">
        <v>798</v>
      </c>
      <c r="N80" s="1" t="s">
        <v>798</v>
      </c>
      <c r="O80" s="1" t="s">
        <v>799</v>
      </c>
      <c r="P80" s="1" t="s">
        <v>800</v>
      </c>
      <c r="Q80" s="1" t="s">
        <v>801</v>
      </c>
      <c r="R80" s="1" t="s">
        <v>1049</v>
      </c>
      <c r="S80" s="1" t="s">
        <v>73</v>
      </c>
      <c r="T80" s="1" t="s">
        <v>803</v>
      </c>
      <c r="U80" s="1" t="s">
        <v>823</v>
      </c>
      <c r="V80" s="1" t="s">
        <v>824</v>
      </c>
    </row>
    <row r="81" s="1" customFormat="1" spans="1:22">
      <c r="A81" s="1" t="s">
        <v>615</v>
      </c>
      <c r="B81" s="1" t="s">
        <v>412</v>
      </c>
      <c r="C81" s="1" t="s">
        <v>616</v>
      </c>
      <c r="D81" s="1" t="s">
        <v>618</v>
      </c>
      <c r="E81" s="1" t="s">
        <v>1050</v>
      </c>
      <c r="F81" s="1" t="s">
        <v>412</v>
      </c>
      <c r="G81" s="1" t="s">
        <v>565</v>
      </c>
      <c r="H81" s="1" t="s">
        <v>795</v>
      </c>
      <c r="I81" s="1" t="s">
        <v>1051</v>
      </c>
      <c r="J81" s="1" t="s">
        <v>797</v>
      </c>
      <c r="K81" s="1" t="s">
        <v>1051</v>
      </c>
      <c r="L81" s="1" t="s">
        <v>1051</v>
      </c>
      <c r="M81" s="1" t="s">
        <v>798</v>
      </c>
      <c r="N81" s="1" t="s">
        <v>798</v>
      </c>
      <c r="O81" s="1" t="s">
        <v>799</v>
      </c>
      <c r="P81" s="1" t="s">
        <v>800</v>
      </c>
      <c r="Q81" s="1" t="s">
        <v>801</v>
      </c>
      <c r="R81" s="1" t="s">
        <v>1052</v>
      </c>
      <c r="S81" s="1" t="s">
        <v>73</v>
      </c>
      <c r="T81" s="1" t="s">
        <v>803</v>
      </c>
      <c r="U81" s="1" t="s">
        <v>804</v>
      </c>
      <c r="V81" s="1" t="s">
        <v>824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2022-10-11T01:25:17Z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EF413D6AF1AE44EE99D4F599AA71A5C6</vt:lpwstr>
  </property>
</Properties>
</file>