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对账!$A$1:$X$103</definedName>
  </definedNames>
  <calcPr calcId="144525"/>
</workbook>
</file>

<file path=xl/sharedStrings.xml><?xml version="1.0" encoding="utf-8"?>
<sst xmlns="http://schemas.openxmlformats.org/spreadsheetml/2006/main" count="3414" uniqueCount="1087">
  <si>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</si>
  <si>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</si>
  <si>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</si>
  <si>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</si>
  <si>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</si>
  <si>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</si>
  <si>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</si>
  <si>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</si>
  <si>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</si>
  <si>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</si>
  <si>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</si>
  <si>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</si>
  <si>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</si>
  <si>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</si>
  <si>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</si>
  <si>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</si>
  <si>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</si>
  <si>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</si>
  <si>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</si>
  <si>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</si>
  <si>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</si>
  <si>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</si>
  <si>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</si>
  <si>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</si>
  <si>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</si>
  <si>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17927369718	</t>
  </si>
  <si>
    <t>Ctrip</t>
  </si>
  <si>
    <t>正常</t>
  </si>
  <si>
    <t>[曼谷]S15素坤逸酒店(S15 Sukhumvit Hotel)(45699463)</t>
  </si>
  <si>
    <t>豪华房(至少连住2晚及以上)&lt;特惠专享&gt;&lt;双人入住&gt;&lt;双早&gt;</t>
  </si>
  <si>
    <t>CNY</t>
  </si>
  <si>
    <t>Pawelek/Aleksander</t>
  </si>
  <si>
    <t>CA2019221011CNY</t>
  </si>
  <si>
    <t>未提现</t>
  </si>
  <si>
    <t>携程开票</t>
  </si>
  <si>
    <t xml:space="preserve">2549194	</t>
  </si>
  <si>
    <t xml:space="preserve">34254742-1	</t>
  </si>
  <si>
    <t xml:space="preserve">18427625079	</t>
  </si>
  <si>
    <t>[曼谷]曼谷湄南河四季酒店 (SHA Plus+)(Four Seasons Hotel Bangkok at Chao Phraya River (SHA Plus+))(57171815)</t>
  </si>
  <si>
    <t>豪华房(至少提前60天预订)&lt;全日特价&gt;&lt;双人入住&gt;&lt;双早&gt;</t>
  </si>
  <si>
    <t>kang/yuri</t>
  </si>
  <si>
    <t xml:space="preserve">2624308	</t>
  </si>
  <si>
    <t xml:space="preserve">108652	</t>
  </si>
  <si>
    <t xml:space="preserve">18765540217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</si>
  <si>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</si>
  <si>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</si>
  <si>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CHAU/CHING MAN,NG/CHIN KWAN</t>
  </si>
  <si>
    <t xml:space="preserve">2656621	</t>
  </si>
  <si>
    <t xml:space="preserve">70521615	</t>
  </si>
  <si>
    <t xml:space="preserve">18837317022	</t>
  </si>
  <si>
    <t>[普吉岛]普吉岛芭东彩灯度假村 (SHA Extra Plus)(The Lantern Resorts Patong Phuket (SHA Extra Plus))(28689957)</t>
  </si>
  <si>
    <t>景观三人房(连住3晚及以上)&lt;三人入住&gt;&lt;早餐&gt;</t>
  </si>
  <si>
    <t>LEE/CHUI LI,LEE/CHUI LI,LEE/CHUI LI</t>
  </si>
  <si>
    <t xml:space="preserve">2663440	</t>
  </si>
  <si>
    <t xml:space="preserve">77521	</t>
  </si>
  <si>
    <t xml:space="preserve">18907484082	</t>
  </si>
  <si>
    <t>[曼谷]曼谷香格里拉大酒店 (SHA Extra Plus)(Shangri-La Bangkok)(3243791)</t>
  </si>
  <si>
    <t>香格里拉楼豪华河景特大床房&lt;双人入住&gt;&lt;双早&gt;</t>
  </si>
  <si>
    <t>LIN/YILING,WANG/STEPHEN C,WANG/LILLIAN CHANG</t>
  </si>
  <si>
    <t xml:space="preserve">2672485	</t>
  </si>
  <si>
    <t xml:space="preserve">11435862	</t>
  </si>
  <si>
    <t xml:space="preserve">18911447881	</t>
  </si>
  <si>
    <t>[曼谷]贝斯特韦斯特精选寻求者发现者拉玛四世酒店(Seekers Finders Rama IV Hotel, SureStay Collection by BW)(95676449)</t>
  </si>
  <si>
    <t>豪华双床房(至少提前3天预订)&lt;双人入住&gt;&lt;双早&gt;</t>
  </si>
  <si>
    <t>SHIH/LICHIA,CHEN/YISHAN</t>
  </si>
  <si>
    <t xml:space="preserve">2674035	</t>
  </si>
  <si>
    <t>BK001096/1</t>
  </si>
  <si>
    <t xml:space="preserve">BK001097/1	</t>
  </si>
  <si>
    <t xml:space="preserve">18916118393	</t>
  </si>
  <si>
    <t>[西归浦市]蓝色海洋酒店(Ocean Blue Hotel)(94885136)</t>
  </si>
  <si>
    <t>标准双人间&lt;双人入住&gt;&lt;无早&gt;</t>
  </si>
  <si>
    <t>Amirthalingam/Sivahanmugam</t>
  </si>
  <si>
    <t xml:space="preserve">2676804	</t>
  </si>
  <si>
    <t xml:space="preserve">20221004501	</t>
  </si>
  <si>
    <t xml:space="preserve">18919503826	</t>
  </si>
  <si>
    <t>[邦劳]阿罗纳海滩赫纳度假村(Henann Resort Alona Beach)(5243777)</t>
  </si>
  <si>
    <t>豪华房(至少连住2晚及以上)&lt;特惠房&gt;&lt;三人入住&gt;&lt;早餐&gt;</t>
  </si>
  <si>
    <t>CHOI/KWANGHEE,CHOI/KWANGHEE,CHOI/KWANGHEE</t>
  </si>
  <si>
    <t xml:space="preserve">2679296	</t>
  </si>
  <si>
    <t xml:space="preserve">HBLMNL012-0906	</t>
  </si>
  <si>
    <t xml:space="preserve">18946495221	</t>
  </si>
  <si>
    <t>[苏梅岛]拉麦-苏梅岛酒店(SHA Plus+)(The Lamai Samui(SHA Plus+))(3738031)</t>
  </si>
  <si>
    <t>游廊套房(至少连住2晚及以上)&lt;特惠&gt;&lt;双人入住&gt;&lt;不适用泰国客人&gt;&lt;双早&gt;</t>
  </si>
  <si>
    <t>Shantharaju/Sachin,Munot/Khushbu</t>
  </si>
  <si>
    <t xml:space="preserve">2685339	</t>
  </si>
  <si>
    <t xml:space="preserve">601463442	</t>
  </si>
  <si>
    <t xml:space="preserve">18950255032	</t>
  </si>
  <si>
    <t>[曼谷]曼谷美人鱼酒店(Hotel Mermaid Bangkok)(85397474)</t>
  </si>
  <si>
    <t>特大号床角落套房 - 带阳台&lt;今日特价 &gt;&lt;双人入住&gt;&lt;无早&gt;</t>
  </si>
  <si>
    <t>Utensut/Piyamart,Utensut/Piyamart</t>
  </si>
  <si>
    <t xml:space="preserve">2687367	</t>
  </si>
  <si>
    <t xml:space="preserve">59074	</t>
  </si>
  <si>
    <t xml:space="preserve">18950841174	</t>
  </si>
  <si>
    <t>[曼谷]曼谷铂尔曼G酒店 （SHA Extra Plus）(Pullman Bangkok Hotel G（SHA Extra Plus）)(2497067)</t>
  </si>
  <si>
    <t>G豪华双人床房(至少连住2晚及以上)&lt;双人入住&gt;&lt;双早&gt;</t>
  </si>
  <si>
    <t>LI/YAPING,ZHONG/WEN</t>
  </si>
  <si>
    <t xml:space="preserve">2687609	</t>
  </si>
  <si>
    <t xml:space="preserve">910576	</t>
  </si>
  <si>
    <t xml:space="preserve">21078660010	</t>
  </si>
  <si>
    <t>[西归浦市]济州神话世界度假酒店 – 蓝鼎(Landing Jeju Shinhwa World Hotels &amp; Resorts)(15303678)</t>
  </si>
  <si>
    <t>高级特大床房&lt;大床&gt;&lt;双人入住&gt;&lt;无早&gt;</t>
  </si>
  <si>
    <t>yang/jiyeong</t>
  </si>
  <si>
    <t xml:space="preserve">2698939	</t>
  </si>
  <si>
    <t xml:space="preserve">1807931	</t>
  </si>
  <si>
    <t xml:space="preserve">21101214315	</t>
  </si>
  <si>
    <t>[曼谷]曼谷素坤逸十一酒店 (SHA Extra Plus)(Eleven Hotel Bangkok Sukhumvit 11 (SHA Extra Plus))(96059687)</t>
  </si>
  <si>
    <t>高级房&lt;双人入住&gt;&lt;双早&gt;</t>
  </si>
  <si>
    <t>Belinda Molina/Franz Adrian Molina</t>
  </si>
  <si>
    <t xml:space="preserve">2700724	</t>
  </si>
  <si>
    <t xml:space="preserve">27259	</t>
  </si>
  <si>
    <t xml:space="preserve">21102228350	</t>
  </si>
  <si>
    <t>[普吉岛]普吉岛悦榕庄(SHA Extra Plus)(Banyan Tree Phuket (SHA Extra Plus))(3707426)</t>
  </si>
  <si>
    <t>悦榕泳池别墅&lt;全日特价&gt;&lt;双人入住&gt;&lt;双早&gt;</t>
  </si>
  <si>
    <t>HWANG/SOODONG,HWANG/SOODONG</t>
  </si>
  <si>
    <t xml:space="preserve">2700781	</t>
  </si>
  <si>
    <t xml:space="preserve">	</t>
  </si>
  <si>
    <t xml:space="preserve">21105679639	</t>
  </si>
  <si>
    <t>[曼谷]优本纳沙通(Urbana Sathorn, Bangkok)(5025085)</t>
  </si>
  <si>
    <t>一卧室豪华房&lt;超值特惠&gt;&lt;双人入住&gt;&lt;无早&gt;</t>
  </si>
  <si>
    <t>oh/seungtaek</t>
  </si>
  <si>
    <t xml:space="preserve">2701252	</t>
  </si>
  <si>
    <t xml:space="preserve">5017876974689	</t>
  </si>
  <si>
    <t>取消</t>
  </si>
  <si>
    <t xml:space="preserve">21116833228	</t>
  </si>
  <si>
    <t>[丹戎士拔]吉隆坡黄金棕榈度假村(Avani Sepang Goldcoast Resort)(5409783)</t>
  </si>
  <si>
    <t>高级特大床房(至少提前14天预订)&lt;双人入住&gt;&lt;双早&gt;</t>
  </si>
  <si>
    <t>Norzaman/Aishah</t>
  </si>
  <si>
    <t xml:space="preserve">2702948	</t>
  </si>
  <si>
    <t xml:space="preserve">21119635908	</t>
  </si>
  <si>
    <t>LI/CHENG,CUI/WENHUA,JIN/LONGBIN</t>
  </si>
  <si>
    <t xml:space="preserve">2703351	</t>
  </si>
  <si>
    <t xml:space="preserve">19659154	</t>
  </si>
  <si>
    <t xml:space="preserve">21120793803	</t>
  </si>
  <si>
    <t>[芭堤雅]达拉海角渡假村(Cape Dara Resort)(5470678)</t>
  </si>
  <si>
    <t>豪华特大床房&lt;双人入住&gt;&lt;不适用泰国/印度次大陆客人&gt;&lt;双早&gt;</t>
  </si>
  <si>
    <t>LU/KUIGUANG,LIU/JINGYAO</t>
  </si>
  <si>
    <t xml:space="preserve">2703512	</t>
  </si>
  <si>
    <t xml:space="preserve">470417	</t>
  </si>
  <si>
    <t xml:space="preserve">21135101069	</t>
  </si>
  <si>
    <t>[新加坡]新加坡米阁大酒店(Hotel Mi Singapore)(28561624)</t>
  </si>
  <si>
    <t>尊贵大床房&lt;双人入住&gt;&lt;适用于除印度及次大陆国家客人&gt;&lt;无早&gt;</t>
  </si>
  <si>
    <t>Chan/Zi Hui</t>
  </si>
  <si>
    <t xml:space="preserve">2705928	</t>
  </si>
  <si>
    <t xml:space="preserve">R22/0923/230011498	</t>
  </si>
  <si>
    <t xml:space="preserve">21143206495	</t>
  </si>
  <si>
    <t>[曼谷]奇德伦中心酒店 (SHA Extra Plus)(Centre Point Chidlom (SHA Extra Plus))(5448526)</t>
  </si>
  <si>
    <t>豪华房&lt;双人入住&gt;&lt;限量抢购&gt;&lt;双早&gt;</t>
  </si>
  <si>
    <t>Chokedamrongsuk/Thitiphorn,Chokedamrongsuk/Thitiphorn</t>
  </si>
  <si>
    <t xml:space="preserve">2707688	</t>
  </si>
  <si>
    <t xml:space="preserve">1505305	</t>
  </si>
  <si>
    <t xml:space="preserve">21143455184	</t>
  </si>
  <si>
    <t>[苏梅岛]苏梅岛六善酒店(Six Senses Samui)(3666611)</t>
  </si>
  <si>
    <t>海滨泳池别墅套房(至少连住2晚及以上)&lt;三人入住&gt;&lt;仅适用亚洲客人&gt;&lt;早餐&gt;</t>
  </si>
  <si>
    <t>NG/YUEN HAN</t>
  </si>
  <si>
    <t xml:space="preserve">2707735	</t>
  </si>
  <si>
    <t xml:space="preserve">164915	</t>
  </si>
  <si>
    <t xml:space="preserve">21194666615	</t>
  </si>
  <si>
    <t>[乔治市]槟城温宝利酒店 (槟城对抗新冠肺炎认证)(The Wembley – A St Giles Hotel, Penang)(5159731)</t>
  </si>
  <si>
    <t>高级特大床房&lt;双人入住&gt;&lt;双早&gt;</t>
  </si>
  <si>
    <t>EunSuk/Woo</t>
  </si>
  <si>
    <t xml:space="preserve">2710359	</t>
  </si>
  <si>
    <t xml:space="preserve">666589	</t>
  </si>
  <si>
    <t xml:space="preserve">21195992293	</t>
  </si>
  <si>
    <t>[甲米]阿玛里时尚度假村(SHA Extra Plus)(Amari Vogue Krabi(SHA Extra Plus))(4727006)</t>
  </si>
  <si>
    <t>尊贵豪华房(至少连住2晚及以上)&lt;三人入住&gt;&lt;仅适用亚洲客人&gt;&lt;早餐&gt;</t>
  </si>
  <si>
    <t>vijay/vipin kannan</t>
  </si>
  <si>
    <t xml:space="preserve">2710485	</t>
  </si>
  <si>
    <t xml:space="preserve">3996007	</t>
  </si>
  <si>
    <t xml:space="preserve">21199085996	</t>
  </si>
  <si>
    <t>[华欣]华欣安纳塔拉度假酒店(Anantara Hua Hin Resort)(3668989)</t>
  </si>
  <si>
    <t>贵宾园景房(至少连住2晚及以上)&lt;双人入住&gt;&lt;不适用泰国客人&gt;&lt;双早&gt;</t>
  </si>
  <si>
    <t>Tan/Jun Jie Daren,Soo Han/Soh</t>
  </si>
  <si>
    <t xml:space="preserve">2710756	</t>
  </si>
  <si>
    <t xml:space="preserve">61804364	</t>
  </si>
  <si>
    <t xml:space="preserve">21201371973	</t>
  </si>
  <si>
    <t>[曼谷]是隆不容错过酒店 by Cross Collection(Haven't Met Bangkok Silom by Cross Collection)(17140699)</t>
  </si>
  <si>
    <t>城市房&lt;双人入住&gt;&lt;无早&gt;</t>
  </si>
  <si>
    <t>Jeampanitjareon/Pitchayapa,Jeampanitjareon/Pitchayapa</t>
  </si>
  <si>
    <t xml:space="preserve">2711059	</t>
  </si>
  <si>
    <t xml:space="preserve">29121	</t>
  </si>
  <si>
    <t xml:space="preserve">21201655918	</t>
  </si>
  <si>
    <t>[曼谷]曼谷班达拉套房酒店(Bandara Suites Silom, Bangkok)(90808448)</t>
  </si>
  <si>
    <t>一卧室套房(连住3晚及以上)&lt;今日特价 &gt;&lt;双人入住&gt;&lt;双早&gt;</t>
  </si>
  <si>
    <t>Kaufman/Saranya,Kaufman/Saranya</t>
  </si>
  <si>
    <t xml:space="preserve">2711112	</t>
  </si>
  <si>
    <t xml:space="preserve">187260	</t>
  </si>
  <si>
    <t xml:space="preserve">21206243521	</t>
  </si>
  <si>
    <t>[哥打京那巴鲁]哥打京那巴鲁元明大酒店(Ming Garden Hotel &amp; Residences Kota Kinabalu)(5281385)</t>
  </si>
  <si>
    <t>豪华房(至少连住2晚及以上)&lt;双人入住&gt;&lt;双早&gt;</t>
  </si>
  <si>
    <t>YUNUS/WIZARD SAMSIAH</t>
  </si>
  <si>
    <t xml:space="preserve">2711732	</t>
  </si>
  <si>
    <t>8556666-8556667</t>
  </si>
  <si>
    <t xml:space="preserve"> 8556668-8556669	</t>
  </si>
  <si>
    <t>权益取消</t>
  </si>
  <si>
    <t xml:space="preserve">21208279189	</t>
  </si>
  <si>
    <t>[曼谷]曼谷拉查丹利中心酒店  (SHA Plus+)(Grande Centre Point Hotel Ratchadamri Bangkok  (SHA Plus+))(2497052)</t>
  </si>
  <si>
    <t>高级豪华房&lt;特惠促销&gt;&lt;双人入住&gt;&lt;无早&gt;</t>
  </si>
  <si>
    <t>SHEN/HUAMIN,LIANG/JUYAN</t>
  </si>
  <si>
    <t xml:space="preserve">2711912	</t>
  </si>
  <si>
    <t xml:space="preserve">324775	</t>
  </si>
  <si>
    <t xml:space="preserve">21208345573	</t>
  </si>
  <si>
    <t>[济州市]Grand Hyatt Jeju(99810240)</t>
  </si>
  <si>
    <t>65平米特大床房&lt;单人入住&gt;&lt;单早&gt;</t>
  </si>
  <si>
    <t>LI/GUILIN</t>
  </si>
  <si>
    <t xml:space="preserve">2711926	</t>
  </si>
  <si>
    <t xml:space="preserve">62124546	</t>
  </si>
  <si>
    <t xml:space="preserve">21215984916	</t>
  </si>
  <si>
    <t>[曼谷]曼谷大仓新颐饭店(The Okura Prestige Bangkok)(4646619)</t>
  </si>
  <si>
    <t>豪华特大床房-禁烟&lt;特惠专享&gt;&lt;双人入住&gt;&lt;不适用泰国客人&gt;&lt;双早&gt;</t>
  </si>
  <si>
    <t>HO/WINSON,LAU/WAI SHAN</t>
  </si>
  <si>
    <t xml:space="preserve">2712752	</t>
  </si>
  <si>
    <t xml:space="preserve">6840912	</t>
  </si>
  <si>
    <t xml:space="preserve">21219294656	</t>
  </si>
  <si>
    <t>[马六甲]马六甲大华酒店(The Majestic Malacca)(28538119)</t>
  </si>
  <si>
    <t>豪华房&lt;双人入住&gt;&lt;双早&gt;</t>
  </si>
  <si>
    <t>Ang/Siew Gaik</t>
  </si>
  <si>
    <t xml:space="preserve">2713284	</t>
  </si>
  <si>
    <t xml:space="preserve">162868750	</t>
  </si>
  <si>
    <t xml:space="preserve">21222779684	</t>
  </si>
  <si>
    <t>[仁川]仁川松岛空中花园酒店(Hotel Skypark Incheon Songdo)(28638693)</t>
  </si>
  <si>
    <t>标准双人床房&lt;双人入住&gt;&lt;无早&gt;</t>
  </si>
  <si>
    <t>Hong/Noah</t>
  </si>
  <si>
    <t xml:space="preserve">2713715	</t>
  </si>
  <si>
    <t xml:space="preserve">F1110158	</t>
  </si>
  <si>
    <t xml:space="preserve">21223658724	</t>
  </si>
  <si>
    <t>[马六甲]马六甲欧罗富豪酒店(Euro Rich Hotel Melaka)(98306568)</t>
  </si>
  <si>
    <t>豪华家庭精致房&lt;双人入住&gt;&lt;预付&gt;&lt;无早&gt;</t>
  </si>
  <si>
    <t>Daud/Haslinda,Daud/Haslinda</t>
  </si>
  <si>
    <t xml:space="preserve">2713830	</t>
  </si>
  <si>
    <t xml:space="preserve">6669902	</t>
  </si>
  <si>
    <t xml:space="preserve">21229289405	</t>
  </si>
  <si>
    <t>[曼谷]曼谷铂尔曼皇权酒店 (SHA Plus+)(Pullman Bangkok King Power)(1586177)</t>
  </si>
  <si>
    <t>高级特大床房&lt;今日特价 &gt;&lt;双人入住&gt;&lt;不适用泰国客人&gt;&lt;双早&gt;</t>
  </si>
  <si>
    <t>KIM/DAEGEON</t>
  </si>
  <si>
    <t xml:space="preserve">2714640	</t>
  </si>
  <si>
    <t xml:space="preserve">1147340	</t>
  </si>
  <si>
    <t xml:space="preserve">21239888633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</si>
  <si>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</si>
  <si>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</si>
  <si>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CHENG/CHIN YING</t>
  </si>
  <si>
    <t xml:space="preserve">2716428	</t>
  </si>
  <si>
    <t xml:space="preserve">21645371	</t>
  </si>
  <si>
    <t xml:space="preserve">21250378380	</t>
  </si>
  <si>
    <t>[帕赛市]马尼拉101酒店（多用途酒店）(Hotel 101 Manila (Multiple Use Hotel))(28525147)</t>
  </si>
  <si>
    <t>欢乐房&lt;特价大促销&gt;&lt;三人入住&gt;&lt;早餐&gt;</t>
  </si>
  <si>
    <t>Schutte/Clement Anthonius</t>
  </si>
  <si>
    <t xml:space="preserve">2718315	</t>
  </si>
  <si>
    <t xml:space="preserve">22067224	</t>
  </si>
  <si>
    <t xml:space="preserve">21250866479	</t>
  </si>
  <si>
    <t>香格里拉楼行政特大床套房&lt;双人入住&gt;&lt;双早&gt;</t>
  </si>
  <si>
    <t>HE/BIN,WAN/YUEQIANG</t>
  </si>
  <si>
    <t xml:space="preserve">2718407	</t>
  </si>
  <si>
    <t xml:space="preserve">11446641	</t>
  </si>
  <si>
    <t xml:space="preserve">21251368275	</t>
  </si>
  <si>
    <t>[普吉岛]普吉岛丽笙度假套房酒店(Radisson Resort and Suite Phuket)(4498536)</t>
  </si>
  <si>
    <t>避风港两卧室套房(至少连住2晚及以上)&lt;今日特价 &gt;&lt;四人入住&gt;&lt;无早&gt;</t>
  </si>
  <si>
    <t>KODELA/SIVA RAMA KRISHNA</t>
  </si>
  <si>
    <t xml:space="preserve">2718503	</t>
  </si>
  <si>
    <t xml:space="preserve">acknowledge	</t>
  </si>
  <si>
    <t xml:space="preserve">21257595418	</t>
  </si>
  <si>
    <t>[努沙再也]双威大盒子酒店(Sunway Hotel Big Box)(91411884)</t>
  </si>
  <si>
    <t>豪华特大床房&lt;双人入住&gt;&lt;双早&gt;</t>
  </si>
  <si>
    <t>AI WEI/CHEAM,AI WEI/CHEAM</t>
  </si>
  <si>
    <t xml:space="preserve">2719542	</t>
  </si>
  <si>
    <t xml:space="preserve">51787	</t>
  </si>
  <si>
    <t xml:space="preserve">21260077844	</t>
  </si>
  <si>
    <t>高级双床房&lt;双人入住&gt;&lt;双早&gt;</t>
  </si>
  <si>
    <t>LIYANA SHAMSUDIN/FARISA,LIYANA SHAMSUDIN/FARISA</t>
  </si>
  <si>
    <t xml:space="preserve">2719910	</t>
  </si>
  <si>
    <t xml:space="preserve">667716	</t>
  </si>
  <si>
    <t xml:space="preserve">21260910992	</t>
  </si>
  <si>
    <t>[苏梅岛]苏梅岛汉沙度假酒店(Hansar Samui Resort &amp; Spa)(6071955)</t>
  </si>
  <si>
    <t>豪华特大床房(至少连住2晚及以上)&lt;三人入住&gt;&lt;早餐&gt;</t>
  </si>
  <si>
    <t>Jain/Vivek,Jain/Vivek,Jain/Vivek,Jain/Vivek,Jain/Vivek</t>
  </si>
  <si>
    <t xml:space="preserve">2720053	</t>
  </si>
  <si>
    <t xml:space="preserve">63662	</t>
  </si>
  <si>
    <t xml:space="preserve">21261912489	</t>
  </si>
  <si>
    <t>两卧室别墅(至少连住2晚及以上)&lt;五人入住&gt;&lt;早餐&gt;</t>
  </si>
  <si>
    <t>Ahmad Satar/Amin Hafez</t>
  </si>
  <si>
    <t xml:space="preserve">2720187	</t>
  </si>
  <si>
    <t xml:space="preserve">684100	</t>
  </si>
  <si>
    <t xml:space="preserve">21262181626	</t>
  </si>
  <si>
    <t>[芭堤雅]芭堤雅SN优佳酒店 (SHA Plus+)(SN Plus Hotel - SHA Plus)(6204550)</t>
  </si>
  <si>
    <t>高级双人床房&lt;双人入住&gt;&lt;双早&gt;</t>
  </si>
  <si>
    <t>Deawwanich/Thanit</t>
  </si>
  <si>
    <t xml:space="preserve">2720244	</t>
  </si>
  <si>
    <t xml:space="preserve">91410	</t>
  </si>
  <si>
    <t xml:space="preserve">21263814426	</t>
  </si>
  <si>
    <t>高级房(至少连住2晚及以上)&lt;今日特惠&gt;&lt;双人入住&gt;&lt;双早&gt;</t>
  </si>
  <si>
    <t>SDN/BHD VATS TRADING,SDN/BHD VATS TRADING</t>
  </si>
  <si>
    <t xml:space="preserve">2720568	</t>
  </si>
  <si>
    <t xml:space="preserve"> 8558472	</t>
  </si>
  <si>
    <t xml:space="preserve">21304751644	</t>
  </si>
  <si>
    <t>Wang/Hup Siang</t>
  </si>
  <si>
    <t xml:space="preserve">2721084	</t>
  </si>
  <si>
    <t xml:space="preserve">51908	</t>
  </si>
  <si>
    <t xml:space="preserve">21305881611	</t>
  </si>
  <si>
    <t>Wang/Hup Ann</t>
  </si>
  <si>
    <t xml:space="preserve">2721139	</t>
  </si>
  <si>
    <t xml:space="preserve">51902	</t>
  </si>
  <si>
    <t xml:space="preserve">21311975661	</t>
  </si>
  <si>
    <t>hing/chiat wai</t>
  </si>
  <si>
    <t xml:space="preserve">2721524	</t>
  </si>
  <si>
    <t xml:space="preserve">51911	</t>
  </si>
  <si>
    <t xml:space="preserve">21313390875	</t>
  </si>
  <si>
    <t>城市工作室&lt;双人入住&gt;&lt;无早&gt;</t>
  </si>
  <si>
    <t>Wattarach/Treemard</t>
  </si>
  <si>
    <t xml:space="preserve">2721648	</t>
  </si>
  <si>
    <t xml:space="preserve">29256	</t>
  </si>
  <si>
    <t xml:space="preserve">21313730093	</t>
  </si>
  <si>
    <t>[芭堤雅]芭堤雅阿瓦尼度假酒店 (SHA Extra Plus)(Avani Pattaya Resort (SHA Extra Plus))(5418586)</t>
  </si>
  <si>
    <t>阿瓦尼花园加大房&lt;特惠专享&gt;&lt;三人入住&gt;&lt;早餐&gt;</t>
  </si>
  <si>
    <t>JAIN/Shefali,JAIN/Shefali,JAIN/Shefali</t>
  </si>
  <si>
    <t xml:space="preserve">2721678	</t>
  </si>
  <si>
    <t xml:space="preserve">61810816	</t>
  </si>
  <si>
    <t xml:space="preserve">21323286403	</t>
  </si>
  <si>
    <t>[曼谷]标准酒店 - 曼谷大都会大厦(The Standard, Bangkok Mahanakhon)(91246959)</t>
  </si>
  <si>
    <t>标准特大床房&lt;双人入住&gt;&lt;不适用泰国客人&gt;&lt;限量促销&gt;&lt;双早&gt;</t>
  </si>
  <si>
    <t>SPRENGER/MARTIN</t>
  </si>
  <si>
    <t xml:space="preserve">2722691	</t>
  </si>
  <si>
    <t xml:space="preserve">35569SE028067	</t>
  </si>
  <si>
    <t xml:space="preserve">21324505041	</t>
  </si>
  <si>
    <t>[曼谷]曼谷阿文苏昆维特酒店(Avani Sukhumvit Bangkok)(39563757)</t>
  </si>
  <si>
    <t>阿瓦尼房-双床&lt;全日特价&gt;&lt;双人入住&gt;&lt;双早&gt;</t>
  </si>
  <si>
    <t>DANE/UTKARSH SANJEEV,DANE/UTKARSH SANJEEV,DANE/UTKARSH SANJEEV</t>
  </si>
  <si>
    <t xml:space="preserve">2722834	</t>
  </si>
  <si>
    <t xml:space="preserve"> 410508	</t>
  </si>
  <si>
    <t xml:space="preserve">21328342866	</t>
  </si>
  <si>
    <t>Chang/Andy,Chang/Andy</t>
  </si>
  <si>
    <t xml:space="preserve">2723206	</t>
  </si>
  <si>
    <t xml:space="preserve">667704	</t>
  </si>
  <si>
    <t xml:space="preserve">21328835038	</t>
  </si>
  <si>
    <t>[芭堤雅]兀兰酒店芭堤雅度假村(Woodlands Hotel and Resort Pattaya)(6286555)</t>
  </si>
  <si>
    <t>masawin/Phinthip,masawin/Phinthip</t>
  </si>
  <si>
    <t xml:space="preserve">2723265	</t>
  </si>
  <si>
    <t xml:space="preserve">21332785938	</t>
  </si>
  <si>
    <t>[梳邦再也]双威金字塔酒店(Sunway Pyramid Hotel)(17055173)</t>
  </si>
  <si>
    <t>豪华双床房&lt;双人入住&gt;&lt;双早&gt;</t>
  </si>
  <si>
    <t>WONG/SU KONG,Wong/Chu Xing Fion</t>
  </si>
  <si>
    <t xml:space="preserve">2723827	</t>
  </si>
  <si>
    <t xml:space="preserve">217678013	</t>
  </si>
  <si>
    <t xml:space="preserve">21332886450	</t>
  </si>
  <si>
    <t>[苏梅岛]苏梅岛塞利斯酒店(Celes Samui)(6125766)</t>
  </si>
  <si>
    <t>热带豪华房&lt;双人入住&gt;&lt;双早&gt;</t>
  </si>
  <si>
    <t>Rudolf/Emely,Rudolf/Emely</t>
  </si>
  <si>
    <t xml:space="preserve">2723845	</t>
  </si>
  <si>
    <t xml:space="preserve">18660	</t>
  </si>
  <si>
    <t xml:space="preserve">21333129907	</t>
  </si>
  <si>
    <t>[怡保]怡保宴宾雅酒店(Impiana Hotel Ipoh)(28528393)</t>
  </si>
  <si>
    <t>豪华房&lt;单人入住&gt;&lt;单早&gt;</t>
  </si>
  <si>
    <t>Isaac/Alvin,Isaac/Alvin</t>
  </si>
  <si>
    <t xml:space="preserve">2723875	</t>
  </si>
  <si>
    <t xml:space="preserve"> 447246	</t>
  </si>
  <si>
    <t xml:space="preserve">21335460300	</t>
  </si>
  <si>
    <t>LUO/QIN,WANG/FENG</t>
  </si>
  <si>
    <t xml:space="preserve">2724229	</t>
  </si>
  <si>
    <t xml:space="preserve">21335581806	</t>
  </si>
  <si>
    <t>豪华双床房&lt;双人入住&gt;&lt;无早&gt;</t>
  </si>
  <si>
    <t>LUO/QIN</t>
  </si>
  <si>
    <t xml:space="preserve">2724252	</t>
  </si>
  <si>
    <t xml:space="preserve">217530019	</t>
  </si>
  <si>
    <t xml:space="preserve">21335594367	</t>
  </si>
  <si>
    <t>WANG/FENG</t>
  </si>
  <si>
    <t xml:space="preserve">2724255	</t>
  </si>
  <si>
    <t xml:space="preserve">217532796	</t>
  </si>
  <si>
    <t xml:space="preserve">21337234945	</t>
  </si>
  <si>
    <t>[清迈]皇后奢华大酒店 (SHA Extra Plus)(Empress Premier Hotel Chiang Mai (SHA Extra Plus))(44546698)</t>
  </si>
  <si>
    <t>至尊房&lt;限量特价&gt;&lt;双人入住&gt;&lt;双早&gt;</t>
  </si>
  <si>
    <t>Celestial/Mary Jean,Celestial/Mary Jean</t>
  </si>
  <si>
    <t xml:space="preserve">2724522	</t>
  </si>
  <si>
    <t xml:space="preserve">18837	</t>
  </si>
  <si>
    <t xml:space="preserve">21338315950	</t>
  </si>
  <si>
    <t>[普吉岛]巴姆哥度假村 (SHA Certified)(Pamookkoo Resort (SHA Certified))(88514381)</t>
  </si>
  <si>
    <t>家庭房&lt;特惠专享&gt;&lt;三人入住&gt;&lt;早餐&gt;</t>
  </si>
  <si>
    <t>Tangsuwan/Puntila,Tangsuwan/Puntila,Tangsuwan/Puntila</t>
  </si>
  <si>
    <t xml:space="preserve">2724667	</t>
  </si>
  <si>
    <t xml:space="preserve">21339227302	</t>
  </si>
  <si>
    <t>YANG/WENJUAN</t>
  </si>
  <si>
    <t xml:space="preserve">2724850	</t>
  </si>
  <si>
    <t xml:space="preserve">557318	</t>
  </si>
  <si>
    <t xml:space="preserve">21339691382	</t>
  </si>
  <si>
    <t>[普吉岛]芭东拉弗洛拉度假酒店 (SHA Extra Plus)(La Flora Resort Patong (SHA Extra Plus))(3627902)</t>
  </si>
  <si>
    <t>池景豪华房&lt;特惠专享&gt;&lt;双人入住&gt;&lt;双早&gt;</t>
  </si>
  <si>
    <t>Omari/Faruq</t>
  </si>
  <si>
    <t xml:space="preserve">2724954	</t>
  </si>
  <si>
    <t xml:space="preserve">173549	</t>
  </si>
  <si>
    <t xml:space="preserve">21341544297	</t>
  </si>
  <si>
    <t>[努沙再也]特立尼达公主港套房酒店(Trinidad Suites Puteri Harbour)(99959221)</t>
  </si>
  <si>
    <t>尊贵一室房&lt;双人入住&gt;&lt;双早&gt;</t>
  </si>
  <si>
    <t>Morsit/Mardiana,Morsit/Mardiana</t>
  </si>
  <si>
    <t xml:space="preserve">2725403	</t>
  </si>
  <si>
    <t xml:space="preserve">5049	</t>
  </si>
  <si>
    <t xml:space="preserve">21341791718	</t>
  </si>
  <si>
    <t>[曼谷]摩德沙吞酒店 (SHA Extra Plus)(Mode Sathorn Hotel (SHA Extra Plus))(4370772)</t>
  </si>
  <si>
    <t>摩德豪华房&lt;特惠专享&gt;&lt;双人入住&gt;&lt;中宾&gt;&lt;双早&gt;</t>
  </si>
  <si>
    <t>HONG/YONG</t>
  </si>
  <si>
    <t xml:space="preserve">2725454	</t>
  </si>
  <si>
    <t xml:space="preserve">9230	</t>
  </si>
  <si>
    <t xml:space="preserve">21342954334	</t>
  </si>
  <si>
    <t>[釜山]釜山乐华兹酒店(Lavalse Hotel Busan)(99543578)</t>
  </si>
  <si>
    <t>城景标准双人床房&lt;双人入住&gt;&lt;无早&gt;</t>
  </si>
  <si>
    <t>Kyle/Douglas</t>
  </si>
  <si>
    <t xml:space="preserve">2725694	</t>
  </si>
  <si>
    <t xml:space="preserve">22212403	</t>
  </si>
  <si>
    <t xml:space="preserve">21343191957	</t>
  </si>
  <si>
    <t>[甲米]甲米苹果一天度假村(SHA Extra Plus)(Apple A Day Resort Krabi(SHA Extra Plus))(6477034)</t>
  </si>
  <si>
    <t>至尊豪华房&lt;双人入住&gt;&lt;无早&gt;</t>
  </si>
  <si>
    <t>Kovalainen/Kimmo,Kovalainen/Kimmo</t>
  </si>
  <si>
    <t xml:space="preserve">2725734	</t>
  </si>
  <si>
    <t xml:space="preserve">RR2206789	</t>
  </si>
  <si>
    <t xml:space="preserve">21344205763	</t>
  </si>
  <si>
    <t>行政一室房&lt;双人入住&gt;&lt;双早&gt;</t>
  </si>
  <si>
    <t>BINTI SUKOR SANI/SUHAILI,BINTI SUKOR SANI/SUHAILI</t>
  </si>
  <si>
    <t xml:space="preserve">2725902	</t>
  </si>
  <si>
    <t xml:space="preserve">5072	</t>
  </si>
  <si>
    <t xml:space="preserve">21344735131	</t>
  </si>
  <si>
    <t>[新山]KSL度假酒店(KSL Hotel &amp; Resort)(5243104)</t>
  </si>
  <si>
    <t>高级大床房&lt;双人入住&gt;&lt;预付&gt;&lt;无早&gt;</t>
  </si>
  <si>
    <t>Dong/Xiaolong</t>
  </si>
  <si>
    <t xml:space="preserve">2726004	</t>
  </si>
  <si>
    <t xml:space="preserve">21345968666	</t>
  </si>
  <si>
    <t>[帕赛市]马尼拉亚洲购物中心温德姆提普酒店(TRYP by Wyndham Mall of Asia Manila)(28525399)</t>
  </si>
  <si>
    <t>城景房&lt;双人入住&gt;&lt;双早&gt;</t>
  </si>
  <si>
    <t>Moschatos/Windolyn</t>
  </si>
  <si>
    <t xml:space="preserve">2726257	</t>
  </si>
  <si>
    <t xml:space="preserve">298636	</t>
  </si>
  <si>
    <t xml:space="preserve">21346069447	</t>
  </si>
  <si>
    <t>RIDHWAN/MUHAMMAD,RIDHWAN/MUHAMMAD</t>
  </si>
  <si>
    <t xml:space="preserve">2726268	</t>
  </si>
  <si>
    <t xml:space="preserve">52306	</t>
  </si>
  <si>
    <t xml:space="preserve">21347286830	</t>
  </si>
  <si>
    <t>Khalil/Nur Amirah binti</t>
  </si>
  <si>
    <t xml:space="preserve">2726490	</t>
  </si>
  <si>
    <t xml:space="preserve">52303	</t>
  </si>
  <si>
    <t xml:space="preserve">21347934333	</t>
  </si>
  <si>
    <t>海景标准双人房&lt;双人入住&gt;&lt;无早&gt;</t>
  </si>
  <si>
    <t>KANG/SANGWOO</t>
  </si>
  <si>
    <t xml:space="preserve">2726657	</t>
  </si>
  <si>
    <t xml:space="preserve">22212622	</t>
  </si>
  <si>
    <t xml:space="preserve">21348538381	</t>
  </si>
  <si>
    <t>景观房&lt;双人入住&gt;&lt;无早&gt;</t>
  </si>
  <si>
    <t>gandhi/Ravin</t>
  </si>
  <si>
    <t xml:space="preserve">2726858	</t>
  </si>
  <si>
    <t xml:space="preserve">78408	</t>
  </si>
  <si>
    <t xml:space="preserve">21349095724	</t>
  </si>
  <si>
    <t>[瓜卢流斯]布里斯托尔国际机场酒店(Bristol International Airport Hotel)(98323996)</t>
  </si>
  <si>
    <t>高级双人房&lt;双人入住&gt;&lt;预付&gt;&lt;双早&gt;</t>
  </si>
  <si>
    <t>Tabosa/Roberto,S de farias tabosa/Terezinha</t>
  </si>
  <si>
    <t xml:space="preserve">2726981	</t>
  </si>
  <si>
    <t xml:space="preserve">59990607	</t>
  </si>
  <si>
    <t xml:space="preserve">21349142527	</t>
  </si>
  <si>
    <t>MASHHOR/MASLYANA</t>
  </si>
  <si>
    <t xml:space="preserve">2726990	</t>
  </si>
  <si>
    <t xml:space="preserve">5101	</t>
  </si>
  <si>
    <t xml:space="preserve">21349446058	</t>
  </si>
  <si>
    <t>[奎松市]马尼拉赛达北维迪斯酒店 - 多用途酒店(Seda Vertis North - Multiple Use Hotel)(17891668)</t>
  </si>
  <si>
    <t>豪华房&lt;特价大促销&gt;&lt;双人入住&gt;&lt;双早&gt;</t>
  </si>
  <si>
    <t>KOTERA/HIROYUKI,KOTERA/HIROYUKI</t>
  </si>
  <si>
    <t xml:space="preserve">2727030	</t>
  </si>
  <si>
    <t xml:space="preserve">2350422	</t>
  </si>
  <si>
    <t xml:space="preserve">21349675633	</t>
  </si>
  <si>
    <t>[马六甲]卡萨戴尔里奥酒店(Casa del Rio Melaka)(4984420)</t>
  </si>
  <si>
    <t>豪华河景房(至少连住2晚及以上)&lt;双人入住&gt;&lt;仅适用亚洲客人&gt;&lt;特价&gt;&lt;双早&gt;</t>
  </si>
  <si>
    <t>Shamsuddin/Ahmad</t>
  </si>
  <si>
    <t xml:space="preserve">2727065	</t>
  </si>
  <si>
    <t xml:space="preserve">115867	</t>
  </si>
  <si>
    <t xml:space="preserve">21350460206	</t>
  </si>
  <si>
    <t>[曼谷]曼谷利特酒店 (SHA Extra Plus)(LiT BANGKOK Hotel)(3799511)</t>
  </si>
  <si>
    <t>不同温度特大床房&lt;特惠专享&gt;&lt;双人入住&gt;&lt;无早&gt;</t>
  </si>
  <si>
    <t>hau yung/cheng,hau yung/cheng</t>
  </si>
  <si>
    <t xml:space="preserve">2727261	</t>
  </si>
  <si>
    <t xml:space="preserve">5703	</t>
  </si>
  <si>
    <t xml:space="preserve">21350731008	</t>
  </si>
  <si>
    <t>不同温度特大床房&lt;特惠专享&gt;&lt;双人入住&gt;&lt;双早&gt;</t>
  </si>
  <si>
    <t>XIONG/KAILIAN</t>
  </si>
  <si>
    <t xml:space="preserve">2727314	</t>
  </si>
  <si>
    <t xml:space="preserve">5709	</t>
  </si>
  <si>
    <t xml:space="preserve">21350779026	</t>
  </si>
  <si>
    <t>Zioni/Davide</t>
  </si>
  <si>
    <t xml:space="preserve">2727320	</t>
  </si>
  <si>
    <t xml:space="preserve">78421	</t>
  </si>
  <si>
    <t xml:space="preserve">21353003956	</t>
  </si>
  <si>
    <t>Parasher/Nitish</t>
  </si>
  <si>
    <t xml:space="preserve">2727698	</t>
  </si>
  <si>
    <t xml:space="preserve">RR2206807	</t>
  </si>
  <si>
    <t xml:space="preserve">21355427562	</t>
  </si>
  <si>
    <t>Movido/Edgar,Movido/Edgar</t>
  </si>
  <si>
    <t xml:space="preserve">2728168	</t>
  </si>
  <si>
    <t xml:space="preserve">2351663	</t>
  </si>
  <si>
    <t xml:space="preserve">21355497149	</t>
  </si>
  <si>
    <t>Derequito/Cherry,Derequito/Cherry</t>
  </si>
  <si>
    <t xml:space="preserve">2728189	</t>
  </si>
  <si>
    <t xml:space="preserve">2351731	</t>
  </si>
  <si>
    <t xml:space="preserve">21355893799	</t>
  </si>
  <si>
    <t>高级双人床房&lt;双人入住&gt;&lt;无早&gt;</t>
  </si>
  <si>
    <t>Tr/Poopii,Tr/Poopii</t>
  </si>
  <si>
    <t xml:space="preserve">2728298	</t>
  </si>
  <si>
    <t xml:space="preserve">91563	</t>
  </si>
  <si>
    <t xml:space="preserve">21355973783	</t>
  </si>
  <si>
    <t>WANG/LINSHAN</t>
  </si>
  <si>
    <t xml:space="preserve">2728319	</t>
  </si>
  <si>
    <t xml:space="preserve">21356056023	</t>
  </si>
  <si>
    <t xml:space="preserve">2728344	</t>
  </si>
  <si>
    <t xml:space="preserve">Acknowledged	</t>
  </si>
  <si>
    <t xml:space="preserve">21356049325	</t>
  </si>
  <si>
    <t>MARWAN/MARWAN BIN MATNEL</t>
  </si>
  <si>
    <t xml:space="preserve">2728345	</t>
  </si>
  <si>
    <t xml:space="preserve">8559860	</t>
  </si>
  <si>
    <t xml:space="preserve">21356192203	</t>
  </si>
  <si>
    <t>[曼谷]素坤逸S31酒店 - SHA Extra Plus(S31 Sukhumvit Hotel - Sha Extra Plus)(45708119)</t>
  </si>
  <si>
    <t>尊贵房&lt;特价大促销&gt;&lt;双人入住&gt;&lt;双早&gt;</t>
  </si>
  <si>
    <t>Hwang/Kyubin,Hwang/Kyubin</t>
  </si>
  <si>
    <t xml:space="preserve">2728392	</t>
  </si>
  <si>
    <t xml:space="preserve">78362702-1	</t>
  </si>
  <si>
    <t xml:space="preserve">21356440371	</t>
  </si>
  <si>
    <t xml:space="preserve">2728470	</t>
  </si>
  <si>
    <t xml:space="preserve">21356894797	</t>
  </si>
  <si>
    <t>豪华房&lt;特价大促销&gt;&lt;双人入住&gt;&lt;无早&gt;</t>
  </si>
  <si>
    <t>Villaflor/PriscillaDawn,Villaflor/PriscillaDawn</t>
  </si>
  <si>
    <t xml:space="preserve">2728562	</t>
  </si>
  <si>
    <t xml:space="preserve">2351900	</t>
  </si>
  <si>
    <t xml:space="preserve">21357753616	</t>
  </si>
  <si>
    <t>WONG/CHEE EE</t>
  </si>
  <si>
    <t xml:space="preserve">2728774	</t>
  </si>
  <si>
    <t xml:space="preserve">52400	</t>
  </si>
  <si>
    <t xml:space="preserve">21357959048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</si>
  <si>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</si>
  <si>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</si>
  <si>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ZHOU/YUNWEN</t>
  </si>
  <si>
    <t xml:space="preserve">2728841	</t>
  </si>
  <si>
    <t xml:space="preserve">218138686	</t>
  </si>
  <si>
    <t xml:space="preserve">21358138367	</t>
  </si>
  <si>
    <t>Killen/Keith,Killen/Keith</t>
  </si>
  <si>
    <t xml:space="preserve">2728881	</t>
  </si>
  <si>
    <t xml:space="preserve">2351832	</t>
  </si>
  <si>
    <t xml:space="preserve">21358414447	</t>
  </si>
  <si>
    <t>Sidnev/Andrey,Sidnev/Andrey</t>
  </si>
  <si>
    <t xml:space="preserve">2728953	</t>
  </si>
  <si>
    <t xml:space="preserve">5754	</t>
  </si>
  <si>
    <t xml:space="preserve">21358457551	</t>
  </si>
  <si>
    <t>Shachar/Yaron,Shachar/Yaron</t>
  </si>
  <si>
    <t xml:space="preserve">2728960	</t>
  </si>
  <si>
    <t xml:space="preserve">5755	</t>
  </si>
  <si>
    <t xml:space="preserve">21358887972	</t>
  </si>
  <si>
    <t>豪华特大床房&lt;双人入住&gt;&lt;无早&gt;</t>
  </si>
  <si>
    <t>PIKA/AFIQAH</t>
  </si>
  <si>
    <t xml:space="preserve">2729077	</t>
  </si>
  <si>
    <t xml:space="preserve">21359979968	</t>
  </si>
  <si>
    <t>[曼谷]金玉素万那普酒店(Golden Jade Suvarnabhumi)(28680143)</t>
  </si>
  <si>
    <t>三人房&lt;三人入住&gt;&lt;无早&gt;</t>
  </si>
  <si>
    <t>wang/weidong</t>
  </si>
  <si>
    <t xml:space="preserve">2729281	</t>
  </si>
  <si>
    <t xml:space="preserve">21360262316	</t>
  </si>
  <si>
    <t>[芭堤雅]芭堤雅T酒店 (SHA Extra Plus)(T Pattaya Hotel (SHA Extra Plus))(28154562)</t>
  </si>
  <si>
    <t>高级房&lt;双人入住&gt;&lt;无早&gt;</t>
  </si>
  <si>
    <t>Mulgrew/Kanyapay,Mulgrew/Kanyapay,Mulgrew/Kanyapay</t>
  </si>
  <si>
    <t xml:space="preserve">2729372	</t>
  </si>
  <si>
    <t xml:space="preserve">42957	</t>
  </si>
  <si>
    <t xml:space="preserve">21360310648	</t>
  </si>
  <si>
    <t>safuwong/songwut,safuwong/songwut</t>
  </si>
  <si>
    <t xml:space="preserve">2729391	</t>
  </si>
  <si>
    <t xml:space="preserve">42960	</t>
  </si>
  <si>
    <t xml:space="preserve">21360344176	</t>
  </si>
  <si>
    <t>[普吉岛]普吉岛丁索度假村 (SHA Extra Plus)(Dinso Resort (SHA Extra Plus))(28676810)</t>
  </si>
  <si>
    <t>至尊豪华房&lt;今日特价 &gt;&lt;双人入住&gt;&lt;双早&gt;</t>
  </si>
  <si>
    <t>Thaweerat/virayut</t>
  </si>
  <si>
    <t xml:space="preserve">2729401	</t>
  </si>
  <si>
    <t xml:space="preserve">19886	</t>
  </si>
  <si>
    <t xml:space="preserve">21362180736	</t>
  </si>
  <si>
    <t>[迪拜]迪拜卡尔顿塔酒店(Carlton Tower Hotel)(98306344)</t>
  </si>
  <si>
    <t>城景豪华双床房&lt;双人入住&gt;&lt;预付&gt;&lt;无早&gt;</t>
  </si>
  <si>
    <t>Wang/Yongliang,Li/Han</t>
  </si>
  <si>
    <t xml:space="preserve">2729888	</t>
  </si>
  <si>
    <t>，</t>
  </si>
  <si>
    <t>21120793803此单多收966元待退回</t>
  </si>
  <si>
    <t>A221011095654481</t>
  </si>
  <si>
    <t>A221011095748481</t>
  </si>
  <si>
    <t>A22101109582829</t>
  </si>
  <si>
    <t>CNY / HKD 当前参考汇率: 1.097344131</t>
  </si>
  <si>
    <t>总计： 153559.53 CNY/
168507.65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</si>
  <si>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</si>
  <si>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</si>
  <si>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</si>
  <si>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</si>
  <si>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</si>
  <si>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</si>
  <si>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</si>
  <si>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</si>
  <si>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</si>
  <si>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</si>
  <si>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</si>
  <si>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</si>
  <si>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</si>
  <si>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</si>
  <si>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</si>
  <si>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</si>
  <si>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</si>
  <si>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</si>
  <si>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</si>
  <si>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</si>
  <si>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2724954</t>
  </si>
  <si>
    <t>芭东拉弗洛拉度假酒店 (SHA Extra Plus)</t>
  </si>
  <si>
    <t>Omari Faruq</t>
  </si>
  <si>
    <t>2022-10-06</t>
  </si>
  <si>
    <t>2022-10-08</t>
  </si>
  <si>
    <t>退房日周结</t>
  </si>
  <si>
    <t>1526.00</t>
  </si>
  <si>
    <t>RMB</t>
  </si>
  <si>
    <t>0</t>
  </si>
  <si>
    <t>0.00</t>
  </si>
  <si>
    <t>携程国际直连(DD)</t>
  </si>
  <si>
    <t>01.011174</t>
  </si>
  <si>
    <t>2022-10-05 10:49:37</t>
  </si>
  <si>
    <t>否</t>
  </si>
  <si>
    <t>汇智国际旅游发展有限公司</t>
  </si>
  <si>
    <t>直采</t>
  </si>
  <si>
    <t>泰国</t>
  </si>
  <si>
    <t>2022-10-02</t>
  </si>
  <si>
    <t>2720187</t>
  </si>
  <si>
    <t>雪邦黄金海岸安凡尼度假酒店</t>
  </si>
  <si>
    <t>Ahmad Satar Amin Hafez</t>
  </si>
  <si>
    <t>4605.00</t>
  </si>
  <si>
    <t>2022-10-02 14:17:41</t>
  </si>
  <si>
    <t>马来西亚</t>
  </si>
  <si>
    <t>2728298</t>
  </si>
  <si>
    <t>芭堤雅SN优佳酒店 (SHA 认证)</t>
  </si>
  <si>
    <t>Tr Poopii,Tr Poopii</t>
  </si>
  <si>
    <t>2022-10-07</t>
  </si>
  <si>
    <t>190.00</t>
  </si>
  <si>
    <t>2022-10-06 23:37:22</t>
  </si>
  <si>
    <t>2022-09-21</t>
  </si>
  <si>
    <t>2701252</t>
  </si>
  <si>
    <t>优本纳沙通</t>
  </si>
  <si>
    <t>oh seungtaek</t>
  </si>
  <si>
    <t>2022-09-30</t>
  </si>
  <si>
    <t>2360.00</t>
  </si>
  <si>
    <t>2022-09-21 10:19:14</t>
  </si>
  <si>
    <t>2718407</t>
  </si>
  <si>
    <t>曼谷香格里拉大酒店</t>
  </si>
  <si>
    <t>HE BIN,WAN YUEQIANG</t>
  </si>
  <si>
    <t>3240.00</t>
  </si>
  <si>
    <t>2022-10-01 11:10:47</t>
  </si>
  <si>
    <t>2022-09-26</t>
  </si>
  <si>
    <t>2710756</t>
  </si>
  <si>
    <t>华欣安纳塔拉度假酒店</t>
  </si>
  <si>
    <t>Tan Jun Jie Daren,Soo Han Soh</t>
  </si>
  <si>
    <t>1333.00</t>
  </si>
  <si>
    <t>2022-09-27 16:00:47</t>
  </si>
  <si>
    <t>2022-09-27</t>
  </si>
  <si>
    <t>2711112</t>
  </si>
  <si>
    <t>曼谷班达拉套房酒店</t>
  </si>
  <si>
    <t>Kaufman Saranya,Kaufman Saranya</t>
  </si>
  <si>
    <t>1005.00</t>
  </si>
  <si>
    <t>2022-09-27 11:56:16</t>
  </si>
  <si>
    <t>2726858</t>
  </si>
  <si>
    <t>普吉岛芭东彩灯度假村</t>
  </si>
  <si>
    <t>gandhi Ravin</t>
  </si>
  <si>
    <t>470.00</t>
  </si>
  <si>
    <t>2022-10-06 10:36:44</t>
  </si>
  <si>
    <t>2712752</t>
  </si>
  <si>
    <t>曼谷大仓新颐饭店</t>
  </si>
  <si>
    <t>HO WINSON,LAU WAI SHAN</t>
  </si>
  <si>
    <t>2022-10-04</t>
  </si>
  <si>
    <t>5156.00</t>
  </si>
  <si>
    <t>2022-09-28 10:34:14</t>
  </si>
  <si>
    <t>2723827</t>
  </si>
  <si>
    <t>双威金字塔酒店</t>
  </si>
  <si>
    <t>WONG SU KONG,Wong Chu Xing Fion</t>
  </si>
  <si>
    <t>543.00</t>
  </si>
  <si>
    <t>2022-10-05 17:05:29</t>
  </si>
  <si>
    <t>2724255</t>
  </si>
  <si>
    <t>WANG FENG</t>
  </si>
  <si>
    <t>1629.00</t>
  </si>
  <si>
    <t>2022-10-05 11:36:59</t>
  </si>
  <si>
    <t>2724252</t>
  </si>
  <si>
    <t>LUO QIN</t>
  </si>
  <si>
    <t>1560.00</t>
  </si>
  <si>
    <t>2022-10-05 11:38:41</t>
  </si>
  <si>
    <t>2022-10-03</t>
  </si>
  <si>
    <t>2721678</t>
  </si>
  <si>
    <t>芭堤雅阿瓦尼度假酒店</t>
  </si>
  <si>
    <t>JAIN Shefali,JAIN Shefali,JAIN Shefali</t>
  </si>
  <si>
    <t>863.00</t>
  </si>
  <si>
    <t>2022-10-04 21:52:27</t>
  </si>
  <si>
    <t>2720244</t>
  </si>
  <si>
    <t>Deawwanich Thanit</t>
  </si>
  <si>
    <t>213.00</t>
  </si>
  <si>
    <t>2022-10-02 12:30:26</t>
  </si>
  <si>
    <t>2022-09-09</t>
  </si>
  <si>
    <t>2685339</t>
  </si>
  <si>
    <t>拉麦-苏梅岛酒店(SHA Plus+)</t>
  </si>
  <si>
    <t>Shantharaju Sachin,Munot Khushbu</t>
  </si>
  <si>
    <t>2013.00</t>
  </si>
  <si>
    <t>2022-09-10 10:48:17</t>
  </si>
  <si>
    <t>2022-09-22</t>
  </si>
  <si>
    <t>2703351</t>
  </si>
  <si>
    <t>普吉岛悦榕庄(SHA Plus+)</t>
  </si>
  <si>
    <t>LI CHENG,CUI WENHUA,JIN LONGBIN</t>
  </si>
  <si>
    <t>14490.00</t>
  </si>
  <si>
    <t>2022-09-22 17:23:21</t>
  </si>
  <si>
    <t>2022-09-24</t>
  </si>
  <si>
    <t>2707688</t>
  </si>
  <si>
    <t>奇德伦中心酒店 (SHA Extra Plus)</t>
  </si>
  <si>
    <t>Chokedamrongsuk Thitiphorn,Chokedamrongsuk Thitiphorn</t>
  </si>
  <si>
    <t>434.00</t>
  </si>
  <si>
    <t>2022-09-26 11:31:48</t>
  </si>
  <si>
    <t>2711732</t>
  </si>
  <si>
    <t>哥打京那巴鲁元明大酒店</t>
  </si>
  <si>
    <t>YUNUS WIZARD SAMSIAH</t>
  </si>
  <si>
    <t>1016.00</t>
  </si>
  <si>
    <t>2022-09-27 16:12:45</t>
  </si>
  <si>
    <t>2720568</t>
  </si>
  <si>
    <t>SDN BHD VATS TRADING,SDN BHD VATS TRADING</t>
  </si>
  <si>
    <t>2032.00</t>
  </si>
  <si>
    <t>2022-10-02 13:11:46</t>
  </si>
  <si>
    <t>2728345</t>
  </si>
  <si>
    <t>MARWAN MARWAN BIN MATNEL</t>
  </si>
  <si>
    <t>261.00</t>
  </si>
  <si>
    <t>2022-10-07 11:09:20</t>
  </si>
  <si>
    <t>2022-08-30</t>
  </si>
  <si>
    <t>2672485</t>
  </si>
  <si>
    <t>LIN YILING,WANG STEPHEN C,WANG LILLIAN CHANG</t>
  </si>
  <si>
    <t>3920.00</t>
  </si>
  <si>
    <t>2022-08-31 10:12:11</t>
  </si>
  <si>
    <t>2727320</t>
  </si>
  <si>
    <t>Zioni Davide</t>
  </si>
  <si>
    <t>235.00</t>
  </si>
  <si>
    <t>2022-10-06 15:07:14</t>
  </si>
  <si>
    <t>2022-08-22</t>
  </si>
  <si>
    <t>2663440</t>
  </si>
  <si>
    <t>LEE CHUI LI,LEE CHUI LI,LEE CHUI LI</t>
  </si>
  <si>
    <t>957.00</t>
  </si>
  <si>
    <t>2022-08-22 15:25:20</t>
  </si>
  <si>
    <t>2729888</t>
  </si>
  <si>
    <t>迪拜卡尔顿塔酒店</t>
  </si>
  <si>
    <t>Wang Yongliang,Li Han</t>
  </si>
  <si>
    <t>448.12</t>
  </si>
  <si>
    <t>2022-10-07 22:01:57</t>
  </si>
  <si>
    <t>直连</t>
  </si>
  <si>
    <t>阿拉伯联合酋长国</t>
  </si>
  <si>
    <t>2723206</t>
  </si>
  <si>
    <t>槟城温宝利酒店 (槟城对抗新冠肺炎认证)</t>
  </si>
  <si>
    <t>Chang Andy,Chang Andy</t>
  </si>
  <si>
    <t>620.00</t>
  </si>
  <si>
    <t>2022-10-04 16:02:28</t>
  </si>
  <si>
    <t>2710359</t>
  </si>
  <si>
    <t>EunSuk Woo</t>
  </si>
  <si>
    <t>578.00</t>
  </si>
  <si>
    <t>2022-09-29 22:36:52</t>
  </si>
  <si>
    <t>2022-09-19</t>
  </si>
  <si>
    <t>2698939</t>
  </si>
  <si>
    <t>济州神话世界度假酒店 – 蓝鼎</t>
  </si>
  <si>
    <t>yang jiyeong</t>
  </si>
  <si>
    <t>1331.00</t>
  </si>
  <si>
    <t>2022-09-21 08:31:02</t>
  </si>
  <si>
    <t>韩国</t>
  </si>
  <si>
    <t>2723875</t>
  </si>
  <si>
    <t>怡保宴宾雅酒店</t>
  </si>
  <si>
    <t>Isaac Alvin,Isaac Alvin</t>
  </si>
  <si>
    <t>650.00</t>
  </si>
  <si>
    <t>2022-10-04 22:10:07</t>
  </si>
  <si>
    <t>2022-09-11</t>
  </si>
  <si>
    <t>2687367</t>
  </si>
  <si>
    <t>曼谷美人鱼酒店</t>
  </si>
  <si>
    <t>Utensut Piyamart,Utensut Piyamart</t>
  </si>
  <si>
    <t>890.00</t>
  </si>
  <si>
    <t>2022-09-11 14:12:14</t>
  </si>
  <si>
    <t>2726257</t>
  </si>
  <si>
    <t>马尼拉亚洲购物中心温德姆提普酒店</t>
  </si>
  <si>
    <t>Moschatos Windolyn</t>
  </si>
  <si>
    <t>582.00</t>
  </si>
  <si>
    <t>2022-10-05 20:06:06</t>
  </si>
  <si>
    <t>菲律宾</t>
  </si>
  <si>
    <t>2729372</t>
  </si>
  <si>
    <t>芭堤雅T酒店 (SHA Extra Plus)</t>
  </si>
  <si>
    <t>Mulgrew Kanyapay,Mulgrew Kanyapay,Mulgrew Kanyapay</t>
  </si>
  <si>
    <t>588.00</t>
  </si>
  <si>
    <t>2022-10-07 16:40:53</t>
  </si>
  <si>
    <t>2729391</t>
  </si>
  <si>
    <t>safuwong songwut,safuwong songwut</t>
  </si>
  <si>
    <t>196.00</t>
  </si>
  <si>
    <t>2022-10-07 16:54:27</t>
  </si>
  <si>
    <t>2022-09-28</t>
  </si>
  <si>
    <t>2713715</t>
  </si>
  <si>
    <t>仁川松岛空中花园酒店</t>
  </si>
  <si>
    <t>Hong Noah</t>
  </si>
  <si>
    <t>950.00</t>
  </si>
  <si>
    <t>2022-09-28 16:02:47</t>
  </si>
  <si>
    <t>2722834</t>
  </si>
  <si>
    <t>曼谷阿文苏昆维特酒店</t>
  </si>
  <si>
    <t>DANE UTKARSH SANJEEV,DANE UTKARSH SANJEEV,DANE UTKARSH SANJEEV</t>
  </si>
  <si>
    <t>2020.00</t>
  </si>
  <si>
    <t>2022-10-03 19:49:36</t>
  </si>
  <si>
    <t>2022-07-17</t>
  </si>
  <si>
    <t>2624308</t>
  </si>
  <si>
    <t>曼谷湄南河四季酒店 (SHA Plus+)</t>
  </si>
  <si>
    <t>kang yuri</t>
  </si>
  <si>
    <t>4400.00</t>
  </si>
  <si>
    <t>2022-07-18 17:41:00</t>
  </si>
  <si>
    <t>2725454</t>
  </si>
  <si>
    <t>曼谷摩德沙吞酒店</t>
  </si>
  <si>
    <t>HONG YONG</t>
  </si>
  <si>
    <t>1311.00</t>
  </si>
  <si>
    <t>2022-10-05 11:46:36</t>
  </si>
  <si>
    <t>2729281</t>
  </si>
  <si>
    <t>曼谷金玉素旺纳普酒店</t>
  </si>
  <si>
    <t>wang weidong</t>
  </si>
  <si>
    <t>198.00</t>
  </si>
  <si>
    <t>2022-10-07 15:54:29</t>
  </si>
  <si>
    <t>2713830</t>
  </si>
  <si>
    <t>马六甲欧罗富豪酒店</t>
  </si>
  <si>
    <t>Daud Haslinda,Daud Haslinda</t>
  </si>
  <si>
    <t>167.72</t>
  </si>
  <si>
    <t>2022-09-28 17:13:23</t>
  </si>
  <si>
    <t>2718315</t>
  </si>
  <si>
    <t>马尼拉101酒店（多用途酒店）</t>
  </si>
  <si>
    <t>Schutte Clement Anthonius</t>
  </si>
  <si>
    <t>988.00</t>
  </si>
  <si>
    <t>2022-10-01 09:54:13</t>
  </si>
  <si>
    <t>2022-10-01</t>
  </si>
  <si>
    <t>2719910</t>
  </si>
  <si>
    <t>LIYANA SHAMSUDIN FARISA,LIYANA SHAMSUDIN FARISA</t>
  </si>
  <si>
    <t>605.00</t>
  </si>
  <si>
    <t>2022-10-04 15:30:08</t>
  </si>
  <si>
    <t>2726004</t>
  </si>
  <si>
    <t>KSL度假酒店</t>
  </si>
  <si>
    <t>Dong Xiaolong</t>
  </si>
  <si>
    <t>401.88</t>
  </si>
  <si>
    <t>2022-10-05 16:58:43</t>
  </si>
  <si>
    <t>2713284</t>
  </si>
  <si>
    <t>马六甲大华酒店</t>
  </si>
  <si>
    <t>Ang Siew Gaik</t>
  </si>
  <si>
    <t>2992.00</t>
  </si>
  <si>
    <t>2022-09-29 15:52:56</t>
  </si>
  <si>
    <t>2724850</t>
  </si>
  <si>
    <t>YANG WENJUAN</t>
  </si>
  <si>
    <t>910.00</t>
  </si>
  <si>
    <t>2022-10-05 09:06:30</t>
  </si>
  <si>
    <t>2724667</t>
  </si>
  <si>
    <t>巴姆哥度假村 (SHA Certified)</t>
  </si>
  <si>
    <t>Tangsuwan Puntila,Tangsuwan Puntila,Tangsuwan Puntila</t>
  </si>
  <si>
    <t>405.00</t>
  </si>
  <si>
    <t>2022-10-05 11:33:33</t>
  </si>
  <si>
    <t>2711926</t>
  </si>
  <si>
    <t>济州凯悦酒店</t>
  </si>
  <si>
    <t>LI GUILIN</t>
  </si>
  <si>
    <t>11277.00</t>
  </si>
  <si>
    <t>2022-09-30 14:41:09</t>
  </si>
  <si>
    <t>2721524</t>
  </si>
  <si>
    <t>双威大盒子酒店</t>
  </si>
  <si>
    <t>hing chiat wai</t>
  </si>
  <si>
    <t>479.00</t>
  </si>
  <si>
    <t>2022-10-03 10:51:39</t>
  </si>
  <si>
    <t>2726490</t>
  </si>
  <si>
    <t>Khalil Nur Amirah binti</t>
  </si>
  <si>
    <t>590.00</t>
  </si>
  <si>
    <t>2022-10-06 13:02:31</t>
  </si>
  <si>
    <t>2725403</t>
  </si>
  <si>
    <t>特立尼达公主港套房酒店</t>
  </si>
  <si>
    <t>Morsit Mardiana,Morsit Mardiana</t>
  </si>
  <si>
    <t>336.00</t>
  </si>
  <si>
    <t>2022-10-05 11:22:52</t>
  </si>
  <si>
    <t>2711912</t>
  </si>
  <si>
    <t>曼谷拉查丹利中心酒店  (SHA Plus+)</t>
  </si>
  <si>
    <t>SHEN HUAMIN,LIANG JUYAN</t>
  </si>
  <si>
    <t>2478.00</t>
  </si>
  <si>
    <t>2022-09-27 15:15:36</t>
  </si>
  <si>
    <t>2022-09-29</t>
  </si>
  <si>
    <t>2714640</t>
  </si>
  <si>
    <t>曼谷铂尔曼皇权酒店</t>
  </si>
  <si>
    <t>KIM DAEGEON</t>
  </si>
  <si>
    <t>1650.00</t>
  </si>
  <si>
    <t>2022-09-29 12:38:02</t>
  </si>
  <si>
    <t>2718503</t>
  </si>
  <si>
    <t>普吉岛丽笙度假套房酒店</t>
  </si>
  <si>
    <t>KODELA SIVA RAMA KRISHNA</t>
  </si>
  <si>
    <t>586.00</t>
  </si>
  <si>
    <t>2022-10-02 14:30:49</t>
  </si>
  <si>
    <t>2725734</t>
  </si>
  <si>
    <t>甲米苹果一天度假村</t>
  </si>
  <si>
    <t>Kovalainen Kimmo,Kovalainen Kimmo</t>
  </si>
  <si>
    <t>519.00</t>
  </si>
  <si>
    <t>2022-10-05 14:56:54</t>
  </si>
  <si>
    <t>2727698</t>
  </si>
  <si>
    <t>Parasher Nitish</t>
  </si>
  <si>
    <t>153.00</t>
  </si>
  <si>
    <t>2022-10-06 17:02:52</t>
  </si>
  <si>
    <t>2728953</t>
  </si>
  <si>
    <t>曼谷利特酒店</t>
  </si>
  <si>
    <t>Sidnev Andrey,Sidnev Andrey</t>
  </si>
  <si>
    <t>430.00</t>
  </si>
  <si>
    <t>2022-10-07 12:31:24</t>
  </si>
  <si>
    <t>2728960</t>
  </si>
  <si>
    <t>Shachar Yaron,Shachar Yaron</t>
  </si>
  <si>
    <t>2022-10-07 12:54:52</t>
  </si>
  <si>
    <t>2727261</t>
  </si>
  <si>
    <t>hau yung cheng,hau yung cheng</t>
  </si>
  <si>
    <t>784.00</t>
  </si>
  <si>
    <t>2022-10-06 12:07:13</t>
  </si>
  <si>
    <t>2727314</t>
  </si>
  <si>
    <t>XIONG KAILIAN</t>
  </si>
  <si>
    <t>860.00</t>
  </si>
  <si>
    <t>2022-10-06 13:30:04</t>
  </si>
  <si>
    <t>2703512</t>
  </si>
  <si>
    <t>达拉海角度假酒店</t>
  </si>
  <si>
    <t>LU KUIGUANG,LIU JINGYAO</t>
  </si>
  <si>
    <t>1380.00</t>
  </si>
  <si>
    <t>414.00</t>
  </si>
  <si>
    <t>-966</t>
  </si>
  <si>
    <t>2022-09-22 17:10:32</t>
  </si>
  <si>
    <t>2710485</t>
  </si>
  <si>
    <t>甲米阿玛瑞时尚度假酒店</t>
  </si>
  <si>
    <t>vijay vipin kannan</t>
  </si>
  <si>
    <t>2730.00</t>
  </si>
  <si>
    <t>2022-09-26 19:01:15</t>
  </si>
  <si>
    <t>2687609</t>
  </si>
  <si>
    <t>曼谷铂尔曼G酒店</t>
  </si>
  <si>
    <t>LI YAPING,ZHONG WEN</t>
  </si>
  <si>
    <t>2535.00</t>
  </si>
  <si>
    <t>2022-09-11 17:33:30</t>
  </si>
  <si>
    <t>2720053</t>
  </si>
  <si>
    <t>汉沙苏梅岛水疗度假酒店</t>
  </si>
  <si>
    <t>Jain Vivek,Jain Vivek,Jain Vivek,Jain Vivek,Jain Vivek</t>
  </si>
  <si>
    <t>7716.00</t>
  </si>
  <si>
    <t>2022-10-02 15:58:34</t>
  </si>
  <si>
    <t>2707735</t>
  </si>
  <si>
    <t>苏梅岛六善酒店</t>
  </si>
  <si>
    <t>NG YUEN HAN</t>
  </si>
  <si>
    <t>10800.00</t>
  </si>
  <si>
    <t>2022-09-25 15:39:13</t>
  </si>
  <si>
    <t>2022-09-05</t>
  </si>
  <si>
    <t>2679296</t>
  </si>
  <si>
    <t>阿罗纳海滩赫纳度假村</t>
  </si>
  <si>
    <t>CHOI KWANGHEE,CHOI KWANGHEE,CHOI KWANGHEE</t>
  </si>
  <si>
    <t>4570.00</t>
  </si>
  <si>
    <t>2022-09-08 14:41:24</t>
  </si>
  <si>
    <t>2723845</t>
  </si>
  <si>
    <t>苏梅岛塞利斯酒店</t>
  </si>
  <si>
    <t>Rudolf Emely,Rudolf Emely</t>
  </si>
  <si>
    <t>2022-10-04 15:36:16</t>
  </si>
  <si>
    <t>2022-05-13</t>
  </si>
  <si>
    <t>2549194</t>
  </si>
  <si>
    <t>素坤逸15巷酒店</t>
  </si>
  <si>
    <t>Pawelek Aleksander</t>
  </si>
  <si>
    <t>488.00</t>
  </si>
  <si>
    <t>2022-05-13 14:36:58</t>
  </si>
  <si>
    <t>2723265</t>
  </si>
  <si>
    <t>芭堤雅伍德兰酒店度假村</t>
  </si>
  <si>
    <t>masawin Phinthip,masawin Phinthip</t>
  </si>
  <si>
    <t>326.00</t>
  </si>
  <si>
    <t>2022-10-04 09:20:12</t>
  </si>
  <si>
    <t>2728319</t>
  </si>
  <si>
    <t>WANG LINSHAN</t>
  </si>
  <si>
    <t>2022-10-07 09:32:27</t>
  </si>
  <si>
    <t>2728470</t>
  </si>
  <si>
    <t>2022-10-07 09:16:28</t>
  </si>
  <si>
    <t>2729401</t>
  </si>
  <si>
    <t>丁索度假村</t>
  </si>
  <si>
    <t>Thaweerat virayut</t>
  </si>
  <si>
    <t>378.00</t>
  </si>
  <si>
    <t>2022-10-07 17:03:11</t>
  </si>
  <si>
    <t>2728168</t>
  </si>
  <si>
    <t>马尼拉赛达北维迪斯酒店 - 多用途酒店</t>
  </si>
  <si>
    <t>Movido Edgar,Movido Edgar</t>
  </si>
  <si>
    <t>594.00</t>
  </si>
  <si>
    <t>2022-10-07 10:07:47</t>
  </si>
  <si>
    <t>2728189</t>
  </si>
  <si>
    <t>Derequito Cherry,Derequito Cherry</t>
  </si>
  <si>
    <t>2022-10-07 13:42:24</t>
  </si>
  <si>
    <t>2728881</t>
  </si>
  <si>
    <t>Killen Keith,Killen Keith</t>
  </si>
  <si>
    <t>2022-10-07 11:37:46</t>
  </si>
  <si>
    <t>2727065</t>
  </si>
  <si>
    <t>Casa del Rio, 马六甲河畔之家</t>
  </si>
  <si>
    <t>Shamsuddin Ahmad</t>
  </si>
  <si>
    <t>2008.00</t>
  </si>
  <si>
    <t>2022-10-06 10:24:24</t>
  </si>
  <si>
    <t>2022-08-16</t>
  </si>
  <si>
    <t>2656621</t>
  </si>
  <si>
    <t>苏梅岛丽思卡尔顿酒店</t>
  </si>
  <si>
    <t>CHAU CHING MAN,NG CHIN KWAN</t>
  </si>
  <si>
    <t>5930.00</t>
  </si>
  <si>
    <t>2022-08-16 12:53:50</t>
  </si>
  <si>
    <t>2728392</t>
  </si>
  <si>
    <t>素坤逸S31酒店 - SHA Extra Plus</t>
  </si>
  <si>
    <t>Hwang Kyubin,Hwang Kyubin</t>
  </si>
  <si>
    <t>2022-10-07 09:47:02</t>
  </si>
  <si>
    <t>2728344</t>
  </si>
  <si>
    <t>2022-10-07 09:26:55</t>
  </si>
  <si>
    <t>2728562</t>
  </si>
  <si>
    <t>Villaflor PriscillaDawn,Villaflor PriscillaDawn</t>
  </si>
  <si>
    <t>560.00</t>
  </si>
  <si>
    <t>2022-10-07 12:34:13</t>
  </si>
  <si>
    <t>2727030</t>
  </si>
  <si>
    <t>KOTERA HIROYUKI,KOTERA HIROYUKI</t>
  </si>
  <si>
    <t>2022-10-06 13:48:39</t>
  </si>
  <si>
    <t>2022-09-23</t>
  </si>
  <si>
    <t>2705928</t>
  </si>
  <si>
    <t>新加坡米阁大酒店</t>
  </si>
  <si>
    <t>Chan Zi Hui</t>
  </si>
  <si>
    <t>792.00</t>
  </si>
  <si>
    <t>2022-09-23 23:11:16</t>
  </si>
  <si>
    <t>新加坡</t>
  </si>
  <si>
    <t>2711059</t>
  </si>
  <si>
    <t>是隆不容错过酒店 by Cross Collection</t>
  </si>
  <si>
    <t>Jeampanitjareon Pitchayapa,Jeampanitjareon Pitchayapa</t>
  </si>
  <si>
    <t>195.00</t>
  </si>
  <si>
    <t>2022-09-27 13:21:36</t>
  </si>
  <si>
    <t>2726981</t>
  </si>
  <si>
    <t>布里斯都国际机场酒店</t>
  </si>
  <si>
    <t>Tabosa Roberto,S de farias tabosa Terezinha</t>
  </si>
  <si>
    <t>419.81</t>
  </si>
  <si>
    <t>2022-10-06 06:56:20</t>
  </si>
  <si>
    <t>巴西</t>
  </si>
  <si>
    <t>2726657</t>
  </si>
  <si>
    <t>拉瓦尔斯酒店</t>
  </si>
  <si>
    <t>KANG SANGWOO</t>
  </si>
  <si>
    <t>750.00</t>
  </si>
  <si>
    <t>2022-10-06 17:39:32</t>
  </si>
  <si>
    <t>2725694</t>
  </si>
  <si>
    <t>Kyle Douglas</t>
  </si>
  <si>
    <t>640.00</t>
  </si>
  <si>
    <t>2022-10-05 15:28:25</t>
  </si>
  <si>
    <t>2721648</t>
  </si>
  <si>
    <t>Wattarach Treemard</t>
  </si>
  <si>
    <t>229.00</t>
  </si>
  <si>
    <t>2022-10-05 11:35:10</t>
  </si>
  <si>
    <t>2728841</t>
  </si>
  <si>
    <t>盛泰澜拉普崂中央广场酒店</t>
  </si>
  <si>
    <t>ZHOU YUNWEN</t>
  </si>
  <si>
    <t>529.00</t>
  </si>
  <si>
    <t>2022-10-07 11:51:38</t>
  </si>
  <si>
    <t>2724522</t>
  </si>
  <si>
    <t>皇后奢华大酒店</t>
  </si>
  <si>
    <t>Celestial Mary Jean,Celestial Mary Jean</t>
  </si>
  <si>
    <t>648.00</t>
  </si>
  <si>
    <t>2022-10-05 11:29:13</t>
  </si>
  <si>
    <t>2022-09-20</t>
  </si>
  <si>
    <t>2700724</t>
  </si>
  <si>
    <t>曼谷素坤逸十一酒店 (SHA Extra Plus)</t>
  </si>
  <si>
    <t>Belinda Molina Franz Adrian Molina</t>
  </si>
  <si>
    <t>1465.00</t>
  </si>
  <si>
    <t>2022-09-21 15:53:37</t>
  </si>
  <si>
    <t>2716428</t>
  </si>
  <si>
    <t>曼谷金普顿马濑酒店 (SHA Extra Plus)</t>
  </si>
  <si>
    <t>CHENG CHIN YING</t>
  </si>
  <si>
    <t>2460.00</t>
  </si>
  <si>
    <t>2022-10-01 14:30:12</t>
  </si>
  <si>
    <t>2725902</t>
  </si>
  <si>
    <t>BINTI SUKOR SANI SUHAILI,BINTI SUKOR SANI SUHAILI</t>
  </si>
  <si>
    <t>2022-10-05 16:32:07</t>
  </si>
  <si>
    <t>2722691</t>
  </si>
  <si>
    <t>标准酒店 - 曼谷大都会大厦</t>
  </si>
  <si>
    <t>SPRENGER MARTIN</t>
  </si>
  <si>
    <t>2022-10-03 17:46:19</t>
  </si>
  <si>
    <t>2022-09-02</t>
  </si>
  <si>
    <t>2676804</t>
  </si>
  <si>
    <t>中文海洋蓝酒店</t>
  </si>
  <si>
    <t>Amirthalingam Sivahanmugam</t>
  </si>
  <si>
    <t>1164.00</t>
  </si>
  <si>
    <t>2022-09-02 17:49:55</t>
  </si>
  <si>
    <t>2022-08-31</t>
  </si>
  <si>
    <t>2674035</t>
  </si>
  <si>
    <t>贝斯特韦斯特精选寻求者发现者拉玛四世酒店</t>
  </si>
  <si>
    <t>SHIH LICHIA,CHEN YISHAN</t>
  </si>
  <si>
    <t>3610.00</t>
  </si>
  <si>
    <t>2022-09-01 11:13:24</t>
  </si>
  <si>
    <t>2726268</t>
  </si>
  <si>
    <t>RIDHWAN MUHAMMAD,RIDHWAN MUHAMMAD</t>
  </si>
  <si>
    <t>490.00</t>
  </si>
  <si>
    <t>2022-10-06 18:13:27</t>
  </si>
  <si>
    <t>2728774</t>
  </si>
  <si>
    <t>WONG CHEE EE</t>
  </si>
  <si>
    <t>525.00</t>
  </si>
  <si>
    <t>2022-10-07 10:38:24</t>
  </si>
  <si>
    <t>2721084</t>
  </si>
  <si>
    <t>Wang Hup Siang</t>
  </si>
  <si>
    <t>2022-10-03 10:48:04</t>
  </si>
  <si>
    <t>2721139</t>
  </si>
  <si>
    <t>Wang Hup Ann</t>
  </si>
  <si>
    <t>2022-10-03 10:31:19</t>
  </si>
  <si>
    <t>2719542</t>
  </si>
  <si>
    <t>AI WEI CHEAM,AI WEI CHEAM</t>
  </si>
  <si>
    <t>2022-10-02 10:58:45</t>
  </si>
  <si>
    <t>2726990</t>
  </si>
  <si>
    <t>MASHHOR MASLYANA</t>
  </si>
  <si>
    <t>2022-10-06 08:49:02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</si>
</sst>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15</xdr:col>
      <xdr:colOff>0</xdr:colOff>
      <xdr:row>153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82325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44842</v>
      </c>
      <c r="H2" s="4">
        <v>1</v>
      </c>
      <c r="I2" s="4">
        <v>2</v>
      </c>
      <c r="J2" s="4">
        <v>2</v>
      </c>
      <c r="K2" s="4" t="s">
        <v>30</v>
      </c>
      <c r="L2" s="4">
        <v>488</v>
      </c>
      <c r="M2" s="4">
        <v>488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44845</v>
      </c>
      <c r="T2" s="4" t="s">
        <v>34</v>
      </c>
      <c r="U2" s="4">
        <v>488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44840</v>
      </c>
      <c r="G3" s="6">
        <v>44842</v>
      </c>
      <c r="H3" s="4">
        <v>1</v>
      </c>
      <c r="I3" s="4">
        <v>2</v>
      </c>
      <c r="J3" s="4">
        <v>2</v>
      </c>
      <c r="K3" s="4" t="s">
        <v>30</v>
      </c>
      <c r="L3" s="4">
        <v>4400</v>
      </c>
      <c r="M3" s="4">
        <v>4400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44759</v>
      </c>
      <c r="S3" s="6">
        <v>44845</v>
      </c>
      <c r="T3" s="4" t="s">
        <v>34</v>
      </c>
      <c r="U3" s="4">
        <v>4400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44840</v>
      </c>
      <c r="G4" s="6">
        <v>44842</v>
      </c>
      <c r="H4" s="4">
        <v>1</v>
      </c>
      <c r="I4" s="4">
        <v>2</v>
      </c>
      <c r="J4" s="4">
        <v>2</v>
      </c>
      <c r="K4" s="4" t="s">
        <v>30</v>
      </c>
      <c r="L4" s="4">
        <v>5930</v>
      </c>
      <c r="M4" s="4">
        <v>5930</v>
      </c>
      <c r="N4" s="4" t="s">
        <v>46</v>
      </c>
      <c r="O4" s="4" t="s">
        <v>32</v>
      </c>
      <c r="P4" s="4" t="s">
        <v>33</v>
      </c>
      <c r="Q4" s="4">
        <v>0</v>
      </c>
      <c r="R4" s="7">
        <v>44789</v>
      </c>
      <c r="S4" s="6">
        <v>44845</v>
      </c>
      <c r="T4" s="4" t="s">
        <v>34</v>
      </c>
      <c r="U4" s="4">
        <v>5930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44839</v>
      </c>
      <c r="G5" s="6">
        <v>44842</v>
      </c>
      <c r="H5" s="4">
        <v>1</v>
      </c>
      <c r="I5" s="4">
        <v>3</v>
      </c>
      <c r="J5" s="4">
        <v>3</v>
      </c>
      <c r="K5" s="4" t="s">
        <v>30</v>
      </c>
      <c r="L5" s="4">
        <v>957</v>
      </c>
      <c r="M5" s="4">
        <v>957</v>
      </c>
      <c r="N5" s="4" t="s">
        <v>52</v>
      </c>
      <c r="O5" s="4" t="s">
        <v>32</v>
      </c>
      <c r="P5" s="4" t="s">
        <v>33</v>
      </c>
      <c r="Q5" s="4">
        <v>0</v>
      </c>
      <c r="R5" s="7">
        <v>44795</v>
      </c>
      <c r="S5" s="6">
        <v>44845</v>
      </c>
      <c r="T5" s="4" t="s">
        <v>34</v>
      </c>
      <c r="U5" s="4">
        <v>957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44840</v>
      </c>
      <c r="G6" s="6">
        <v>44842</v>
      </c>
      <c r="H6" s="4">
        <v>2</v>
      </c>
      <c r="I6" s="4">
        <v>2</v>
      </c>
      <c r="J6" s="4">
        <v>4</v>
      </c>
      <c r="K6" s="4" t="s">
        <v>30</v>
      </c>
      <c r="L6" s="4">
        <v>3920</v>
      </c>
      <c r="M6" s="4">
        <v>3920</v>
      </c>
      <c r="N6" s="4" t="s">
        <v>58</v>
      </c>
      <c r="O6" s="4" t="s">
        <v>32</v>
      </c>
      <c r="P6" s="4" t="s">
        <v>33</v>
      </c>
      <c r="Q6" s="4">
        <v>0</v>
      </c>
      <c r="R6" s="7">
        <v>44803</v>
      </c>
      <c r="S6" s="6">
        <v>44845</v>
      </c>
      <c r="T6" s="4" t="s">
        <v>34</v>
      </c>
      <c r="U6" s="4">
        <v>3920</v>
      </c>
      <c r="V6" s="4">
        <v>0</v>
      </c>
      <c r="W6" s="4">
        <v>0</v>
      </c>
      <c r="X6" s="4" t="s">
        <v>59</v>
      </c>
      <c r="Y6" s="4">
        <v>11435861</v>
      </c>
      <c r="Z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44837</v>
      </c>
      <c r="G7" s="6">
        <v>44842</v>
      </c>
      <c r="H7" s="4">
        <v>2</v>
      </c>
      <c r="I7" s="4">
        <v>5</v>
      </c>
      <c r="J7" s="4">
        <v>10</v>
      </c>
      <c r="K7" s="4" t="s">
        <v>30</v>
      </c>
      <c r="L7" s="4">
        <v>3610</v>
      </c>
      <c r="M7" s="4">
        <v>3610</v>
      </c>
      <c r="N7" s="4" t="s">
        <v>64</v>
      </c>
      <c r="O7" s="4" t="s">
        <v>32</v>
      </c>
      <c r="P7" s="4" t="s">
        <v>33</v>
      </c>
      <c r="Q7" s="4">
        <v>0</v>
      </c>
      <c r="R7" s="7">
        <v>44804</v>
      </c>
      <c r="S7" s="6">
        <v>44845</v>
      </c>
      <c r="T7" s="4" t="s">
        <v>34</v>
      </c>
      <c r="U7" s="4">
        <v>3610</v>
      </c>
      <c r="V7" s="4">
        <v>0</v>
      </c>
      <c r="W7" s="4">
        <v>0</v>
      </c>
      <c r="X7" s="4" t="s">
        <v>65</v>
      </c>
      <c r="Y7" s="4" t="s">
        <v>66</v>
      </c>
      <c r="Z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44838</v>
      </c>
      <c r="G8" s="6">
        <v>44842</v>
      </c>
      <c r="H8" s="4">
        <v>1</v>
      </c>
      <c r="I8" s="4">
        <v>4</v>
      </c>
      <c r="J8" s="4">
        <v>4</v>
      </c>
      <c r="K8" s="4" t="s">
        <v>30</v>
      </c>
      <c r="L8" s="4">
        <v>1164</v>
      </c>
      <c r="M8" s="4">
        <v>1164</v>
      </c>
      <c r="N8" s="4" t="s">
        <v>71</v>
      </c>
      <c r="O8" s="4" t="s">
        <v>32</v>
      </c>
      <c r="P8" s="4" t="s">
        <v>33</v>
      </c>
      <c r="Q8" s="4">
        <v>0</v>
      </c>
      <c r="R8" s="7">
        <v>44806</v>
      </c>
      <c r="S8" s="6">
        <v>44845</v>
      </c>
      <c r="T8" s="4" t="s">
        <v>34</v>
      </c>
      <c r="U8" s="4">
        <v>1164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44837</v>
      </c>
      <c r="G9" s="6">
        <v>44842</v>
      </c>
      <c r="H9" s="4">
        <v>1</v>
      </c>
      <c r="I9" s="4">
        <v>5</v>
      </c>
      <c r="J9" s="4">
        <v>5</v>
      </c>
      <c r="K9" s="4" t="s">
        <v>30</v>
      </c>
      <c r="L9" s="4">
        <v>4570</v>
      </c>
      <c r="M9" s="4">
        <v>4570</v>
      </c>
      <c r="N9" s="4" t="s">
        <v>77</v>
      </c>
      <c r="O9" s="4" t="s">
        <v>32</v>
      </c>
      <c r="P9" s="4" t="s">
        <v>33</v>
      </c>
      <c r="Q9" s="4">
        <v>0</v>
      </c>
      <c r="R9" s="7">
        <v>44809</v>
      </c>
      <c r="S9" s="6">
        <v>44845</v>
      </c>
      <c r="T9" s="4" t="s">
        <v>34</v>
      </c>
      <c r="U9" s="4">
        <v>4570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80</v>
      </c>
      <c r="B10" s="4" t="s">
        <v>26</v>
      </c>
      <c r="C10" s="4" t="s">
        <v>27</v>
      </c>
      <c r="D10" s="4" t="s">
        <v>81</v>
      </c>
      <c r="E10" s="4" t="s">
        <v>82</v>
      </c>
      <c r="F10" s="6">
        <v>44839</v>
      </c>
      <c r="G10" s="6">
        <v>44842</v>
      </c>
      <c r="H10" s="4">
        <v>1</v>
      </c>
      <c r="I10" s="4">
        <v>3</v>
      </c>
      <c r="J10" s="4">
        <v>3</v>
      </c>
      <c r="K10" s="4" t="s">
        <v>30</v>
      </c>
      <c r="L10" s="4">
        <v>2013</v>
      </c>
      <c r="M10" s="4">
        <v>2013</v>
      </c>
      <c r="N10" s="4" t="s">
        <v>83</v>
      </c>
      <c r="O10" s="4" t="s">
        <v>32</v>
      </c>
      <c r="P10" s="4" t="s">
        <v>33</v>
      </c>
      <c r="Q10" s="4">
        <v>0</v>
      </c>
      <c r="R10" s="7">
        <v>44813</v>
      </c>
      <c r="S10" s="6">
        <v>44845</v>
      </c>
      <c r="T10" s="4" t="s">
        <v>34</v>
      </c>
      <c r="U10" s="4">
        <v>2013</v>
      </c>
      <c r="V10" s="4">
        <v>0</v>
      </c>
      <c r="W10" s="4">
        <v>0</v>
      </c>
      <c r="X10" s="4" t="s">
        <v>84</v>
      </c>
      <c r="Y10" s="4" t="s">
        <v>85</v>
      </c>
    </row>
    <row r="11" s="4" customFormat="1" spans="1:25">
      <c r="A11" s="4" t="s">
        <v>86</v>
      </c>
      <c r="B11" s="4" t="s">
        <v>26</v>
      </c>
      <c r="C11" s="4" t="s">
        <v>27</v>
      </c>
      <c r="D11" s="4" t="s">
        <v>87</v>
      </c>
      <c r="E11" s="4" t="s">
        <v>88</v>
      </c>
      <c r="F11" s="6">
        <v>44840</v>
      </c>
      <c r="G11" s="6">
        <v>44842</v>
      </c>
      <c r="H11" s="4">
        <v>1</v>
      </c>
      <c r="I11" s="4">
        <v>2</v>
      </c>
      <c r="J11" s="4">
        <v>2</v>
      </c>
      <c r="K11" s="4" t="s">
        <v>30</v>
      </c>
      <c r="L11" s="4">
        <v>890</v>
      </c>
      <c r="M11" s="4">
        <v>890</v>
      </c>
      <c r="N11" s="4" t="s">
        <v>89</v>
      </c>
      <c r="O11" s="4" t="s">
        <v>32</v>
      </c>
      <c r="P11" s="4" t="s">
        <v>33</v>
      </c>
      <c r="Q11" s="4">
        <v>0</v>
      </c>
      <c r="R11" s="7">
        <v>44815</v>
      </c>
      <c r="S11" s="6">
        <v>44845</v>
      </c>
      <c r="T11" s="4" t="s">
        <v>34</v>
      </c>
      <c r="U11" s="4">
        <v>890</v>
      </c>
      <c r="V11" s="4">
        <v>0</v>
      </c>
      <c r="W11" s="4">
        <v>0</v>
      </c>
      <c r="X11" s="4" t="s">
        <v>90</v>
      </c>
      <c r="Y11" s="4" t="s">
        <v>91</v>
      </c>
    </row>
    <row r="12" s="4" customFormat="1" spans="1:25">
      <c r="A12" s="4" t="s">
        <v>92</v>
      </c>
      <c r="B12" s="4" t="s">
        <v>26</v>
      </c>
      <c r="C12" s="4" t="s">
        <v>27</v>
      </c>
      <c r="D12" s="4" t="s">
        <v>93</v>
      </c>
      <c r="E12" s="4" t="s">
        <v>94</v>
      </c>
      <c r="F12" s="6">
        <v>44837</v>
      </c>
      <c r="G12" s="6">
        <v>44842</v>
      </c>
      <c r="H12" s="4">
        <v>1</v>
      </c>
      <c r="I12" s="4">
        <v>5</v>
      </c>
      <c r="J12" s="4">
        <v>5</v>
      </c>
      <c r="K12" s="4" t="s">
        <v>30</v>
      </c>
      <c r="L12" s="4">
        <v>2535</v>
      </c>
      <c r="M12" s="4">
        <v>2535</v>
      </c>
      <c r="N12" s="4" t="s">
        <v>95</v>
      </c>
      <c r="O12" s="4" t="s">
        <v>32</v>
      </c>
      <c r="P12" s="4" t="s">
        <v>33</v>
      </c>
      <c r="Q12" s="4">
        <v>0</v>
      </c>
      <c r="R12" s="7">
        <v>44815</v>
      </c>
      <c r="S12" s="6">
        <v>44845</v>
      </c>
      <c r="T12" s="4" t="s">
        <v>34</v>
      </c>
      <c r="U12" s="4">
        <v>2535</v>
      </c>
      <c r="V12" s="4">
        <v>0</v>
      </c>
      <c r="W12" s="4">
        <v>0</v>
      </c>
      <c r="X12" s="4" t="s">
        <v>96</v>
      </c>
      <c r="Y12" s="4" t="s">
        <v>97</v>
      </c>
    </row>
    <row r="13" s="4" customFormat="1" spans="1:25">
      <c r="A13" s="4" t="s">
        <v>98</v>
      </c>
      <c r="B13" s="4" t="s">
        <v>26</v>
      </c>
      <c r="C13" s="4" t="s">
        <v>27</v>
      </c>
      <c r="D13" s="4" t="s">
        <v>99</v>
      </c>
      <c r="E13" s="4" t="s">
        <v>100</v>
      </c>
      <c r="F13" s="6">
        <v>44840</v>
      </c>
      <c r="G13" s="6">
        <v>44842</v>
      </c>
      <c r="H13" s="4">
        <v>1</v>
      </c>
      <c r="I13" s="4">
        <v>2</v>
      </c>
      <c r="J13" s="4">
        <v>2</v>
      </c>
      <c r="K13" s="4" t="s">
        <v>30</v>
      </c>
      <c r="L13" s="4">
        <v>1331</v>
      </c>
      <c r="M13" s="4">
        <v>1331</v>
      </c>
      <c r="N13" s="4" t="s">
        <v>101</v>
      </c>
      <c r="O13" s="4" t="s">
        <v>32</v>
      </c>
      <c r="P13" s="4" t="s">
        <v>33</v>
      </c>
      <c r="Q13" s="4">
        <v>0</v>
      </c>
      <c r="R13" s="7">
        <v>44823</v>
      </c>
      <c r="S13" s="6">
        <v>44845</v>
      </c>
      <c r="T13" s="4" t="s">
        <v>34</v>
      </c>
      <c r="U13" s="4">
        <v>1331</v>
      </c>
      <c r="V13" s="4">
        <v>0</v>
      </c>
      <c r="W13" s="4">
        <v>0</v>
      </c>
      <c r="X13" s="4" t="s">
        <v>102</v>
      </c>
      <c r="Y13" s="4" t="s">
        <v>103</v>
      </c>
    </row>
    <row r="14" s="4" customFormat="1" spans="1:25">
      <c r="A14" s="4" t="s">
        <v>104</v>
      </c>
      <c r="B14" s="4" t="s">
        <v>26</v>
      </c>
      <c r="C14" s="4" t="s">
        <v>27</v>
      </c>
      <c r="D14" s="4" t="s">
        <v>105</v>
      </c>
      <c r="E14" s="4" t="s">
        <v>106</v>
      </c>
      <c r="F14" s="6">
        <v>44837</v>
      </c>
      <c r="G14" s="6">
        <v>44842</v>
      </c>
      <c r="H14" s="4">
        <v>1</v>
      </c>
      <c r="I14" s="4">
        <v>5</v>
      </c>
      <c r="J14" s="4">
        <v>5</v>
      </c>
      <c r="K14" s="4" t="s">
        <v>30</v>
      </c>
      <c r="L14" s="4">
        <v>1465</v>
      </c>
      <c r="M14" s="4">
        <v>1465</v>
      </c>
      <c r="N14" s="4" t="s">
        <v>107</v>
      </c>
      <c r="O14" s="4" t="s">
        <v>32</v>
      </c>
      <c r="P14" s="4" t="s">
        <v>33</v>
      </c>
      <c r="Q14" s="4">
        <v>0</v>
      </c>
      <c r="R14" s="7">
        <v>44824</v>
      </c>
      <c r="S14" s="6">
        <v>44845</v>
      </c>
      <c r="T14" s="4" t="s">
        <v>34</v>
      </c>
      <c r="U14" s="4">
        <v>1465</v>
      </c>
      <c r="V14" s="4">
        <v>0</v>
      </c>
      <c r="W14" s="4">
        <v>0</v>
      </c>
      <c r="X14" s="4" t="s">
        <v>108</v>
      </c>
      <c r="Y14" s="4" t="s">
        <v>109</v>
      </c>
    </row>
    <row r="15" s="4" customFormat="1" spans="1:25">
      <c r="A15" s="4" t="s">
        <v>110</v>
      </c>
      <c r="B15" s="4" t="s">
        <v>26</v>
      </c>
      <c r="C15" s="4" t="s">
        <v>27</v>
      </c>
      <c r="D15" s="4" t="s">
        <v>111</v>
      </c>
      <c r="E15" s="4" t="s">
        <v>112</v>
      </c>
      <c r="F15" s="6">
        <v>44840</v>
      </c>
      <c r="G15" s="6">
        <v>44842</v>
      </c>
      <c r="H15" s="4">
        <v>1</v>
      </c>
      <c r="I15" s="4">
        <v>2</v>
      </c>
      <c r="J15" s="4">
        <v>2</v>
      </c>
      <c r="K15" s="4" t="s">
        <v>30</v>
      </c>
      <c r="L15" s="4">
        <v>3220</v>
      </c>
      <c r="M15" s="4">
        <v>3220</v>
      </c>
      <c r="N15" s="4" t="s">
        <v>113</v>
      </c>
      <c r="O15" s="4" t="s">
        <v>32</v>
      </c>
      <c r="P15" s="4" t="s">
        <v>33</v>
      </c>
      <c r="Q15" s="4">
        <v>0</v>
      </c>
      <c r="R15" s="7">
        <v>44824</v>
      </c>
      <c r="S15" s="6">
        <v>44845</v>
      </c>
      <c r="T15" s="4" t="s">
        <v>34</v>
      </c>
      <c r="U15" s="4">
        <v>3220</v>
      </c>
      <c r="V15" s="4">
        <v>0</v>
      </c>
      <c r="W15" s="4">
        <v>0</v>
      </c>
      <c r="X15" s="4" t="s">
        <v>114</v>
      </c>
      <c r="Y15" s="4" t="s">
        <v>115</v>
      </c>
    </row>
    <row r="16" s="4" customFormat="1" spans="1:25">
      <c r="A16" s="4" t="s">
        <v>116</v>
      </c>
      <c r="B16" s="4" t="s">
        <v>26</v>
      </c>
      <c r="C16" s="4" t="s">
        <v>27</v>
      </c>
      <c r="D16" s="4" t="s">
        <v>117</v>
      </c>
      <c r="E16" s="4" t="s">
        <v>118</v>
      </c>
      <c r="F16" s="6">
        <v>44834</v>
      </c>
      <c r="G16" s="6">
        <v>44842</v>
      </c>
      <c r="H16" s="4">
        <v>1</v>
      </c>
      <c r="I16" s="4">
        <v>8</v>
      </c>
      <c r="J16" s="4">
        <v>8</v>
      </c>
      <c r="K16" s="4" t="s">
        <v>30</v>
      </c>
      <c r="L16" s="4">
        <v>2360</v>
      </c>
      <c r="M16" s="4">
        <v>2360</v>
      </c>
      <c r="N16" s="4" t="s">
        <v>119</v>
      </c>
      <c r="O16" s="4" t="s">
        <v>32</v>
      </c>
      <c r="P16" s="4" t="s">
        <v>33</v>
      </c>
      <c r="Q16" s="4">
        <v>0</v>
      </c>
      <c r="R16" s="7">
        <v>44825</v>
      </c>
      <c r="S16" s="6">
        <v>44845</v>
      </c>
      <c r="T16" s="4" t="s">
        <v>34</v>
      </c>
      <c r="U16" s="4">
        <v>2360</v>
      </c>
      <c r="V16" s="4">
        <v>0</v>
      </c>
      <c r="W16" s="4">
        <v>0</v>
      </c>
      <c r="X16" s="4" t="s">
        <v>120</v>
      </c>
      <c r="Y16" s="4" t="s">
        <v>121</v>
      </c>
    </row>
    <row r="17" s="4" customFormat="1" spans="1:25">
      <c r="A17" s="4" t="s">
        <v>110</v>
      </c>
      <c r="B17" s="4" t="s">
        <v>26</v>
      </c>
      <c r="C17" s="4" t="s">
        <v>122</v>
      </c>
      <c r="D17" s="4" t="s">
        <v>111</v>
      </c>
      <c r="E17" s="4" t="s">
        <v>112</v>
      </c>
      <c r="F17" s="6">
        <v>44840</v>
      </c>
      <c r="G17" s="6">
        <v>44842</v>
      </c>
      <c r="H17" s="4">
        <v>1</v>
      </c>
      <c r="I17" s="4">
        <v>2</v>
      </c>
      <c r="J17" s="4">
        <v>2</v>
      </c>
      <c r="K17" s="4" t="s">
        <v>30</v>
      </c>
      <c r="L17" s="4">
        <v>-3220</v>
      </c>
      <c r="M17" s="4">
        <v>-3220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44824</v>
      </c>
      <c r="S17" s="6">
        <v>44845</v>
      </c>
      <c r="T17" s="4" t="s">
        <v>34</v>
      </c>
      <c r="U17" s="4">
        <v>-3220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44841</v>
      </c>
      <c r="G18" s="6">
        <v>44842</v>
      </c>
      <c r="H18" s="4">
        <v>1</v>
      </c>
      <c r="I18" s="4">
        <v>1</v>
      </c>
      <c r="J18" s="4">
        <v>1</v>
      </c>
      <c r="K18" s="4" t="s">
        <v>30</v>
      </c>
      <c r="L18" s="4">
        <v>1049</v>
      </c>
      <c r="M18" s="4">
        <v>1049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44826</v>
      </c>
      <c r="S18" s="6">
        <v>44845</v>
      </c>
      <c r="T18" s="4" t="s">
        <v>34</v>
      </c>
      <c r="U18" s="4">
        <v>1049</v>
      </c>
      <c r="V18" s="4">
        <v>0</v>
      </c>
      <c r="W18" s="4">
        <v>0</v>
      </c>
      <c r="X18" s="4" t="s">
        <v>127</v>
      </c>
      <c r="Y18" s="4" t="s">
        <v>115</v>
      </c>
    </row>
    <row r="19" s="4" customFormat="1" spans="1:25">
      <c r="A19" s="4" t="s">
        <v>123</v>
      </c>
      <c r="B19" s="4" t="s">
        <v>26</v>
      </c>
      <c r="C19" s="4" t="s">
        <v>122</v>
      </c>
      <c r="D19" s="4" t="s">
        <v>124</v>
      </c>
      <c r="E19" s="4" t="s">
        <v>125</v>
      </c>
      <c r="F19" s="6">
        <v>44841</v>
      </c>
      <c r="G19" s="6">
        <v>44842</v>
      </c>
      <c r="H19" s="4">
        <v>1</v>
      </c>
      <c r="I19" s="4">
        <v>1</v>
      </c>
      <c r="J19" s="4">
        <v>1</v>
      </c>
      <c r="K19" s="4" t="s">
        <v>30</v>
      </c>
      <c r="L19" s="4">
        <v>-1049</v>
      </c>
      <c r="M19" s="4">
        <v>-1049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44826</v>
      </c>
      <c r="S19" s="6">
        <v>44845</v>
      </c>
      <c r="T19" s="4" t="s">
        <v>34</v>
      </c>
      <c r="U19" s="4">
        <v>-1049</v>
      </c>
      <c r="V19" s="4">
        <v>0</v>
      </c>
      <c r="W19" s="4">
        <v>0</v>
      </c>
      <c r="X19" s="4" t="s">
        <v>127</v>
      </c>
      <c r="Y19" s="4" t="s">
        <v>115</v>
      </c>
    </row>
    <row r="20" s="4" customFormat="1" spans="1:27">
      <c r="A20" s="4" t="s">
        <v>128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44839</v>
      </c>
      <c r="G20" s="6">
        <v>44842</v>
      </c>
      <c r="H20" s="4">
        <v>3</v>
      </c>
      <c r="I20" s="4">
        <v>3</v>
      </c>
      <c r="J20" s="4">
        <v>9</v>
      </c>
      <c r="K20" s="4" t="s">
        <v>30</v>
      </c>
      <c r="L20" s="4">
        <v>14490</v>
      </c>
      <c r="M20" s="4">
        <v>14490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44826</v>
      </c>
      <c r="S20" s="6">
        <v>44845</v>
      </c>
      <c r="T20" s="4" t="s">
        <v>34</v>
      </c>
      <c r="U20" s="4">
        <v>14490</v>
      </c>
      <c r="V20" s="4">
        <v>0</v>
      </c>
      <c r="W20" s="4">
        <v>0</v>
      </c>
      <c r="X20" s="4" t="s">
        <v>130</v>
      </c>
      <c r="Y20" s="4">
        <v>19659151</v>
      </c>
      <c r="Z20" s="4">
        <v>19659153</v>
      </c>
      <c r="AA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44840</v>
      </c>
      <c r="G21" s="6">
        <v>44842</v>
      </c>
      <c r="H21" s="4">
        <v>1</v>
      </c>
      <c r="I21" s="4">
        <v>2</v>
      </c>
      <c r="J21" s="4">
        <v>2</v>
      </c>
      <c r="K21" s="4" t="s">
        <v>30</v>
      </c>
      <c r="L21" s="4">
        <v>1380</v>
      </c>
      <c r="M21" s="4">
        <v>1380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44826</v>
      </c>
      <c r="S21" s="6">
        <v>44845</v>
      </c>
      <c r="T21" s="4" t="s">
        <v>34</v>
      </c>
      <c r="U21" s="4">
        <v>1380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44841</v>
      </c>
      <c r="G22" s="6">
        <v>44842</v>
      </c>
      <c r="H22" s="4">
        <v>1</v>
      </c>
      <c r="I22" s="4">
        <v>1</v>
      </c>
      <c r="J22" s="4">
        <v>1</v>
      </c>
      <c r="K22" s="4" t="s">
        <v>30</v>
      </c>
      <c r="L22" s="4">
        <v>792</v>
      </c>
      <c r="M22" s="4">
        <v>792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44827</v>
      </c>
      <c r="S22" s="6">
        <v>44845</v>
      </c>
      <c r="T22" s="4" t="s">
        <v>34</v>
      </c>
      <c r="U22" s="4">
        <v>792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44841</v>
      </c>
      <c r="G23" s="6">
        <v>44842</v>
      </c>
      <c r="H23" s="4">
        <v>1</v>
      </c>
      <c r="I23" s="4">
        <v>1</v>
      </c>
      <c r="J23" s="4">
        <v>1</v>
      </c>
      <c r="K23" s="4" t="s">
        <v>30</v>
      </c>
      <c r="L23" s="4">
        <v>434</v>
      </c>
      <c r="M23" s="4">
        <v>434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44828</v>
      </c>
      <c r="S23" s="6">
        <v>44845</v>
      </c>
      <c r="T23" s="4" t="s">
        <v>34</v>
      </c>
      <c r="U23" s="4">
        <v>434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44840</v>
      </c>
      <c r="G24" s="6">
        <v>44842</v>
      </c>
      <c r="H24" s="4">
        <v>1</v>
      </c>
      <c r="I24" s="4">
        <v>2</v>
      </c>
      <c r="J24" s="4">
        <v>2</v>
      </c>
      <c r="K24" s="4" t="s">
        <v>30</v>
      </c>
      <c r="L24" s="4">
        <v>10800</v>
      </c>
      <c r="M24" s="4">
        <v>10800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44828</v>
      </c>
      <c r="S24" s="6">
        <v>44845</v>
      </c>
      <c r="T24" s="4" t="s">
        <v>34</v>
      </c>
      <c r="U24" s="4">
        <v>10800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44841</v>
      </c>
      <c r="G25" s="6">
        <v>44842</v>
      </c>
      <c r="H25" s="4">
        <v>1</v>
      </c>
      <c r="I25" s="4">
        <v>1</v>
      </c>
      <c r="J25" s="4">
        <v>1</v>
      </c>
      <c r="K25" s="4" t="s">
        <v>30</v>
      </c>
      <c r="L25" s="4">
        <v>578</v>
      </c>
      <c r="M25" s="4">
        <v>578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44830</v>
      </c>
      <c r="S25" s="6">
        <v>44845</v>
      </c>
      <c r="T25" s="4" t="s">
        <v>34</v>
      </c>
      <c r="U25" s="4">
        <v>578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44840</v>
      </c>
      <c r="G26" s="6">
        <v>44842</v>
      </c>
      <c r="H26" s="4">
        <v>1</v>
      </c>
      <c r="I26" s="4">
        <v>2</v>
      </c>
      <c r="J26" s="4">
        <v>2</v>
      </c>
      <c r="K26" s="4" t="s">
        <v>30</v>
      </c>
      <c r="L26" s="4">
        <v>2730</v>
      </c>
      <c r="M26" s="4">
        <v>2730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44830</v>
      </c>
      <c r="S26" s="6">
        <v>44845</v>
      </c>
      <c r="T26" s="4" t="s">
        <v>34</v>
      </c>
      <c r="U26" s="4">
        <v>2730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44840</v>
      </c>
      <c r="G27" s="6">
        <v>44842</v>
      </c>
      <c r="H27" s="4">
        <v>1</v>
      </c>
      <c r="I27" s="4">
        <v>2</v>
      </c>
      <c r="J27" s="4">
        <v>2</v>
      </c>
      <c r="K27" s="4" t="s">
        <v>30</v>
      </c>
      <c r="L27" s="4">
        <v>1333</v>
      </c>
      <c r="M27" s="4">
        <v>1333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44830</v>
      </c>
      <c r="S27" s="6">
        <v>44845</v>
      </c>
      <c r="T27" s="4" t="s">
        <v>34</v>
      </c>
      <c r="U27" s="4">
        <v>1333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44841</v>
      </c>
      <c r="G28" s="6">
        <v>44842</v>
      </c>
      <c r="H28" s="4">
        <v>1</v>
      </c>
      <c r="I28" s="4">
        <v>1</v>
      </c>
      <c r="J28" s="4">
        <v>1</v>
      </c>
      <c r="K28" s="4" t="s">
        <v>30</v>
      </c>
      <c r="L28" s="4">
        <v>195</v>
      </c>
      <c r="M28" s="4">
        <v>195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44831</v>
      </c>
      <c r="S28" s="6">
        <v>44845</v>
      </c>
      <c r="T28" s="4" t="s">
        <v>34</v>
      </c>
      <c r="U28" s="4">
        <v>195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44839</v>
      </c>
      <c r="G29" s="6">
        <v>44842</v>
      </c>
      <c r="H29" s="4">
        <v>1</v>
      </c>
      <c r="I29" s="4">
        <v>3</v>
      </c>
      <c r="J29" s="4">
        <v>3</v>
      </c>
      <c r="K29" s="4" t="s">
        <v>30</v>
      </c>
      <c r="L29" s="4">
        <v>1005</v>
      </c>
      <c r="M29" s="4">
        <v>1005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44831</v>
      </c>
      <c r="S29" s="6">
        <v>44845</v>
      </c>
      <c r="T29" s="4" t="s">
        <v>34</v>
      </c>
      <c r="U29" s="4">
        <v>1005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6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44840</v>
      </c>
      <c r="G30" s="6">
        <v>44842</v>
      </c>
      <c r="H30" s="4">
        <v>2</v>
      </c>
      <c r="I30" s="4">
        <v>2</v>
      </c>
      <c r="J30" s="4">
        <v>4</v>
      </c>
      <c r="K30" s="4" t="s">
        <v>30</v>
      </c>
      <c r="L30" s="4">
        <v>1016</v>
      </c>
      <c r="M30" s="4">
        <v>1016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44831</v>
      </c>
      <c r="S30" s="6">
        <v>44845</v>
      </c>
      <c r="T30" s="4" t="s">
        <v>34</v>
      </c>
      <c r="U30" s="4">
        <v>1016</v>
      </c>
      <c r="V30" s="4">
        <v>0</v>
      </c>
      <c r="W30" s="4">
        <v>0</v>
      </c>
      <c r="X30" s="4" t="s">
        <v>190</v>
      </c>
      <c r="Y30" s="4" t="s">
        <v>191</v>
      </c>
      <c r="Z30" s="4" t="s">
        <v>192</v>
      </c>
    </row>
    <row r="31" s="4" customFormat="1" spans="1:25">
      <c r="A31" s="4" t="s">
        <v>132</v>
      </c>
      <c r="B31" s="4" t="s">
        <v>26</v>
      </c>
      <c r="C31" s="4" t="s">
        <v>122</v>
      </c>
      <c r="D31" s="4" t="s">
        <v>133</v>
      </c>
      <c r="E31" s="4" t="s">
        <v>134</v>
      </c>
      <c r="F31" s="6">
        <v>44840</v>
      </c>
      <c r="G31" s="6">
        <v>44842</v>
      </c>
      <c r="H31" s="4">
        <v>1</v>
      </c>
      <c r="I31" s="4">
        <v>2</v>
      </c>
      <c r="J31" s="4">
        <v>2</v>
      </c>
      <c r="K31" s="4" t="s">
        <v>30</v>
      </c>
      <c r="L31" s="4">
        <v>-1380</v>
      </c>
      <c r="M31" s="4">
        <v>-1380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44826</v>
      </c>
      <c r="S31" s="6">
        <v>44845</v>
      </c>
      <c r="T31" s="4" t="s">
        <v>34</v>
      </c>
      <c r="U31" s="4">
        <v>-1380</v>
      </c>
      <c r="V31" s="4">
        <v>0</v>
      </c>
      <c r="W31" s="4">
        <v>0</v>
      </c>
      <c r="X31" s="4" t="s">
        <v>136</v>
      </c>
      <c r="Y31" s="4" t="s">
        <v>137</v>
      </c>
    </row>
    <row r="32" s="4" customFormat="1" spans="1:25">
      <c r="A32" s="4" t="s">
        <v>132</v>
      </c>
      <c r="B32" s="4" t="s">
        <v>26</v>
      </c>
      <c r="C32" s="4" t="s">
        <v>193</v>
      </c>
      <c r="D32" s="4" t="s">
        <v>133</v>
      </c>
      <c r="E32" s="4" t="s">
        <v>134</v>
      </c>
      <c r="F32" s="6">
        <v>44840</v>
      </c>
      <c r="G32" s="6">
        <v>44842</v>
      </c>
      <c r="H32" s="4">
        <v>1</v>
      </c>
      <c r="I32" s="4">
        <v>2</v>
      </c>
      <c r="J32" s="4">
        <v>2</v>
      </c>
      <c r="K32" s="4" t="s">
        <v>30</v>
      </c>
      <c r="L32" s="4">
        <v>1380</v>
      </c>
      <c r="M32" s="4">
        <v>1380</v>
      </c>
      <c r="N32" s="4" t="s">
        <v>135</v>
      </c>
      <c r="O32" s="4" t="s">
        <v>32</v>
      </c>
      <c r="P32" s="4" t="s">
        <v>33</v>
      </c>
      <c r="Q32" s="4">
        <v>0</v>
      </c>
      <c r="R32" s="7">
        <v>44826</v>
      </c>
      <c r="S32" s="6">
        <v>44845</v>
      </c>
      <c r="T32" s="4" t="s">
        <v>34</v>
      </c>
      <c r="U32" s="4">
        <v>1380</v>
      </c>
      <c r="V32" s="4">
        <v>0</v>
      </c>
      <c r="W32" s="4">
        <v>0</v>
      </c>
      <c r="X32" s="4" t="s">
        <v>136</v>
      </c>
      <c r="Y32" s="4" t="s">
        <v>137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44837</v>
      </c>
      <c r="G33" s="6">
        <v>44842</v>
      </c>
      <c r="H33" s="4">
        <v>1</v>
      </c>
      <c r="I33" s="4">
        <v>5</v>
      </c>
      <c r="J33" s="4">
        <v>5</v>
      </c>
      <c r="K33" s="4" t="s">
        <v>30</v>
      </c>
      <c r="L33" s="4">
        <v>2478</v>
      </c>
      <c r="M33" s="4">
        <v>2478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44831</v>
      </c>
      <c r="S33" s="6">
        <v>44845</v>
      </c>
      <c r="T33" s="4" t="s">
        <v>34</v>
      </c>
      <c r="U33" s="4">
        <v>2478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44835</v>
      </c>
      <c r="G34" s="6">
        <v>44842</v>
      </c>
      <c r="H34" s="4">
        <v>1</v>
      </c>
      <c r="I34" s="4">
        <v>7</v>
      </c>
      <c r="J34" s="4">
        <v>7</v>
      </c>
      <c r="K34" s="4" t="s">
        <v>30</v>
      </c>
      <c r="L34" s="4">
        <v>11277</v>
      </c>
      <c r="M34" s="4">
        <v>11277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44831</v>
      </c>
      <c r="S34" s="6">
        <v>44845</v>
      </c>
      <c r="T34" s="4" t="s">
        <v>34</v>
      </c>
      <c r="U34" s="4">
        <v>11277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44838</v>
      </c>
      <c r="G35" s="6">
        <v>44842</v>
      </c>
      <c r="H35" s="4">
        <v>1</v>
      </c>
      <c r="I35" s="4">
        <v>4</v>
      </c>
      <c r="J35" s="4">
        <v>4</v>
      </c>
      <c r="K35" s="4" t="s">
        <v>30</v>
      </c>
      <c r="L35" s="4">
        <v>5156</v>
      </c>
      <c r="M35" s="4">
        <v>5156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44831</v>
      </c>
      <c r="S35" s="6">
        <v>44845</v>
      </c>
      <c r="T35" s="4" t="s">
        <v>34</v>
      </c>
      <c r="U35" s="4">
        <v>5156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44840</v>
      </c>
      <c r="G36" s="6">
        <v>44842</v>
      </c>
      <c r="H36" s="4">
        <v>2</v>
      </c>
      <c r="I36" s="4">
        <v>2</v>
      </c>
      <c r="J36" s="4">
        <v>4</v>
      </c>
      <c r="K36" s="4" t="s">
        <v>30</v>
      </c>
      <c r="L36" s="4">
        <v>2992</v>
      </c>
      <c r="M36" s="4">
        <v>2992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44832</v>
      </c>
      <c r="S36" s="6">
        <v>44845</v>
      </c>
      <c r="T36" s="4" t="s">
        <v>34</v>
      </c>
      <c r="U36" s="4">
        <v>2992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44840</v>
      </c>
      <c r="G37" s="6">
        <v>44842</v>
      </c>
      <c r="H37" s="4">
        <v>1</v>
      </c>
      <c r="I37" s="4">
        <v>2</v>
      </c>
      <c r="J37" s="4">
        <v>2</v>
      </c>
      <c r="K37" s="4" t="s">
        <v>30</v>
      </c>
      <c r="L37" s="4">
        <v>950</v>
      </c>
      <c r="M37" s="4">
        <v>950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44832</v>
      </c>
      <c r="S37" s="6">
        <v>44845</v>
      </c>
      <c r="T37" s="4" t="s">
        <v>34</v>
      </c>
      <c r="U37" s="4">
        <v>950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44841</v>
      </c>
      <c r="G38" s="6">
        <v>44842</v>
      </c>
      <c r="H38" s="4">
        <v>1</v>
      </c>
      <c r="I38" s="4">
        <v>1</v>
      </c>
      <c r="J38" s="4">
        <v>1</v>
      </c>
      <c r="K38" s="4" t="s">
        <v>30</v>
      </c>
      <c r="L38" s="4">
        <v>167.72</v>
      </c>
      <c r="M38" s="4">
        <v>167.72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44832</v>
      </c>
      <c r="S38" s="6">
        <v>44845</v>
      </c>
      <c r="T38" s="4" t="s">
        <v>34</v>
      </c>
      <c r="U38" s="4">
        <v>167.72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44839</v>
      </c>
      <c r="G39" s="6">
        <v>44842</v>
      </c>
      <c r="H39" s="4">
        <v>1</v>
      </c>
      <c r="I39" s="4">
        <v>3</v>
      </c>
      <c r="J39" s="4">
        <v>3</v>
      </c>
      <c r="K39" s="4" t="s">
        <v>30</v>
      </c>
      <c r="L39" s="4">
        <v>1650</v>
      </c>
      <c r="M39" s="4">
        <v>1650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44833</v>
      </c>
      <c r="S39" s="6">
        <v>44845</v>
      </c>
      <c r="T39" s="4" t="s">
        <v>34</v>
      </c>
      <c r="U39" s="4">
        <v>1650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44840</v>
      </c>
      <c r="G40" s="6">
        <v>44842</v>
      </c>
      <c r="H40" s="4">
        <v>1</v>
      </c>
      <c r="I40" s="4">
        <v>2</v>
      </c>
      <c r="J40" s="4">
        <v>2</v>
      </c>
      <c r="K40" s="4" t="s">
        <v>30</v>
      </c>
      <c r="L40" s="4">
        <v>2460</v>
      </c>
      <c r="M40" s="4">
        <v>2460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44834</v>
      </c>
      <c r="S40" s="6">
        <v>44845</v>
      </c>
      <c r="T40" s="4" t="s">
        <v>34</v>
      </c>
      <c r="U40" s="4">
        <v>2460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44840</v>
      </c>
      <c r="G41" s="6">
        <v>44842</v>
      </c>
      <c r="H41" s="4">
        <v>1</v>
      </c>
      <c r="I41" s="4">
        <v>2</v>
      </c>
      <c r="J41" s="4">
        <v>2</v>
      </c>
      <c r="K41" s="4" t="s">
        <v>30</v>
      </c>
      <c r="L41" s="4">
        <v>988</v>
      </c>
      <c r="M41" s="4">
        <v>988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44834</v>
      </c>
      <c r="S41" s="6">
        <v>44845</v>
      </c>
      <c r="T41" s="4" t="s">
        <v>34</v>
      </c>
      <c r="U41" s="4">
        <v>988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56</v>
      </c>
      <c r="E42" s="4" t="s">
        <v>249</v>
      </c>
      <c r="F42" s="6">
        <v>44841</v>
      </c>
      <c r="G42" s="6">
        <v>44842</v>
      </c>
      <c r="H42" s="4">
        <v>2</v>
      </c>
      <c r="I42" s="4">
        <v>1</v>
      </c>
      <c r="J42" s="4">
        <v>2</v>
      </c>
      <c r="K42" s="4" t="s">
        <v>30</v>
      </c>
      <c r="L42" s="4">
        <v>3240</v>
      </c>
      <c r="M42" s="4">
        <v>3240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44834</v>
      </c>
      <c r="S42" s="6">
        <v>44845</v>
      </c>
      <c r="T42" s="4" t="s">
        <v>34</v>
      </c>
      <c r="U42" s="4">
        <v>3240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44840</v>
      </c>
      <c r="G43" s="6">
        <v>44842</v>
      </c>
      <c r="H43" s="4">
        <v>1</v>
      </c>
      <c r="I43" s="4">
        <v>2</v>
      </c>
      <c r="J43" s="4">
        <v>2</v>
      </c>
      <c r="K43" s="4" t="s">
        <v>30</v>
      </c>
      <c r="L43" s="4">
        <v>586</v>
      </c>
      <c r="M43" s="4">
        <v>586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44835</v>
      </c>
      <c r="S43" s="6">
        <v>44845</v>
      </c>
      <c r="T43" s="4" t="s">
        <v>34</v>
      </c>
      <c r="U43" s="4">
        <v>586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44841</v>
      </c>
      <c r="G44" s="6">
        <v>44842</v>
      </c>
      <c r="H44" s="4">
        <v>1</v>
      </c>
      <c r="I44" s="4">
        <v>1</v>
      </c>
      <c r="J44" s="4">
        <v>1</v>
      </c>
      <c r="K44" s="4" t="s">
        <v>30</v>
      </c>
      <c r="L44" s="4">
        <v>479</v>
      </c>
      <c r="M44" s="4">
        <v>479</v>
      </c>
      <c r="N44" s="4" t="s">
        <v>262</v>
      </c>
      <c r="O44" s="4" t="s">
        <v>32</v>
      </c>
      <c r="P44" s="4" t="s">
        <v>33</v>
      </c>
      <c r="Q44" s="4">
        <v>0</v>
      </c>
      <c r="R44" s="7">
        <v>44835</v>
      </c>
      <c r="S44" s="6">
        <v>44845</v>
      </c>
      <c r="T44" s="4" t="s">
        <v>34</v>
      </c>
      <c r="U44" s="4">
        <v>479</v>
      </c>
      <c r="V44" s="4">
        <v>0</v>
      </c>
      <c r="W44" s="4">
        <v>0</v>
      </c>
      <c r="X44" s="4" t="s">
        <v>263</v>
      </c>
      <c r="Y44" s="4" t="s">
        <v>264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157</v>
      </c>
      <c r="E45" s="4" t="s">
        <v>266</v>
      </c>
      <c r="F45" s="6">
        <v>44841</v>
      </c>
      <c r="G45" s="6">
        <v>44842</v>
      </c>
      <c r="H45" s="4">
        <v>1</v>
      </c>
      <c r="I45" s="4">
        <v>1</v>
      </c>
      <c r="J45" s="4">
        <v>1</v>
      </c>
      <c r="K45" s="4" t="s">
        <v>30</v>
      </c>
      <c r="L45" s="4">
        <v>605</v>
      </c>
      <c r="M45" s="4">
        <v>605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44835</v>
      </c>
      <c r="S45" s="6">
        <v>44845</v>
      </c>
      <c r="T45" s="4" t="s">
        <v>34</v>
      </c>
      <c r="U45" s="4">
        <v>605</v>
      </c>
      <c r="V45" s="4">
        <v>0</v>
      </c>
      <c r="W45" s="4">
        <v>0</v>
      </c>
      <c r="X45" s="4" t="s">
        <v>268</v>
      </c>
      <c r="Y45" s="4" t="s">
        <v>269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44839</v>
      </c>
      <c r="G46" s="6">
        <v>44842</v>
      </c>
      <c r="H46" s="4">
        <v>2</v>
      </c>
      <c r="I46" s="4">
        <v>3</v>
      </c>
      <c r="J46" s="4">
        <v>6</v>
      </c>
      <c r="K46" s="4" t="s">
        <v>30</v>
      </c>
      <c r="L46" s="4">
        <v>7716</v>
      </c>
      <c r="M46" s="4">
        <v>7716</v>
      </c>
      <c r="N46" s="4" t="s">
        <v>273</v>
      </c>
      <c r="O46" s="4" t="s">
        <v>32</v>
      </c>
      <c r="P46" s="4" t="s">
        <v>33</v>
      </c>
      <c r="Q46" s="4">
        <v>0</v>
      </c>
      <c r="R46" s="7">
        <v>44835</v>
      </c>
      <c r="S46" s="6">
        <v>44845</v>
      </c>
      <c r="T46" s="4" t="s">
        <v>34</v>
      </c>
      <c r="U46" s="4">
        <v>7716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124</v>
      </c>
      <c r="E47" s="4" t="s">
        <v>277</v>
      </c>
      <c r="F47" s="6">
        <v>44840</v>
      </c>
      <c r="G47" s="6">
        <v>44842</v>
      </c>
      <c r="H47" s="4">
        <v>1</v>
      </c>
      <c r="I47" s="4">
        <v>2</v>
      </c>
      <c r="J47" s="4">
        <v>2</v>
      </c>
      <c r="K47" s="4" t="s">
        <v>30</v>
      </c>
      <c r="L47" s="4">
        <v>4605</v>
      </c>
      <c r="M47" s="4">
        <v>4605</v>
      </c>
      <c r="N47" s="4" t="s">
        <v>278</v>
      </c>
      <c r="O47" s="4" t="s">
        <v>32</v>
      </c>
      <c r="P47" s="4" t="s">
        <v>33</v>
      </c>
      <c r="Q47" s="4">
        <v>0</v>
      </c>
      <c r="R47" s="7">
        <v>44836</v>
      </c>
      <c r="S47" s="6">
        <v>44845</v>
      </c>
      <c r="T47" s="4" t="s">
        <v>34</v>
      </c>
      <c r="U47" s="4">
        <v>4605</v>
      </c>
      <c r="V47" s="4">
        <v>0</v>
      </c>
      <c r="W47" s="4">
        <v>0</v>
      </c>
      <c r="X47" s="4" t="s">
        <v>279</v>
      </c>
      <c r="Y47" s="4" t="s">
        <v>280</v>
      </c>
    </row>
    <row r="48" s="4" customFormat="1" spans="1:25">
      <c r="A48" s="4" t="s">
        <v>281</v>
      </c>
      <c r="B48" s="4" t="s">
        <v>26</v>
      </c>
      <c r="C48" s="4" t="s">
        <v>27</v>
      </c>
      <c r="D48" s="4" t="s">
        <v>282</v>
      </c>
      <c r="E48" s="4" t="s">
        <v>283</v>
      </c>
      <c r="F48" s="6">
        <v>44841</v>
      </c>
      <c r="G48" s="6">
        <v>44842</v>
      </c>
      <c r="H48" s="4">
        <v>1</v>
      </c>
      <c r="I48" s="4">
        <v>1</v>
      </c>
      <c r="J48" s="4">
        <v>1</v>
      </c>
      <c r="K48" s="4" t="s">
        <v>30</v>
      </c>
      <c r="L48" s="4">
        <v>213</v>
      </c>
      <c r="M48" s="4">
        <v>213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44836</v>
      </c>
      <c r="S48" s="6">
        <v>44845</v>
      </c>
      <c r="T48" s="4" t="s">
        <v>34</v>
      </c>
      <c r="U48" s="4">
        <v>213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6">
      <c r="A49" s="4" t="s">
        <v>287</v>
      </c>
      <c r="B49" s="4" t="s">
        <v>26</v>
      </c>
      <c r="C49" s="4" t="s">
        <v>27</v>
      </c>
      <c r="D49" s="4" t="s">
        <v>187</v>
      </c>
      <c r="E49" s="4" t="s">
        <v>288</v>
      </c>
      <c r="F49" s="6">
        <v>44838</v>
      </c>
      <c r="G49" s="6">
        <v>44842</v>
      </c>
      <c r="H49" s="4">
        <v>2</v>
      </c>
      <c r="I49" s="4">
        <v>4</v>
      </c>
      <c r="J49" s="4">
        <v>8</v>
      </c>
      <c r="K49" s="4" t="s">
        <v>30</v>
      </c>
      <c r="L49" s="4">
        <v>2032</v>
      </c>
      <c r="M49" s="4">
        <v>2032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44836</v>
      </c>
      <c r="S49" s="6">
        <v>44845</v>
      </c>
      <c r="T49" s="4" t="s">
        <v>34</v>
      </c>
      <c r="U49" s="4">
        <v>2032</v>
      </c>
      <c r="V49" s="4">
        <v>0</v>
      </c>
      <c r="W49" s="4">
        <v>0</v>
      </c>
      <c r="X49" s="4" t="s">
        <v>290</v>
      </c>
      <c r="Y49" s="4">
        <v>8558471</v>
      </c>
      <c r="Z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44841</v>
      </c>
      <c r="G50" s="6">
        <v>44842</v>
      </c>
      <c r="H50" s="4">
        <v>1</v>
      </c>
      <c r="I50" s="4">
        <v>1</v>
      </c>
      <c r="J50" s="4">
        <v>1</v>
      </c>
      <c r="K50" s="4" t="s">
        <v>30</v>
      </c>
      <c r="L50" s="4">
        <v>479</v>
      </c>
      <c r="M50" s="4">
        <v>479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44836</v>
      </c>
      <c r="S50" s="6">
        <v>44845</v>
      </c>
      <c r="T50" s="4" t="s">
        <v>34</v>
      </c>
      <c r="U50" s="4">
        <v>479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260</v>
      </c>
      <c r="E51" s="4" t="s">
        <v>261</v>
      </c>
      <c r="F51" s="6">
        <v>44841</v>
      </c>
      <c r="G51" s="6">
        <v>44842</v>
      </c>
      <c r="H51" s="4">
        <v>1</v>
      </c>
      <c r="I51" s="4">
        <v>1</v>
      </c>
      <c r="J51" s="4">
        <v>1</v>
      </c>
      <c r="K51" s="4" t="s">
        <v>30</v>
      </c>
      <c r="L51" s="4">
        <v>479</v>
      </c>
      <c r="M51" s="4">
        <v>479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44836</v>
      </c>
      <c r="S51" s="6">
        <v>44845</v>
      </c>
      <c r="T51" s="4" t="s">
        <v>34</v>
      </c>
      <c r="U51" s="4">
        <v>479</v>
      </c>
      <c r="V51" s="4">
        <v>0</v>
      </c>
      <c r="W51" s="4">
        <v>0</v>
      </c>
      <c r="X51" s="4" t="s">
        <v>298</v>
      </c>
      <c r="Y51" s="4" t="s">
        <v>299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44841</v>
      </c>
      <c r="G52" s="6">
        <v>44842</v>
      </c>
      <c r="H52" s="4">
        <v>1</v>
      </c>
      <c r="I52" s="4">
        <v>1</v>
      </c>
      <c r="J52" s="4">
        <v>1</v>
      </c>
      <c r="K52" s="4" t="s">
        <v>30</v>
      </c>
      <c r="L52" s="4">
        <v>479</v>
      </c>
      <c r="M52" s="4">
        <v>479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44836</v>
      </c>
      <c r="S52" s="6">
        <v>44845</v>
      </c>
      <c r="T52" s="4" t="s">
        <v>34</v>
      </c>
      <c r="U52" s="4">
        <v>479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175</v>
      </c>
      <c r="E53" s="4" t="s">
        <v>305</v>
      </c>
      <c r="F53" s="6">
        <v>44841</v>
      </c>
      <c r="G53" s="6">
        <v>44842</v>
      </c>
      <c r="H53" s="4">
        <v>1</v>
      </c>
      <c r="I53" s="4">
        <v>1</v>
      </c>
      <c r="J53" s="4">
        <v>1</v>
      </c>
      <c r="K53" s="4" t="s">
        <v>30</v>
      </c>
      <c r="L53" s="4">
        <v>229</v>
      </c>
      <c r="M53" s="4">
        <v>229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44837</v>
      </c>
      <c r="S53" s="6">
        <v>44845</v>
      </c>
      <c r="T53" s="4" t="s">
        <v>34</v>
      </c>
      <c r="U53" s="4">
        <v>229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44841</v>
      </c>
      <c r="G54" s="6">
        <v>44842</v>
      </c>
      <c r="H54" s="4">
        <v>1</v>
      </c>
      <c r="I54" s="4">
        <v>1</v>
      </c>
      <c r="J54" s="4">
        <v>1</v>
      </c>
      <c r="K54" s="4" t="s">
        <v>30</v>
      </c>
      <c r="L54" s="4">
        <v>863</v>
      </c>
      <c r="M54" s="4">
        <v>863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44837</v>
      </c>
      <c r="S54" s="6">
        <v>44845</v>
      </c>
      <c r="T54" s="4" t="s">
        <v>34</v>
      </c>
      <c r="U54" s="4">
        <v>863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316</v>
      </c>
      <c r="E55" s="4" t="s">
        <v>317</v>
      </c>
      <c r="F55" s="6">
        <v>44841</v>
      </c>
      <c r="G55" s="6">
        <v>44842</v>
      </c>
      <c r="H55" s="4">
        <v>1</v>
      </c>
      <c r="I55" s="4">
        <v>1</v>
      </c>
      <c r="J55" s="4">
        <v>1</v>
      </c>
      <c r="K55" s="4" t="s">
        <v>30</v>
      </c>
      <c r="L55" s="4">
        <v>1005</v>
      </c>
      <c r="M55" s="4">
        <v>1005</v>
      </c>
      <c r="N55" s="4" t="s">
        <v>318</v>
      </c>
      <c r="O55" s="4" t="s">
        <v>32</v>
      </c>
      <c r="P55" s="4" t="s">
        <v>33</v>
      </c>
      <c r="Q55" s="4">
        <v>0</v>
      </c>
      <c r="R55" s="7">
        <v>44837</v>
      </c>
      <c r="S55" s="6">
        <v>44845</v>
      </c>
      <c r="T55" s="4" t="s">
        <v>34</v>
      </c>
      <c r="U55" s="4">
        <v>1005</v>
      </c>
      <c r="V55" s="4">
        <v>0</v>
      </c>
      <c r="W55" s="4">
        <v>0</v>
      </c>
      <c r="X55" s="4" t="s">
        <v>319</v>
      </c>
      <c r="Y55" s="4" t="s">
        <v>320</v>
      </c>
    </row>
    <row r="56" s="4" customFormat="1" spans="1:26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44840</v>
      </c>
      <c r="G56" s="6">
        <v>44842</v>
      </c>
      <c r="H56" s="4">
        <v>2</v>
      </c>
      <c r="I56" s="4">
        <v>2</v>
      </c>
      <c r="J56" s="4">
        <v>4</v>
      </c>
      <c r="K56" s="4" t="s">
        <v>30</v>
      </c>
      <c r="L56" s="4">
        <v>2020</v>
      </c>
      <c r="M56" s="4">
        <v>2020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44837</v>
      </c>
      <c r="S56" s="6">
        <v>44845</v>
      </c>
      <c r="T56" s="4" t="s">
        <v>34</v>
      </c>
      <c r="U56" s="4">
        <v>2020</v>
      </c>
      <c r="V56" s="4">
        <v>0</v>
      </c>
      <c r="W56" s="4">
        <v>0</v>
      </c>
      <c r="X56" s="4" t="s">
        <v>325</v>
      </c>
      <c r="Y56" s="4">
        <v>410507</v>
      </c>
      <c r="Z56" s="4" t="s">
        <v>326</v>
      </c>
    </row>
    <row r="57" s="4" customFormat="1" spans="1:25">
      <c r="A57" s="4" t="s">
        <v>327</v>
      </c>
      <c r="B57" s="4" t="s">
        <v>26</v>
      </c>
      <c r="C57" s="4" t="s">
        <v>27</v>
      </c>
      <c r="D57" s="4" t="s">
        <v>157</v>
      </c>
      <c r="E57" s="4" t="s">
        <v>158</v>
      </c>
      <c r="F57" s="6">
        <v>44841</v>
      </c>
      <c r="G57" s="6">
        <v>44842</v>
      </c>
      <c r="H57" s="4">
        <v>1</v>
      </c>
      <c r="I57" s="4">
        <v>1</v>
      </c>
      <c r="J57" s="4">
        <v>1</v>
      </c>
      <c r="K57" s="4" t="s">
        <v>30</v>
      </c>
      <c r="L57" s="4">
        <v>620</v>
      </c>
      <c r="M57" s="4">
        <v>620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44837</v>
      </c>
      <c r="S57" s="6">
        <v>44845</v>
      </c>
      <c r="T57" s="4" t="s">
        <v>34</v>
      </c>
      <c r="U57" s="4">
        <v>620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332</v>
      </c>
      <c r="E58" s="4" t="s">
        <v>106</v>
      </c>
      <c r="F58" s="6">
        <v>44841</v>
      </c>
      <c r="G58" s="6">
        <v>44842</v>
      </c>
      <c r="H58" s="4">
        <v>1</v>
      </c>
      <c r="I58" s="4">
        <v>1</v>
      </c>
      <c r="J58" s="4">
        <v>1</v>
      </c>
      <c r="K58" s="4" t="s">
        <v>30</v>
      </c>
      <c r="L58" s="4">
        <v>326</v>
      </c>
      <c r="M58" s="4">
        <v>326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44837</v>
      </c>
      <c r="S58" s="6">
        <v>44845</v>
      </c>
      <c r="T58" s="4" t="s">
        <v>34</v>
      </c>
      <c r="U58" s="4">
        <v>326</v>
      </c>
      <c r="V58" s="4">
        <v>0</v>
      </c>
      <c r="W58" s="4">
        <v>0</v>
      </c>
      <c r="X58" s="4" t="s">
        <v>334</v>
      </c>
      <c r="Y58" s="4" t="s">
        <v>258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44841</v>
      </c>
      <c r="G59" s="6">
        <v>44842</v>
      </c>
      <c r="H59" s="4">
        <v>1</v>
      </c>
      <c r="I59" s="4">
        <v>1</v>
      </c>
      <c r="J59" s="4">
        <v>1</v>
      </c>
      <c r="K59" s="4" t="s">
        <v>30</v>
      </c>
      <c r="L59" s="4">
        <v>543</v>
      </c>
      <c r="M59" s="4">
        <v>543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44838</v>
      </c>
      <c r="S59" s="6">
        <v>44845</v>
      </c>
      <c r="T59" s="4" t="s">
        <v>34</v>
      </c>
      <c r="U59" s="4">
        <v>543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342</v>
      </c>
      <c r="E60" s="4" t="s">
        <v>343</v>
      </c>
      <c r="F60" s="6">
        <v>44839</v>
      </c>
      <c r="G60" s="6">
        <v>44842</v>
      </c>
      <c r="H60" s="4">
        <v>1</v>
      </c>
      <c r="I60" s="4">
        <v>3</v>
      </c>
      <c r="J60" s="4">
        <v>3</v>
      </c>
      <c r="K60" s="4" t="s">
        <v>30</v>
      </c>
      <c r="L60" s="4">
        <v>1380</v>
      </c>
      <c r="M60" s="4">
        <v>1380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44838</v>
      </c>
      <c r="S60" s="6">
        <v>44845</v>
      </c>
      <c r="T60" s="4" t="s">
        <v>34</v>
      </c>
      <c r="U60" s="4">
        <v>1380</v>
      </c>
      <c r="V60" s="4">
        <v>0</v>
      </c>
      <c r="W60" s="4">
        <v>0</v>
      </c>
      <c r="X60" s="4" t="s">
        <v>345</v>
      </c>
      <c r="Y60" s="4" t="s">
        <v>346</v>
      </c>
    </row>
    <row r="61" s="4" customFormat="1" spans="1:26">
      <c r="A61" s="4" t="s">
        <v>347</v>
      </c>
      <c r="B61" s="4" t="s">
        <v>26</v>
      </c>
      <c r="C61" s="4" t="s">
        <v>27</v>
      </c>
      <c r="D61" s="4" t="s">
        <v>348</v>
      </c>
      <c r="E61" s="4" t="s">
        <v>349</v>
      </c>
      <c r="F61" s="6">
        <v>44841</v>
      </c>
      <c r="G61" s="6">
        <v>44842</v>
      </c>
      <c r="H61" s="4">
        <v>2</v>
      </c>
      <c r="I61" s="4">
        <v>1</v>
      </c>
      <c r="J61" s="4">
        <v>2</v>
      </c>
      <c r="K61" s="4" t="s">
        <v>30</v>
      </c>
      <c r="L61" s="4">
        <v>650</v>
      </c>
      <c r="M61" s="4">
        <v>650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44838</v>
      </c>
      <c r="S61" s="6">
        <v>44845</v>
      </c>
      <c r="T61" s="4" t="s">
        <v>34</v>
      </c>
      <c r="U61" s="4">
        <v>650</v>
      </c>
      <c r="V61" s="4">
        <v>0</v>
      </c>
      <c r="W61" s="4">
        <v>0</v>
      </c>
      <c r="X61" s="4" t="s">
        <v>351</v>
      </c>
      <c r="Y61" s="4">
        <v>557245</v>
      </c>
      <c r="Z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336</v>
      </c>
      <c r="E62" s="4" t="s">
        <v>261</v>
      </c>
      <c r="F62" s="6">
        <v>44839</v>
      </c>
      <c r="G62" s="6">
        <v>44842</v>
      </c>
      <c r="H62" s="4">
        <v>2</v>
      </c>
      <c r="I62" s="4">
        <v>3</v>
      </c>
      <c r="J62" s="4">
        <v>6</v>
      </c>
      <c r="K62" s="4" t="s">
        <v>30</v>
      </c>
      <c r="L62" s="4">
        <v>3516</v>
      </c>
      <c r="M62" s="4">
        <v>3516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44838</v>
      </c>
      <c r="S62" s="6">
        <v>44845</v>
      </c>
      <c r="T62" s="4" t="s">
        <v>34</v>
      </c>
      <c r="U62" s="4">
        <v>3516</v>
      </c>
      <c r="V62" s="4">
        <v>0</v>
      </c>
      <c r="W62" s="4">
        <v>0</v>
      </c>
      <c r="X62" s="4" t="s">
        <v>355</v>
      </c>
      <c r="Y62" s="4" t="s">
        <v>115</v>
      </c>
    </row>
    <row r="63" s="4" customFormat="1" spans="1:25">
      <c r="A63" s="4" t="s">
        <v>353</v>
      </c>
      <c r="B63" s="4" t="s">
        <v>26</v>
      </c>
      <c r="C63" s="4" t="s">
        <v>122</v>
      </c>
      <c r="D63" s="4" t="s">
        <v>336</v>
      </c>
      <c r="E63" s="4" t="s">
        <v>261</v>
      </c>
      <c r="F63" s="6">
        <v>44839</v>
      </c>
      <c r="G63" s="6">
        <v>44842</v>
      </c>
      <c r="H63" s="4">
        <v>2</v>
      </c>
      <c r="I63" s="4">
        <v>3</v>
      </c>
      <c r="J63" s="4">
        <v>6</v>
      </c>
      <c r="K63" s="4" t="s">
        <v>30</v>
      </c>
      <c r="L63" s="4">
        <v>-3516</v>
      </c>
      <c r="M63" s="4">
        <v>-3516</v>
      </c>
      <c r="N63" s="4" t="s">
        <v>354</v>
      </c>
      <c r="O63" s="4" t="s">
        <v>32</v>
      </c>
      <c r="P63" s="4" t="s">
        <v>33</v>
      </c>
      <c r="Q63" s="4">
        <v>0</v>
      </c>
      <c r="R63" s="7">
        <v>44838</v>
      </c>
      <c r="S63" s="6">
        <v>44845</v>
      </c>
      <c r="T63" s="4" t="s">
        <v>34</v>
      </c>
      <c r="U63" s="4">
        <v>-3516</v>
      </c>
      <c r="V63" s="4">
        <v>0</v>
      </c>
      <c r="W63" s="4">
        <v>0</v>
      </c>
      <c r="X63" s="4" t="s">
        <v>355</v>
      </c>
      <c r="Y63" s="4" t="s">
        <v>115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336</v>
      </c>
      <c r="E64" s="4" t="s">
        <v>357</v>
      </c>
      <c r="F64" s="6">
        <v>44839</v>
      </c>
      <c r="G64" s="6">
        <v>44842</v>
      </c>
      <c r="H64" s="4">
        <v>1</v>
      </c>
      <c r="I64" s="4">
        <v>3</v>
      </c>
      <c r="J64" s="4">
        <v>3</v>
      </c>
      <c r="K64" s="4" t="s">
        <v>30</v>
      </c>
      <c r="L64" s="4">
        <v>1560</v>
      </c>
      <c r="M64" s="4">
        <v>1560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44838</v>
      </c>
      <c r="S64" s="6">
        <v>44845</v>
      </c>
      <c r="T64" s="4" t="s">
        <v>34</v>
      </c>
      <c r="U64" s="4">
        <v>1560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336</v>
      </c>
      <c r="E65" s="4" t="s">
        <v>337</v>
      </c>
      <c r="F65" s="6">
        <v>44839</v>
      </c>
      <c r="G65" s="6">
        <v>44842</v>
      </c>
      <c r="H65" s="4">
        <v>1</v>
      </c>
      <c r="I65" s="4">
        <v>3</v>
      </c>
      <c r="J65" s="4">
        <v>3</v>
      </c>
      <c r="K65" s="4" t="s">
        <v>30</v>
      </c>
      <c r="L65" s="4">
        <v>1629</v>
      </c>
      <c r="M65" s="4">
        <v>1629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44838</v>
      </c>
      <c r="S65" s="6">
        <v>44845</v>
      </c>
      <c r="T65" s="4" t="s">
        <v>34</v>
      </c>
      <c r="U65" s="4">
        <v>1629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44840</v>
      </c>
      <c r="G66" s="6">
        <v>44842</v>
      </c>
      <c r="H66" s="4">
        <v>1</v>
      </c>
      <c r="I66" s="4">
        <v>2</v>
      </c>
      <c r="J66" s="4">
        <v>2</v>
      </c>
      <c r="K66" s="4" t="s">
        <v>30</v>
      </c>
      <c r="L66" s="4">
        <v>648</v>
      </c>
      <c r="M66" s="4">
        <v>648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44838</v>
      </c>
      <c r="S66" s="6">
        <v>44845</v>
      </c>
      <c r="T66" s="4" t="s">
        <v>34</v>
      </c>
      <c r="U66" s="4">
        <v>648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44841</v>
      </c>
      <c r="G67" s="6">
        <v>44842</v>
      </c>
      <c r="H67" s="4">
        <v>1</v>
      </c>
      <c r="I67" s="4">
        <v>1</v>
      </c>
      <c r="J67" s="4">
        <v>1</v>
      </c>
      <c r="K67" s="4" t="s">
        <v>30</v>
      </c>
      <c r="L67" s="4">
        <v>405</v>
      </c>
      <c r="M67" s="4">
        <v>405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44838</v>
      </c>
      <c r="S67" s="6">
        <v>44845</v>
      </c>
      <c r="T67" s="4" t="s">
        <v>34</v>
      </c>
      <c r="U67" s="4">
        <v>405</v>
      </c>
      <c r="V67" s="4">
        <v>0</v>
      </c>
      <c r="W67" s="4">
        <v>0</v>
      </c>
      <c r="X67" s="4" t="s">
        <v>375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348</v>
      </c>
      <c r="E68" s="4" t="s">
        <v>357</v>
      </c>
      <c r="F68" s="6">
        <v>44839</v>
      </c>
      <c r="G68" s="6">
        <v>44842</v>
      </c>
      <c r="H68" s="4">
        <v>1</v>
      </c>
      <c r="I68" s="4">
        <v>3</v>
      </c>
      <c r="J68" s="4">
        <v>3</v>
      </c>
      <c r="K68" s="4" t="s">
        <v>30</v>
      </c>
      <c r="L68" s="4">
        <v>910</v>
      </c>
      <c r="M68" s="4">
        <v>910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44838</v>
      </c>
      <c r="S68" s="6">
        <v>44845</v>
      </c>
      <c r="T68" s="4" t="s">
        <v>34</v>
      </c>
      <c r="U68" s="4">
        <v>910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44840</v>
      </c>
      <c r="G69" s="6">
        <v>44842</v>
      </c>
      <c r="H69" s="4">
        <v>1</v>
      </c>
      <c r="I69" s="4">
        <v>2</v>
      </c>
      <c r="J69" s="4">
        <v>2</v>
      </c>
      <c r="K69" s="4" t="s">
        <v>30</v>
      </c>
      <c r="L69" s="4">
        <v>1526</v>
      </c>
      <c r="M69" s="4">
        <v>1526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44839</v>
      </c>
      <c r="S69" s="6">
        <v>44845</v>
      </c>
      <c r="T69" s="4" t="s">
        <v>34</v>
      </c>
      <c r="U69" s="4">
        <v>1526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44841</v>
      </c>
      <c r="G70" s="6">
        <v>44842</v>
      </c>
      <c r="H70" s="4">
        <v>1</v>
      </c>
      <c r="I70" s="4">
        <v>1</v>
      </c>
      <c r="J70" s="4">
        <v>1</v>
      </c>
      <c r="K70" s="4" t="s">
        <v>30</v>
      </c>
      <c r="L70" s="4">
        <v>336</v>
      </c>
      <c r="M70" s="4">
        <v>336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44839</v>
      </c>
      <c r="S70" s="6">
        <v>44845</v>
      </c>
      <c r="T70" s="4" t="s">
        <v>34</v>
      </c>
      <c r="U70" s="4">
        <v>336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44839</v>
      </c>
      <c r="G71" s="6">
        <v>44842</v>
      </c>
      <c r="H71" s="4">
        <v>1</v>
      </c>
      <c r="I71" s="4">
        <v>3</v>
      </c>
      <c r="J71" s="4">
        <v>3</v>
      </c>
      <c r="K71" s="4" t="s">
        <v>30</v>
      </c>
      <c r="L71" s="4">
        <v>1311</v>
      </c>
      <c r="M71" s="4">
        <v>1311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44839</v>
      </c>
      <c r="S71" s="6">
        <v>44845</v>
      </c>
      <c r="T71" s="4" t="s">
        <v>34</v>
      </c>
      <c r="U71" s="4">
        <v>1311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44841</v>
      </c>
      <c r="G72" s="6">
        <v>44842</v>
      </c>
      <c r="H72" s="4">
        <v>1</v>
      </c>
      <c r="I72" s="4">
        <v>1</v>
      </c>
      <c r="J72" s="4">
        <v>1</v>
      </c>
      <c r="K72" s="4" t="s">
        <v>30</v>
      </c>
      <c r="L72" s="4">
        <v>640</v>
      </c>
      <c r="M72" s="4">
        <v>640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44839</v>
      </c>
      <c r="S72" s="6">
        <v>44845</v>
      </c>
      <c r="T72" s="4" t="s">
        <v>34</v>
      </c>
      <c r="U72" s="4">
        <v>640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44839</v>
      </c>
      <c r="G73" s="6">
        <v>44842</v>
      </c>
      <c r="H73" s="4">
        <v>1</v>
      </c>
      <c r="I73" s="4">
        <v>3</v>
      </c>
      <c r="J73" s="4">
        <v>3</v>
      </c>
      <c r="K73" s="4" t="s">
        <v>30</v>
      </c>
      <c r="L73" s="4">
        <v>519</v>
      </c>
      <c r="M73" s="4">
        <v>519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44839</v>
      </c>
      <c r="S73" s="6">
        <v>44845</v>
      </c>
      <c r="T73" s="4" t="s">
        <v>34</v>
      </c>
      <c r="U73" s="4">
        <v>519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387</v>
      </c>
      <c r="E74" s="4" t="s">
        <v>411</v>
      </c>
      <c r="F74" s="6">
        <v>44841</v>
      </c>
      <c r="G74" s="6">
        <v>44842</v>
      </c>
      <c r="H74" s="4">
        <v>1</v>
      </c>
      <c r="I74" s="4">
        <v>1</v>
      </c>
      <c r="J74" s="4">
        <v>1</v>
      </c>
      <c r="K74" s="4" t="s">
        <v>30</v>
      </c>
      <c r="L74" s="4">
        <v>336</v>
      </c>
      <c r="M74" s="4">
        <v>336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44839</v>
      </c>
      <c r="S74" s="6">
        <v>44845</v>
      </c>
      <c r="T74" s="4" t="s">
        <v>34</v>
      </c>
      <c r="U74" s="4">
        <v>336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6">
        <v>44841</v>
      </c>
      <c r="G75" s="6">
        <v>44842</v>
      </c>
      <c r="H75" s="4">
        <v>1</v>
      </c>
      <c r="I75" s="4">
        <v>1</v>
      </c>
      <c r="J75" s="4">
        <v>1</v>
      </c>
      <c r="K75" s="4" t="s">
        <v>30</v>
      </c>
      <c r="L75" s="4">
        <v>401.88</v>
      </c>
      <c r="M75" s="4">
        <v>401.88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44839</v>
      </c>
      <c r="S75" s="6">
        <v>44845</v>
      </c>
      <c r="T75" s="4" t="s">
        <v>34</v>
      </c>
      <c r="U75" s="4">
        <v>401.88</v>
      </c>
      <c r="V75" s="4">
        <v>0</v>
      </c>
      <c r="W75" s="4">
        <v>0</v>
      </c>
      <c r="X75" s="4" t="s">
        <v>419</v>
      </c>
      <c r="Y75" s="4" t="s">
        <v>115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44841</v>
      </c>
      <c r="G76" s="6">
        <v>44842</v>
      </c>
      <c r="H76" s="4">
        <v>1</v>
      </c>
      <c r="I76" s="4">
        <v>1</v>
      </c>
      <c r="J76" s="4">
        <v>1</v>
      </c>
      <c r="K76" s="4" t="s">
        <v>30</v>
      </c>
      <c r="L76" s="4">
        <v>582</v>
      </c>
      <c r="M76" s="4">
        <v>582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44839</v>
      </c>
      <c r="S76" s="6">
        <v>44845</v>
      </c>
      <c r="T76" s="4" t="s">
        <v>34</v>
      </c>
      <c r="U76" s="4">
        <v>582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260</v>
      </c>
      <c r="E77" s="4" t="s">
        <v>261</v>
      </c>
      <c r="F77" s="6">
        <v>44841</v>
      </c>
      <c r="G77" s="6">
        <v>44842</v>
      </c>
      <c r="H77" s="4">
        <v>1</v>
      </c>
      <c r="I77" s="4">
        <v>1</v>
      </c>
      <c r="J77" s="4">
        <v>1</v>
      </c>
      <c r="K77" s="4" t="s">
        <v>30</v>
      </c>
      <c r="L77" s="4">
        <v>490</v>
      </c>
      <c r="M77" s="4">
        <v>490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44839</v>
      </c>
      <c r="S77" s="6">
        <v>44845</v>
      </c>
      <c r="T77" s="4" t="s">
        <v>34</v>
      </c>
      <c r="U77" s="4">
        <v>490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260</v>
      </c>
      <c r="E78" s="4" t="s">
        <v>261</v>
      </c>
      <c r="F78" s="6">
        <v>44841</v>
      </c>
      <c r="G78" s="6">
        <v>44842</v>
      </c>
      <c r="H78" s="4">
        <v>1</v>
      </c>
      <c r="I78" s="4">
        <v>1</v>
      </c>
      <c r="J78" s="4">
        <v>1</v>
      </c>
      <c r="K78" s="4" t="s">
        <v>30</v>
      </c>
      <c r="L78" s="4">
        <v>590</v>
      </c>
      <c r="M78" s="4">
        <v>590</v>
      </c>
      <c r="N78" s="4" t="s">
        <v>431</v>
      </c>
      <c r="O78" s="4" t="s">
        <v>32</v>
      </c>
      <c r="P78" s="4" t="s">
        <v>33</v>
      </c>
      <c r="Q78" s="4">
        <v>0</v>
      </c>
      <c r="R78" s="7">
        <v>44839</v>
      </c>
      <c r="S78" s="6">
        <v>44845</v>
      </c>
      <c r="T78" s="4" t="s">
        <v>34</v>
      </c>
      <c r="U78" s="4">
        <v>590</v>
      </c>
      <c r="V78" s="4">
        <v>0</v>
      </c>
      <c r="W78" s="4">
        <v>0</v>
      </c>
      <c r="X78" s="4" t="s">
        <v>432</v>
      </c>
      <c r="Y78" s="4" t="s">
        <v>433</v>
      </c>
    </row>
    <row r="79" s="4" customFormat="1" spans="1:25">
      <c r="A79" s="4" t="s">
        <v>434</v>
      </c>
      <c r="B79" s="4" t="s">
        <v>26</v>
      </c>
      <c r="C79" s="4" t="s">
        <v>27</v>
      </c>
      <c r="D79" s="4" t="s">
        <v>399</v>
      </c>
      <c r="E79" s="4" t="s">
        <v>435</v>
      </c>
      <c r="F79" s="6">
        <v>44841</v>
      </c>
      <c r="G79" s="6">
        <v>44842</v>
      </c>
      <c r="H79" s="4">
        <v>1</v>
      </c>
      <c r="I79" s="4">
        <v>1</v>
      </c>
      <c r="J79" s="4">
        <v>1</v>
      </c>
      <c r="K79" s="4" t="s">
        <v>30</v>
      </c>
      <c r="L79" s="4">
        <v>750</v>
      </c>
      <c r="M79" s="4">
        <v>750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44839</v>
      </c>
      <c r="S79" s="6">
        <v>44845</v>
      </c>
      <c r="T79" s="4" t="s">
        <v>34</v>
      </c>
      <c r="U79" s="4">
        <v>750</v>
      </c>
      <c r="V79" s="4">
        <v>0</v>
      </c>
      <c r="W79" s="4">
        <v>0</v>
      </c>
      <c r="X79" s="4" t="s">
        <v>437</v>
      </c>
      <c r="Y79" s="4" t="s">
        <v>438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50</v>
      </c>
      <c r="E80" s="4" t="s">
        <v>440</v>
      </c>
      <c r="F80" s="6">
        <v>44840</v>
      </c>
      <c r="G80" s="6">
        <v>44842</v>
      </c>
      <c r="H80" s="4">
        <v>1</v>
      </c>
      <c r="I80" s="4">
        <v>2</v>
      </c>
      <c r="J80" s="4">
        <v>2</v>
      </c>
      <c r="K80" s="4" t="s">
        <v>30</v>
      </c>
      <c r="L80" s="4">
        <v>470</v>
      </c>
      <c r="M80" s="4">
        <v>470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44840</v>
      </c>
      <c r="S80" s="6">
        <v>44845</v>
      </c>
      <c r="T80" s="4" t="s">
        <v>34</v>
      </c>
      <c r="U80" s="4">
        <v>470</v>
      </c>
      <c r="V80" s="4">
        <v>0</v>
      </c>
      <c r="W80" s="4">
        <v>0</v>
      </c>
      <c r="X80" s="4" t="s">
        <v>442</v>
      </c>
      <c r="Y80" s="4" t="s">
        <v>443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44841</v>
      </c>
      <c r="G81" s="6">
        <v>44842</v>
      </c>
      <c r="H81" s="4">
        <v>1</v>
      </c>
      <c r="I81" s="4">
        <v>1</v>
      </c>
      <c r="J81" s="4">
        <v>1</v>
      </c>
      <c r="K81" s="4" t="s">
        <v>30</v>
      </c>
      <c r="L81" s="4">
        <v>419.81</v>
      </c>
      <c r="M81" s="4">
        <v>419.81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44840</v>
      </c>
      <c r="S81" s="6">
        <v>44845</v>
      </c>
      <c r="T81" s="4" t="s">
        <v>34</v>
      </c>
      <c r="U81" s="4">
        <v>419.81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387</v>
      </c>
      <c r="E82" s="4" t="s">
        <v>411</v>
      </c>
      <c r="F82" s="6">
        <v>44841</v>
      </c>
      <c r="G82" s="6">
        <v>44842</v>
      </c>
      <c r="H82" s="4">
        <v>1</v>
      </c>
      <c r="I82" s="4">
        <v>1</v>
      </c>
      <c r="J82" s="4">
        <v>1</v>
      </c>
      <c r="K82" s="4" t="s">
        <v>30</v>
      </c>
      <c r="L82" s="4">
        <v>336</v>
      </c>
      <c r="M82" s="4">
        <v>336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44840</v>
      </c>
      <c r="S82" s="6">
        <v>44845</v>
      </c>
      <c r="T82" s="4" t="s">
        <v>34</v>
      </c>
      <c r="U82" s="4">
        <v>336</v>
      </c>
      <c r="V82" s="4">
        <v>0</v>
      </c>
      <c r="W82" s="4">
        <v>0</v>
      </c>
      <c r="X82" s="4" t="s">
        <v>452</v>
      </c>
      <c r="Y82" s="4" t="s">
        <v>453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44841</v>
      </c>
      <c r="G83" s="6">
        <v>44842</v>
      </c>
      <c r="H83" s="4">
        <v>1</v>
      </c>
      <c r="I83" s="4">
        <v>1</v>
      </c>
      <c r="J83" s="4">
        <v>1</v>
      </c>
      <c r="K83" s="4" t="s">
        <v>30</v>
      </c>
      <c r="L83" s="4">
        <v>594</v>
      </c>
      <c r="M83" s="4">
        <v>594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44840</v>
      </c>
      <c r="S83" s="6">
        <v>44845</v>
      </c>
      <c r="T83" s="4" t="s">
        <v>34</v>
      </c>
      <c r="U83" s="4">
        <v>594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44840</v>
      </c>
      <c r="G84" s="6">
        <v>44842</v>
      </c>
      <c r="H84" s="4">
        <v>1</v>
      </c>
      <c r="I84" s="4">
        <v>2</v>
      </c>
      <c r="J84" s="4">
        <v>2</v>
      </c>
      <c r="K84" s="4" t="s">
        <v>30</v>
      </c>
      <c r="L84" s="4">
        <v>2008</v>
      </c>
      <c r="M84" s="4">
        <v>2008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44840</v>
      </c>
      <c r="S84" s="6">
        <v>44845</v>
      </c>
      <c r="T84" s="4" t="s">
        <v>34</v>
      </c>
      <c r="U84" s="4">
        <v>2008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44840</v>
      </c>
      <c r="G85" s="6">
        <v>44842</v>
      </c>
      <c r="H85" s="4">
        <v>1</v>
      </c>
      <c r="I85" s="4">
        <v>2</v>
      </c>
      <c r="J85" s="4">
        <v>2</v>
      </c>
      <c r="K85" s="4" t="s">
        <v>30</v>
      </c>
      <c r="L85" s="4">
        <v>784</v>
      </c>
      <c r="M85" s="4">
        <v>784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44840</v>
      </c>
      <c r="S85" s="6">
        <v>44845</v>
      </c>
      <c r="T85" s="4" t="s">
        <v>34</v>
      </c>
      <c r="U85" s="4">
        <v>784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467</v>
      </c>
      <c r="E86" s="4" t="s">
        <v>473</v>
      </c>
      <c r="F86" s="6">
        <v>44840</v>
      </c>
      <c r="G86" s="6">
        <v>44842</v>
      </c>
      <c r="H86" s="4">
        <v>1</v>
      </c>
      <c r="I86" s="4">
        <v>2</v>
      </c>
      <c r="J86" s="4">
        <v>2</v>
      </c>
      <c r="K86" s="4" t="s">
        <v>30</v>
      </c>
      <c r="L86" s="4">
        <v>860</v>
      </c>
      <c r="M86" s="4">
        <v>860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44840</v>
      </c>
      <c r="S86" s="6">
        <v>44845</v>
      </c>
      <c r="T86" s="4" t="s">
        <v>34</v>
      </c>
      <c r="U86" s="4">
        <v>860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50</v>
      </c>
      <c r="E87" s="4" t="s">
        <v>440</v>
      </c>
      <c r="F87" s="6">
        <v>44841</v>
      </c>
      <c r="G87" s="6">
        <v>44842</v>
      </c>
      <c r="H87" s="4">
        <v>1</v>
      </c>
      <c r="I87" s="4">
        <v>1</v>
      </c>
      <c r="J87" s="4">
        <v>1</v>
      </c>
      <c r="K87" s="4" t="s">
        <v>30</v>
      </c>
      <c r="L87" s="4">
        <v>235</v>
      </c>
      <c r="M87" s="4">
        <v>235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44840</v>
      </c>
      <c r="S87" s="6">
        <v>44845</v>
      </c>
      <c r="T87" s="4" t="s">
        <v>34</v>
      </c>
      <c r="U87" s="4">
        <v>235</v>
      </c>
      <c r="V87" s="4">
        <v>0</v>
      </c>
      <c r="W87" s="4">
        <v>0</v>
      </c>
      <c r="X87" s="4" t="s">
        <v>479</v>
      </c>
      <c r="Y87" s="4" t="s">
        <v>480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405</v>
      </c>
      <c r="E88" s="4" t="s">
        <v>214</v>
      </c>
      <c r="F88" s="6">
        <v>44841</v>
      </c>
      <c r="G88" s="6">
        <v>44842</v>
      </c>
      <c r="H88" s="4">
        <v>1</v>
      </c>
      <c r="I88" s="4">
        <v>1</v>
      </c>
      <c r="J88" s="4">
        <v>1</v>
      </c>
      <c r="K88" s="4" t="s">
        <v>30</v>
      </c>
      <c r="L88" s="4">
        <v>153</v>
      </c>
      <c r="M88" s="4">
        <v>153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44840</v>
      </c>
      <c r="S88" s="6">
        <v>44845</v>
      </c>
      <c r="T88" s="4" t="s">
        <v>34</v>
      </c>
      <c r="U88" s="4">
        <v>153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44841</v>
      </c>
      <c r="G89" s="6">
        <v>44842</v>
      </c>
      <c r="H89" s="4">
        <v>1</v>
      </c>
      <c r="I89" s="4">
        <v>1</v>
      </c>
      <c r="J89" s="4">
        <v>1</v>
      </c>
      <c r="K89" s="4" t="s">
        <v>30</v>
      </c>
      <c r="L89" s="4">
        <v>594</v>
      </c>
      <c r="M89" s="4">
        <v>594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44840</v>
      </c>
      <c r="S89" s="6">
        <v>44845</v>
      </c>
      <c r="T89" s="4" t="s">
        <v>34</v>
      </c>
      <c r="U89" s="4">
        <v>594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44841</v>
      </c>
      <c r="G90" s="6">
        <v>44842</v>
      </c>
      <c r="H90" s="4">
        <v>1</v>
      </c>
      <c r="I90" s="4">
        <v>1</v>
      </c>
      <c r="J90" s="4">
        <v>1</v>
      </c>
      <c r="K90" s="4" t="s">
        <v>30</v>
      </c>
      <c r="L90" s="4">
        <v>594</v>
      </c>
      <c r="M90" s="4">
        <v>594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44840</v>
      </c>
      <c r="S90" s="6">
        <v>44845</v>
      </c>
      <c r="T90" s="4" t="s">
        <v>34</v>
      </c>
      <c r="U90" s="4">
        <v>594</v>
      </c>
      <c r="V90" s="4">
        <v>0</v>
      </c>
      <c r="W90" s="4">
        <v>0</v>
      </c>
      <c r="X90" s="4" t="s">
        <v>491</v>
      </c>
      <c r="Y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282</v>
      </c>
      <c r="E91" s="4" t="s">
        <v>494</v>
      </c>
      <c r="F91" s="6">
        <v>44841</v>
      </c>
      <c r="G91" s="6">
        <v>44842</v>
      </c>
      <c r="H91" s="4">
        <v>1</v>
      </c>
      <c r="I91" s="4">
        <v>1</v>
      </c>
      <c r="J91" s="4">
        <v>1</v>
      </c>
      <c r="K91" s="4" t="s">
        <v>30</v>
      </c>
      <c r="L91" s="4">
        <v>190</v>
      </c>
      <c r="M91" s="4">
        <v>190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44840</v>
      </c>
      <c r="S91" s="6">
        <v>44845</v>
      </c>
      <c r="T91" s="4" t="s">
        <v>34</v>
      </c>
      <c r="U91" s="4">
        <v>190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332</v>
      </c>
      <c r="E92" s="4" t="s">
        <v>106</v>
      </c>
      <c r="F92" s="6">
        <v>44841</v>
      </c>
      <c r="G92" s="6">
        <v>44842</v>
      </c>
      <c r="H92" s="4">
        <v>1</v>
      </c>
      <c r="I92" s="4">
        <v>1</v>
      </c>
      <c r="J92" s="4">
        <v>1</v>
      </c>
      <c r="K92" s="4" t="s">
        <v>30</v>
      </c>
      <c r="L92" s="4">
        <v>326</v>
      </c>
      <c r="M92" s="4">
        <v>326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44840</v>
      </c>
      <c r="S92" s="6">
        <v>44845</v>
      </c>
      <c r="T92" s="4" t="s">
        <v>34</v>
      </c>
      <c r="U92" s="4">
        <v>326</v>
      </c>
      <c r="V92" s="4">
        <v>0</v>
      </c>
      <c r="W92" s="4">
        <v>0</v>
      </c>
      <c r="X92" s="4" t="s">
        <v>500</v>
      </c>
      <c r="Y92" s="4" t="s">
        <v>258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332</v>
      </c>
      <c r="E93" s="4" t="s">
        <v>106</v>
      </c>
      <c r="F93" s="6">
        <v>44841</v>
      </c>
      <c r="G93" s="6">
        <v>44842</v>
      </c>
      <c r="H93" s="4">
        <v>1</v>
      </c>
      <c r="I93" s="4">
        <v>1</v>
      </c>
      <c r="J93" s="4">
        <v>1</v>
      </c>
      <c r="K93" s="4" t="s">
        <v>30</v>
      </c>
      <c r="L93" s="4">
        <v>326</v>
      </c>
      <c r="M93" s="4">
        <v>326</v>
      </c>
      <c r="N93" s="4" t="s">
        <v>333</v>
      </c>
      <c r="O93" s="4" t="s">
        <v>32</v>
      </c>
      <c r="P93" s="4" t="s">
        <v>33</v>
      </c>
      <c r="Q93" s="4">
        <v>0</v>
      </c>
      <c r="R93" s="7">
        <v>44840</v>
      </c>
      <c r="S93" s="6">
        <v>44845</v>
      </c>
      <c r="T93" s="4" t="s">
        <v>34</v>
      </c>
      <c r="U93" s="4">
        <v>326</v>
      </c>
      <c r="V93" s="4">
        <v>0</v>
      </c>
      <c r="W93" s="4">
        <v>0</v>
      </c>
      <c r="X93" s="4" t="s">
        <v>502</v>
      </c>
      <c r="Y93" s="4" t="s">
        <v>503</v>
      </c>
    </row>
    <row r="94" s="4" customFormat="1" spans="1:25">
      <c r="A94" s="4" t="s">
        <v>504</v>
      </c>
      <c r="B94" s="4" t="s">
        <v>26</v>
      </c>
      <c r="C94" s="4" t="s">
        <v>27</v>
      </c>
      <c r="D94" s="4" t="s">
        <v>187</v>
      </c>
      <c r="E94" s="4" t="s">
        <v>214</v>
      </c>
      <c r="F94" s="6">
        <v>44841</v>
      </c>
      <c r="G94" s="6">
        <v>44842</v>
      </c>
      <c r="H94" s="4">
        <v>1</v>
      </c>
      <c r="I94" s="4">
        <v>1</v>
      </c>
      <c r="J94" s="4">
        <v>1</v>
      </c>
      <c r="K94" s="4" t="s">
        <v>30</v>
      </c>
      <c r="L94" s="4">
        <v>261</v>
      </c>
      <c r="M94" s="4">
        <v>261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44840</v>
      </c>
      <c r="S94" s="6">
        <v>44845</v>
      </c>
      <c r="T94" s="4" t="s">
        <v>34</v>
      </c>
      <c r="U94" s="4">
        <v>261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44841</v>
      </c>
      <c r="G95" s="6">
        <v>44842</v>
      </c>
      <c r="H95" s="4">
        <v>1</v>
      </c>
      <c r="I95" s="4">
        <v>1</v>
      </c>
      <c r="J95" s="4">
        <v>1</v>
      </c>
      <c r="K95" s="4" t="s">
        <v>30</v>
      </c>
      <c r="L95" s="4">
        <v>519</v>
      </c>
      <c r="M95" s="4">
        <v>519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44841</v>
      </c>
      <c r="S95" s="6">
        <v>44845</v>
      </c>
      <c r="T95" s="4" t="s">
        <v>34</v>
      </c>
      <c r="U95" s="4">
        <v>519</v>
      </c>
      <c r="V95" s="4">
        <v>0</v>
      </c>
      <c r="W95" s="4">
        <v>0</v>
      </c>
      <c r="X95" s="4" t="s">
        <v>512</v>
      </c>
      <c r="Y95" s="4" t="s">
        <v>513</v>
      </c>
    </row>
    <row r="96" s="4" customFormat="1" spans="1:25">
      <c r="A96" s="4" t="s">
        <v>514</v>
      </c>
      <c r="B96" s="4" t="s">
        <v>26</v>
      </c>
      <c r="C96" s="4" t="s">
        <v>27</v>
      </c>
      <c r="D96" s="4" t="s">
        <v>332</v>
      </c>
      <c r="E96" s="4" t="s">
        <v>106</v>
      </c>
      <c r="F96" s="6">
        <v>44841</v>
      </c>
      <c r="G96" s="6">
        <v>44842</v>
      </c>
      <c r="H96" s="4">
        <v>1</v>
      </c>
      <c r="I96" s="4">
        <v>1</v>
      </c>
      <c r="J96" s="4">
        <v>1</v>
      </c>
      <c r="K96" s="4" t="s">
        <v>30</v>
      </c>
      <c r="L96" s="4">
        <v>326</v>
      </c>
      <c r="M96" s="4">
        <v>326</v>
      </c>
      <c r="N96" s="4" t="s">
        <v>333</v>
      </c>
      <c r="O96" s="4" t="s">
        <v>32</v>
      </c>
      <c r="P96" s="4" t="s">
        <v>33</v>
      </c>
      <c r="Q96" s="4">
        <v>0</v>
      </c>
      <c r="R96" s="7">
        <v>44841</v>
      </c>
      <c r="S96" s="6">
        <v>44845</v>
      </c>
      <c r="T96" s="4" t="s">
        <v>34</v>
      </c>
      <c r="U96" s="4">
        <v>326</v>
      </c>
      <c r="V96" s="4">
        <v>0</v>
      </c>
      <c r="W96" s="4">
        <v>0</v>
      </c>
      <c r="X96" s="4" t="s">
        <v>515</v>
      </c>
      <c r="Y96" s="4" t="s">
        <v>258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455</v>
      </c>
      <c r="E97" s="4" t="s">
        <v>517</v>
      </c>
      <c r="F97" s="6">
        <v>44841</v>
      </c>
      <c r="G97" s="6">
        <v>44842</v>
      </c>
      <c r="H97" s="4">
        <v>1</v>
      </c>
      <c r="I97" s="4">
        <v>1</v>
      </c>
      <c r="J97" s="4">
        <v>1</v>
      </c>
      <c r="K97" s="4" t="s">
        <v>30</v>
      </c>
      <c r="L97" s="4">
        <v>560</v>
      </c>
      <c r="M97" s="4">
        <v>560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44841</v>
      </c>
      <c r="S97" s="6">
        <v>44845</v>
      </c>
      <c r="T97" s="4" t="s">
        <v>34</v>
      </c>
      <c r="U97" s="4">
        <v>560</v>
      </c>
      <c r="V97" s="4">
        <v>0</v>
      </c>
      <c r="W97" s="4">
        <v>0</v>
      </c>
      <c r="X97" s="4" t="s">
        <v>519</v>
      </c>
      <c r="Y97" s="4" t="s">
        <v>520</v>
      </c>
    </row>
    <row r="98" s="4" customFormat="1" spans="1:25">
      <c r="A98" s="4" t="s">
        <v>521</v>
      </c>
      <c r="B98" s="4" t="s">
        <v>26</v>
      </c>
      <c r="C98" s="4" t="s">
        <v>27</v>
      </c>
      <c r="D98" s="4" t="s">
        <v>260</v>
      </c>
      <c r="E98" s="4" t="s">
        <v>337</v>
      </c>
      <c r="F98" s="6">
        <v>44841</v>
      </c>
      <c r="G98" s="6">
        <v>44842</v>
      </c>
      <c r="H98" s="4">
        <v>1</v>
      </c>
      <c r="I98" s="4">
        <v>1</v>
      </c>
      <c r="J98" s="4">
        <v>1</v>
      </c>
      <c r="K98" s="4" t="s">
        <v>30</v>
      </c>
      <c r="L98" s="4">
        <v>525</v>
      </c>
      <c r="M98" s="4">
        <v>525</v>
      </c>
      <c r="N98" s="4" t="s">
        <v>522</v>
      </c>
      <c r="O98" s="4" t="s">
        <v>32</v>
      </c>
      <c r="P98" s="4" t="s">
        <v>33</v>
      </c>
      <c r="Q98" s="4">
        <v>0</v>
      </c>
      <c r="R98" s="7">
        <v>44841</v>
      </c>
      <c r="S98" s="6">
        <v>44845</v>
      </c>
      <c r="T98" s="4" t="s">
        <v>34</v>
      </c>
      <c r="U98" s="4">
        <v>525</v>
      </c>
      <c r="V98" s="4">
        <v>0</v>
      </c>
      <c r="W98" s="4">
        <v>0</v>
      </c>
      <c r="X98" s="4" t="s">
        <v>523</v>
      </c>
      <c r="Y98" s="4" t="s">
        <v>524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526</v>
      </c>
      <c r="E99" s="4" t="s">
        <v>527</v>
      </c>
      <c r="F99" s="6">
        <v>44841</v>
      </c>
      <c r="G99" s="6">
        <v>44842</v>
      </c>
      <c r="H99" s="4">
        <v>1</v>
      </c>
      <c r="I99" s="4">
        <v>1</v>
      </c>
      <c r="J99" s="4">
        <v>1</v>
      </c>
      <c r="K99" s="4" t="s">
        <v>30</v>
      </c>
      <c r="L99" s="4">
        <v>529</v>
      </c>
      <c r="M99" s="4">
        <v>529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44841</v>
      </c>
      <c r="S99" s="6">
        <v>44845</v>
      </c>
      <c r="T99" s="4" t="s">
        <v>34</v>
      </c>
      <c r="U99" s="4">
        <v>529</v>
      </c>
      <c r="V99" s="4">
        <v>0</v>
      </c>
      <c r="W99" s="4">
        <v>0</v>
      </c>
      <c r="X99" s="4" t="s">
        <v>529</v>
      </c>
      <c r="Y99" s="4" t="s">
        <v>530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455</v>
      </c>
      <c r="E100" s="4" t="s">
        <v>456</v>
      </c>
      <c r="F100" s="6">
        <v>44841</v>
      </c>
      <c r="G100" s="6">
        <v>44842</v>
      </c>
      <c r="H100" s="4">
        <v>1</v>
      </c>
      <c r="I100" s="4">
        <v>1</v>
      </c>
      <c r="J100" s="4">
        <v>1</v>
      </c>
      <c r="K100" s="4" t="s">
        <v>30</v>
      </c>
      <c r="L100" s="4">
        <v>594</v>
      </c>
      <c r="M100" s="4">
        <v>594</v>
      </c>
      <c r="N100" s="4" t="s">
        <v>532</v>
      </c>
      <c r="O100" s="4" t="s">
        <v>32</v>
      </c>
      <c r="P100" s="4" t="s">
        <v>33</v>
      </c>
      <c r="Q100" s="4">
        <v>0</v>
      </c>
      <c r="R100" s="7">
        <v>44841</v>
      </c>
      <c r="S100" s="6">
        <v>44845</v>
      </c>
      <c r="T100" s="4" t="s">
        <v>34</v>
      </c>
      <c r="U100" s="4">
        <v>594</v>
      </c>
      <c r="V100" s="4">
        <v>0</v>
      </c>
      <c r="W100" s="4">
        <v>0</v>
      </c>
      <c r="X100" s="4" t="s">
        <v>533</v>
      </c>
      <c r="Y100" s="4" t="s">
        <v>534</v>
      </c>
    </row>
    <row r="101" s="4" customFormat="1" spans="1:25">
      <c r="A101" s="4" t="s">
        <v>535</v>
      </c>
      <c r="B101" s="4" t="s">
        <v>26</v>
      </c>
      <c r="C101" s="4" t="s">
        <v>27</v>
      </c>
      <c r="D101" s="4" t="s">
        <v>467</v>
      </c>
      <c r="E101" s="4" t="s">
        <v>473</v>
      </c>
      <c r="F101" s="6">
        <v>44841</v>
      </c>
      <c r="G101" s="6">
        <v>44842</v>
      </c>
      <c r="H101" s="4">
        <v>1</v>
      </c>
      <c r="I101" s="4">
        <v>1</v>
      </c>
      <c r="J101" s="4">
        <v>1</v>
      </c>
      <c r="K101" s="4" t="s">
        <v>30</v>
      </c>
      <c r="L101" s="4">
        <v>430</v>
      </c>
      <c r="M101" s="4">
        <v>430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44841</v>
      </c>
      <c r="S101" s="6">
        <v>44845</v>
      </c>
      <c r="T101" s="4" t="s">
        <v>34</v>
      </c>
      <c r="U101" s="4">
        <v>430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467</v>
      </c>
      <c r="E102" s="4" t="s">
        <v>473</v>
      </c>
      <c r="F102" s="6">
        <v>44841</v>
      </c>
      <c r="G102" s="6">
        <v>44842</v>
      </c>
      <c r="H102" s="4">
        <v>1</v>
      </c>
      <c r="I102" s="4">
        <v>1</v>
      </c>
      <c r="J102" s="4">
        <v>1</v>
      </c>
      <c r="K102" s="4" t="s">
        <v>30</v>
      </c>
      <c r="L102" s="4">
        <v>430</v>
      </c>
      <c r="M102" s="4">
        <v>430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44841</v>
      </c>
      <c r="S102" s="6">
        <v>44845</v>
      </c>
      <c r="T102" s="4" t="s">
        <v>34</v>
      </c>
      <c r="U102" s="4">
        <v>430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348</v>
      </c>
      <c r="E103" s="4" t="s">
        <v>544</v>
      </c>
      <c r="F103" s="6">
        <v>44841</v>
      </c>
      <c r="G103" s="6">
        <v>44842</v>
      </c>
      <c r="H103" s="4">
        <v>1</v>
      </c>
      <c r="I103" s="4">
        <v>1</v>
      </c>
      <c r="J103" s="4">
        <v>1</v>
      </c>
      <c r="K103" s="4" t="s">
        <v>30</v>
      </c>
      <c r="L103" s="4">
        <v>310</v>
      </c>
      <c r="M103" s="4">
        <v>310</v>
      </c>
      <c r="N103" s="4" t="s">
        <v>545</v>
      </c>
      <c r="O103" s="4" t="s">
        <v>32</v>
      </c>
      <c r="P103" s="4" t="s">
        <v>33</v>
      </c>
      <c r="Q103" s="4">
        <v>0</v>
      </c>
      <c r="R103" s="7">
        <v>44841</v>
      </c>
      <c r="S103" s="6">
        <v>44845</v>
      </c>
      <c r="T103" s="4" t="s">
        <v>34</v>
      </c>
      <c r="U103" s="4">
        <v>310</v>
      </c>
      <c r="V103" s="4">
        <v>0</v>
      </c>
      <c r="W103" s="4">
        <v>0</v>
      </c>
      <c r="X103" s="4" t="s">
        <v>546</v>
      </c>
      <c r="Y103" s="4" t="s">
        <v>115</v>
      </c>
    </row>
    <row r="104" s="4" customFormat="1" spans="1:25">
      <c r="A104" s="4" t="s">
        <v>543</v>
      </c>
      <c r="B104" s="4" t="s">
        <v>26</v>
      </c>
      <c r="C104" s="4" t="s">
        <v>122</v>
      </c>
      <c r="D104" s="4" t="s">
        <v>348</v>
      </c>
      <c r="E104" s="4" t="s">
        <v>544</v>
      </c>
      <c r="F104" s="6">
        <v>44841</v>
      </c>
      <c r="G104" s="6">
        <v>44842</v>
      </c>
      <c r="H104" s="4">
        <v>1</v>
      </c>
      <c r="I104" s="4">
        <v>1</v>
      </c>
      <c r="J104" s="4">
        <v>1</v>
      </c>
      <c r="K104" s="4" t="s">
        <v>30</v>
      </c>
      <c r="L104" s="4">
        <v>-310</v>
      </c>
      <c r="M104" s="4">
        <v>-310</v>
      </c>
      <c r="N104" s="4" t="s">
        <v>545</v>
      </c>
      <c r="O104" s="4" t="s">
        <v>32</v>
      </c>
      <c r="P104" s="4" t="s">
        <v>33</v>
      </c>
      <c r="Q104" s="4">
        <v>0</v>
      </c>
      <c r="R104" s="7">
        <v>44841</v>
      </c>
      <c r="S104" s="6">
        <v>44845</v>
      </c>
      <c r="T104" s="4" t="s">
        <v>34</v>
      </c>
      <c r="U104" s="4">
        <v>-310</v>
      </c>
      <c r="V104" s="4">
        <v>0</v>
      </c>
      <c r="W104" s="4">
        <v>0</v>
      </c>
      <c r="X104" s="4" t="s">
        <v>546</v>
      </c>
      <c r="Y104" s="4" t="s">
        <v>115</v>
      </c>
    </row>
    <row r="105" s="4" customFormat="1" spans="1:25">
      <c r="A105" s="4" t="s">
        <v>547</v>
      </c>
      <c r="B105" s="4" t="s">
        <v>26</v>
      </c>
      <c r="C105" s="4" t="s">
        <v>27</v>
      </c>
      <c r="D105" s="4" t="s">
        <v>548</v>
      </c>
      <c r="E105" s="4" t="s">
        <v>549</v>
      </c>
      <c r="F105" s="6">
        <v>44841</v>
      </c>
      <c r="G105" s="6">
        <v>44842</v>
      </c>
      <c r="H105" s="4">
        <v>1</v>
      </c>
      <c r="I105" s="4">
        <v>1</v>
      </c>
      <c r="J105" s="4">
        <v>1</v>
      </c>
      <c r="K105" s="4" t="s">
        <v>30</v>
      </c>
      <c r="L105" s="4">
        <v>198</v>
      </c>
      <c r="M105" s="4">
        <v>198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44841</v>
      </c>
      <c r="S105" s="6">
        <v>44845</v>
      </c>
      <c r="T105" s="4" t="s">
        <v>34</v>
      </c>
      <c r="U105" s="4">
        <v>198</v>
      </c>
      <c r="V105" s="4">
        <v>0</v>
      </c>
      <c r="W105" s="4">
        <v>0</v>
      </c>
      <c r="X105" s="4" t="s">
        <v>551</v>
      </c>
      <c r="Y105" s="4" t="s">
        <v>503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44841</v>
      </c>
      <c r="G106" s="6">
        <v>44842</v>
      </c>
      <c r="H106" s="4">
        <v>3</v>
      </c>
      <c r="I106" s="4">
        <v>1</v>
      </c>
      <c r="J106" s="4">
        <v>3</v>
      </c>
      <c r="K106" s="4" t="s">
        <v>30</v>
      </c>
      <c r="L106" s="4">
        <v>588</v>
      </c>
      <c r="M106" s="4">
        <v>588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44841</v>
      </c>
      <c r="S106" s="6">
        <v>44845</v>
      </c>
      <c r="T106" s="4" t="s">
        <v>34</v>
      </c>
      <c r="U106" s="4">
        <v>588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553</v>
      </c>
      <c r="E107" s="4" t="s">
        <v>554</v>
      </c>
      <c r="F107" s="6">
        <v>44841</v>
      </c>
      <c r="G107" s="6">
        <v>44842</v>
      </c>
      <c r="H107" s="4">
        <v>1</v>
      </c>
      <c r="I107" s="4">
        <v>1</v>
      </c>
      <c r="J107" s="4">
        <v>1</v>
      </c>
      <c r="K107" s="4" t="s">
        <v>30</v>
      </c>
      <c r="L107" s="4">
        <v>196</v>
      </c>
      <c r="M107" s="4">
        <v>196</v>
      </c>
      <c r="N107" s="4" t="s">
        <v>559</v>
      </c>
      <c r="O107" s="4" t="s">
        <v>32</v>
      </c>
      <c r="P107" s="4" t="s">
        <v>33</v>
      </c>
      <c r="Q107" s="4">
        <v>0</v>
      </c>
      <c r="R107" s="7">
        <v>44841</v>
      </c>
      <c r="S107" s="6">
        <v>44845</v>
      </c>
      <c r="T107" s="4" t="s">
        <v>34</v>
      </c>
      <c r="U107" s="4">
        <v>196</v>
      </c>
      <c r="V107" s="4">
        <v>0</v>
      </c>
      <c r="W107" s="4">
        <v>0</v>
      </c>
      <c r="X107" s="4" t="s">
        <v>560</v>
      </c>
      <c r="Y107" s="4" t="s">
        <v>561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563</v>
      </c>
      <c r="E108" s="4" t="s">
        <v>564</v>
      </c>
      <c r="F108" s="6">
        <v>44841</v>
      </c>
      <c r="G108" s="6">
        <v>44842</v>
      </c>
      <c r="H108" s="4">
        <v>1</v>
      </c>
      <c r="I108" s="4">
        <v>1</v>
      </c>
      <c r="J108" s="4">
        <v>1</v>
      </c>
      <c r="K108" s="4" t="s">
        <v>30</v>
      </c>
      <c r="L108" s="4">
        <v>378</v>
      </c>
      <c r="M108" s="4">
        <v>378</v>
      </c>
      <c r="N108" s="4" t="s">
        <v>565</v>
      </c>
      <c r="O108" s="4" t="s">
        <v>32</v>
      </c>
      <c r="P108" s="4" t="s">
        <v>33</v>
      </c>
      <c r="Q108" s="4">
        <v>0</v>
      </c>
      <c r="R108" s="7">
        <v>44841</v>
      </c>
      <c r="S108" s="6">
        <v>44845</v>
      </c>
      <c r="T108" s="4" t="s">
        <v>34</v>
      </c>
      <c r="U108" s="4">
        <v>378</v>
      </c>
      <c r="V108" s="4">
        <v>0</v>
      </c>
      <c r="W108" s="4">
        <v>0</v>
      </c>
      <c r="X108" s="4" t="s">
        <v>566</v>
      </c>
      <c r="Y108" s="4" t="s">
        <v>567</v>
      </c>
    </row>
    <row r="109" s="4" customFormat="1" spans="1:25">
      <c r="A109" s="4" t="s">
        <v>568</v>
      </c>
      <c r="B109" s="4" t="s">
        <v>26</v>
      </c>
      <c r="C109" s="4" t="s">
        <v>27</v>
      </c>
      <c r="D109" s="4" t="s">
        <v>569</v>
      </c>
      <c r="E109" s="4" t="s">
        <v>570</v>
      </c>
      <c r="F109" s="6">
        <v>44841</v>
      </c>
      <c r="G109" s="6">
        <v>44842</v>
      </c>
      <c r="H109" s="4">
        <v>1</v>
      </c>
      <c r="I109" s="4">
        <v>1</v>
      </c>
      <c r="J109" s="4">
        <v>1</v>
      </c>
      <c r="K109" s="4" t="s">
        <v>30</v>
      </c>
      <c r="L109" s="4">
        <v>448.12</v>
      </c>
      <c r="M109" s="4">
        <v>448.12</v>
      </c>
      <c r="N109" s="4" t="s">
        <v>571</v>
      </c>
      <c r="O109" s="4" t="s">
        <v>32</v>
      </c>
      <c r="P109" s="4" t="s">
        <v>33</v>
      </c>
      <c r="Q109" s="4">
        <v>0</v>
      </c>
      <c r="R109" s="7">
        <v>44841</v>
      </c>
      <c r="S109" s="6">
        <v>44845</v>
      </c>
      <c r="T109" s="4" t="s">
        <v>34</v>
      </c>
      <c r="U109" s="4">
        <v>448.12</v>
      </c>
      <c r="V109" s="4">
        <v>0</v>
      </c>
      <c r="W109" s="4">
        <v>0</v>
      </c>
      <c r="X109" s="4" t="s">
        <v>572</v>
      </c>
      <c r="Y109" s="4" t="s">
        <v>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A109" sqref="A109:E113"/>
    </sheetView>
  </sheetViews>
  <sheetFormatPr defaultColWidth="9" defaultRowHeight="13.5"/>
  <cols>
    <col min="1" max="1" width="12.625" style="4"/>
    <col min="2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573</v>
      </c>
    </row>
    <row r="2" s="4" customFormat="1" hidden="1" spans="1:9">
      <c r="A2" s="5">
        <v>17927369718</v>
      </c>
      <c r="B2" s="6">
        <v>44840</v>
      </c>
      <c r="C2" s="6">
        <v>44842</v>
      </c>
      <c r="D2" s="4">
        <v>488</v>
      </c>
      <c r="E2" s="4" t="str">
        <f>VLOOKUP(A2,HOP!A:L,12,0)</f>
        <v>488.00</v>
      </c>
      <c r="F2" s="4" t="str">
        <f>VLOOKUP(A2,HOP!A:C,3,0)</f>
        <v>2549194</v>
      </c>
      <c r="G2" s="4">
        <f>D2-E2</f>
        <v>0</v>
      </c>
      <c r="H2" s="4" t="str">
        <f>$H$1&amp;F2</f>
        <v>，2549194</v>
      </c>
      <c r="I2" s="4" t="str">
        <f>VLOOKUP(A2,HOP!A:U,21,0)</f>
        <v>直采</v>
      </c>
    </row>
    <row r="3" s="4" customFormat="1" hidden="1" spans="1:9">
      <c r="A3" s="5">
        <v>18427625079</v>
      </c>
      <c r="B3" s="6">
        <v>44840</v>
      </c>
      <c r="C3" s="6">
        <v>44842</v>
      </c>
      <c r="D3" s="4">
        <v>4400</v>
      </c>
      <c r="E3" s="4" t="str">
        <f>VLOOKUP(A3,HOP!A:L,12,0)</f>
        <v>4400.00</v>
      </c>
      <c r="F3" s="4" t="str">
        <f>VLOOKUP(A3,HOP!A:C,3,0)</f>
        <v>2624308</v>
      </c>
      <c r="G3" s="4">
        <f t="shared" ref="G3:G34" si="0">D3-E3</f>
        <v>0</v>
      </c>
      <c r="H3" s="4" t="str">
        <f t="shared" ref="H3:H34" si="1">$H$1&amp;F3</f>
        <v>，2624308</v>
      </c>
      <c r="I3" s="4" t="str">
        <f>VLOOKUP(A3,HOP!A:U,21,0)</f>
        <v>直采</v>
      </c>
    </row>
    <row r="4" s="4" customFormat="1" hidden="1" spans="1:9">
      <c r="A4" s="5">
        <v>18765540217</v>
      </c>
      <c r="B4" s="6">
        <v>44840</v>
      </c>
      <c r="C4" s="6">
        <v>44842</v>
      </c>
      <c r="D4" s="4">
        <v>5930</v>
      </c>
      <c r="E4" s="4" t="str">
        <f>VLOOKUP(A4,HOP!A:L,12,0)</f>
        <v>5930.00</v>
      </c>
      <c r="F4" s="4" t="str">
        <f>VLOOKUP(A4,HOP!A:C,3,0)</f>
        <v>2656621</v>
      </c>
      <c r="G4" s="4">
        <f t="shared" si="0"/>
        <v>0</v>
      </c>
      <c r="H4" s="4" t="str">
        <f t="shared" si="1"/>
        <v>，2656621</v>
      </c>
      <c r="I4" s="4" t="str">
        <f>VLOOKUP(A4,HOP!A:U,21,0)</f>
        <v>直采</v>
      </c>
    </row>
    <row r="5" s="4" customFormat="1" hidden="1" spans="1:9">
      <c r="A5" s="5">
        <v>18837317022</v>
      </c>
      <c r="B5" s="6">
        <v>44839</v>
      </c>
      <c r="C5" s="6">
        <v>44842</v>
      </c>
      <c r="D5" s="4">
        <v>957</v>
      </c>
      <c r="E5" s="4" t="str">
        <f>VLOOKUP(A5,HOP!A:L,12,0)</f>
        <v>957.00</v>
      </c>
      <c r="F5" s="4" t="str">
        <f>VLOOKUP(A5,HOP!A:C,3,0)</f>
        <v>2663440</v>
      </c>
      <c r="G5" s="4">
        <f t="shared" si="0"/>
        <v>0</v>
      </c>
      <c r="H5" s="4" t="str">
        <f t="shared" si="1"/>
        <v>，2663440</v>
      </c>
      <c r="I5" s="4" t="str">
        <f>VLOOKUP(A5,HOP!A:U,21,0)</f>
        <v>直采</v>
      </c>
    </row>
    <row r="6" s="4" customFormat="1" hidden="1" spans="1:9">
      <c r="A6" s="5">
        <v>18907484082</v>
      </c>
      <c r="B6" s="6">
        <v>44840</v>
      </c>
      <c r="C6" s="6">
        <v>44842</v>
      </c>
      <c r="D6" s="4">
        <v>3920</v>
      </c>
      <c r="E6" s="4" t="str">
        <f>VLOOKUP(A6,HOP!A:L,12,0)</f>
        <v>3920.00</v>
      </c>
      <c r="F6" s="4" t="str">
        <f>VLOOKUP(A6,HOP!A:C,3,0)</f>
        <v>2672485</v>
      </c>
      <c r="G6" s="4">
        <f t="shared" si="0"/>
        <v>0</v>
      </c>
      <c r="H6" s="4" t="str">
        <f t="shared" si="1"/>
        <v>，2672485</v>
      </c>
      <c r="I6" s="4" t="str">
        <f>VLOOKUP(A6,HOP!A:U,21,0)</f>
        <v>直采</v>
      </c>
    </row>
    <row r="7" s="4" customFormat="1" hidden="1" spans="1:9">
      <c r="A7" s="5">
        <v>18911447881</v>
      </c>
      <c r="B7" s="6">
        <v>44837</v>
      </c>
      <c r="C7" s="6">
        <v>44842</v>
      </c>
      <c r="D7" s="4">
        <v>3610</v>
      </c>
      <c r="E7" s="4" t="str">
        <f>VLOOKUP(A7,HOP!A:L,12,0)</f>
        <v>3610.00</v>
      </c>
      <c r="F7" s="4" t="str">
        <f>VLOOKUP(A7,HOP!A:C,3,0)</f>
        <v>2674035</v>
      </c>
      <c r="G7" s="4">
        <f t="shared" si="0"/>
        <v>0</v>
      </c>
      <c r="H7" s="4" t="str">
        <f t="shared" si="1"/>
        <v>，2674035</v>
      </c>
      <c r="I7" s="4" t="str">
        <f>VLOOKUP(A7,HOP!A:U,21,0)</f>
        <v>直采</v>
      </c>
    </row>
    <row r="8" s="4" customFormat="1" hidden="1" spans="1:9">
      <c r="A8" s="5">
        <v>18916118393</v>
      </c>
      <c r="B8" s="6">
        <v>44838</v>
      </c>
      <c r="C8" s="6">
        <v>44842</v>
      </c>
      <c r="D8" s="4">
        <v>1164</v>
      </c>
      <c r="E8" s="4" t="str">
        <f>VLOOKUP(A8,HOP!A:L,12,0)</f>
        <v>1164.00</v>
      </c>
      <c r="F8" s="4" t="str">
        <f>VLOOKUP(A8,HOP!A:C,3,0)</f>
        <v>2676804</v>
      </c>
      <c r="G8" s="4">
        <f t="shared" si="0"/>
        <v>0</v>
      </c>
      <c r="H8" s="4" t="str">
        <f t="shared" si="1"/>
        <v>，2676804</v>
      </c>
      <c r="I8" s="4" t="str">
        <f>VLOOKUP(A8,HOP!A:U,21,0)</f>
        <v>直采</v>
      </c>
    </row>
    <row r="9" s="4" customFormat="1" hidden="1" spans="1:9">
      <c r="A9" s="5">
        <v>18919503826</v>
      </c>
      <c r="B9" s="6">
        <v>44837</v>
      </c>
      <c r="C9" s="6">
        <v>44842</v>
      </c>
      <c r="D9" s="4">
        <v>4570</v>
      </c>
      <c r="E9" s="4" t="str">
        <f>VLOOKUP(A9,HOP!A:L,12,0)</f>
        <v>4570.00</v>
      </c>
      <c r="F9" s="4" t="str">
        <f>VLOOKUP(A9,HOP!A:C,3,0)</f>
        <v>2679296</v>
      </c>
      <c r="G9" s="4">
        <f t="shared" si="0"/>
        <v>0</v>
      </c>
      <c r="H9" s="4" t="str">
        <f t="shared" si="1"/>
        <v>，2679296</v>
      </c>
      <c r="I9" s="4" t="str">
        <f>VLOOKUP(A9,HOP!A:U,21,0)</f>
        <v>直采</v>
      </c>
    </row>
    <row r="10" s="4" customFormat="1" hidden="1" spans="1:9">
      <c r="A10" s="5">
        <v>18946495221</v>
      </c>
      <c r="B10" s="6">
        <v>44839</v>
      </c>
      <c r="C10" s="6">
        <v>44842</v>
      </c>
      <c r="D10" s="4">
        <v>2013</v>
      </c>
      <c r="E10" s="4" t="str">
        <f>VLOOKUP(A10,HOP!A:L,12,0)</f>
        <v>2013.00</v>
      </c>
      <c r="F10" s="4" t="str">
        <f>VLOOKUP(A10,HOP!A:C,3,0)</f>
        <v>2685339</v>
      </c>
      <c r="G10" s="4">
        <f t="shared" si="0"/>
        <v>0</v>
      </c>
      <c r="H10" s="4" t="str">
        <f t="shared" si="1"/>
        <v>，2685339</v>
      </c>
      <c r="I10" s="4" t="str">
        <f>VLOOKUP(A10,HOP!A:U,21,0)</f>
        <v>直采</v>
      </c>
    </row>
    <row r="11" s="4" customFormat="1" hidden="1" spans="1:9">
      <c r="A11" s="5">
        <v>18950255032</v>
      </c>
      <c r="B11" s="6">
        <v>44840</v>
      </c>
      <c r="C11" s="6">
        <v>44842</v>
      </c>
      <c r="D11" s="4">
        <v>890</v>
      </c>
      <c r="E11" s="4" t="str">
        <f>VLOOKUP(A11,HOP!A:L,12,0)</f>
        <v>890.00</v>
      </c>
      <c r="F11" s="4" t="str">
        <f>VLOOKUP(A11,HOP!A:C,3,0)</f>
        <v>2687367</v>
      </c>
      <c r="G11" s="4">
        <f t="shared" si="0"/>
        <v>0</v>
      </c>
      <c r="H11" s="4" t="str">
        <f t="shared" si="1"/>
        <v>，2687367</v>
      </c>
      <c r="I11" s="4" t="str">
        <f>VLOOKUP(A11,HOP!A:U,21,0)</f>
        <v>直采</v>
      </c>
    </row>
    <row r="12" s="4" customFormat="1" hidden="1" spans="1:9">
      <c r="A12" s="5">
        <v>18950841174</v>
      </c>
      <c r="B12" s="6">
        <v>44837</v>
      </c>
      <c r="C12" s="6">
        <v>44842</v>
      </c>
      <c r="D12" s="4">
        <v>2535</v>
      </c>
      <c r="E12" s="4" t="str">
        <f>VLOOKUP(A12,HOP!A:L,12,0)</f>
        <v>2535.00</v>
      </c>
      <c r="F12" s="4" t="str">
        <f>VLOOKUP(A12,HOP!A:C,3,0)</f>
        <v>2687609</v>
      </c>
      <c r="G12" s="4">
        <f t="shared" si="0"/>
        <v>0</v>
      </c>
      <c r="H12" s="4" t="str">
        <f t="shared" si="1"/>
        <v>，2687609</v>
      </c>
      <c r="I12" s="4" t="str">
        <f>VLOOKUP(A12,HOP!A:U,21,0)</f>
        <v>直采</v>
      </c>
    </row>
    <row r="13" s="4" customFormat="1" hidden="1" spans="1:9">
      <c r="A13" s="5">
        <v>21078660010</v>
      </c>
      <c r="B13" s="6">
        <v>44840</v>
      </c>
      <c r="C13" s="6">
        <v>44842</v>
      </c>
      <c r="D13" s="4">
        <v>1331</v>
      </c>
      <c r="E13" s="4" t="str">
        <f>VLOOKUP(A13,HOP!A:L,12,0)</f>
        <v>1331.00</v>
      </c>
      <c r="F13" s="4" t="str">
        <f>VLOOKUP(A13,HOP!A:C,3,0)</f>
        <v>2698939</v>
      </c>
      <c r="G13" s="4">
        <f t="shared" si="0"/>
        <v>0</v>
      </c>
      <c r="H13" s="4" t="str">
        <f t="shared" si="1"/>
        <v>，2698939</v>
      </c>
      <c r="I13" s="4" t="str">
        <f>VLOOKUP(A13,HOP!A:U,21,0)</f>
        <v>直采</v>
      </c>
    </row>
    <row r="14" s="4" customFormat="1" hidden="1" spans="1:9">
      <c r="A14" s="5">
        <v>21101214315</v>
      </c>
      <c r="B14" s="6">
        <v>44837</v>
      </c>
      <c r="C14" s="6">
        <v>44842</v>
      </c>
      <c r="D14" s="4">
        <v>1465</v>
      </c>
      <c r="E14" s="4" t="str">
        <f>VLOOKUP(A14,HOP!A:L,12,0)</f>
        <v>1465.00</v>
      </c>
      <c r="F14" s="4" t="str">
        <f>VLOOKUP(A14,HOP!A:C,3,0)</f>
        <v>2700724</v>
      </c>
      <c r="G14" s="4">
        <f t="shared" si="0"/>
        <v>0</v>
      </c>
      <c r="H14" s="4" t="str">
        <f t="shared" si="1"/>
        <v>，2700724</v>
      </c>
      <c r="I14" s="4" t="str">
        <f>VLOOKUP(A14,HOP!A:U,21,0)</f>
        <v>直采</v>
      </c>
    </row>
    <row r="15" s="4" customFormat="1" hidden="1" spans="1:9">
      <c r="A15" s="5">
        <v>21102228350</v>
      </c>
      <c r="B15" s="6">
        <v>44840</v>
      </c>
      <c r="C15" s="6">
        <v>44842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21105679639</v>
      </c>
      <c r="B16" s="6">
        <v>44834</v>
      </c>
      <c r="C16" s="6">
        <v>44842</v>
      </c>
      <c r="D16" s="4">
        <v>2360</v>
      </c>
      <c r="E16" s="4" t="str">
        <f>VLOOKUP(A16,HOP!A:L,12,0)</f>
        <v>2360.00</v>
      </c>
      <c r="F16" s="4" t="str">
        <f>VLOOKUP(A16,HOP!A:C,3,0)</f>
        <v>2701252</v>
      </c>
      <c r="G16" s="4">
        <f t="shared" si="0"/>
        <v>0</v>
      </c>
      <c r="H16" s="4" t="str">
        <f t="shared" si="1"/>
        <v>，2701252</v>
      </c>
      <c r="I16" s="4" t="str">
        <f>VLOOKUP(A16,HOP!A:U,21,0)</f>
        <v>直采</v>
      </c>
    </row>
    <row r="17" s="4" customFormat="1" hidden="1" spans="1:9">
      <c r="A17" s="5">
        <v>21116833228</v>
      </c>
      <c r="B17" s="6">
        <v>44841</v>
      </c>
      <c r="C17" s="6">
        <v>44842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21119635908</v>
      </c>
      <c r="B18" s="6">
        <v>44839</v>
      </c>
      <c r="C18" s="6">
        <v>44842</v>
      </c>
      <c r="D18" s="4">
        <v>14490</v>
      </c>
      <c r="E18" s="4" t="str">
        <f>VLOOKUP(A18,HOP!A:L,12,0)</f>
        <v>14490.00</v>
      </c>
      <c r="F18" s="4" t="str">
        <f>VLOOKUP(A18,HOP!A:C,3,0)</f>
        <v>2703351</v>
      </c>
      <c r="G18" s="4">
        <f t="shared" si="0"/>
        <v>0</v>
      </c>
      <c r="H18" s="4" t="str">
        <f t="shared" si="1"/>
        <v>，2703351</v>
      </c>
      <c r="I18" s="4" t="str">
        <f>VLOOKUP(A18,HOP!A:U,21,0)</f>
        <v>直采</v>
      </c>
    </row>
    <row r="19" s="4" customFormat="1" spans="1:10">
      <c r="A19" s="5">
        <v>21120793803</v>
      </c>
      <c r="B19" s="6">
        <v>44840</v>
      </c>
      <c r="C19" s="6">
        <v>44842</v>
      </c>
      <c r="D19" s="4">
        <v>1380</v>
      </c>
      <c r="E19" s="4" t="str">
        <f>VLOOKUP(A19,HOP!A:L,12,0)</f>
        <v>414.00</v>
      </c>
      <c r="F19" s="4" t="str">
        <f>VLOOKUP(A19,HOP!A:C,3,0)</f>
        <v>2703512</v>
      </c>
      <c r="G19" s="4">
        <f t="shared" si="0"/>
        <v>966</v>
      </c>
      <c r="H19" s="4" t="str">
        <f t="shared" si="1"/>
        <v>，2703512</v>
      </c>
      <c r="I19" s="4" t="str">
        <f>VLOOKUP(A19,HOP!A:U,21,0)</f>
        <v>直采</v>
      </c>
      <c r="J19" s="4" t="s">
        <v>574</v>
      </c>
    </row>
    <row r="20" s="4" customFormat="1" hidden="1" spans="1:9">
      <c r="A20" s="5">
        <v>21135101069</v>
      </c>
      <c r="B20" s="6">
        <v>44841</v>
      </c>
      <c r="C20" s="6">
        <v>44842</v>
      </c>
      <c r="D20" s="4">
        <v>792</v>
      </c>
      <c r="E20" s="4" t="str">
        <f>VLOOKUP(A20,HOP!A:L,12,0)</f>
        <v>792.00</v>
      </c>
      <c r="F20" s="4" t="str">
        <f>VLOOKUP(A20,HOP!A:C,3,0)</f>
        <v>2705928</v>
      </c>
      <c r="G20" s="4">
        <f t="shared" si="0"/>
        <v>0</v>
      </c>
      <c r="H20" s="4" t="str">
        <f t="shared" si="1"/>
        <v>，2705928</v>
      </c>
      <c r="I20" s="4" t="str">
        <f>VLOOKUP(A20,HOP!A:U,21,0)</f>
        <v>直采</v>
      </c>
    </row>
    <row r="21" s="4" customFormat="1" hidden="1" spans="1:9">
      <c r="A21" s="5">
        <v>21143206495</v>
      </c>
      <c r="B21" s="6">
        <v>44841</v>
      </c>
      <c r="C21" s="6">
        <v>44842</v>
      </c>
      <c r="D21" s="4">
        <v>434</v>
      </c>
      <c r="E21" s="4" t="str">
        <f>VLOOKUP(A21,HOP!A:L,12,0)</f>
        <v>434.00</v>
      </c>
      <c r="F21" s="4" t="str">
        <f>VLOOKUP(A21,HOP!A:C,3,0)</f>
        <v>2707688</v>
      </c>
      <c r="G21" s="4">
        <f t="shared" si="0"/>
        <v>0</v>
      </c>
      <c r="H21" s="4" t="str">
        <f t="shared" si="1"/>
        <v>，2707688</v>
      </c>
      <c r="I21" s="4" t="str">
        <f>VLOOKUP(A21,HOP!A:U,21,0)</f>
        <v>直采</v>
      </c>
    </row>
    <row r="22" s="4" customFormat="1" hidden="1" spans="1:9">
      <c r="A22" s="5">
        <v>21143455184</v>
      </c>
      <c r="B22" s="6">
        <v>44840</v>
      </c>
      <c r="C22" s="6">
        <v>44842</v>
      </c>
      <c r="D22" s="4">
        <v>10800</v>
      </c>
      <c r="E22" s="4" t="str">
        <f>VLOOKUP(A22,HOP!A:L,12,0)</f>
        <v>10800.00</v>
      </c>
      <c r="F22" s="4" t="str">
        <f>VLOOKUP(A22,HOP!A:C,3,0)</f>
        <v>2707735</v>
      </c>
      <c r="G22" s="4">
        <f t="shared" si="0"/>
        <v>0</v>
      </c>
      <c r="H22" s="4" t="str">
        <f t="shared" si="1"/>
        <v>，2707735</v>
      </c>
      <c r="I22" s="4" t="str">
        <f>VLOOKUP(A22,HOP!A:U,21,0)</f>
        <v>直采</v>
      </c>
    </row>
    <row r="23" s="4" customFormat="1" hidden="1" spans="1:9">
      <c r="A23" s="5">
        <v>21194666615</v>
      </c>
      <c r="B23" s="6">
        <v>44841</v>
      </c>
      <c r="C23" s="6">
        <v>44842</v>
      </c>
      <c r="D23" s="4">
        <v>578</v>
      </c>
      <c r="E23" s="4" t="str">
        <f>VLOOKUP(A23,HOP!A:L,12,0)</f>
        <v>578.00</v>
      </c>
      <c r="F23" s="4" t="str">
        <f>VLOOKUP(A23,HOP!A:C,3,0)</f>
        <v>2710359</v>
      </c>
      <c r="G23" s="4">
        <f t="shared" si="0"/>
        <v>0</v>
      </c>
      <c r="H23" s="4" t="str">
        <f t="shared" si="1"/>
        <v>，2710359</v>
      </c>
      <c r="I23" s="4" t="str">
        <f>VLOOKUP(A23,HOP!A:U,21,0)</f>
        <v>直采</v>
      </c>
    </row>
    <row r="24" s="4" customFormat="1" hidden="1" spans="1:9">
      <c r="A24" s="5">
        <v>21195992293</v>
      </c>
      <c r="B24" s="6">
        <v>44840</v>
      </c>
      <c r="C24" s="6">
        <v>44842</v>
      </c>
      <c r="D24" s="4">
        <v>2730</v>
      </c>
      <c r="E24" s="4" t="str">
        <f>VLOOKUP(A24,HOP!A:L,12,0)</f>
        <v>2730.00</v>
      </c>
      <c r="F24" s="4" t="str">
        <f>VLOOKUP(A24,HOP!A:C,3,0)</f>
        <v>2710485</v>
      </c>
      <c r="G24" s="4">
        <f t="shared" si="0"/>
        <v>0</v>
      </c>
      <c r="H24" s="4" t="str">
        <f t="shared" si="1"/>
        <v>，2710485</v>
      </c>
      <c r="I24" s="4" t="str">
        <f>VLOOKUP(A24,HOP!A:U,21,0)</f>
        <v>直采</v>
      </c>
    </row>
    <row r="25" s="4" customFormat="1" hidden="1" spans="1:9">
      <c r="A25" s="5">
        <v>21199085996</v>
      </c>
      <c r="B25" s="6">
        <v>44840</v>
      </c>
      <c r="C25" s="6">
        <v>44842</v>
      </c>
      <c r="D25" s="4">
        <v>1333</v>
      </c>
      <c r="E25" s="4" t="str">
        <f>VLOOKUP(A25,HOP!A:L,12,0)</f>
        <v>1333.00</v>
      </c>
      <c r="F25" s="4" t="str">
        <f>VLOOKUP(A25,HOP!A:C,3,0)</f>
        <v>2710756</v>
      </c>
      <c r="G25" s="4">
        <f t="shared" si="0"/>
        <v>0</v>
      </c>
      <c r="H25" s="4" t="str">
        <f t="shared" si="1"/>
        <v>，2710756</v>
      </c>
      <c r="I25" s="4" t="str">
        <f>VLOOKUP(A25,HOP!A:U,21,0)</f>
        <v>直采</v>
      </c>
    </row>
    <row r="26" s="4" customFormat="1" hidden="1" spans="1:9">
      <c r="A26" s="5">
        <v>21201371973</v>
      </c>
      <c r="B26" s="6">
        <v>44841</v>
      </c>
      <c r="C26" s="6">
        <v>44842</v>
      </c>
      <c r="D26" s="4">
        <v>195</v>
      </c>
      <c r="E26" s="4" t="str">
        <f>VLOOKUP(A26,HOP!A:L,12,0)</f>
        <v>195.00</v>
      </c>
      <c r="F26" s="4" t="str">
        <f>VLOOKUP(A26,HOP!A:C,3,0)</f>
        <v>2711059</v>
      </c>
      <c r="G26" s="4">
        <f t="shared" si="0"/>
        <v>0</v>
      </c>
      <c r="H26" s="4" t="str">
        <f t="shared" si="1"/>
        <v>，2711059</v>
      </c>
      <c r="I26" s="4" t="str">
        <f>VLOOKUP(A26,HOP!A:U,21,0)</f>
        <v>直采</v>
      </c>
    </row>
    <row r="27" s="4" customFormat="1" hidden="1" spans="1:9">
      <c r="A27" s="5">
        <v>21201655918</v>
      </c>
      <c r="B27" s="6">
        <v>44839</v>
      </c>
      <c r="C27" s="6">
        <v>44842</v>
      </c>
      <c r="D27" s="4">
        <v>1005</v>
      </c>
      <c r="E27" s="4" t="str">
        <f>VLOOKUP(A27,HOP!A:L,12,0)</f>
        <v>1005.00</v>
      </c>
      <c r="F27" s="4" t="str">
        <f>VLOOKUP(A27,HOP!A:C,3,0)</f>
        <v>2711112</v>
      </c>
      <c r="G27" s="4">
        <f t="shared" si="0"/>
        <v>0</v>
      </c>
      <c r="H27" s="4" t="str">
        <f t="shared" si="1"/>
        <v>，2711112</v>
      </c>
      <c r="I27" s="4" t="str">
        <f>VLOOKUP(A27,HOP!A:U,21,0)</f>
        <v>直采</v>
      </c>
    </row>
    <row r="28" s="4" customFormat="1" hidden="1" spans="1:9">
      <c r="A28" s="5">
        <v>21206243521</v>
      </c>
      <c r="B28" s="6">
        <v>44840</v>
      </c>
      <c r="C28" s="6">
        <v>44842</v>
      </c>
      <c r="D28" s="4">
        <v>1016</v>
      </c>
      <c r="E28" s="4" t="str">
        <f>VLOOKUP(A28,HOP!A:L,12,0)</f>
        <v>1016.00</v>
      </c>
      <c r="F28" s="4" t="str">
        <f>VLOOKUP(A28,HOP!A:C,3,0)</f>
        <v>2711732</v>
      </c>
      <c r="G28" s="4">
        <f t="shared" si="0"/>
        <v>0</v>
      </c>
      <c r="H28" s="4" t="str">
        <f t="shared" si="1"/>
        <v>，2711732</v>
      </c>
      <c r="I28" s="4" t="str">
        <f>VLOOKUP(A28,HOP!A:U,21,0)</f>
        <v>直采</v>
      </c>
    </row>
    <row r="29" s="4" customFormat="1" hidden="1" spans="1:9">
      <c r="A29" s="5">
        <v>21208279189</v>
      </c>
      <c r="B29" s="6">
        <v>44837</v>
      </c>
      <c r="C29" s="6">
        <v>44842</v>
      </c>
      <c r="D29" s="4">
        <v>2478</v>
      </c>
      <c r="E29" s="4" t="str">
        <f>VLOOKUP(A29,HOP!A:L,12,0)</f>
        <v>2478.00</v>
      </c>
      <c r="F29" s="4" t="str">
        <f>VLOOKUP(A29,HOP!A:C,3,0)</f>
        <v>2711912</v>
      </c>
      <c r="G29" s="4">
        <f t="shared" si="0"/>
        <v>0</v>
      </c>
      <c r="H29" s="4" t="str">
        <f t="shared" si="1"/>
        <v>，2711912</v>
      </c>
      <c r="I29" s="4" t="str">
        <f>VLOOKUP(A29,HOP!A:U,21,0)</f>
        <v>直采</v>
      </c>
    </row>
    <row r="30" s="4" customFormat="1" hidden="1" spans="1:9">
      <c r="A30" s="5">
        <v>21208345573</v>
      </c>
      <c r="B30" s="6">
        <v>44835</v>
      </c>
      <c r="C30" s="6">
        <v>44842</v>
      </c>
      <c r="D30" s="4">
        <v>11277</v>
      </c>
      <c r="E30" s="4" t="str">
        <f>VLOOKUP(A30,HOP!A:L,12,0)</f>
        <v>11277.00</v>
      </c>
      <c r="F30" s="4" t="str">
        <f>VLOOKUP(A30,HOP!A:C,3,0)</f>
        <v>2711926</v>
      </c>
      <c r="G30" s="4">
        <f t="shared" si="0"/>
        <v>0</v>
      </c>
      <c r="H30" s="4" t="str">
        <f t="shared" si="1"/>
        <v>，2711926</v>
      </c>
      <c r="I30" s="4" t="str">
        <f>VLOOKUP(A30,HOP!A:U,21,0)</f>
        <v>直采</v>
      </c>
    </row>
    <row r="31" s="4" customFormat="1" hidden="1" spans="1:9">
      <c r="A31" s="5">
        <v>21215984916</v>
      </c>
      <c r="B31" s="6">
        <v>44838</v>
      </c>
      <c r="C31" s="6">
        <v>44842</v>
      </c>
      <c r="D31" s="4">
        <v>5156</v>
      </c>
      <c r="E31" s="4" t="str">
        <f>VLOOKUP(A31,HOP!A:L,12,0)</f>
        <v>5156.00</v>
      </c>
      <c r="F31" s="4" t="str">
        <f>VLOOKUP(A31,HOP!A:C,3,0)</f>
        <v>2712752</v>
      </c>
      <c r="G31" s="4">
        <f t="shared" si="0"/>
        <v>0</v>
      </c>
      <c r="H31" s="4" t="str">
        <f t="shared" si="1"/>
        <v>，2712752</v>
      </c>
      <c r="I31" s="4" t="str">
        <f>VLOOKUP(A31,HOP!A:U,21,0)</f>
        <v>直采</v>
      </c>
    </row>
    <row r="32" s="4" customFormat="1" hidden="1" spans="1:9">
      <c r="A32" s="5">
        <v>21219294656</v>
      </c>
      <c r="B32" s="6">
        <v>44840</v>
      </c>
      <c r="C32" s="6">
        <v>44842</v>
      </c>
      <c r="D32" s="4">
        <v>2992</v>
      </c>
      <c r="E32" s="4" t="str">
        <f>VLOOKUP(A32,HOP!A:L,12,0)</f>
        <v>2992.00</v>
      </c>
      <c r="F32" s="4" t="str">
        <f>VLOOKUP(A32,HOP!A:C,3,0)</f>
        <v>2713284</v>
      </c>
      <c r="G32" s="4">
        <f t="shared" si="0"/>
        <v>0</v>
      </c>
      <c r="H32" s="4" t="str">
        <f t="shared" si="1"/>
        <v>，2713284</v>
      </c>
      <c r="I32" s="4" t="str">
        <f>VLOOKUP(A32,HOP!A:U,21,0)</f>
        <v>直采</v>
      </c>
    </row>
    <row r="33" s="4" customFormat="1" hidden="1" spans="1:9">
      <c r="A33" s="5">
        <v>21222779684</v>
      </c>
      <c r="B33" s="6">
        <v>44840</v>
      </c>
      <c r="C33" s="6">
        <v>44842</v>
      </c>
      <c r="D33" s="4">
        <v>950</v>
      </c>
      <c r="E33" s="4" t="str">
        <f>VLOOKUP(A33,HOP!A:L,12,0)</f>
        <v>950.00</v>
      </c>
      <c r="F33" s="4" t="str">
        <f>VLOOKUP(A33,HOP!A:C,3,0)</f>
        <v>2713715</v>
      </c>
      <c r="G33" s="4">
        <f t="shared" si="0"/>
        <v>0</v>
      </c>
      <c r="H33" s="4" t="str">
        <f t="shared" si="1"/>
        <v>，2713715</v>
      </c>
      <c r="I33" s="4" t="str">
        <f>VLOOKUP(A33,HOP!A:U,21,0)</f>
        <v>直采</v>
      </c>
    </row>
    <row r="34" s="4" customFormat="1" hidden="1" spans="1:9">
      <c r="A34" s="5">
        <v>21223658724</v>
      </c>
      <c r="B34" s="6">
        <v>44841</v>
      </c>
      <c r="C34" s="6">
        <v>44842</v>
      </c>
      <c r="D34" s="4">
        <v>167.72</v>
      </c>
      <c r="E34" s="4" t="str">
        <f>VLOOKUP(A34,HOP!A:L,12,0)</f>
        <v>167.72</v>
      </c>
      <c r="F34" s="4" t="str">
        <f>VLOOKUP(A34,HOP!A:C,3,0)</f>
        <v>2713830</v>
      </c>
      <c r="G34" s="4">
        <f t="shared" si="0"/>
        <v>0</v>
      </c>
      <c r="H34" s="4" t="str">
        <f t="shared" si="1"/>
        <v>，2713830</v>
      </c>
      <c r="I34" s="4" t="str">
        <f>VLOOKUP(A34,HOP!A:U,21,0)</f>
        <v>直连</v>
      </c>
    </row>
    <row r="35" s="4" customFormat="1" hidden="1" spans="1:9">
      <c r="A35" s="5">
        <v>21229289405</v>
      </c>
      <c r="B35" s="6">
        <v>44839</v>
      </c>
      <c r="C35" s="6">
        <v>44842</v>
      </c>
      <c r="D35" s="4">
        <v>1650</v>
      </c>
      <c r="E35" s="4" t="str">
        <f>VLOOKUP(A35,HOP!A:L,12,0)</f>
        <v>1650.00</v>
      </c>
      <c r="F35" s="4" t="str">
        <f>VLOOKUP(A35,HOP!A:C,3,0)</f>
        <v>2714640</v>
      </c>
      <c r="G35" s="4">
        <f t="shared" ref="G35:G66" si="2">D35-E35</f>
        <v>0</v>
      </c>
      <c r="H35" s="4" t="str">
        <f t="shared" ref="H35:H66" si="3">$H$1&amp;F35</f>
        <v>，2714640</v>
      </c>
      <c r="I35" s="4" t="str">
        <f>VLOOKUP(A35,HOP!A:U,21,0)</f>
        <v>直采</v>
      </c>
    </row>
    <row r="36" s="4" customFormat="1" hidden="1" spans="1:9">
      <c r="A36" s="5">
        <v>21239888633</v>
      </c>
      <c r="B36" s="6">
        <v>44840</v>
      </c>
      <c r="C36" s="6">
        <v>44842</v>
      </c>
      <c r="D36" s="4">
        <v>2460</v>
      </c>
      <c r="E36" s="4" t="str">
        <f>VLOOKUP(A36,HOP!A:L,12,0)</f>
        <v>2460.00</v>
      </c>
      <c r="F36" s="4" t="str">
        <f>VLOOKUP(A36,HOP!A:C,3,0)</f>
        <v>2716428</v>
      </c>
      <c r="G36" s="4">
        <f t="shared" si="2"/>
        <v>0</v>
      </c>
      <c r="H36" s="4" t="str">
        <f t="shared" si="3"/>
        <v>，2716428</v>
      </c>
      <c r="I36" s="4" t="str">
        <f>VLOOKUP(A36,HOP!A:U,21,0)</f>
        <v>直采</v>
      </c>
    </row>
    <row r="37" s="4" customFormat="1" hidden="1" spans="1:9">
      <c r="A37" s="5">
        <v>21250378380</v>
      </c>
      <c r="B37" s="6">
        <v>44840</v>
      </c>
      <c r="C37" s="6">
        <v>44842</v>
      </c>
      <c r="D37" s="4">
        <v>988</v>
      </c>
      <c r="E37" s="4" t="str">
        <f>VLOOKUP(A37,HOP!A:L,12,0)</f>
        <v>988.00</v>
      </c>
      <c r="F37" s="4" t="str">
        <f>VLOOKUP(A37,HOP!A:C,3,0)</f>
        <v>2718315</v>
      </c>
      <c r="G37" s="4">
        <f t="shared" si="2"/>
        <v>0</v>
      </c>
      <c r="H37" s="4" t="str">
        <f t="shared" si="3"/>
        <v>，2718315</v>
      </c>
      <c r="I37" s="4" t="str">
        <f>VLOOKUP(A37,HOP!A:U,21,0)</f>
        <v>直采</v>
      </c>
    </row>
    <row r="38" s="4" customFormat="1" hidden="1" spans="1:9">
      <c r="A38" s="5">
        <v>21250866479</v>
      </c>
      <c r="B38" s="6">
        <v>44841</v>
      </c>
      <c r="C38" s="6">
        <v>44842</v>
      </c>
      <c r="D38" s="4">
        <v>3240</v>
      </c>
      <c r="E38" s="4" t="str">
        <f>VLOOKUP(A38,HOP!A:L,12,0)</f>
        <v>3240.00</v>
      </c>
      <c r="F38" s="4" t="str">
        <f>VLOOKUP(A38,HOP!A:C,3,0)</f>
        <v>2718407</v>
      </c>
      <c r="G38" s="4">
        <f t="shared" si="2"/>
        <v>0</v>
      </c>
      <c r="H38" s="4" t="str">
        <f t="shared" si="3"/>
        <v>，2718407</v>
      </c>
      <c r="I38" s="4" t="str">
        <f>VLOOKUP(A38,HOP!A:U,21,0)</f>
        <v>直采</v>
      </c>
    </row>
    <row r="39" s="4" customFormat="1" hidden="1" spans="1:9">
      <c r="A39" s="5">
        <v>21251368275</v>
      </c>
      <c r="B39" s="6">
        <v>44840</v>
      </c>
      <c r="C39" s="6">
        <v>44842</v>
      </c>
      <c r="D39" s="4">
        <v>586</v>
      </c>
      <c r="E39" s="4" t="str">
        <f>VLOOKUP(A39,HOP!A:L,12,0)</f>
        <v>586.00</v>
      </c>
      <c r="F39" s="4" t="str">
        <f>VLOOKUP(A39,HOP!A:C,3,0)</f>
        <v>2718503</v>
      </c>
      <c r="G39" s="4">
        <f t="shared" si="2"/>
        <v>0</v>
      </c>
      <c r="H39" s="4" t="str">
        <f t="shared" si="3"/>
        <v>，2718503</v>
      </c>
      <c r="I39" s="4" t="str">
        <f>VLOOKUP(A39,HOP!A:U,21,0)</f>
        <v>直采</v>
      </c>
    </row>
    <row r="40" s="4" customFormat="1" hidden="1" spans="1:9">
      <c r="A40" s="5">
        <v>21257595418</v>
      </c>
      <c r="B40" s="6">
        <v>44841</v>
      </c>
      <c r="C40" s="6">
        <v>44842</v>
      </c>
      <c r="D40" s="4">
        <v>479</v>
      </c>
      <c r="E40" s="4" t="str">
        <f>VLOOKUP(A40,HOP!A:L,12,0)</f>
        <v>479.00</v>
      </c>
      <c r="F40" s="4" t="str">
        <f>VLOOKUP(A40,HOP!A:C,3,0)</f>
        <v>2719542</v>
      </c>
      <c r="G40" s="4">
        <f t="shared" si="2"/>
        <v>0</v>
      </c>
      <c r="H40" s="4" t="str">
        <f t="shared" si="3"/>
        <v>，2719542</v>
      </c>
      <c r="I40" s="4" t="str">
        <f>VLOOKUP(A40,HOP!A:U,21,0)</f>
        <v>直采</v>
      </c>
    </row>
    <row r="41" s="4" customFormat="1" hidden="1" spans="1:9">
      <c r="A41" s="5">
        <v>21260077844</v>
      </c>
      <c r="B41" s="6">
        <v>44841</v>
      </c>
      <c r="C41" s="6">
        <v>44842</v>
      </c>
      <c r="D41" s="4">
        <v>605</v>
      </c>
      <c r="E41" s="4" t="str">
        <f>VLOOKUP(A41,HOP!A:L,12,0)</f>
        <v>605.00</v>
      </c>
      <c r="F41" s="4" t="str">
        <f>VLOOKUP(A41,HOP!A:C,3,0)</f>
        <v>2719910</v>
      </c>
      <c r="G41" s="4">
        <f t="shared" si="2"/>
        <v>0</v>
      </c>
      <c r="H41" s="4" t="str">
        <f t="shared" si="3"/>
        <v>，2719910</v>
      </c>
      <c r="I41" s="4" t="str">
        <f>VLOOKUP(A41,HOP!A:U,21,0)</f>
        <v>直采</v>
      </c>
    </row>
    <row r="42" s="4" customFormat="1" hidden="1" spans="1:9">
      <c r="A42" s="5">
        <v>21260910992</v>
      </c>
      <c r="B42" s="6">
        <v>44839</v>
      </c>
      <c r="C42" s="6">
        <v>44842</v>
      </c>
      <c r="D42" s="4">
        <v>7716</v>
      </c>
      <c r="E42" s="4" t="str">
        <f>VLOOKUP(A42,HOP!A:L,12,0)</f>
        <v>7716.00</v>
      </c>
      <c r="F42" s="4" t="str">
        <f>VLOOKUP(A42,HOP!A:C,3,0)</f>
        <v>2720053</v>
      </c>
      <c r="G42" s="4">
        <f t="shared" si="2"/>
        <v>0</v>
      </c>
      <c r="H42" s="4" t="str">
        <f t="shared" si="3"/>
        <v>，2720053</v>
      </c>
      <c r="I42" s="4" t="str">
        <f>VLOOKUP(A42,HOP!A:U,21,0)</f>
        <v>直采</v>
      </c>
    </row>
    <row r="43" s="4" customFormat="1" hidden="1" spans="1:9">
      <c r="A43" s="5">
        <v>21261912489</v>
      </c>
      <c r="B43" s="6">
        <v>44840</v>
      </c>
      <c r="C43" s="6">
        <v>44842</v>
      </c>
      <c r="D43" s="4">
        <v>4605</v>
      </c>
      <c r="E43" s="4" t="str">
        <f>VLOOKUP(A43,HOP!A:L,12,0)</f>
        <v>4605.00</v>
      </c>
      <c r="F43" s="4" t="str">
        <f>VLOOKUP(A43,HOP!A:C,3,0)</f>
        <v>2720187</v>
      </c>
      <c r="G43" s="4">
        <f t="shared" si="2"/>
        <v>0</v>
      </c>
      <c r="H43" s="4" t="str">
        <f t="shared" si="3"/>
        <v>，2720187</v>
      </c>
      <c r="I43" s="4" t="str">
        <f>VLOOKUP(A43,HOP!A:U,21,0)</f>
        <v>直采</v>
      </c>
    </row>
    <row r="44" s="4" customFormat="1" hidden="1" spans="1:9">
      <c r="A44" s="5">
        <v>21262181626</v>
      </c>
      <c r="B44" s="6">
        <v>44841</v>
      </c>
      <c r="C44" s="6">
        <v>44842</v>
      </c>
      <c r="D44" s="4">
        <v>213</v>
      </c>
      <c r="E44" s="4" t="str">
        <f>VLOOKUP(A44,HOP!A:L,12,0)</f>
        <v>213.00</v>
      </c>
      <c r="F44" s="4" t="str">
        <f>VLOOKUP(A44,HOP!A:C,3,0)</f>
        <v>2720244</v>
      </c>
      <c r="G44" s="4">
        <f t="shared" si="2"/>
        <v>0</v>
      </c>
      <c r="H44" s="4" t="str">
        <f t="shared" si="3"/>
        <v>，2720244</v>
      </c>
      <c r="I44" s="4" t="str">
        <f>VLOOKUP(A44,HOP!A:U,21,0)</f>
        <v>直采</v>
      </c>
    </row>
    <row r="45" s="4" customFormat="1" hidden="1" spans="1:9">
      <c r="A45" s="5">
        <v>21263814426</v>
      </c>
      <c r="B45" s="6">
        <v>44838</v>
      </c>
      <c r="C45" s="6">
        <v>44842</v>
      </c>
      <c r="D45" s="4">
        <v>2032</v>
      </c>
      <c r="E45" s="4" t="str">
        <f>VLOOKUP(A45,HOP!A:L,12,0)</f>
        <v>2032.00</v>
      </c>
      <c r="F45" s="4" t="str">
        <f>VLOOKUP(A45,HOP!A:C,3,0)</f>
        <v>2720568</v>
      </c>
      <c r="G45" s="4">
        <f t="shared" si="2"/>
        <v>0</v>
      </c>
      <c r="H45" s="4" t="str">
        <f t="shared" si="3"/>
        <v>，2720568</v>
      </c>
      <c r="I45" s="4" t="str">
        <f>VLOOKUP(A45,HOP!A:U,21,0)</f>
        <v>直采</v>
      </c>
    </row>
    <row r="46" s="4" customFormat="1" hidden="1" spans="1:9">
      <c r="A46" s="5">
        <v>21304751644</v>
      </c>
      <c r="B46" s="6">
        <v>44841</v>
      </c>
      <c r="C46" s="6">
        <v>44842</v>
      </c>
      <c r="D46" s="4">
        <v>479</v>
      </c>
      <c r="E46" s="4" t="str">
        <f>VLOOKUP(A46,HOP!A:L,12,0)</f>
        <v>479.00</v>
      </c>
      <c r="F46" s="4" t="str">
        <f>VLOOKUP(A46,HOP!A:C,3,0)</f>
        <v>2721084</v>
      </c>
      <c r="G46" s="4">
        <f t="shared" si="2"/>
        <v>0</v>
      </c>
      <c r="H46" s="4" t="str">
        <f t="shared" si="3"/>
        <v>，2721084</v>
      </c>
      <c r="I46" s="4" t="str">
        <f>VLOOKUP(A46,HOP!A:U,21,0)</f>
        <v>直采</v>
      </c>
    </row>
    <row r="47" s="4" customFormat="1" hidden="1" spans="1:9">
      <c r="A47" s="5">
        <v>21305881611</v>
      </c>
      <c r="B47" s="6">
        <v>44841</v>
      </c>
      <c r="C47" s="6">
        <v>44842</v>
      </c>
      <c r="D47" s="4">
        <v>479</v>
      </c>
      <c r="E47" s="4" t="str">
        <f>VLOOKUP(A47,HOP!A:L,12,0)</f>
        <v>479.00</v>
      </c>
      <c r="F47" s="4" t="str">
        <f>VLOOKUP(A47,HOP!A:C,3,0)</f>
        <v>2721139</v>
      </c>
      <c r="G47" s="4">
        <f t="shared" si="2"/>
        <v>0</v>
      </c>
      <c r="H47" s="4" t="str">
        <f t="shared" si="3"/>
        <v>，2721139</v>
      </c>
      <c r="I47" s="4" t="str">
        <f>VLOOKUP(A47,HOP!A:U,21,0)</f>
        <v>直采</v>
      </c>
    </row>
    <row r="48" s="4" customFormat="1" hidden="1" spans="1:9">
      <c r="A48" s="5">
        <v>21311975661</v>
      </c>
      <c r="B48" s="6">
        <v>44841</v>
      </c>
      <c r="C48" s="6">
        <v>44842</v>
      </c>
      <c r="D48" s="4">
        <v>479</v>
      </c>
      <c r="E48" s="4" t="str">
        <f>VLOOKUP(A48,HOP!A:L,12,0)</f>
        <v>479.00</v>
      </c>
      <c r="F48" s="4" t="str">
        <f>VLOOKUP(A48,HOP!A:C,3,0)</f>
        <v>2721524</v>
      </c>
      <c r="G48" s="4">
        <f t="shared" si="2"/>
        <v>0</v>
      </c>
      <c r="H48" s="4" t="str">
        <f t="shared" si="3"/>
        <v>，2721524</v>
      </c>
      <c r="I48" s="4" t="str">
        <f>VLOOKUP(A48,HOP!A:U,21,0)</f>
        <v>直采</v>
      </c>
    </row>
    <row r="49" s="4" customFormat="1" hidden="1" spans="1:9">
      <c r="A49" s="5">
        <v>21313390875</v>
      </c>
      <c r="B49" s="6">
        <v>44841</v>
      </c>
      <c r="C49" s="6">
        <v>44842</v>
      </c>
      <c r="D49" s="4">
        <v>229</v>
      </c>
      <c r="E49" s="4" t="str">
        <f>VLOOKUP(A49,HOP!A:L,12,0)</f>
        <v>229.00</v>
      </c>
      <c r="F49" s="4" t="str">
        <f>VLOOKUP(A49,HOP!A:C,3,0)</f>
        <v>2721648</v>
      </c>
      <c r="G49" s="4">
        <f t="shared" si="2"/>
        <v>0</v>
      </c>
      <c r="H49" s="4" t="str">
        <f t="shared" si="3"/>
        <v>，2721648</v>
      </c>
      <c r="I49" s="4" t="str">
        <f>VLOOKUP(A49,HOP!A:U,21,0)</f>
        <v>直采</v>
      </c>
    </row>
    <row r="50" s="4" customFormat="1" hidden="1" spans="1:9">
      <c r="A50" s="5">
        <v>21313730093</v>
      </c>
      <c r="B50" s="6">
        <v>44841</v>
      </c>
      <c r="C50" s="6">
        <v>44842</v>
      </c>
      <c r="D50" s="4">
        <v>863</v>
      </c>
      <c r="E50" s="4" t="str">
        <f>VLOOKUP(A50,HOP!A:L,12,0)</f>
        <v>863.00</v>
      </c>
      <c r="F50" s="4" t="str">
        <f>VLOOKUP(A50,HOP!A:C,3,0)</f>
        <v>2721678</v>
      </c>
      <c r="G50" s="4">
        <f t="shared" si="2"/>
        <v>0</v>
      </c>
      <c r="H50" s="4" t="str">
        <f t="shared" si="3"/>
        <v>，2721678</v>
      </c>
      <c r="I50" s="4" t="str">
        <f>VLOOKUP(A50,HOP!A:U,21,0)</f>
        <v>直采</v>
      </c>
    </row>
    <row r="51" s="4" customFormat="1" hidden="1" spans="1:9">
      <c r="A51" s="5">
        <v>21323286403</v>
      </c>
      <c r="B51" s="6">
        <v>44841</v>
      </c>
      <c r="C51" s="6">
        <v>44842</v>
      </c>
      <c r="D51" s="4">
        <v>1005</v>
      </c>
      <c r="E51" s="4" t="str">
        <f>VLOOKUP(A51,HOP!A:L,12,0)</f>
        <v>1005.00</v>
      </c>
      <c r="F51" s="4" t="str">
        <f>VLOOKUP(A51,HOP!A:C,3,0)</f>
        <v>2722691</v>
      </c>
      <c r="G51" s="4">
        <f t="shared" si="2"/>
        <v>0</v>
      </c>
      <c r="H51" s="4" t="str">
        <f t="shared" si="3"/>
        <v>，2722691</v>
      </c>
      <c r="I51" s="4" t="str">
        <f>VLOOKUP(A51,HOP!A:U,21,0)</f>
        <v>直采</v>
      </c>
    </row>
    <row r="52" s="4" customFormat="1" hidden="1" spans="1:9">
      <c r="A52" s="5">
        <v>21324505041</v>
      </c>
      <c r="B52" s="6">
        <v>44840</v>
      </c>
      <c r="C52" s="6">
        <v>44842</v>
      </c>
      <c r="D52" s="4">
        <v>2020</v>
      </c>
      <c r="E52" s="4" t="str">
        <f>VLOOKUP(A52,HOP!A:L,12,0)</f>
        <v>2020.00</v>
      </c>
      <c r="F52" s="4" t="str">
        <f>VLOOKUP(A52,HOP!A:C,3,0)</f>
        <v>2722834</v>
      </c>
      <c r="G52" s="4">
        <f t="shared" si="2"/>
        <v>0</v>
      </c>
      <c r="H52" s="4" t="str">
        <f t="shared" si="3"/>
        <v>，2722834</v>
      </c>
      <c r="I52" s="4" t="str">
        <f>VLOOKUP(A52,HOP!A:U,21,0)</f>
        <v>直采</v>
      </c>
    </row>
    <row r="53" s="4" customFormat="1" hidden="1" spans="1:9">
      <c r="A53" s="5">
        <v>21328342866</v>
      </c>
      <c r="B53" s="6">
        <v>44841</v>
      </c>
      <c r="C53" s="6">
        <v>44842</v>
      </c>
      <c r="D53" s="4">
        <v>620</v>
      </c>
      <c r="E53" s="4" t="str">
        <f>VLOOKUP(A53,HOP!A:L,12,0)</f>
        <v>620.00</v>
      </c>
      <c r="F53" s="4" t="str">
        <f>VLOOKUP(A53,HOP!A:C,3,0)</f>
        <v>2723206</v>
      </c>
      <c r="G53" s="4">
        <f t="shared" si="2"/>
        <v>0</v>
      </c>
      <c r="H53" s="4" t="str">
        <f t="shared" si="3"/>
        <v>，2723206</v>
      </c>
      <c r="I53" s="4" t="str">
        <f>VLOOKUP(A53,HOP!A:U,21,0)</f>
        <v>直采</v>
      </c>
    </row>
    <row r="54" s="4" customFormat="1" hidden="1" spans="1:9">
      <c r="A54" s="5">
        <v>21328835038</v>
      </c>
      <c r="B54" s="6">
        <v>44841</v>
      </c>
      <c r="C54" s="6">
        <v>44842</v>
      </c>
      <c r="D54" s="4">
        <v>326</v>
      </c>
      <c r="E54" s="4" t="str">
        <f>VLOOKUP(A54,HOP!A:L,12,0)</f>
        <v>326.00</v>
      </c>
      <c r="F54" s="4" t="str">
        <f>VLOOKUP(A54,HOP!A:C,3,0)</f>
        <v>2723265</v>
      </c>
      <c r="G54" s="4">
        <f t="shared" si="2"/>
        <v>0</v>
      </c>
      <c r="H54" s="4" t="str">
        <f t="shared" si="3"/>
        <v>，2723265</v>
      </c>
      <c r="I54" s="4" t="str">
        <f>VLOOKUP(A54,HOP!A:U,21,0)</f>
        <v>直采</v>
      </c>
    </row>
    <row r="55" s="4" customFormat="1" hidden="1" spans="1:9">
      <c r="A55" s="5">
        <v>21332785938</v>
      </c>
      <c r="B55" s="6">
        <v>44841</v>
      </c>
      <c r="C55" s="6">
        <v>44842</v>
      </c>
      <c r="D55" s="4">
        <v>543</v>
      </c>
      <c r="E55" s="4" t="str">
        <f>VLOOKUP(A55,HOP!A:L,12,0)</f>
        <v>543.00</v>
      </c>
      <c r="F55" s="4" t="str">
        <f>VLOOKUP(A55,HOP!A:C,3,0)</f>
        <v>2723827</v>
      </c>
      <c r="G55" s="4">
        <f t="shared" si="2"/>
        <v>0</v>
      </c>
      <c r="H55" s="4" t="str">
        <f t="shared" si="3"/>
        <v>，2723827</v>
      </c>
      <c r="I55" s="4" t="str">
        <f>VLOOKUP(A55,HOP!A:U,21,0)</f>
        <v>直采</v>
      </c>
    </row>
    <row r="56" s="4" customFormat="1" hidden="1" spans="1:9">
      <c r="A56" s="5">
        <v>21332886450</v>
      </c>
      <c r="B56" s="6">
        <v>44839</v>
      </c>
      <c r="C56" s="6">
        <v>44842</v>
      </c>
      <c r="D56" s="4">
        <v>1380</v>
      </c>
      <c r="E56" s="4" t="str">
        <f>VLOOKUP(A56,HOP!A:L,12,0)</f>
        <v>1380.00</v>
      </c>
      <c r="F56" s="4" t="str">
        <f>VLOOKUP(A56,HOP!A:C,3,0)</f>
        <v>2723845</v>
      </c>
      <c r="G56" s="4">
        <f t="shared" si="2"/>
        <v>0</v>
      </c>
      <c r="H56" s="4" t="str">
        <f t="shared" si="3"/>
        <v>，2723845</v>
      </c>
      <c r="I56" s="4" t="str">
        <f>VLOOKUP(A56,HOP!A:U,21,0)</f>
        <v>直采</v>
      </c>
    </row>
    <row r="57" s="4" customFormat="1" hidden="1" spans="1:9">
      <c r="A57" s="5">
        <v>21333129907</v>
      </c>
      <c r="B57" s="6">
        <v>44841</v>
      </c>
      <c r="C57" s="6">
        <v>44842</v>
      </c>
      <c r="D57" s="4">
        <v>650</v>
      </c>
      <c r="E57" s="4" t="str">
        <f>VLOOKUP(A57,HOP!A:L,12,0)</f>
        <v>650.00</v>
      </c>
      <c r="F57" s="4" t="str">
        <f>VLOOKUP(A57,HOP!A:C,3,0)</f>
        <v>2723875</v>
      </c>
      <c r="G57" s="4">
        <f t="shared" si="2"/>
        <v>0</v>
      </c>
      <c r="H57" s="4" t="str">
        <f t="shared" si="3"/>
        <v>，2723875</v>
      </c>
      <c r="I57" s="4" t="str">
        <f>VLOOKUP(A57,HOP!A:U,21,0)</f>
        <v>直采</v>
      </c>
    </row>
    <row r="58" s="4" customFormat="1" hidden="1" spans="1:9">
      <c r="A58" s="5">
        <v>21335460300</v>
      </c>
      <c r="B58" s="6">
        <v>44839</v>
      </c>
      <c r="C58" s="6">
        <v>44842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21335581806</v>
      </c>
      <c r="B59" s="6">
        <v>44839</v>
      </c>
      <c r="C59" s="6">
        <v>44842</v>
      </c>
      <c r="D59" s="4">
        <v>1560</v>
      </c>
      <c r="E59" s="4" t="str">
        <f>VLOOKUP(A59,HOP!A:L,12,0)</f>
        <v>1560.00</v>
      </c>
      <c r="F59" s="4" t="str">
        <f>VLOOKUP(A59,HOP!A:C,3,0)</f>
        <v>2724252</v>
      </c>
      <c r="G59" s="4">
        <f t="shared" si="2"/>
        <v>0</v>
      </c>
      <c r="H59" s="4" t="str">
        <f t="shared" si="3"/>
        <v>，2724252</v>
      </c>
      <c r="I59" s="4" t="str">
        <f>VLOOKUP(A59,HOP!A:U,21,0)</f>
        <v>直采</v>
      </c>
    </row>
    <row r="60" s="4" customFormat="1" hidden="1" spans="1:9">
      <c r="A60" s="5">
        <v>21335594367</v>
      </c>
      <c r="B60" s="6">
        <v>44839</v>
      </c>
      <c r="C60" s="6">
        <v>44842</v>
      </c>
      <c r="D60" s="4">
        <v>1629</v>
      </c>
      <c r="E60" s="4" t="str">
        <f>VLOOKUP(A60,HOP!A:L,12,0)</f>
        <v>1629.00</v>
      </c>
      <c r="F60" s="4" t="str">
        <f>VLOOKUP(A60,HOP!A:C,3,0)</f>
        <v>2724255</v>
      </c>
      <c r="G60" s="4">
        <f t="shared" si="2"/>
        <v>0</v>
      </c>
      <c r="H60" s="4" t="str">
        <f t="shared" si="3"/>
        <v>，2724255</v>
      </c>
      <c r="I60" s="4" t="str">
        <f>VLOOKUP(A60,HOP!A:U,21,0)</f>
        <v>直采</v>
      </c>
    </row>
    <row r="61" s="4" customFormat="1" hidden="1" spans="1:9">
      <c r="A61" s="5">
        <v>21337234945</v>
      </c>
      <c r="B61" s="6">
        <v>44840</v>
      </c>
      <c r="C61" s="6">
        <v>44842</v>
      </c>
      <c r="D61" s="4">
        <v>648</v>
      </c>
      <c r="E61" s="4" t="str">
        <f>VLOOKUP(A61,HOP!A:L,12,0)</f>
        <v>648.00</v>
      </c>
      <c r="F61" s="4" t="str">
        <f>VLOOKUP(A61,HOP!A:C,3,0)</f>
        <v>2724522</v>
      </c>
      <c r="G61" s="4">
        <f t="shared" si="2"/>
        <v>0</v>
      </c>
      <c r="H61" s="4" t="str">
        <f t="shared" si="3"/>
        <v>，2724522</v>
      </c>
      <c r="I61" s="4" t="str">
        <f>VLOOKUP(A61,HOP!A:U,21,0)</f>
        <v>直采</v>
      </c>
    </row>
    <row r="62" s="4" customFormat="1" hidden="1" spans="1:9">
      <c r="A62" s="5">
        <v>21338315950</v>
      </c>
      <c r="B62" s="6">
        <v>44841</v>
      </c>
      <c r="C62" s="6">
        <v>44842</v>
      </c>
      <c r="D62" s="4">
        <v>405</v>
      </c>
      <c r="E62" s="4" t="str">
        <f>VLOOKUP(A62,HOP!A:L,12,0)</f>
        <v>405.00</v>
      </c>
      <c r="F62" s="4" t="str">
        <f>VLOOKUP(A62,HOP!A:C,3,0)</f>
        <v>2724667</v>
      </c>
      <c r="G62" s="4">
        <f t="shared" si="2"/>
        <v>0</v>
      </c>
      <c r="H62" s="4" t="str">
        <f t="shared" si="3"/>
        <v>，2724667</v>
      </c>
      <c r="I62" s="4" t="str">
        <f>VLOOKUP(A62,HOP!A:U,21,0)</f>
        <v>直采</v>
      </c>
    </row>
    <row r="63" s="4" customFormat="1" hidden="1" spans="1:9">
      <c r="A63" s="5">
        <v>21339227302</v>
      </c>
      <c r="B63" s="6">
        <v>44839</v>
      </c>
      <c r="C63" s="6">
        <v>44842</v>
      </c>
      <c r="D63" s="4">
        <v>910</v>
      </c>
      <c r="E63" s="4" t="str">
        <f>VLOOKUP(A63,HOP!A:L,12,0)</f>
        <v>910.00</v>
      </c>
      <c r="F63" s="4" t="str">
        <f>VLOOKUP(A63,HOP!A:C,3,0)</f>
        <v>2724850</v>
      </c>
      <c r="G63" s="4">
        <f t="shared" si="2"/>
        <v>0</v>
      </c>
      <c r="H63" s="4" t="str">
        <f t="shared" si="3"/>
        <v>，2724850</v>
      </c>
      <c r="I63" s="4" t="str">
        <f>VLOOKUP(A63,HOP!A:U,21,0)</f>
        <v>直采</v>
      </c>
    </row>
    <row r="64" s="4" customFormat="1" hidden="1" spans="1:9">
      <c r="A64" s="5">
        <v>21339691382</v>
      </c>
      <c r="B64" s="6">
        <v>44840</v>
      </c>
      <c r="C64" s="6">
        <v>44842</v>
      </c>
      <c r="D64" s="4">
        <v>1526</v>
      </c>
      <c r="E64" s="4" t="str">
        <f>VLOOKUP(A64,HOP!A:L,12,0)</f>
        <v>1526.00</v>
      </c>
      <c r="F64" s="4" t="str">
        <f>VLOOKUP(A64,HOP!A:C,3,0)</f>
        <v>2724954</v>
      </c>
      <c r="G64" s="4">
        <f t="shared" si="2"/>
        <v>0</v>
      </c>
      <c r="H64" s="4" t="str">
        <f t="shared" si="3"/>
        <v>，2724954</v>
      </c>
      <c r="I64" s="4" t="str">
        <f>VLOOKUP(A64,HOP!A:U,21,0)</f>
        <v>直采</v>
      </c>
    </row>
    <row r="65" s="4" customFormat="1" hidden="1" spans="1:9">
      <c r="A65" s="5">
        <v>21341544297</v>
      </c>
      <c r="B65" s="6">
        <v>44841</v>
      </c>
      <c r="C65" s="6">
        <v>44842</v>
      </c>
      <c r="D65" s="4">
        <v>336</v>
      </c>
      <c r="E65" s="4" t="str">
        <f>VLOOKUP(A65,HOP!A:L,12,0)</f>
        <v>336.00</v>
      </c>
      <c r="F65" s="4" t="str">
        <f>VLOOKUP(A65,HOP!A:C,3,0)</f>
        <v>2725403</v>
      </c>
      <c r="G65" s="4">
        <f t="shared" si="2"/>
        <v>0</v>
      </c>
      <c r="H65" s="4" t="str">
        <f t="shared" si="3"/>
        <v>，2725403</v>
      </c>
      <c r="I65" s="4" t="str">
        <f>VLOOKUP(A65,HOP!A:U,21,0)</f>
        <v>直采</v>
      </c>
    </row>
    <row r="66" s="4" customFormat="1" hidden="1" spans="1:9">
      <c r="A66" s="5">
        <v>21341791718</v>
      </c>
      <c r="B66" s="6">
        <v>44839</v>
      </c>
      <c r="C66" s="6">
        <v>44842</v>
      </c>
      <c r="D66" s="4">
        <v>1311</v>
      </c>
      <c r="E66" s="4" t="str">
        <f>VLOOKUP(A66,HOP!A:L,12,0)</f>
        <v>1311.00</v>
      </c>
      <c r="F66" s="4" t="str">
        <f>VLOOKUP(A66,HOP!A:C,3,0)</f>
        <v>2725454</v>
      </c>
      <c r="G66" s="4">
        <f t="shared" si="2"/>
        <v>0</v>
      </c>
      <c r="H66" s="4" t="str">
        <f t="shared" si="3"/>
        <v>，2725454</v>
      </c>
      <c r="I66" s="4" t="str">
        <f>VLOOKUP(A66,HOP!A:U,21,0)</f>
        <v>直采</v>
      </c>
    </row>
    <row r="67" s="4" customFormat="1" hidden="1" spans="1:9">
      <c r="A67" s="5">
        <v>21342954334</v>
      </c>
      <c r="B67" s="6">
        <v>44841</v>
      </c>
      <c r="C67" s="6">
        <v>44842</v>
      </c>
      <c r="D67" s="4">
        <v>640</v>
      </c>
      <c r="E67" s="4" t="str">
        <f>VLOOKUP(A67,HOP!A:L,12,0)</f>
        <v>640.00</v>
      </c>
      <c r="F67" s="4" t="str">
        <f>VLOOKUP(A67,HOP!A:C,3,0)</f>
        <v>2725694</v>
      </c>
      <c r="G67" s="4">
        <f t="shared" ref="G67:G98" si="4">D67-E67</f>
        <v>0</v>
      </c>
      <c r="H67" s="4" t="str">
        <f t="shared" ref="H67:H98" si="5">$H$1&amp;F67</f>
        <v>，2725694</v>
      </c>
      <c r="I67" s="4" t="str">
        <f>VLOOKUP(A67,HOP!A:U,21,0)</f>
        <v>直采</v>
      </c>
    </row>
    <row r="68" s="4" customFormat="1" hidden="1" spans="1:9">
      <c r="A68" s="5">
        <v>21343191957</v>
      </c>
      <c r="B68" s="6">
        <v>44839</v>
      </c>
      <c r="C68" s="6">
        <v>44842</v>
      </c>
      <c r="D68" s="4">
        <v>519</v>
      </c>
      <c r="E68" s="4" t="str">
        <f>VLOOKUP(A68,HOP!A:L,12,0)</f>
        <v>519.00</v>
      </c>
      <c r="F68" s="4" t="str">
        <f>VLOOKUP(A68,HOP!A:C,3,0)</f>
        <v>2725734</v>
      </c>
      <c r="G68" s="4">
        <f t="shared" si="4"/>
        <v>0</v>
      </c>
      <c r="H68" s="4" t="str">
        <f t="shared" si="5"/>
        <v>，2725734</v>
      </c>
      <c r="I68" s="4" t="str">
        <f>VLOOKUP(A68,HOP!A:U,21,0)</f>
        <v>直采</v>
      </c>
    </row>
    <row r="69" s="4" customFormat="1" hidden="1" spans="1:9">
      <c r="A69" s="5">
        <v>21344205763</v>
      </c>
      <c r="B69" s="6">
        <v>44841</v>
      </c>
      <c r="C69" s="6">
        <v>44842</v>
      </c>
      <c r="D69" s="4">
        <v>336</v>
      </c>
      <c r="E69" s="4" t="str">
        <f>VLOOKUP(A69,HOP!A:L,12,0)</f>
        <v>336.00</v>
      </c>
      <c r="F69" s="4" t="str">
        <f>VLOOKUP(A69,HOP!A:C,3,0)</f>
        <v>2725902</v>
      </c>
      <c r="G69" s="4">
        <f t="shared" si="4"/>
        <v>0</v>
      </c>
      <c r="H69" s="4" t="str">
        <f t="shared" si="5"/>
        <v>，2725902</v>
      </c>
      <c r="I69" s="4" t="str">
        <f>VLOOKUP(A69,HOP!A:U,21,0)</f>
        <v>直采</v>
      </c>
    </row>
    <row r="70" s="4" customFormat="1" hidden="1" spans="1:9">
      <c r="A70" s="5">
        <v>21344735131</v>
      </c>
      <c r="B70" s="6">
        <v>44841</v>
      </c>
      <c r="C70" s="6">
        <v>44842</v>
      </c>
      <c r="D70" s="4">
        <v>401.88</v>
      </c>
      <c r="E70" s="4" t="str">
        <f>VLOOKUP(A70,HOP!A:L,12,0)</f>
        <v>401.88</v>
      </c>
      <c r="F70" s="4" t="str">
        <f>VLOOKUP(A70,HOP!A:C,3,0)</f>
        <v>2726004</v>
      </c>
      <c r="G70" s="4">
        <f t="shared" si="4"/>
        <v>0</v>
      </c>
      <c r="H70" s="4" t="str">
        <f t="shared" si="5"/>
        <v>，2726004</v>
      </c>
      <c r="I70" s="4" t="str">
        <f>VLOOKUP(A70,HOP!A:U,21,0)</f>
        <v>直连</v>
      </c>
    </row>
    <row r="71" s="4" customFormat="1" hidden="1" spans="1:9">
      <c r="A71" s="5">
        <v>21345968666</v>
      </c>
      <c r="B71" s="6">
        <v>44841</v>
      </c>
      <c r="C71" s="6">
        <v>44842</v>
      </c>
      <c r="D71" s="4">
        <v>582</v>
      </c>
      <c r="E71" s="4" t="str">
        <f>VLOOKUP(A71,HOP!A:L,12,0)</f>
        <v>582.00</v>
      </c>
      <c r="F71" s="4" t="str">
        <f>VLOOKUP(A71,HOP!A:C,3,0)</f>
        <v>2726257</v>
      </c>
      <c r="G71" s="4">
        <f t="shared" si="4"/>
        <v>0</v>
      </c>
      <c r="H71" s="4" t="str">
        <f t="shared" si="5"/>
        <v>，2726257</v>
      </c>
      <c r="I71" s="4" t="str">
        <f>VLOOKUP(A71,HOP!A:U,21,0)</f>
        <v>直采</v>
      </c>
    </row>
    <row r="72" s="4" customFormat="1" hidden="1" spans="1:9">
      <c r="A72" s="5">
        <v>21346069447</v>
      </c>
      <c r="B72" s="6">
        <v>44841</v>
      </c>
      <c r="C72" s="6">
        <v>44842</v>
      </c>
      <c r="D72" s="4">
        <v>490</v>
      </c>
      <c r="E72" s="4" t="str">
        <f>VLOOKUP(A72,HOP!A:L,12,0)</f>
        <v>490.00</v>
      </c>
      <c r="F72" s="4" t="str">
        <f>VLOOKUP(A72,HOP!A:C,3,0)</f>
        <v>2726268</v>
      </c>
      <c r="G72" s="4">
        <f t="shared" si="4"/>
        <v>0</v>
      </c>
      <c r="H72" s="4" t="str">
        <f t="shared" si="5"/>
        <v>，2726268</v>
      </c>
      <c r="I72" s="4" t="str">
        <f>VLOOKUP(A72,HOP!A:U,21,0)</f>
        <v>直采</v>
      </c>
    </row>
    <row r="73" s="4" customFormat="1" hidden="1" spans="1:9">
      <c r="A73" s="5">
        <v>21347286830</v>
      </c>
      <c r="B73" s="6">
        <v>44841</v>
      </c>
      <c r="C73" s="6">
        <v>44842</v>
      </c>
      <c r="D73" s="4">
        <v>590</v>
      </c>
      <c r="E73" s="4" t="str">
        <f>VLOOKUP(A73,HOP!A:L,12,0)</f>
        <v>590.00</v>
      </c>
      <c r="F73" s="4" t="str">
        <f>VLOOKUP(A73,HOP!A:C,3,0)</f>
        <v>2726490</v>
      </c>
      <c r="G73" s="4">
        <f t="shared" si="4"/>
        <v>0</v>
      </c>
      <c r="H73" s="4" t="str">
        <f t="shared" si="5"/>
        <v>，2726490</v>
      </c>
      <c r="I73" s="4" t="str">
        <f>VLOOKUP(A73,HOP!A:U,21,0)</f>
        <v>直采</v>
      </c>
    </row>
    <row r="74" s="4" customFormat="1" hidden="1" spans="1:9">
      <c r="A74" s="5">
        <v>21347934333</v>
      </c>
      <c r="B74" s="6">
        <v>44841</v>
      </c>
      <c r="C74" s="6">
        <v>44842</v>
      </c>
      <c r="D74" s="4">
        <v>750</v>
      </c>
      <c r="E74" s="4" t="str">
        <f>VLOOKUP(A74,HOP!A:L,12,0)</f>
        <v>750.00</v>
      </c>
      <c r="F74" s="4" t="str">
        <f>VLOOKUP(A74,HOP!A:C,3,0)</f>
        <v>2726657</v>
      </c>
      <c r="G74" s="4">
        <f t="shared" si="4"/>
        <v>0</v>
      </c>
      <c r="H74" s="4" t="str">
        <f t="shared" si="5"/>
        <v>，2726657</v>
      </c>
      <c r="I74" s="4" t="str">
        <f>VLOOKUP(A74,HOP!A:U,21,0)</f>
        <v>直采</v>
      </c>
    </row>
    <row r="75" s="4" customFormat="1" hidden="1" spans="1:9">
      <c r="A75" s="5">
        <v>21348538381</v>
      </c>
      <c r="B75" s="6">
        <v>44840</v>
      </c>
      <c r="C75" s="6">
        <v>44842</v>
      </c>
      <c r="D75" s="4">
        <v>470</v>
      </c>
      <c r="E75" s="4" t="str">
        <f>VLOOKUP(A75,HOP!A:L,12,0)</f>
        <v>470.00</v>
      </c>
      <c r="F75" s="4" t="str">
        <f>VLOOKUP(A75,HOP!A:C,3,0)</f>
        <v>2726858</v>
      </c>
      <c r="G75" s="4">
        <f t="shared" si="4"/>
        <v>0</v>
      </c>
      <c r="H75" s="4" t="str">
        <f t="shared" si="5"/>
        <v>，2726858</v>
      </c>
      <c r="I75" s="4" t="str">
        <f>VLOOKUP(A75,HOP!A:U,21,0)</f>
        <v>直采</v>
      </c>
    </row>
    <row r="76" s="4" customFormat="1" hidden="1" spans="1:9">
      <c r="A76" s="5">
        <v>21349095724</v>
      </c>
      <c r="B76" s="6">
        <v>44841</v>
      </c>
      <c r="C76" s="6">
        <v>44842</v>
      </c>
      <c r="D76" s="4">
        <v>419.81</v>
      </c>
      <c r="E76" s="4" t="str">
        <f>VLOOKUP(A76,HOP!A:L,12,0)</f>
        <v>419.81</v>
      </c>
      <c r="F76" s="4" t="str">
        <f>VLOOKUP(A76,HOP!A:C,3,0)</f>
        <v>2726981</v>
      </c>
      <c r="G76" s="4">
        <f t="shared" si="4"/>
        <v>0</v>
      </c>
      <c r="H76" s="4" t="str">
        <f t="shared" si="5"/>
        <v>，2726981</v>
      </c>
      <c r="I76" s="4" t="str">
        <f>VLOOKUP(A76,HOP!A:U,21,0)</f>
        <v>直连</v>
      </c>
    </row>
    <row r="77" s="4" customFormat="1" hidden="1" spans="1:9">
      <c r="A77" s="5">
        <v>21349142527</v>
      </c>
      <c r="B77" s="6">
        <v>44841</v>
      </c>
      <c r="C77" s="6">
        <v>44842</v>
      </c>
      <c r="D77" s="4">
        <v>336</v>
      </c>
      <c r="E77" s="4" t="str">
        <f>VLOOKUP(A77,HOP!A:L,12,0)</f>
        <v>336.00</v>
      </c>
      <c r="F77" s="4" t="str">
        <f>VLOOKUP(A77,HOP!A:C,3,0)</f>
        <v>2726990</v>
      </c>
      <c r="G77" s="4">
        <f t="shared" si="4"/>
        <v>0</v>
      </c>
      <c r="H77" s="4" t="str">
        <f t="shared" si="5"/>
        <v>，2726990</v>
      </c>
      <c r="I77" s="4" t="str">
        <f>VLOOKUP(A77,HOP!A:U,21,0)</f>
        <v>直采</v>
      </c>
    </row>
    <row r="78" s="4" customFormat="1" hidden="1" spans="1:9">
      <c r="A78" s="5">
        <v>21349446058</v>
      </c>
      <c r="B78" s="6">
        <v>44841</v>
      </c>
      <c r="C78" s="6">
        <v>44842</v>
      </c>
      <c r="D78" s="4">
        <v>594</v>
      </c>
      <c r="E78" s="4" t="str">
        <f>VLOOKUP(A78,HOP!A:L,12,0)</f>
        <v>594.00</v>
      </c>
      <c r="F78" s="4" t="str">
        <f>VLOOKUP(A78,HOP!A:C,3,0)</f>
        <v>2727030</v>
      </c>
      <c r="G78" s="4">
        <f t="shared" si="4"/>
        <v>0</v>
      </c>
      <c r="H78" s="4" t="str">
        <f t="shared" si="5"/>
        <v>，2727030</v>
      </c>
      <c r="I78" s="4" t="str">
        <f>VLOOKUP(A78,HOP!A:U,21,0)</f>
        <v>直采</v>
      </c>
    </row>
    <row r="79" s="4" customFormat="1" hidden="1" spans="1:9">
      <c r="A79" s="5">
        <v>21349675633</v>
      </c>
      <c r="B79" s="6">
        <v>44840</v>
      </c>
      <c r="C79" s="6">
        <v>44842</v>
      </c>
      <c r="D79" s="4">
        <v>2008</v>
      </c>
      <c r="E79" s="4" t="str">
        <f>VLOOKUP(A79,HOP!A:L,12,0)</f>
        <v>2008.00</v>
      </c>
      <c r="F79" s="4" t="str">
        <f>VLOOKUP(A79,HOP!A:C,3,0)</f>
        <v>2727065</v>
      </c>
      <c r="G79" s="4">
        <f t="shared" si="4"/>
        <v>0</v>
      </c>
      <c r="H79" s="4" t="str">
        <f t="shared" si="5"/>
        <v>，2727065</v>
      </c>
      <c r="I79" s="4" t="str">
        <f>VLOOKUP(A79,HOP!A:U,21,0)</f>
        <v>直采</v>
      </c>
    </row>
    <row r="80" s="4" customFormat="1" hidden="1" spans="1:9">
      <c r="A80" s="5">
        <v>21350460206</v>
      </c>
      <c r="B80" s="6">
        <v>44840</v>
      </c>
      <c r="C80" s="6">
        <v>44842</v>
      </c>
      <c r="D80" s="4">
        <v>784</v>
      </c>
      <c r="E80" s="4" t="str">
        <f>VLOOKUP(A80,HOP!A:L,12,0)</f>
        <v>784.00</v>
      </c>
      <c r="F80" s="4" t="str">
        <f>VLOOKUP(A80,HOP!A:C,3,0)</f>
        <v>2727261</v>
      </c>
      <c r="G80" s="4">
        <f t="shared" si="4"/>
        <v>0</v>
      </c>
      <c r="H80" s="4" t="str">
        <f t="shared" si="5"/>
        <v>，2727261</v>
      </c>
      <c r="I80" s="4" t="str">
        <f>VLOOKUP(A80,HOP!A:U,21,0)</f>
        <v>直采</v>
      </c>
    </row>
    <row r="81" s="4" customFormat="1" hidden="1" spans="1:9">
      <c r="A81" s="5">
        <v>21350731008</v>
      </c>
      <c r="B81" s="6">
        <v>44840</v>
      </c>
      <c r="C81" s="6">
        <v>44842</v>
      </c>
      <c r="D81" s="4">
        <v>860</v>
      </c>
      <c r="E81" s="4" t="str">
        <f>VLOOKUP(A81,HOP!A:L,12,0)</f>
        <v>860.00</v>
      </c>
      <c r="F81" s="4" t="str">
        <f>VLOOKUP(A81,HOP!A:C,3,0)</f>
        <v>2727314</v>
      </c>
      <c r="G81" s="4">
        <f t="shared" si="4"/>
        <v>0</v>
      </c>
      <c r="H81" s="4" t="str">
        <f t="shared" si="5"/>
        <v>，2727314</v>
      </c>
      <c r="I81" s="4" t="str">
        <f>VLOOKUP(A81,HOP!A:U,21,0)</f>
        <v>直采</v>
      </c>
    </row>
    <row r="82" s="4" customFormat="1" hidden="1" spans="1:9">
      <c r="A82" s="5">
        <v>21350779026</v>
      </c>
      <c r="B82" s="6">
        <v>44841</v>
      </c>
      <c r="C82" s="6">
        <v>44842</v>
      </c>
      <c r="D82" s="4">
        <v>235</v>
      </c>
      <c r="E82" s="4" t="str">
        <f>VLOOKUP(A82,HOP!A:L,12,0)</f>
        <v>235.00</v>
      </c>
      <c r="F82" s="4" t="str">
        <f>VLOOKUP(A82,HOP!A:C,3,0)</f>
        <v>2727320</v>
      </c>
      <c r="G82" s="4">
        <f t="shared" si="4"/>
        <v>0</v>
      </c>
      <c r="H82" s="4" t="str">
        <f t="shared" si="5"/>
        <v>，2727320</v>
      </c>
      <c r="I82" s="4" t="str">
        <f>VLOOKUP(A82,HOP!A:U,21,0)</f>
        <v>直采</v>
      </c>
    </row>
    <row r="83" s="4" customFormat="1" hidden="1" spans="1:9">
      <c r="A83" s="5">
        <v>21353003956</v>
      </c>
      <c r="B83" s="6">
        <v>44841</v>
      </c>
      <c r="C83" s="6">
        <v>44842</v>
      </c>
      <c r="D83" s="4">
        <v>153</v>
      </c>
      <c r="E83" s="4" t="str">
        <f>VLOOKUP(A83,HOP!A:L,12,0)</f>
        <v>153.00</v>
      </c>
      <c r="F83" s="4" t="str">
        <f>VLOOKUP(A83,HOP!A:C,3,0)</f>
        <v>2727698</v>
      </c>
      <c r="G83" s="4">
        <f t="shared" si="4"/>
        <v>0</v>
      </c>
      <c r="H83" s="4" t="str">
        <f t="shared" si="5"/>
        <v>，2727698</v>
      </c>
      <c r="I83" s="4" t="str">
        <f>VLOOKUP(A83,HOP!A:U,21,0)</f>
        <v>直采</v>
      </c>
    </row>
    <row r="84" s="4" customFormat="1" hidden="1" spans="1:9">
      <c r="A84" s="5">
        <v>21355427562</v>
      </c>
      <c r="B84" s="6">
        <v>44841</v>
      </c>
      <c r="C84" s="6">
        <v>44842</v>
      </c>
      <c r="D84" s="4">
        <v>594</v>
      </c>
      <c r="E84" s="4" t="str">
        <f>VLOOKUP(A84,HOP!A:L,12,0)</f>
        <v>594.00</v>
      </c>
      <c r="F84" s="4" t="str">
        <f>VLOOKUP(A84,HOP!A:C,3,0)</f>
        <v>2728168</v>
      </c>
      <c r="G84" s="4">
        <f t="shared" si="4"/>
        <v>0</v>
      </c>
      <c r="H84" s="4" t="str">
        <f t="shared" si="5"/>
        <v>，2728168</v>
      </c>
      <c r="I84" s="4" t="str">
        <f>VLOOKUP(A84,HOP!A:U,21,0)</f>
        <v>直采</v>
      </c>
    </row>
    <row r="85" s="4" customFormat="1" hidden="1" spans="1:9">
      <c r="A85" s="5">
        <v>21355497149</v>
      </c>
      <c r="B85" s="6">
        <v>44841</v>
      </c>
      <c r="C85" s="6">
        <v>44842</v>
      </c>
      <c r="D85" s="4">
        <v>594</v>
      </c>
      <c r="E85" s="4" t="str">
        <f>VLOOKUP(A85,HOP!A:L,12,0)</f>
        <v>594.00</v>
      </c>
      <c r="F85" s="4" t="str">
        <f>VLOOKUP(A85,HOP!A:C,3,0)</f>
        <v>2728189</v>
      </c>
      <c r="G85" s="4">
        <f t="shared" si="4"/>
        <v>0</v>
      </c>
      <c r="H85" s="4" t="str">
        <f t="shared" si="5"/>
        <v>，2728189</v>
      </c>
      <c r="I85" s="4" t="str">
        <f>VLOOKUP(A85,HOP!A:U,21,0)</f>
        <v>直采</v>
      </c>
    </row>
    <row r="86" s="4" customFormat="1" hidden="1" spans="1:9">
      <c r="A86" s="5">
        <v>21355893799</v>
      </c>
      <c r="B86" s="6">
        <v>44841</v>
      </c>
      <c r="C86" s="6">
        <v>44842</v>
      </c>
      <c r="D86" s="4">
        <v>190</v>
      </c>
      <c r="E86" s="4" t="str">
        <f>VLOOKUP(A86,HOP!A:L,12,0)</f>
        <v>190.00</v>
      </c>
      <c r="F86" s="4" t="str">
        <f>VLOOKUP(A86,HOP!A:C,3,0)</f>
        <v>2728298</v>
      </c>
      <c r="G86" s="4">
        <f t="shared" si="4"/>
        <v>0</v>
      </c>
      <c r="H86" s="4" t="str">
        <f t="shared" si="5"/>
        <v>，2728298</v>
      </c>
      <c r="I86" s="4" t="str">
        <f>VLOOKUP(A86,HOP!A:U,21,0)</f>
        <v>直采</v>
      </c>
    </row>
    <row r="87" s="4" customFormat="1" hidden="1" spans="1:9">
      <c r="A87" s="5">
        <v>21355973783</v>
      </c>
      <c r="B87" s="6">
        <v>44841</v>
      </c>
      <c r="C87" s="6">
        <v>44842</v>
      </c>
      <c r="D87" s="4">
        <v>326</v>
      </c>
      <c r="E87" s="4" t="str">
        <f>VLOOKUP(A87,HOP!A:L,12,0)</f>
        <v>326.00</v>
      </c>
      <c r="F87" s="4" t="str">
        <f>VLOOKUP(A87,HOP!A:C,3,0)</f>
        <v>2728319</v>
      </c>
      <c r="G87" s="4">
        <f t="shared" si="4"/>
        <v>0</v>
      </c>
      <c r="H87" s="4" t="str">
        <f t="shared" si="5"/>
        <v>，2728319</v>
      </c>
      <c r="I87" s="4" t="str">
        <f>VLOOKUP(A87,HOP!A:U,21,0)</f>
        <v>直采</v>
      </c>
    </row>
    <row r="88" s="4" customFormat="1" hidden="1" spans="1:9">
      <c r="A88" s="5">
        <v>21356056023</v>
      </c>
      <c r="B88" s="6">
        <v>44841</v>
      </c>
      <c r="C88" s="6">
        <v>44842</v>
      </c>
      <c r="D88" s="4">
        <v>326</v>
      </c>
      <c r="E88" s="4" t="str">
        <f>VLOOKUP(A88,HOP!A:L,12,0)</f>
        <v>326.00</v>
      </c>
      <c r="F88" s="4" t="str">
        <f>VLOOKUP(A88,HOP!A:C,3,0)</f>
        <v>2728344</v>
      </c>
      <c r="G88" s="4">
        <f t="shared" si="4"/>
        <v>0</v>
      </c>
      <c r="H88" s="4" t="str">
        <f t="shared" si="5"/>
        <v>，2728344</v>
      </c>
      <c r="I88" s="4" t="str">
        <f>VLOOKUP(A88,HOP!A:U,21,0)</f>
        <v>直采</v>
      </c>
    </row>
    <row r="89" s="4" customFormat="1" hidden="1" spans="1:9">
      <c r="A89" s="5">
        <v>21356049325</v>
      </c>
      <c r="B89" s="6">
        <v>44841</v>
      </c>
      <c r="C89" s="6">
        <v>44842</v>
      </c>
      <c r="D89" s="4">
        <v>261</v>
      </c>
      <c r="E89" s="4" t="str">
        <f>VLOOKUP(A89,HOP!A:L,12,0)</f>
        <v>261.00</v>
      </c>
      <c r="F89" s="4" t="str">
        <f>VLOOKUP(A89,HOP!A:C,3,0)</f>
        <v>2728345</v>
      </c>
      <c r="G89" s="4">
        <f t="shared" si="4"/>
        <v>0</v>
      </c>
      <c r="H89" s="4" t="str">
        <f t="shared" si="5"/>
        <v>，2728345</v>
      </c>
      <c r="I89" s="4" t="str">
        <f>VLOOKUP(A89,HOP!A:U,21,0)</f>
        <v>直采</v>
      </c>
    </row>
    <row r="90" s="4" customFormat="1" hidden="1" spans="1:9">
      <c r="A90" s="5">
        <v>21356192203</v>
      </c>
      <c r="B90" s="6">
        <v>44841</v>
      </c>
      <c r="C90" s="6">
        <v>44842</v>
      </c>
      <c r="D90" s="4">
        <v>519</v>
      </c>
      <c r="E90" s="4" t="str">
        <f>VLOOKUP(A90,HOP!A:L,12,0)</f>
        <v>519.00</v>
      </c>
      <c r="F90" s="4" t="str">
        <f>VLOOKUP(A90,HOP!A:C,3,0)</f>
        <v>2728392</v>
      </c>
      <c r="G90" s="4">
        <f t="shared" si="4"/>
        <v>0</v>
      </c>
      <c r="H90" s="4" t="str">
        <f t="shared" si="5"/>
        <v>，2728392</v>
      </c>
      <c r="I90" s="4" t="str">
        <f>VLOOKUP(A90,HOP!A:U,21,0)</f>
        <v>直采</v>
      </c>
    </row>
    <row r="91" s="4" customFormat="1" hidden="1" spans="1:9">
      <c r="A91" s="5">
        <v>21356440371</v>
      </c>
      <c r="B91" s="6">
        <v>44841</v>
      </c>
      <c r="C91" s="6">
        <v>44842</v>
      </c>
      <c r="D91" s="4">
        <v>326</v>
      </c>
      <c r="E91" s="4" t="str">
        <f>VLOOKUP(A91,HOP!A:L,12,0)</f>
        <v>326.00</v>
      </c>
      <c r="F91" s="4" t="str">
        <f>VLOOKUP(A91,HOP!A:C,3,0)</f>
        <v>2728470</v>
      </c>
      <c r="G91" s="4">
        <f t="shared" si="4"/>
        <v>0</v>
      </c>
      <c r="H91" s="4" t="str">
        <f t="shared" si="5"/>
        <v>，2728470</v>
      </c>
      <c r="I91" s="4" t="str">
        <f>VLOOKUP(A91,HOP!A:U,21,0)</f>
        <v>直采</v>
      </c>
    </row>
    <row r="92" s="4" customFormat="1" hidden="1" spans="1:9">
      <c r="A92" s="5">
        <v>21356894797</v>
      </c>
      <c r="B92" s="6">
        <v>44841</v>
      </c>
      <c r="C92" s="6">
        <v>44842</v>
      </c>
      <c r="D92" s="4">
        <v>560</v>
      </c>
      <c r="E92" s="4" t="str">
        <f>VLOOKUP(A92,HOP!A:L,12,0)</f>
        <v>560.00</v>
      </c>
      <c r="F92" s="4" t="str">
        <f>VLOOKUP(A92,HOP!A:C,3,0)</f>
        <v>2728562</v>
      </c>
      <c r="G92" s="4">
        <f t="shared" si="4"/>
        <v>0</v>
      </c>
      <c r="H92" s="4" t="str">
        <f t="shared" si="5"/>
        <v>，2728562</v>
      </c>
      <c r="I92" s="4" t="str">
        <f>VLOOKUP(A92,HOP!A:U,21,0)</f>
        <v>直采</v>
      </c>
    </row>
    <row r="93" s="4" customFormat="1" hidden="1" spans="1:9">
      <c r="A93" s="5">
        <v>21357753616</v>
      </c>
      <c r="B93" s="6">
        <v>44841</v>
      </c>
      <c r="C93" s="6">
        <v>44842</v>
      </c>
      <c r="D93" s="4">
        <v>525</v>
      </c>
      <c r="E93" s="4" t="str">
        <f>VLOOKUP(A93,HOP!A:L,12,0)</f>
        <v>525.00</v>
      </c>
      <c r="F93" s="4" t="str">
        <f>VLOOKUP(A93,HOP!A:C,3,0)</f>
        <v>2728774</v>
      </c>
      <c r="G93" s="4">
        <f t="shared" si="4"/>
        <v>0</v>
      </c>
      <c r="H93" s="4" t="str">
        <f t="shared" si="5"/>
        <v>，2728774</v>
      </c>
      <c r="I93" s="4" t="str">
        <f>VLOOKUP(A93,HOP!A:U,21,0)</f>
        <v>直采</v>
      </c>
    </row>
    <row r="94" s="4" customFormat="1" hidden="1" spans="1:9">
      <c r="A94" s="5">
        <v>21357959048</v>
      </c>
      <c r="B94" s="6">
        <v>44841</v>
      </c>
      <c r="C94" s="6">
        <v>44842</v>
      </c>
      <c r="D94" s="4">
        <v>529</v>
      </c>
      <c r="E94" s="4" t="str">
        <f>VLOOKUP(A94,HOP!A:L,12,0)</f>
        <v>529.00</v>
      </c>
      <c r="F94" s="4" t="str">
        <f>VLOOKUP(A94,HOP!A:C,3,0)</f>
        <v>2728841</v>
      </c>
      <c r="G94" s="4">
        <f t="shared" si="4"/>
        <v>0</v>
      </c>
      <c r="H94" s="4" t="str">
        <f t="shared" si="5"/>
        <v>，2728841</v>
      </c>
      <c r="I94" s="4" t="str">
        <f>VLOOKUP(A94,HOP!A:U,21,0)</f>
        <v>直采</v>
      </c>
    </row>
    <row r="95" s="4" customFormat="1" hidden="1" spans="1:9">
      <c r="A95" s="5">
        <v>21358138367</v>
      </c>
      <c r="B95" s="6">
        <v>44841</v>
      </c>
      <c r="C95" s="6">
        <v>44842</v>
      </c>
      <c r="D95" s="4">
        <v>594</v>
      </c>
      <c r="E95" s="4" t="str">
        <f>VLOOKUP(A95,HOP!A:L,12,0)</f>
        <v>594.00</v>
      </c>
      <c r="F95" s="4" t="str">
        <f>VLOOKUP(A95,HOP!A:C,3,0)</f>
        <v>2728881</v>
      </c>
      <c r="G95" s="4">
        <f t="shared" si="4"/>
        <v>0</v>
      </c>
      <c r="H95" s="4" t="str">
        <f t="shared" si="5"/>
        <v>，2728881</v>
      </c>
      <c r="I95" s="4" t="str">
        <f>VLOOKUP(A95,HOP!A:U,21,0)</f>
        <v>直采</v>
      </c>
    </row>
    <row r="96" s="4" customFormat="1" hidden="1" spans="1:9">
      <c r="A96" s="5">
        <v>21358414447</v>
      </c>
      <c r="B96" s="6">
        <v>44841</v>
      </c>
      <c r="C96" s="6">
        <v>44842</v>
      </c>
      <c r="D96" s="4">
        <v>430</v>
      </c>
      <c r="E96" s="4" t="str">
        <f>VLOOKUP(A96,HOP!A:L,12,0)</f>
        <v>430.00</v>
      </c>
      <c r="F96" s="4" t="str">
        <f>VLOOKUP(A96,HOP!A:C,3,0)</f>
        <v>2728953</v>
      </c>
      <c r="G96" s="4">
        <f t="shared" si="4"/>
        <v>0</v>
      </c>
      <c r="H96" s="4" t="str">
        <f t="shared" si="5"/>
        <v>，2728953</v>
      </c>
      <c r="I96" s="4" t="str">
        <f>VLOOKUP(A96,HOP!A:U,21,0)</f>
        <v>直采</v>
      </c>
    </row>
    <row r="97" s="4" customFormat="1" hidden="1" spans="1:9">
      <c r="A97" s="5">
        <v>21358457551</v>
      </c>
      <c r="B97" s="6">
        <v>44841</v>
      </c>
      <c r="C97" s="6">
        <v>44842</v>
      </c>
      <c r="D97" s="4">
        <v>430</v>
      </c>
      <c r="E97" s="4" t="str">
        <f>VLOOKUP(A97,HOP!A:L,12,0)</f>
        <v>430.00</v>
      </c>
      <c r="F97" s="4" t="str">
        <f>VLOOKUP(A97,HOP!A:C,3,0)</f>
        <v>2728960</v>
      </c>
      <c r="G97" s="4">
        <f t="shared" si="4"/>
        <v>0</v>
      </c>
      <c r="H97" s="4" t="str">
        <f t="shared" si="5"/>
        <v>，2728960</v>
      </c>
      <c r="I97" s="4" t="str">
        <f>VLOOKUP(A97,HOP!A:U,21,0)</f>
        <v>直采</v>
      </c>
    </row>
    <row r="98" s="4" customFormat="1" hidden="1" spans="1:9">
      <c r="A98" s="5">
        <v>21358887972</v>
      </c>
      <c r="B98" s="6">
        <v>44841</v>
      </c>
      <c r="C98" s="6">
        <v>44842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21359979968</v>
      </c>
      <c r="B99" s="6">
        <v>44841</v>
      </c>
      <c r="C99" s="6">
        <v>44842</v>
      </c>
      <c r="D99" s="4">
        <v>198</v>
      </c>
      <c r="E99" s="4" t="str">
        <f>VLOOKUP(A99,HOP!A:L,12,0)</f>
        <v>198.00</v>
      </c>
      <c r="F99" s="4" t="str">
        <f>VLOOKUP(A99,HOP!A:C,3,0)</f>
        <v>2729281</v>
      </c>
      <c r="G99" s="4">
        <f>D99-E99</f>
        <v>0</v>
      </c>
      <c r="H99" s="4" t="str">
        <f>$H$1&amp;F99</f>
        <v>，2729281</v>
      </c>
      <c r="I99" s="4" t="str">
        <f>VLOOKUP(A99,HOP!A:U,21,0)</f>
        <v>直采</v>
      </c>
    </row>
    <row r="100" s="4" customFormat="1" hidden="1" spans="1:9">
      <c r="A100" s="5">
        <v>21360262316</v>
      </c>
      <c r="B100" s="6">
        <v>44841</v>
      </c>
      <c r="C100" s="6">
        <v>44842</v>
      </c>
      <c r="D100" s="4">
        <v>588</v>
      </c>
      <c r="E100" s="4" t="str">
        <f>VLOOKUP(A100,HOP!A:L,12,0)</f>
        <v>588.00</v>
      </c>
      <c r="F100" s="4" t="str">
        <f>VLOOKUP(A100,HOP!A:C,3,0)</f>
        <v>2729372</v>
      </c>
      <c r="G100" s="4">
        <f>D100-E100</f>
        <v>0</v>
      </c>
      <c r="H100" s="4" t="str">
        <f>$H$1&amp;F100</f>
        <v>，2729372</v>
      </c>
      <c r="I100" s="4" t="str">
        <f>VLOOKUP(A100,HOP!A:U,21,0)</f>
        <v>直采</v>
      </c>
    </row>
    <row r="101" s="4" customFormat="1" hidden="1" spans="1:9">
      <c r="A101" s="5">
        <v>21360310648</v>
      </c>
      <c r="B101" s="6">
        <v>44841</v>
      </c>
      <c r="C101" s="6">
        <v>44842</v>
      </c>
      <c r="D101" s="4">
        <v>196</v>
      </c>
      <c r="E101" s="4" t="str">
        <f>VLOOKUP(A101,HOP!A:L,12,0)</f>
        <v>196.00</v>
      </c>
      <c r="F101" s="4" t="str">
        <f>VLOOKUP(A101,HOP!A:C,3,0)</f>
        <v>2729391</v>
      </c>
      <c r="G101" s="4">
        <f>D101-E101</f>
        <v>0</v>
      </c>
      <c r="H101" s="4" t="str">
        <f>$H$1&amp;F101</f>
        <v>，2729391</v>
      </c>
      <c r="I101" s="4" t="str">
        <f>VLOOKUP(A101,HOP!A:U,21,0)</f>
        <v>直采</v>
      </c>
    </row>
    <row r="102" s="4" customFormat="1" hidden="1" spans="1:9">
      <c r="A102" s="5">
        <v>21360344176</v>
      </c>
      <c r="B102" s="6">
        <v>44841</v>
      </c>
      <c r="C102" s="6">
        <v>44842</v>
      </c>
      <c r="D102" s="4">
        <v>378</v>
      </c>
      <c r="E102" s="4" t="str">
        <f>VLOOKUP(A102,HOP!A:L,12,0)</f>
        <v>378.00</v>
      </c>
      <c r="F102" s="4" t="str">
        <f>VLOOKUP(A102,HOP!A:C,3,0)</f>
        <v>2729401</v>
      </c>
      <c r="G102" s="4">
        <f>D102-E102</f>
        <v>0</v>
      </c>
      <c r="H102" s="4" t="str">
        <f>$H$1&amp;F102</f>
        <v>，2729401</v>
      </c>
      <c r="I102" s="4" t="str">
        <f>VLOOKUP(A102,HOP!A:U,21,0)</f>
        <v>直采</v>
      </c>
    </row>
    <row r="103" s="4" customFormat="1" hidden="1" spans="1:9">
      <c r="A103" s="5">
        <v>21362180736</v>
      </c>
      <c r="B103" s="6">
        <v>44841</v>
      </c>
      <c r="C103" s="6">
        <v>44842</v>
      </c>
      <c r="D103" s="4">
        <v>448.12</v>
      </c>
      <c r="E103" s="4" t="str">
        <f>VLOOKUP(A103,HOP!A:L,12,0)</f>
        <v>448.12</v>
      </c>
      <c r="F103" s="4" t="str">
        <f>VLOOKUP(A103,HOP!A:C,3,0)</f>
        <v>2729888</v>
      </c>
      <c r="G103" s="4">
        <f>D103-E103</f>
        <v>0</v>
      </c>
      <c r="H103" s="4" t="str">
        <f>$H$1&amp;F103</f>
        <v>，2729888</v>
      </c>
      <c r="I103" s="4" t="str">
        <f>VLOOKUP(A103,HOP!A:U,21,0)</f>
        <v>直连</v>
      </c>
    </row>
    <row r="105" spans="4:4">
      <c r="D105" s="4">
        <f>SUM(D2:D104)</f>
        <v>153559.53</v>
      </c>
    </row>
    <row r="109" spans="1:5">
      <c r="A109" s="4" t="s">
        <v>575</v>
      </c>
      <c r="D109" s="4">
        <v>151156</v>
      </c>
      <c r="E109" s="4">
        <v>165870.15</v>
      </c>
    </row>
    <row r="110" spans="1:5">
      <c r="A110" s="4" t="s">
        <v>576</v>
      </c>
      <c r="D110" s="4">
        <v>1437.53</v>
      </c>
      <c r="E110" s="4">
        <v>1577.47</v>
      </c>
    </row>
    <row r="111" spans="1:5">
      <c r="A111" s="4" t="s">
        <v>577</v>
      </c>
      <c r="D111" s="4">
        <v>966</v>
      </c>
      <c r="E111" s="4">
        <v>1060.03</v>
      </c>
    </row>
    <row r="112" spans="1:5">
      <c r="A112" s="4" t="s">
        <v>578</v>
      </c>
      <c r="D112" s="4">
        <f>SUBTOTAL(9,D109:D111)</f>
        <v>153559.53</v>
      </c>
      <c r="E112" s="4">
        <f>SUBTOTAL(9,E109:E111)</f>
        <v>168507.65</v>
      </c>
    </row>
    <row r="113" spans="1:1">
      <c r="A113" s="4" t="s">
        <v>579</v>
      </c>
    </row>
  </sheetData>
  <autoFilter ref="A1:X103">
    <filterColumn colId="3">
      <filters>
        <filter val="4400"/>
        <filter val="10800"/>
        <filter val="405"/>
        <filter val="605"/>
        <filter val="1005"/>
        <filter val="4605"/>
        <filter val="2008"/>
        <filter val="910"/>
        <filter val="3610"/>
        <filter val="1311"/>
        <filter val="448.12"/>
        <filter val="213"/>
        <filter val="2013"/>
        <filter val="1016"/>
        <filter val="7716"/>
        <filter val="519"/>
        <filter val="620"/>
        <filter val="2020"/>
        <filter val="3920"/>
        <filter val="525"/>
        <filter val="326"/>
        <filter val="1526"/>
        <filter val="229"/>
        <filter val="529"/>
        <filter val="1629"/>
        <filter val="430"/>
        <filter val="2730"/>
        <filter val="5930"/>
        <filter val="1331"/>
        <filter val="2032"/>
        <filter val="1333"/>
        <filter val="434"/>
        <filter val="235"/>
        <filter val="2535"/>
        <filter val="336"/>
        <filter val="640"/>
        <filter val="3240"/>
        <filter val="543"/>
        <filter val="648"/>
        <filter val="650"/>
        <filter val="750"/>
        <filter val="950"/>
        <filter val="1650"/>
        <filter val="153"/>
        <filter val="5156"/>
        <filter val="957"/>
        <filter val="560"/>
        <filter val="860"/>
        <filter val="1560"/>
        <filter val="2360"/>
        <filter val="2460"/>
        <filter val="261"/>
        <filter val="863"/>
        <filter val="1164"/>
        <filter val="1465"/>
        <filter val="470"/>
        <filter val="4570"/>
        <filter val="167.72"/>
        <filter val="11277"/>
        <filter val="378"/>
        <filter val="578"/>
        <filter val="2478"/>
        <filter val="479"/>
        <filter val="1380"/>
        <filter val="419.81"/>
        <filter val="582"/>
        <filter val="784"/>
        <filter val="586"/>
        <filter val="488"/>
        <filter val="588"/>
        <filter val="988"/>
        <filter val="401.88"/>
        <filter val="190"/>
        <filter val="490"/>
        <filter val="590"/>
        <filter val="890"/>
        <filter val="14490"/>
        <filter val="792"/>
        <filter val="2992"/>
        <filter val="594"/>
        <filter val="195"/>
        <filter val="196"/>
        <filter val="198"/>
      </filters>
    </filterColumn>
    <filterColumn colId="6">
      <filters>
        <filter val="9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580</v>
      </c>
      <c r="B1" s="2" t="s">
        <v>581</v>
      </c>
      <c r="C1" s="2" t="s">
        <v>582</v>
      </c>
      <c r="D1" s="2" t="s">
        <v>583</v>
      </c>
      <c r="E1" s="2" t="s">
        <v>13</v>
      </c>
      <c r="F1" s="2" t="s">
        <v>5</v>
      </c>
      <c r="G1" s="2" t="s">
        <v>6</v>
      </c>
      <c r="H1" s="2" t="s">
        <v>584</v>
      </c>
      <c r="I1" s="2" t="s">
        <v>585</v>
      </c>
      <c r="J1" s="2" t="s">
        <v>586</v>
      </c>
      <c r="K1" s="2" t="s">
        <v>587</v>
      </c>
      <c r="L1" s="2" t="s">
        <v>588</v>
      </c>
      <c r="M1" s="2" t="s">
        <v>589</v>
      </c>
      <c r="N1" s="2" t="s">
        <v>590</v>
      </c>
      <c r="O1" s="2" t="s">
        <v>591</v>
      </c>
      <c r="P1" s="2" t="s">
        <v>592</v>
      </c>
      <c r="Q1" s="2" t="s">
        <v>593</v>
      </c>
      <c r="R1" s="2" t="s">
        <v>594</v>
      </c>
      <c r="S1" s="2" t="s">
        <v>595</v>
      </c>
      <c r="T1" s="2" t="s">
        <v>596</v>
      </c>
      <c r="U1" s="2" t="s">
        <v>597</v>
      </c>
      <c r="V1" s="2" t="s">
        <v>598</v>
      </c>
    </row>
    <row r="2" s="1" customFormat="1" spans="1:22">
      <c r="A2" s="3">
        <v>21339691382</v>
      </c>
      <c r="B2" s="1" t="s">
        <v>599</v>
      </c>
      <c r="C2" s="1" t="s">
        <v>600</v>
      </c>
      <c r="D2" s="1" t="s">
        <v>601</v>
      </c>
      <c r="E2" s="1" t="s">
        <v>602</v>
      </c>
      <c r="F2" s="1" t="s">
        <v>603</v>
      </c>
      <c r="G2" s="1" t="s">
        <v>604</v>
      </c>
      <c r="H2" s="1" t="s">
        <v>605</v>
      </c>
      <c r="I2" s="1" t="s">
        <v>606</v>
      </c>
      <c r="J2" s="1" t="s">
        <v>607</v>
      </c>
      <c r="K2" s="1" t="s">
        <v>606</v>
      </c>
      <c r="L2" s="1" t="s">
        <v>606</v>
      </c>
      <c r="M2" s="1" t="s">
        <v>608</v>
      </c>
      <c r="N2" s="1" t="s">
        <v>608</v>
      </c>
      <c r="O2" s="1" t="s">
        <v>609</v>
      </c>
      <c r="P2" s="1" t="s">
        <v>610</v>
      </c>
      <c r="Q2" s="1" t="s">
        <v>611</v>
      </c>
      <c r="R2" s="1" t="s">
        <v>612</v>
      </c>
      <c r="S2" s="1" t="s">
        <v>613</v>
      </c>
      <c r="T2" s="1" t="s">
        <v>614</v>
      </c>
      <c r="U2" s="1" t="s">
        <v>615</v>
      </c>
      <c r="V2" s="1" t="s">
        <v>616</v>
      </c>
    </row>
    <row r="3" s="1" customFormat="1" spans="1:22">
      <c r="A3" s="3">
        <v>21261912489</v>
      </c>
      <c r="B3" s="1" t="s">
        <v>617</v>
      </c>
      <c r="C3" s="1" t="s">
        <v>618</v>
      </c>
      <c r="D3" s="1" t="s">
        <v>619</v>
      </c>
      <c r="E3" s="1" t="s">
        <v>620</v>
      </c>
      <c r="F3" s="1" t="s">
        <v>603</v>
      </c>
      <c r="G3" s="1" t="s">
        <v>604</v>
      </c>
      <c r="H3" s="1" t="s">
        <v>605</v>
      </c>
      <c r="I3" s="1" t="s">
        <v>621</v>
      </c>
      <c r="J3" s="1" t="s">
        <v>607</v>
      </c>
      <c r="K3" s="1" t="s">
        <v>621</v>
      </c>
      <c r="L3" s="1" t="s">
        <v>621</v>
      </c>
      <c r="M3" s="1" t="s">
        <v>608</v>
      </c>
      <c r="N3" s="1" t="s">
        <v>608</v>
      </c>
      <c r="O3" s="1" t="s">
        <v>609</v>
      </c>
      <c r="P3" s="1" t="s">
        <v>610</v>
      </c>
      <c r="Q3" s="1" t="s">
        <v>611</v>
      </c>
      <c r="R3" s="1" t="s">
        <v>622</v>
      </c>
      <c r="S3" s="1" t="s">
        <v>613</v>
      </c>
      <c r="T3" s="1" t="s">
        <v>614</v>
      </c>
      <c r="U3" s="1" t="s">
        <v>615</v>
      </c>
      <c r="V3" s="1" t="s">
        <v>623</v>
      </c>
    </row>
    <row r="4" s="1" customFormat="1" spans="1:22">
      <c r="A4" s="3">
        <v>21355893799</v>
      </c>
      <c r="B4" s="1" t="s">
        <v>603</v>
      </c>
      <c r="C4" s="1" t="s">
        <v>624</v>
      </c>
      <c r="D4" s="1" t="s">
        <v>625</v>
      </c>
      <c r="E4" s="1" t="s">
        <v>626</v>
      </c>
      <c r="F4" s="1" t="s">
        <v>627</v>
      </c>
      <c r="G4" s="1" t="s">
        <v>604</v>
      </c>
      <c r="H4" s="1" t="s">
        <v>605</v>
      </c>
      <c r="I4" s="1" t="s">
        <v>628</v>
      </c>
      <c r="J4" s="1" t="s">
        <v>607</v>
      </c>
      <c r="K4" s="1" t="s">
        <v>628</v>
      </c>
      <c r="L4" s="1" t="s">
        <v>628</v>
      </c>
      <c r="M4" s="1" t="s">
        <v>608</v>
      </c>
      <c r="N4" s="1" t="s">
        <v>608</v>
      </c>
      <c r="O4" s="1" t="s">
        <v>609</v>
      </c>
      <c r="P4" s="1" t="s">
        <v>610</v>
      </c>
      <c r="Q4" s="1" t="s">
        <v>611</v>
      </c>
      <c r="R4" s="1" t="s">
        <v>629</v>
      </c>
      <c r="S4" s="1" t="s">
        <v>613</v>
      </c>
      <c r="T4" s="1" t="s">
        <v>614</v>
      </c>
      <c r="U4" s="1" t="s">
        <v>615</v>
      </c>
      <c r="V4" s="1" t="s">
        <v>616</v>
      </c>
    </row>
    <row r="5" s="1" customFormat="1" spans="1:22">
      <c r="A5" s="3">
        <v>21105679639</v>
      </c>
      <c r="B5" s="1" t="s">
        <v>630</v>
      </c>
      <c r="C5" s="1" t="s">
        <v>631</v>
      </c>
      <c r="D5" s="1" t="s">
        <v>632</v>
      </c>
      <c r="E5" s="1" t="s">
        <v>633</v>
      </c>
      <c r="F5" s="1" t="s">
        <v>634</v>
      </c>
      <c r="G5" s="1" t="s">
        <v>604</v>
      </c>
      <c r="H5" s="1" t="s">
        <v>605</v>
      </c>
      <c r="I5" s="1" t="s">
        <v>635</v>
      </c>
      <c r="J5" s="1" t="s">
        <v>607</v>
      </c>
      <c r="K5" s="1" t="s">
        <v>635</v>
      </c>
      <c r="L5" s="1" t="s">
        <v>635</v>
      </c>
      <c r="M5" s="1" t="s">
        <v>608</v>
      </c>
      <c r="N5" s="1" t="s">
        <v>608</v>
      </c>
      <c r="O5" s="1" t="s">
        <v>609</v>
      </c>
      <c r="P5" s="1" t="s">
        <v>610</v>
      </c>
      <c r="Q5" s="1" t="s">
        <v>611</v>
      </c>
      <c r="R5" s="1" t="s">
        <v>636</v>
      </c>
      <c r="S5" s="1" t="s">
        <v>613</v>
      </c>
      <c r="T5" s="1" t="s">
        <v>614</v>
      </c>
      <c r="U5" s="1" t="s">
        <v>615</v>
      </c>
      <c r="V5" s="1" t="s">
        <v>616</v>
      </c>
    </row>
    <row r="6" s="1" customFormat="1" spans="1:22">
      <c r="A6" s="3">
        <v>21250866479</v>
      </c>
      <c r="B6" s="1" t="s">
        <v>634</v>
      </c>
      <c r="C6" s="1" t="s">
        <v>637</v>
      </c>
      <c r="D6" s="1" t="s">
        <v>638</v>
      </c>
      <c r="E6" s="1" t="s">
        <v>639</v>
      </c>
      <c r="F6" s="1" t="s">
        <v>627</v>
      </c>
      <c r="G6" s="1" t="s">
        <v>604</v>
      </c>
      <c r="H6" s="1" t="s">
        <v>605</v>
      </c>
      <c r="I6" s="1" t="s">
        <v>640</v>
      </c>
      <c r="J6" s="1" t="s">
        <v>607</v>
      </c>
      <c r="K6" s="1" t="s">
        <v>640</v>
      </c>
      <c r="L6" s="1" t="s">
        <v>640</v>
      </c>
      <c r="M6" s="1" t="s">
        <v>608</v>
      </c>
      <c r="N6" s="1" t="s">
        <v>608</v>
      </c>
      <c r="O6" s="1" t="s">
        <v>609</v>
      </c>
      <c r="P6" s="1" t="s">
        <v>610</v>
      </c>
      <c r="Q6" s="1" t="s">
        <v>611</v>
      </c>
      <c r="R6" s="1" t="s">
        <v>641</v>
      </c>
      <c r="S6" s="1" t="s">
        <v>613</v>
      </c>
      <c r="T6" s="1" t="s">
        <v>614</v>
      </c>
      <c r="U6" s="1" t="s">
        <v>615</v>
      </c>
      <c r="V6" s="1" t="s">
        <v>616</v>
      </c>
    </row>
    <row r="7" s="1" customFormat="1" spans="1:22">
      <c r="A7" s="3">
        <v>21199085996</v>
      </c>
      <c r="B7" s="1" t="s">
        <v>642</v>
      </c>
      <c r="C7" s="1" t="s">
        <v>643</v>
      </c>
      <c r="D7" s="1" t="s">
        <v>644</v>
      </c>
      <c r="E7" s="1" t="s">
        <v>645</v>
      </c>
      <c r="F7" s="1" t="s">
        <v>603</v>
      </c>
      <c r="G7" s="1" t="s">
        <v>604</v>
      </c>
      <c r="H7" s="1" t="s">
        <v>605</v>
      </c>
      <c r="I7" s="1" t="s">
        <v>646</v>
      </c>
      <c r="J7" s="1" t="s">
        <v>607</v>
      </c>
      <c r="K7" s="1" t="s">
        <v>646</v>
      </c>
      <c r="L7" s="1" t="s">
        <v>646</v>
      </c>
      <c r="M7" s="1" t="s">
        <v>608</v>
      </c>
      <c r="N7" s="1" t="s">
        <v>608</v>
      </c>
      <c r="O7" s="1" t="s">
        <v>609</v>
      </c>
      <c r="P7" s="1" t="s">
        <v>610</v>
      </c>
      <c r="Q7" s="1" t="s">
        <v>611</v>
      </c>
      <c r="R7" s="1" t="s">
        <v>647</v>
      </c>
      <c r="S7" s="1" t="s">
        <v>613</v>
      </c>
      <c r="T7" s="1" t="s">
        <v>614</v>
      </c>
      <c r="U7" s="1" t="s">
        <v>615</v>
      </c>
      <c r="V7" s="1" t="s">
        <v>616</v>
      </c>
    </row>
    <row r="8" s="1" customFormat="1" spans="1:22">
      <c r="A8" s="3">
        <v>21201655918</v>
      </c>
      <c r="B8" s="1" t="s">
        <v>648</v>
      </c>
      <c r="C8" s="1" t="s">
        <v>649</v>
      </c>
      <c r="D8" s="1" t="s">
        <v>650</v>
      </c>
      <c r="E8" s="1" t="s">
        <v>651</v>
      </c>
      <c r="F8" s="1" t="s">
        <v>599</v>
      </c>
      <c r="G8" s="1" t="s">
        <v>604</v>
      </c>
      <c r="H8" s="1" t="s">
        <v>605</v>
      </c>
      <c r="I8" s="1" t="s">
        <v>652</v>
      </c>
      <c r="J8" s="1" t="s">
        <v>607</v>
      </c>
      <c r="K8" s="1" t="s">
        <v>652</v>
      </c>
      <c r="L8" s="1" t="s">
        <v>652</v>
      </c>
      <c r="M8" s="1" t="s">
        <v>608</v>
      </c>
      <c r="N8" s="1" t="s">
        <v>608</v>
      </c>
      <c r="O8" s="1" t="s">
        <v>609</v>
      </c>
      <c r="P8" s="1" t="s">
        <v>610</v>
      </c>
      <c r="Q8" s="1" t="s">
        <v>611</v>
      </c>
      <c r="R8" s="1" t="s">
        <v>653</v>
      </c>
      <c r="S8" s="1" t="s">
        <v>613</v>
      </c>
      <c r="T8" s="1" t="s">
        <v>614</v>
      </c>
      <c r="U8" s="1" t="s">
        <v>615</v>
      </c>
      <c r="V8" s="1" t="s">
        <v>616</v>
      </c>
    </row>
    <row r="9" s="1" customFormat="1" spans="1:22">
      <c r="A9" s="3">
        <v>21348538381</v>
      </c>
      <c r="B9" s="1" t="s">
        <v>603</v>
      </c>
      <c r="C9" s="1" t="s">
        <v>654</v>
      </c>
      <c r="D9" s="1" t="s">
        <v>655</v>
      </c>
      <c r="E9" s="1" t="s">
        <v>656</v>
      </c>
      <c r="F9" s="1" t="s">
        <v>603</v>
      </c>
      <c r="G9" s="1" t="s">
        <v>604</v>
      </c>
      <c r="H9" s="1" t="s">
        <v>605</v>
      </c>
      <c r="I9" s="1" t="s">
        <v>657</v>
      </c>
      <c r="J9" s="1" t="s">
        <v>607</v>
      </c>
      <c r="K9" s="1" t="s">
        <v>657</v>
      </c>
      <c r="L9" s="1" t="s">
        <v>657</v>
      </c>
      <c r="M9" s="1" t="s">
        <v>608</v>
      </c>
      <c r="N9" s="1" t="s">
        <v>608</v>
      </c>
      <c r="O9" s="1" t="s">
        <v>609</v>
      </c>
      <c r="P9" s="1" t="s">
        <v>610</v>
      </c>
      <c r="Q9" s="1" t="s">
        <v>611</v>
      </c>
      <c r="R9" s="1" t="s">
        <v>658</v>
      </c>
      <c r="S9" s="1" t="s">
        <v>613</v>
      </c>
      <c r="T9" s="1" t="s">
        <v>614</v>
      </c>
      <c r="U9" s="1" t="s">
        <v>615</v>
      </c>
      <c r="V9" s="1" t="s">
        <v>616</v>
      </c>
    </row>
    <row r="10" s="1" customFormat="1" spans="1:22">
      <c r="A10" s="3">
        <v>21215984916</v>
      </c>
      <c r="B10" s="1" t="s">
        <v>648</v>
      </c>
      <c r="C10" s="1" t="s">
        <v>659</v>
      </c>
      <c r="D10" s="1" t="s">
        <v>660</v>
      </c>
      <c r="E10" s="1" t="s">
        <v>661</v>
      </c>
      <c r="F10" s="1" t="s">
        <v>662</v>
      </c>
      <c r="G10" s="1" t="s">
        <v>604</v>
      </c>
      <c r="H10" s="1" t="s">
        <v>605</v>
      </c>
      <c r="I10" s="1" t="s">
        <v>663</v>
      </c>
      <c r="J10" s="1" t="s">
        <v>607</v>
      </c>
      <c r="K10" s="1" t="s">
        <v>663</v>
      </c>
      <c r="L10" s="1" t="s">
        <v>663</v>
      </c>
      <c r="M10" s="1" t="s">
        <v>608</v>
      </c>
      <c r="N10" s="1" t="s">
        <v>608</v>
      </c>
      <c r="O10" s="1" t="s">
        <v>609</v>
      </c>
      <c r="P10" s="1" t="s">
        <v>610</v>
      </c>
      <c r="Q10" s="1" t="s">
        <v>611</v>
      </c>
      <c r="R10" s="1" t="s">
        <v>664</v>
      </c>
      <c r="S10" s="1" t="s">
        <v>613</v>
      </c>
      <c r="T10" s="1" t="s">
        <v>614</v>
      </c>
      <c r="U10" s="1" t="s">
        <v>615</v>
      </c>
      <c r="V10" s="1" t="s">
        <v>616</v>
      </c>
    </row>
    <row r="11" s="1" customFormat="1" spans="1:22">
      <c r="A11" s="3">
        <v>21332785938</v>
      </c>
      <c r="B11" s="1" t="s">
        <v>662</v>
      </c>
      <c r="C11" s="1" t="s">
        <v>665</v>
      </c>
      <c r="D11" s="1" t="s">
        <v>666</v>
      </c>
      <c r="E11" s="1" t="s">
        <v>667</v>
      </c>
      <c r="F11" s="1" t="s">
        <v>627</v>
      </c>
      <c r="G11" s="1" t="s">
        <v>604</v>
      </c>
      <c r="H11" s="1" t="s">
        <v>605</v>
      </c>
      <c r="I11" s="1" t="s">
        <v>668</v>
      </c>
      <c r="J11" s="1" t="s">
        <v>607</v>
      </c>
      <c r="K11" s="1" t="s">
        <v>668</v>
      </c>
      <c r="L11" s="1" t="s">
        <v>668</v>
      </c>
      <c r="M11" s="1" t="s">
        <v>608</v>
      </c>
      <c r="N11" s="1" t="s">
        <v>608</v>
      </c>
      <c r="O11" s="1" t="s">
        <v>609</v>
      </c>
      <c r="P11" s="1" t="s">
        <v>610</v>
      </c>
      <c r="Q11" s="1" t="s">
        <v>611</v>
      </c>
      <c r="R11" s="1" t="s">
        <v>669</v>
      </c>
      <c r="S11" s="1" t="s">
        <v>613</v>
      </c>
      <c r="T11" s="1" t="s">
        <v>614</v>
      </c>
      <c r="U11" s="1" t="s">
        <v>615</v>
      </c>
      <c r="V11" s="1" t="s">
        <v>623</v>
      </c>
    </row>
    <row r="12" s="1" customFormat="1" spans="1:22">
      <c r="A12" s="3">
        <v>21335594367</v>
      </c>
      <c r="B12" s="1" t="s">
        <v>662</v>
      </c>
      <c r="C12" s="1" t="s">
        <v>670</v>
      </c>
      <c r="D12" s="1" t="s">
        <v>666</v>
      </c>
      <c r="E12" s="1" t="s">
        <v>671</v>
      </c>
      <c r="F12" s="1" t="s">
        <v>599</v>
      </c>
      <c r="G12" s="1" t="s">
        <v>604</v>
      </c>
      <c r="H12" s="1" t="s">
        <v>605</v>
      </c>
      <c r="I12" s="1" t="s">
        <v>672</v>
      </c>
      <c r="J12" s="1" t="s">
        <v>607</v>
      </c>
      <c r="K12" s="1" t="s">
        <v>672</v>
      </c>
      <c r="L12" s="1" t="s">
        <v>672</v>
      </c>
      <c r="M12" s="1" t="s">
        <v>608</v>
      </c>
      <c r="N12" s="1" t="s">
        <v>608</v>
      </c>
      <c r="O12" s="1" t="s">
        <v>609</v>
      </c>
      <c r="P12" s="1" t="s">
        <v>610</v>
      </c>
      <c r="Q12" s="1" t="s">
        <v>611</v>
      </c>
      <c r="R12" s="1" t="s">
        <v>673</v>
      </c>
      <c r="S12" s="1" t="s">
        <v>613</v>
      </c>
      <c r="T12" s="1" t="s">
        <v>614</v>
      </c>
      <c r="U12" s="1" t="s">
        <v>615</v>
      </c>
      <c r="V12" s="1" t="s">
        <v>623</v>
      </c>
    </row>
    <row r="13" s="1" customFormat="1" spans="1:22">
      <c r="A13" s="3">
        <v>21335581806</v>
      </c>
      <c r="B13" s="1" t="s">
        <v>662</v>
      </c>
      <c r="C13" s="1" t="s">
        <v>674</v>
      </c>
      <c r="D13" s="1" t="s">
        <v>666</v>
      </c>
      <c r="E13" s="1" t="s">
        <v>675</v>
      </c>
      <c r="F13" s="1" t="s">
        <v>599</v>
      </c>
      <c r="G13" s="1" t="s">
        <v>604</v>
      </c>
      <c r="H13" s="1" t="s">
        <v>605</v>
      </c>
      <c r="I13" s="1" t="s">
        <v>676</v>
      </c>
      <c r="J13" s="1" t="s">
        <v>607</v>
      </c>
      <c r="K13" s="1" t="s">
        <v>676</v>
      </c>
      <c r="L13" s="1" t="s">
        <v>676</v>
      </c>
      <c r="M13" s="1" t="s">
        <v>608</v>
      </c>
      <c r="N13" s="1" t="s">
        <v>608</v>
      </c>
      <c r="O13" s="1" t="s">
        <v>609</v>
      </c>
      <c r="P13" s="1" t="s">
        <v>610</v>
      </c>
      <c r="Q13" s="1" t="s">
        <v>611</v>
      </c>
      <c r="R13" s="1" t="s">
        <v>677</v>
      </c>
      <c r="S13" s="1" t="s">
        <v>613</v>
      </c>
      <c r="T13" s="1" t="s">
        <v>614</v>
      </c>
      <c r="U13" s="1" t="s">
        <v>615</v>
      </c>
      <c r="V13" s="1" t="s">
        <v>623</v>
      </c>
    </row>
    <row r="14" s="1" customFormat="1" spans="1:22">
      <c r="A14" s="3">
        <v>21313730093</v>
      </c>
      <c r="B14" s="1" t="s">
        <v>678</v>
      </c>
      <c r="C14" s="1" t="s">
        <v>679</v>
      </c>
      <c r="D14" s="1" t="s">
        <v>680</v>
      </c>
      <c r="E14" s="1" t="s">
        <v>681</v>
      </c>
      <c r="F14" s="1" t="s">
        <v>627</v>
      </c>
      <c r="G14" s="1" t="s">
        <v>604</v>
      </c>
      <c r="H14" s="1" t="s">
        <v>605</v>
      </c>
      <c r="I14" s="1" t="s">
        <v>682</v>
      </c>
      <c r="J14" s="1" t="s">
        <v>607</v>
      </c>
      <c r="K14" s="1" t="s">
        <v>682</v>
      </c>
      <c r="L14" s="1" t="s">
        <v>682</v>
      </c>
      <c r="M14" s="1" t="s">
        <v>608</v>
      </c>
      <c r="N14" s="1" t="s">
        <v>608</v>
      </c>
      <c r="O14" s="1" t="s">
        <v>609</v>
      </c>
      <c r="P14" s="1" t="s">
        <v>610</v>
      </c>
      <c r="Q14" s="1" t="s">
        <v>611</v>
      </c>
      <c r="R14" s="1" t="s">
        <v>683</v>
      </c>
      <c r="S14" s="1" t="s">
        <v>613</v>
      </c>
      <c r="T14" s="1" t="s">
        <v>614</v>
      </c>
      <c r="U14" s="1" t="s">
        <v>615</v>
      </c>
      <c r="V14" s="1" t="s">
        <v>616</v>
      </c>
    </row>
    <row r="15" s="1" customFormat="1" spans="1:22">
      <c r="A15" s="3">
        <v>21262181626</v>
      </c>
      <c r="B15" s="1" t="s">
        <v>617</v>
      </c>
      <c r="C15" s="1" t="s">
        <v>684</v>
      </c>
      <c r="D15" s="1" t="s">
        <v>625</v>
      </c>
      <c r="E15" s="1" t="s">
        <v>685</v>
      </c>
      <c r="F15" s="1" t="s">
        <v>627</v>
      </c>
      <c r="G15" s="1" t="s">
        <v>604</v>
      </c>
      <c r="H15" s="1" t="s">
        <v>605</v>
      </c>
      <c r="I15" s="1" t="s">
        <v>686</v>
      </c>
      <c r="J15" s="1" t="s">
        <v>607</v>
      </c>
      <c r="K15" s="1" t="s">
        <v>686</v>
      </c>
      <c r="L15" s="1" t="s">
        <v>686</v>
      </c>
      <c r="M15" s="1" t="s">
        <v>608</v>
      </c>
      <c r="N15" s="1" t="s">
        <v>608</v>
      </c>
      <c r="O15" s="1" t="s">
        <v>609</v>
      </c>
      <c r="P15" s="1" t="s">
        <v>610</v>
      </c>
      <c r="Q15" s="1" t="s">
        <v>611</v>
      </c>
      <c r="R15" s="1" t="s">
        <v>687</v>
      </c>
      <c r="S15" s="1" t="s">
        <v>613</v>
      </c>
      <c r="T15" s="1" t="s">
        <v>614</v>
      </c>
      <c r="U15" s="1" t="s">
        <v>615</v>
      </c>
      <c r="V15" s="1" t="s">
        <v>616</v>
      </c>
    </row>
    <row r="16" s="1" customFormat="1" spans="1:22">
      <c r="A16" s="3">
        <v>18946495221</v>
      </c>
      <c r="B16" s="1" t="s">
        <v>688</v>
      </c>
      <c r="C16" s="1" t="s">
        <v>689</v>
      </c>
      <c r="D16" s="1" t="s">
        <v>690</v>
      </c>
      <c r="E16" s="1" t="s">
        <v>691</v>
      </c>
      <c r="F16" s="1" t="s">
        <v>599</v>
      </c>
      <c r="G16" s="1" t="s">
        <v>604</v>
      </c>
      <c r="H16" s="1" t="s">
        <v>605</v>
      </c>
      <c r="I16" s="1" t="s">
        <v>692</v>
      </c>
      <c r="J16" s="1" t="s">
        <v>607</v>
      </c>
      <c r="K16" s="1" t="s">
        <v>692</v>
      </c>
      <c r="L16" s="1" t="s">
        <v>692</v>
      </c>
      <c r="M16" s="1" t="s">
        <v>608</v>
      </c>
      <c r="N16" s="1" t="s">
        <v>608</v>
      </c>
      <c r="O16" s="1" t="s">
        <v>609</v>
      </c>
      <c r="P16" s="1" t="s">
        <v>610</v>
      </c>
      <c r="Q16" s="1" t="s">
        <v>611</v>
      </c>
      <c r="R16" s="1" t="s">
        <v>693</v>
      </c>
      <c r="S16" s="1" t="s">
        <v>613</v>
      </c>
      <c r="T16" s="1" t="s">
        <v>614</v>
      </c>
      <c r="U16" s="1" t="s">
        <v>615</v>
      </c>
      <c r="V16" s="1" t="s">
        <v>616</v>
      </c>
    </row>
    <row r="17" s="1" customFormat="1" spans="1:22">
      <c r="A17" s="3">
        <v>21119635908</v>
      </c>
      <c r="B17" s="1" t="s">
        <v>694</v>
      </c>
      <c r="C17" s="1" t="s">
        <v>695</v>
      </c>
      <c r="D17" s="1" t="s">
        <v>696</v>
      </c>
      <c r="E17" s="1" t="s">
        <v>697</v>
      </c>
      <c r="F17" s="1" t="s">
        <v>599</v>
      </c>
      <c r="G17" s="1" t="s">
        <v>604</v>
      </c>
      <c r="H17" s="1" t="s">
        <v>605</v>
      </c>
      <c r="I17" s="1" t="s">
        <v>698</v>
      </c>
      <c r="J17" s="1" t="s">
        <v>607</v>
      </c>
      <c r="K17" s="1" t="s">
        <v>698</v>
      </c>
      <c r="L17" s="1" t="s">
        <v>698</v>
      </c>
      <c r="M17" s="1" t="s">
        <v>608</v>
      </c>
      <c r="N17" s="1" t="s">
        <v>608</v>
      </c>
      <c r="O17" s="1" t="s">
        <v>609</v>
      </c>
      <c r="P17" s="1" t="s">
        <v>610</v>
      </c>
      <c r="Q17" s="1" t="s">
        <v>611</v>
      </c>
      <c r="R17" s="1" t="s">
        <v>699</v>
      </c>
      <c r="S17" s="1" t="s">
        <v>613</v>
      </c>
      <c r="T17" s="1" t="s">
        <v>614</v>
      </c>
      <c r="U17" s="1" t="s">
        <v>615</v>
      </c>
      <c r="V17" s="1" t="s">
        <v>616</v>
      </c>
    </row>
    <row r="18" s="1" customFormat="1" spans="1:22">
      <c r="A18" s="3">
        <v>21143206495</v>
      </c>
      <c r="B18" s="1" t="s">
        <v>700</v>
      </c>
      <c r="C18" s="1" t="s">
        <v>701</v>
      </c>
      <c r="D18" s="1" t="s">
        <v>702</v>
      </c>
      <c r="E18" s="1" t="s">
        <v>703</v>
      </c>
      <c r="F18" s="1" t="s">
        <v>627</v>
      </c>
      <c r="G18" s="1" t="s">
        <v>604</v>
      </c>
      <c r="H18" s="1" t="s">
        <v>605</v>
      </c>
      <c r="I18" s="1" t="s">
        <v>704</v>
      </c>
      <c r="J18" s="1" t="s">
        <v>607</v>
      </c>
      <c r="K18" s="1" t="s">
        <v>704</v>
      </c>
      <c r="L18" s="1" t="s">
        <v>704</v>
      </c>
      <c r="M18" s="1" t="s">
        <v>608</v>
      </c>
      <c r="N18" s="1" t="s">
        <v>608</v>
      </c>
      <c r="O18" s="1" t="s">
        <v>609</v>
      </c>
      <c r="P18" s="1" t="s">
        <v>610</v>
      </c>
      <c r="Q18" s="1" t="s">
        <v>611</v>
      </c>
      <c r="R18" s="1" t="s">
        <v>705</v>
      </c>
      <c r="S18" s="1" t="s">
        <v>613</v>
      </c>
      <c r="T18" s="1" t="s">
        <v>614</v>
      </c>
      <c r="U18" s="1" t="s">
        <v>615</v>
      </c>
      <c r="V18" s="1" t="s">
        <v>616</v>
      </c>
    </row>
    <row r="19" s="1" customFormat="1" spans="1:22">
      <c r="A19" s="3">
        <v>21206243521</v>
      </c>
      <c r="B19" s="1" t="s">
        <v>648</v>
      </c>
      <c r="C19" s="1" t="s">
        <v>706</v>
      </c>
      <c r="D19" s="1" t="s">
        <v>707</v>
      </c>
      <c r="E19" s="1" t="s">
        <v>708</v>
      </c>
      <c r="F19" s="1" t="s">
        <v>603</v>
      </c>
      <c r="G19" s="1" t="s">
        <v>604</v>
      </c>
      <c r="H19" s="1" t="s">
        <v>605</v>
      </c>
      <c r="I19" s="1" t="s">
        <v>709</v>
      </c>
      <c r="J19" s="1" t="s">
        <v>607</v>
      </c>
      <c r="K19" s="1" t="s">
        <v>709</v>
      </c>
      <c r="L19" s="1" t="s">
        <v>709</v>
      </c>
      <c r="M19" s="1" t="s">
        <v>608</v>
      </c>
      <c r="N19" s="1" t="s">
        <v>608</v>
      </c>
      <c r="O19" s="1" t="s">
        <v>609</v>
      </c>
      <c r="P19" s="1" t="s">
        <v>610</v>
      </c>
      <c r="Q19" s="1" t="s">
        <v>611</v>
      </c>
      <c r="R19" s="1" t="s">
        <v>710</v>
      </c>
      <c r="S19" s="1" t="s">
        <v>613</v>
      </c>
      <c r="T19" s="1" t="s">
        <v>614</v>
      </c>
      <c r="U19" s="1" t="s">
        <v>615</v>
      </c>
      <c r="V19" s="1" t="s">
        <v>623</v>
      </c>
    </row>
    <row r="20" s="1" customFormat="1" spans="1:22">
      <c r="A20" s="3">
        <v>21263814426</v>
      </c>
      <c r="B20" s="1" t="s">
        <v>617</v>
      </c>
      <c r="C20" s="1" t="s">
        <v>711</v>
      </c>
      <c r="D20" s="1" t="s">
        <v>707</v>
      </c>
      <c r="E20" s="1" t="s">
        <v>712</v>
      </c>
      <c r="F20" s="1" t="s">
        <v>662</v>
      </c>
      <c r="G20" s="1" t="s">
        <v>604</v>
      </c>
      <c r="H20" s="1" t="s">
        <v>605</v>
      </c>
      <c r="I20" s="1" t="s">
        <v>713</v>
      </c>
      <c r="J20" s="1" t="s">
        <v>607</v>
      </c>
      <c r="K20" s="1" t="s">
        <v>713</v>
      </c>
      <c r="L20" s="1" t="s">
        <v>713</v>
      </c>
      <c r="M20" s="1" t="s">
        <v>608</v>
      </c>
      <c r="N20" s="1" t="s">
        <v>608</v>
      </c>
      <c r="O20" s="1" t="s">
        <v>609</v>
      </c>
      <c r="P20" s="1" t="s">
        <v>610</v>
      </c>
      <c r="Q20" s="1" t="s">
        <v>611</v>
      </c>
      <c r="R20" s="1" t="s">
        <v>714</v>
      </c>
      <c r="S20" s="1" t="s">
        <v>613</v>
      </c>
      <c r="T20" s="1" t="s">
        <v>614</v>
      </c>
      <c r="U20" s="1" t="s">
        <v>615</v>
      </c>
      <c r="V20" s="1" t="s">
        <v>623</v>
      </c>
    </row>
    <row r="21" s="1" customFormat="1" spans="1:22">
      <c r="A21" s="3">
        <v>21356049325</v>
      </c>
      <c r="B21" s="1" t="s">
        <v>603</v>
      </c>
      <c r="C21" s="1" t="s">
        <v>715</v>
      </c>
      <c r="D21" s="1" t="s">
        <v>707</v>
      </c>
      <c r="E21" s="1" t="s">
        <v>716</v>
      </c>
      <c r="F21" s="1" t="s">
        <v>627</v>
      </c>
      <c r="G21" s="1" t="s">
        <v>604</v>
      </c>
      <c r="H21" s="1" t="s">
        <v>605</v>
      </c>
      <c r="I21" s="1" t="s">
        <v>717</v>
      </c>
      <c r="J21" s="1" t="s">
        <v>607</v>
      </c>
      <c r="K21" s="1" t="s">
        <v>717</v>
      </c>
      <c r="L21" s="1" t="s">
        <v>717</v>
      </c>
      <c r="M21" s="1" t="s">
        <v>608</v>
      </c>
      <c r="N21" s="1" t="s">
        <v>608</v>
      </c>
      <c r="O21" s="1" t="s">
        <v>609</v>
      </c>
      <c r="P21" s="1" t="s">
        <v>610</v>
      </c>
      <c r="Q21" s="1" t="s">
        <v>611</v>
      </c>
      <c r="R21" s="1" t="s">
        <v>718</v>
      </c>
      <c r="S21" s="1" t="s">
        <v>613</v>
      </c>
      <c r="T21" s="1" t="s">
        <v>614</v>
      </c>
      <c r="U21" s="1" t="s">
        <v>615</v>
      </c>
      <c r="V21" s="1" t="s">
        <v>623</v>
      </c>
    </row>
    <row r="22" s="1" customFormat="1" spans="1:22">
      <c r="A22" s="3">
        <v>18907484082</v>
      </c>
      <c r="B22" s="1" t="s">
        <v>719</v>
      </c>
      <c r="C22" s="1" t="s">
        <v>720</v>
      </c>
      <c r="D22" s="1" t="s">
        <v>638</v>
      </c>
      <c r="E22" s="1" t="s">
        <v>721</v>
      </c>
      <c r="F22" s="1" t="s">
        <v>603</v>
      </c>
      <c r="G22" s="1" t="s">
        <v>604</v>
      </c>
      <c r="H22" s="1" t="s">
        <v>605</v>
      </c>
      <c r="I22" s="1" t="s">
        <v>722</v>
      </c>
      <c r="J22" s="1" t="s">
        <v>607</v>
      </c>
      <c r="K22" s="1" t="s">
        <v>722</v>
      </c>
      <c r="L22" s="1" t="s">
        <v>722</v>
      </c>
      <c r="M22" s="1" t="s">
        <v>608</v>
      </c>
      <c r="N22" s="1" t="s">
        <v>608</v>
      </c>
      <c r="O22" s="1" t="s">
        <v>609</v>
      </c>
      <c r="P22" s="1" t="s">
        <v>610</v>
      </c>
      <c r="Q22" s="1" t="s">
        <v>611</v>
      </c>
      <c r="R22" s="1" t="s">
        <v>723</v>
      </c>
      <c r="S22" s="1" t="s">
        <v>613</v>
      </c>
      <c r="T22" s="1" t="s">
        <v>614</v>
      </c>
      <c r="U22" s="1" t="s">
        <v>615</v>
      </c>
      <c r="V22" s="1" t="s">
        <v>616</v>
      </c>
    </row>
    <row r="23" s="1" customFormat="1" spans="1:22">
      <c r="A23" s="3">
        <v>21350779026</v>
      </c>
      <c r="B23" s="1" t="s">
        <v>603</v>
      </c>
      <c r="C23" s="1" t="s">
        <v>724</v>
      </c>
      <c r="D23" s="1" t="s">
        <v>655</v>
      </c>
      <c r="E23" s="1" t="s">
        <v>725</v>
      </c>
      <c r="F23" s="1" t="s">
        <v>627</v>
      </c>
      <c r="G23" s="1" t="s">
        <v>604</v>
      </c>
      <c r="H23" s="1" t="s">
        <v>605</v>
      </c>
      <c r="I23" s="1" t="s">
        <v>726</v>
      </c>
      <c r="J23" s="1" t="s">
        <v>607</v>
      </c>
      <c r="K23" s="1" t="s">
        <v>726</v>
      </c>
      <c r="L23" s="1" t="s">
        <v>726</v>
      </c>
      <c r="M23" s="1" t="s">
        <v>608</v>
      </c>
      <c r="N23" s="1" t="s">
        <v>608</v>
      </c>
      <c r="O23" s="1" t="s">
        <v>609</v>
      </c>
      <c r="P23" s="1" t="s">
        <v>610</v>
      </c>
      <c r="Q23" s="1" t="s">
        <v>611</v>
      </c>
      <c r="R23" s="1" t="s">
        <v>727</v>
      </c>
      <c r="S23" s="1" t="s">
        <v>613</v>
      </c>
      <c r="T23" s="1" t="s">
        <v>614</v>
      </c>
      <c r="U23" s="1" t="s">
        <v>615</v>
      </c>
      <c r="V23" s="1" t="s">
        <v>616</v>
      </c>
    </row>
    <row r="24" s="1" customFormat="1" spans="1:22">
      <c r="A24" s="3">
        <v>18837317022</v>
      </c>
      <c r="B24" s="1" t="s">
        <v>728</v>
      </c>
      <c r="C24" s="1" t="s">
        <v>729</v>
      </c>
      <c r="D24" s="1" t="s">
        <v>655</v>
      </c>
      <c r="E24" s="1" t="s">
        <v>730</v>
      </c>
      <c r="F24" s="1" t="s">
        <v>599</v>
      </c>
      <c r="G24" s="1" t="s">
        <v>604</v>
      </c>
      <c r="H24" s="1" t="s">
        <v>605</v>
      </c>
      <c r="I24" s="1" t="s">
        <v>731</v>
      </c>
      <c r="J24" s="1" t="s">
        <v>607</v>
      </c>
      <c r="K24" s="1" t="s">
        <v>731</v>
      </c>
      <c r="L24" s="1" t="s">
        <v>731</v>
      </c>
      <c r="M24" s="1" t="s">
        <v>608</v>
      </c>
      <c r="N24" s="1" t="s">
        <v>608</v>
      </c>
      <c r="O24" s="1" t="s">
        <v>609</v>
      </c>
      <c r="P24" s="1" t="s">
        <v>610</v>
      </c>
      <c r="Q24" s="1" t="s">
        <v>611</v>
      </c>
      <c r="R24" s="1" t="s">
        <v>732</v>
      </c>
      <c r="S24" s="1" t="s">
        <v>613</v>
      </c>
      <c r="T24" s="1" t="s">
        <v>614</v>
      </c>
      <c r="U24" s="1" t="s">
        <v>615</v>
      </c>
      <c r="V24" s="1" t="s">
        <v>616</v>
      </c>
    </row>
    <row r="25" s="1" customFormat="1" spans="1:22">
      <c r="A25" s="3">
        <v>21362180736</v>
      </c>
      <c r="B25" s="1" t="s">
        <v>627</v>
      </c>
      <c r="C25" s="1" t="s">
        <v>733</v>
      </c>
      <c r="D25" s="1" t="s">
        <v>734</v>
      </c>
      <c r="E25" s="1" t="s">
        <v>735</v>
      </c>
      <c r="F25" s="1" t="s">
        <v>627</v>
      </c>
      <c r="G25" s="1" t="s">
        <v>604</v>
      </c>
      <c r="H25" s="1" t="s">
        <v>605</v>
      </c>
      <c r="I25" s="1" t="s">
        <v>736</v>
      </c>
      <c r="J25" s="1" t="s">
        <v>607</v>
      </c>
      <c r="K25" s="1" t="s">
        <v>736</v>
      </c>
      <c r="L25" s="1" t="s">
        <v>736</v>
      </c>
      <c r="M25" s="1" t="s">
        <v>608</v>
      </c>
      <c r="N25" s="1" t="s">
        <v>608</v>
      </c>
      <c r="O25" s="1" t="s">
        <v>609</v>
      </c>
      <c r="P25" s="1" t="s">
        <v>610</v>
      </c>
      <c r="Q25" s="1" t="s">
        <v>611</v>
      </c>
      <c r="R25" s="1" t="s">
        <v>737</v>
      </c>
      <c r="S25" s="1" t="s">
        <v>613</v>
      </c>
      <c r="T25" s="1" t="s">
        <v>614</v>
      </c>
      <c r="U25" s="1" t="s">
        <v>738</v>
      </c>
      <c r="V25" s="1" t="s">
        <v>739</v>
      </c>
    </row>
    <row r="26" s="1" customFormat="1" spans="1:22">
      <c r="A26" s="3">
        <v>21328342866</v>
      </c>
      <c r="B26" s="1" t="s">
        <v>678</v>
      </c>
      <c r="C26" s="1" t="s">
        <v>740</v>
      </c>
      <c r="D26" s="1" t="s">
        <v>741</v>
      </c>
      <c r="E26" s="1" t="s">
        <v>742</v>
      </c>
      <c r="F26" s="1" t="s">
        <v>627</v>
      </c>
      <c r="G26" s="1" t="s">
        <v>604</v>
      </c>
      <c r="H26" s="1" t="s">
        <v>605</v>
      </c>
      <c r="I26" s="1" t="s">
        <v>743</v>
      </c>
      <c r="J26" s="1" t="s">
        <v>607</v>
      </c>
      <c r="K26" s="1" t="s">
        <v>743</v>
      </c>
      <c r="L26" s="1" t="s">
        <v>743</v>
      </c>
      <c r="M26" s="1" t="s">
        <v>608</v>
      </c>
      <c r="N26" s="1" t="s">
        <v>608</v>
      </c>
      <c r="O26" s="1" t="s">
        <v>609</v>
      </c>
      <c r="P26" s="1" t="s">
        <v>610</v>
      </c>
      <c r="Q26" s="1" t="s">
        <v>611</v>
      </c>
      <c r="R26" s="1" t="s">
        <v>744</v>
      </c>
      <c r="S26" s="1" t="s">
        <v>613</v>
      </c>
      <c r="T26" s="1" t="s">
        <v>614</v>
      </c>
      <c r="U26" s="1" t="s">
        <v>615</v>
      </c>
      <c r="V26" s="1" t="s">
        <v>623</v>
      </c>
    </row>
    <row r="27" s="1" customFormat="1" spans="1:22">
      <c r="A27" s="3">
        <v>21194666615</v>
      </c>
      <c r="B27" s="1" t="s">
        <v>642</v>
      </c>
      <c r="C27" s="1" t="s">
        <v>745</v>
      </c>
      <c r="D27" s="1" t="s">
        <v>741</v>
      </c>
      <c r="E27" s="1" t="s">
        <v>746</v>
      </c>
      <c r="F27" s="1" t="s">
        <v>627</v>
      </c>
      <c r="G27" s="1" t="s">
        <v>604</v>
      </c>
      <c r="H27" s="1" t="s">
        <v>605</v>
      </c>
      <c r="I27" s="1" t="s">
        <v>747</v>
      </c>
      <c r="J27" s="1" t="s">
        <v>607</v>
      </c>
      <c r="K27" s="1" t="s">
        <v>747</v>
      </c>
      <c r="L27" s="1" t="s">
        <v>747</v>
      </c>
      <c r="M27" s="1" t="s">
        <v>608</v>
      </c>
      <c r="N27" s="1" t="s">
        <v>608</v>
      </c>
      <c r="O27" s="1" t="s">
        <v>609</v>
      </c>
      <c r="P27" s="1" t="s">
        <v>610</v>
      </c>
      <c r="Q27" s="1" t="s">
        <v>611</v>
      </c>
      <c r="R27" s="1" t="s">
        <v>748</v>
      </c>
      <c r="S27" s="1" t="s">
        <v>613</v>
      </c>
      <c r="T27" s="1" t="s">
        <v>614</v>
      </c>
      <c r="U27" s="1" t="s">
        <v>615</v>
      </c>
      <c r="V27" s="1" t="s">
        <v>623</v>
      </c>
    </row>
    <row r="28" s="1" customFormat="1" spans="1:22">
      <c r="A28" s="3">
        <v>21078660010</v>
      </c>
      <c r="B28" s="1" t="s">
        <v>749</v>
      </c>
      <c r="C28" s="1" t="s">
        <v>750</v>
      </c>
      <c r="D28" s="1" t="s">
        <v>751</v>
      </c>
      <c r="E28" s="1" t="s">
        <v>752</v>
      </c>
      <c r="F28" s="1" t="s">
        <v>603</v>
      </c>
      <c r="G28" s="1" t="s">
        <v>604</v>
      </c>
      <c r="H28" s="1" t="s">
        <v>605</v>
      </c>
      <c r="I28" s="1" t="s">
        <v>753</v>
      </c>
      <c r="J28" s="1" t="s">
        <v>607</v>
      </c>
      <c r="K28" s="1" t="s">
        <v>753</v>
      </c>
      <c r="L28" s="1" t="s">
        <v>753</v>
      </c>
      <c r="M28" s="1" t="s">
        <v>608</v>
      </c>
      <c r="N28" s="1" t="s">
        <v>608</v>
      </c>
      <c r="O28" s="1" t="s">
        <v>609</v>
      </c>
      <c r="P28" s="1" t="s">
        <v>610</v>
      </c>
      <c r="Q28" s="1" t="s">
        <v>611</v>
      </c>
      <c r="R28" s="1" t="s">
        <v>754</v>
      </c>
      <c r="S28" s="1" t="s">
        <v>613</v>
      </c>
      <c r="T28" s="1" t="s">
        <v>614</v>
      </c>
      <c r="U28" s="1" t="s">
        <v>615</v>
      </c>
      <c r="V28" s="1" t="s">
        <v>755</v>
      </c>
    </row>
    <row r="29" s="1" customFormat="1" spans="1:22">
      <c r="A29" s="3">
        <v>21333129907</v>
      </c>
      <c r="B29" s="1" t="s">
        <v>662</v>
      </c>
      <c r="C29" s="1" t="s">
        <v>756</v>
      </c>
      <c r="D29" s="1" t="s">
        <v>757</v>
      </c>
      <c r="E29" s="1" t="s">
        <v>758</v>
      </c>
      <c r="F29" s="1" t="s">
        <v>627</v>
      </c>
      <c r="G29" s="1" t="s">
        <v>604</v>
      </c>
      <c r="H29" s="1" t="s">
        <v>605</v>
      </c>
      <c r="I29" s="1" t="s">
        <v>759</v>
      </c>
      <c r="J29" s="1" t="s">
        <v>607</v>
      </c>
      <c r="K29" s="1" t="s">
        <v>759</v>
      </c>
      <c r="L29" s="1" t="s">
        <v>759</v>
      </c>
      <c r="M29" s="1" t="s">
        <v>608</v>
      </c>
      <c r="N29" s="1" t="s">
        <v>608</v>
      </c>
      <c r="O29" s="1" t="s">
        <v>609</v>
      </c>
      <c r="P29" s="1" t="s">
        <v>610</v>
      </c>
      <c r="Q29" s="1" t="s">
        <v>611</v>
      </c>
      <c r="R29" s="1" t="s">
        <v>760</v>
      </c>
      <c r="S29" s="1" t="s">
        <v>613</v>
      </c>
      <c r="T29" s="1" t="s">
        <v>614</v>
      </c>
      <c r="U29" s="1" t="s">
        <v>615</v>
      </c>
      <c r="V29" s="1" t="s">
        <v>623</v>
      </c>
    </row>
    <row r="30" s="1" customFormat="1" spans="1:22">
      <c r="A30" s="3">
        <v>18950255032</v>
      </c>
      <c r="B30" s="1" t="s">
        <v>761</v>
      </c>
      <c r="C30" s="1" t="s">
        <v>762</v>
      </c>
      <c r="D30" s="1" t="s">
        <v>763</v>
      </c>
      <c r="E30" s="1" t="s">
        <v>764</v>
      </c>
      <c r="F30" s="1" t="s">
        <v>603</v>
      </c>
      <c r="G30" s="1" t="s">
        <v>604</v>
      </c>
      <c r="H30" s="1" t="s">
        <v>605</v>
      </c>
      <c r="I30" s="1" t="s">
        <v>765</v>
      </c>
      <c r="J30" s="1" t="s">
        <v>607</v>
      </c>
      <c r="K30" s="1" t="s">
        <v>765</v>
      </c>
      <c r="L30" s="1" t="s">
        <v>765</v>
      </c>
      <c r="M30" s="1" t="s">
        <v>608</v>
      </c>
      <c r="N30" s="1" t="s">
        <v>608</v>
      </c>
      <c r="O30" s="1" t="s">
        <v>609</v>
      </c>
      <c r="P30" s="1" t="s">
        <v>610</v>
      </c>
      <c r="Q30" s="1" t="s">
        <v>611</v>
      </c>
      <c r="R30" s="1" t="s">
        <v>766</v>
      </c>
      <c r="S30" s="1" t="s">
        <v>613</v>
      </c>
      <c r="T30" s="1" t="s">
        <v>614</v>
      </c>
      <c r="U30" s="1" t="s">
        <v>615</v>
      </c>
      <c r="V30" s="1" t="s">
        <v>616</v>
      </c>
    </row>
    <row r="31" s="1" customFormat="1" spans="1:22">
      <c r="A31" s="3">
        <v>21345968666</v>
      </c>
      <c r="B31" s="1" t="s">
        <v>599</v>
      </c>
      <c r="C31" s="1" t="s">
        <v>767</v>
      </c>
      <c r="D31" s="1" t="s">
        <v>768</v>
      </c>
      <c r="E31" s="1" t="s">
        <v>769</v>
      </c>
      <c r="F31" s="1" t="s">
        <v>627</v>
      </c>
      <c r="G31" s="1" t="s">
        <v>604</v>
      </c>
      <c r="H31" s="1" t="s">
        <v>605</v>
      </c>
      <c r="I31" s="1" t="s">
        <v>770</v>
      </c>
      <c r="J31" s="1" t="s">
        <v>607</v>
      </c>
      <c r="K31" s="1" t="s">
        <v>770</v>
      </c>
      <c r="L31" s="1" t="s">
        <v>770</v>
      </c>
      <c r="M31" s="1" t="s">
        <v>608</v>
      </c>
      <c r="N31" s="1" t="s">
        <v>608</v>
      </c>
      <c r="O31" s="1" t="s">
        <v>609</v>
      </c>
      <c r="P31" s="1" t="s">
        <v>610</v>
      </c>
      <c r="Q31" s="1" t="s">
        <v>611</v>
      </c>
      <c r="R31" s="1" t="s">
        <v>771</v>
      </c>
      <c r="S31" s="1" t="s">
        <v>613</v>
      </c>
      <c r="T31" s="1" t="s">
        <v>614</v>
      </c>
      <c r="U31" s="1" t="s">
        <v>615</v>
      </c>
      <c r="V31" s="1" t="s">
        <v>772</v>
      </c>
    </row>
    <row r="32" s="1" customFormat="1" spans="1:22">
      <c r="A32" s="3">
        <v>21360262316</v>
      </c>
      <c r="B32" s="1" t="s">
        <v>627</v>
      </c>
      <c r="C32" s="1" t="s">
        <v>773</v>
      </c>
      <c r="D32" s="1" t="s">
        <v>774</v>
      </c>
      <c r="E32" s="1" t="s">
        <v>775</v>
      </c>
      <c r="F32" s="1" t="s">
        <v>627</v>
      </c>
      <c r="G32" s="1" t="s">
        <v>604</v>
      </c>
      <c r="H32" s="1" t="s">
        <v>605</v>
      </c>
      <c r="I32" s="1" t="s">
        <v>776</v>
      </c>
      <c r="J32" s="1" t="s">
        <v>607</v>
      </c>
      <c r="K32" s="1" t="s">
        <v>776</v>
      </c>
      <c r="L32" s="1" t="s">
        <v>776</v>
      </c>
      <c r="M32" s="1" t="s">
        <v>608</v>
      </c>
      <c r="N32" s="1" t="s">
        <v>608</v>
      </c>
      <c r="O32" s="1" t="s">
        <v>609</v>
      </c>
      <c r="P32" s="1" t="s">
        <v>610</v>
      </c>
      <c r="Q32" s="1" t="s">
        <v>611</v>
      </c>
      <c r="R32" s="1" t="s">
        <v>777</v>
      </c>
      <c r="S32" s="1" t="s">
        <v>613</v>
      </c>
      <c r="T32" s="1" t="s">
        <v>614</v>
      </c>
      <c r="U32" s="1" t="s">
        <v>615</v>
      </c>
      <c r="V32" s="1" t="s">
        <v>616</v>
      </c>
    </row>
    <row r="33" s="1" customFormat="1" spans="1:22">
      <c r="A33" s="3">
        <v>21360310648</v>
      </c>
      <c r="B33" s="1" t="s">
        <v>627</v>
      </c>
      <c r="C33" s="1" t="s">
        <v>778</v>
      </c>
      <c r="D33" s="1" t="s">
        <v>774</v>
      </c>
      <c r="E33" s="1" t="s">
        <v>779</v>
      </c>
      <c r="F33" s="1" t="s">
        <v>627</v>
      </c>
      <c r="G33" s="1" t="s">
        <v>604</v>
      </c>
      <c r="H33" s="1" t="s">
        <v>605</v>
      </c>
      <c r="I33" s="1" t="s">
        <v>780</v>
      </c>
      <c r="J33" s="1" t="s">
        <v>607</v>
      </c>
      <c r="K33" s="1" t="s">
        <v>780</v>
      </c>
      <c r="L33" s="1" t="s">
        <v>780</v>
      </c>
      <c r="M33" s="1" t="s">
        <v>608</v>
      </c>
      <c r="N33" s="1" t="s">
        <v>608</v>
      </c>
      <c r="O33" s="1" t="s">
        <v>609</v>
      </c>
      <c r="P33" s="1" t="s">
        <v>610</v>
      </c>
      <c r="Q33" s="1" t="s">
        <v>611</v>
      </c>
      <c r="R33" s="1" t="s">
        <v>781</v>
      </c>
      <c r="S33" s="1" t="s">
        <v>613</v>
      </c>
      <c r="T33" s="1" t="s">
        <v>614</v>
      </c>
      <c r="U33" s="1" t="s">
        <v>615</v>
      </c>
      <c r="V33" s="1" t="s">
        <v>616</v>
      </c>
    </row>
    <row r="34" s="1" customFormat="1" spans="1:22">
      <c r="A34" s="3">
        <v>21222779684</v>
      </c>
      <c r="B34" s="1" t="s">
        <v>782</v>
      </c>
      <c r="C34" s="1" t="s">
        <v>783</v>
      </c>
      <c r="D34" s="1" t="s">
        <v>784</v>
      </c>
      <c r="E34" s="1" t="s">
        <v>785</v>
      </c>
      <c r="F34" s="1" t="s">
        <v>603</v>
      </c>
      <c r="G34" s="1" t="s">
        <v>604</v>
      </c>
      <c r="H34" s="1" t="s">
        <v>605</v>
      </c>
      <c r="I34" s="1" t="s">
        <v>786</v>
      </c>
      <c r="J34" s="1" t="s">
        <v>607</v>
      </c>
      <c r="K34" s="1" t="s">
        <v>786</v>
      </c>
      <c r="L34" s="1" t="s">
        <v>786</v>
      </c>
      <c r="M34" s="1" t="s">
        <v>608</v>
      </c>
      <c r="N34" s="1" t="s">
        <v>608</v>
      </c>
      <c r="O34" s="1" t="s">
        <v>609</v>
      </c>
      <c r="P34" s="1" t="s">
        <v>610</v>
      </c>
      <c r="Q34" s="1" t="s">
        <v>611</v>
      </c>
      <c r="R34" s="1" t="s">
        <v>787</v>
      </c>
      <c r="S34" s="1" t="s">
        <v>613</v>
      </c>
      <c r="T34" s="1" t="s">
        <v>614</v>
      </c>
      <c r="U34" s="1" t="s">
        <v>615</v>
      </c>
      <c r="V34" s="1" t="s">
        <v>755</v>
      </c>
    </row>
    <row r="35" s="1" customFormat="1" spans="1:22">
      <c r="A35" s="3">
        <v>21324505041</v>
      </c>
      <c r="B35" s="1" t="s">
        <v>678</v>
      </c>
      <c r="C35" s="1" t="s">
        <v>788</v>
      </c>
      <c r="D35" s="1" t="s">
        <v>789</v>
      </c>
      <c r="E35" s="1" t="s">
        <v>790</v>
      </c>
      <c r="F35" s="1" t="s">
        <v>603</v>
      </c>
      <c r="G35" s="1" t="s">
        <v>604</v>
      </c>
      <c r="H35" s="1" t="s">
        <v>605</v>
      </c>
      <c r="I35" s="1" t="s">
        <v>791</v>
      </c>
      <c r="J35" s="1" t="s">
        <v>607</v>
      </c>
      <c r="K35" s="1" t="s">
        <v>791</v>
      </c>
      <c r="L35" s="1" t="s">
        <v>791</v>
      </c>
      <c r="M35" s="1" t="s">
        <v>608</v>
      </c>
      <c r="N35" s="1" t="s">
        <v>608</v>
      </c>
      <c r="O35" s="1" t="s">
        <v>609</v>
      </c>
      <c r="P35" s="1" t="s">
        <v>610</v>
      </c>
      <c r="Q35" s="1" t="s">
        <v>611</v>
      </c>
      <c r="R35" s="1" t="s">
        <v>792</v>
      </c>
      <c r="S35" s="1" t="s">
        <v>613</v>
      </c>
      <c r="T35" s="1" t="s">
        <v>614</v>
      </c>
      <c r="U35" s="1" t="s">
        <v>615</v>
      </c>
      <c r="V35" s="1" t="s">
        <v>616</v>
      </c>
    </row>
    <row r="36" s="1" customFormat="1" spans="1:22">
      <c r="A36" s="3">
        <v>18427625079</v>
      </c>
      <c r="B36" s="1" t="s">
        <v>793</v>
      </c>
      <c r="C36" s="1" t="s">
        <v>794</v>
      </c>
      <c r="D36" s="1" t="s">
        <v>795</v>
      </c>
      <c r="E36" s="1" t="s">
        <v>796</v>
      </c>
      <c r="F36" s="1" t="s">
        <v>603</v>
      </c>
      <c r="G36" s="1" t="s">
        <v>604</v>
      </c>
      <c r="H36" s="1" t="s">
        <v>605</v>
      </c>
      <c r="I36" s="1" t="s">
        <v>797</v>
      </c>
      <c r="J36" s="1" t="s">
        <v>607</v>
      </c>
      <c r="K36" s="1" t="s">
        <v>797</v>
      </c>
      <c r="L36" s="1" t="s">
        <v>797</v>
      </c>
      <c r="M36" s="1" t="s">
        <v>608</v>
      </c>
      <c r="N36" s="1" t="s">
        <v>608</v>
      </c>
      <c r="O36" s="1" t="s">
        <v>609</v>
      </c>
      <c r="P36" s="1" t="s">
        <v>610</v>
      </c>
      <c r="Q36" s="1" t="s">
        <v>611</v>
      </c>
      <c r="R36" s="1" t="s">
        <v>798</v>
      </c>
      <c r="S36" s="1" t="s">
        <v>613</v>
      </c>
      <c r="T36" s="1" t="s">
        <v>614</v>
      </c>
      <c r="U36" s="1" t="s">
        <v>615</v>
      </c>
      <c r="V36" s="1" t="s">
        <v>616</v>
      </c>
    </row>
    <row r="37" s="1" customFormat="1" spans="1:22">
      <c r="A37" s="3">
        <v>21341791718</v>
      </c>
      <c r="B37" s="1" t="s">
        <v>599</v>
      </c>
      <c r="C37" s="1" t="s">
        <v>799</v>
      </c>
      <c r="D37" s="1" t="s">
        <v>800</v>
      </c>
      <c r="E37" s="1" t="s">
        <v>801</v>
      </c>
      <c r="F37" s="1" t="s">
        <v>599</v>
      </c>
      <c r="G37" s="1" t="s">
        <v>604</v>
      </c>
      <c r="H37" s="1" t="s">
        <v>605</v>
      </c>
      <c r="I37" s="1" t="s">
        <v>802</v>
      </c>
      <c r="J37" s="1" t="s">
        <v>607</v>
      </c>
      <c r="K37" s="1" t="s">
        <v>802</v>
      </c>
      <c r="L37" s="1" t="s">
        <v>802</v>
      </c>
      <c r="M37" s="1" t="s">
        <v>608</v>
      </c>
      <c r="N37" s="1" t="s">
        <v>608</v>
      </c>
      <c r="O37" s="1" t="s">
        <v>609</v>
      </c>
      <c r="P37" s="1" t="s">
        <v>610</v>
      </c>
      <c r="Q37" s="1" t="s">
        <v>611</v>
      </c>
      <c r="R37" s="1" t="s">
        <v>803</v>
      </c>
      <c r="S37" s="1" t="s">
        <v>613</v>
      </c>
      <c r="T37" s="1" t="s">
        <v>614</v>
      </c>
      <c r="U37" s="1" t="s">
        <v>615</v>
      </c>
      <c r="V37" s="1" t="s">
        <v>616</v>
      </c>
    </row>
    <row r="38" s="1" customFormat="1" spans="1:22">
      <c r="A38" s="3">
        <v>21359979968</v>
      </c>
      <c r="B38" s="1" t="s">
        <v>627</v>
      </c>
      <c r="C38" s="1" t="s">
        <v>804</v>
      </c>
      <c r="D38" s="1" t="s">
        <v>805</v>
      </c>
      <c r="E38" s="1" t="s">
        <v>806</v>
      </c>
      <c r="F38" s="1" t="s">
        <v>627</v>
      </c>
      <c r="G38" s="1" t="s">
        <v>604</v>
      </c>
      <c r="H38" s="1" t="s">
        <v>605</v>
      </c>
      <c r="I38" s="1" t="s">
        <v>807</v>
      </c>
      <c r="J38" s="1" t="s">
        <v>607</v>
      </c>
      <c r="K38" s="1" t="s">
        <v>807</v>
      </c>
      <c r="L38" s="1" t="s">
        <v>807</v>
      </c>
      <c r="M38" s="1" t="s">
        <v>608</v>
      </c>
      <c r="N38" s="1" t="s">
        <v>608</v>
      </c>
      <c r="O38" s="1" t="s">
        <v>609</v>
      </c>
      <c r="P38" s="1" t="s">
        <v>610</v>
      </c>
      <c r="Q38" s="1" t="s">
        <v>611</v>
      </c>
      <c r="R38" s="1" t="s">
        <v>808</v>
      </c>
      <c r="S38" s="1" t="s">
        <v>613</v>
      </c>
      <c r="T38" s="1" t="s">
        <v>614</v>
      </c>
      <c r="U38" s="1" t="s">
        <v>615</v>
      </c>
      <c r="V38" s="1" t="s">
        <v>616</v>
      </c>
    </row>
    <row r="39" s="1" customFormat="1" spans="1:22">
      <c r="A39" s="3">
        <v>21223658724</v>
      </c>
      <c r="B39" s="1" t="s">
        <v>782</v>
      </c>
      <c r="C39" s="1" t="s">
        <v>809</v>
      </c>
      <c r="D39" s="1" t="s">
        <v>810</v>
      </c>
      <c r="E39" s="1" t="s">
        <v>811</v>
      </c>
      <c r="F39" s="1" t="s">
        <v>627</v>
      </c>
      <c r="G39" s="1" t="s">
        <v>604</v>
      </c>
      <c r="H39" s="1" t="s">
        <v>605</v>
      </c>
      <c r="I39" s="1" t="s">
        <v>812</v>
      </c>
      <c r="J39" s="1" t="s">
        <v>607</v>
      </c>
      <c r="K39" s="1" t="s">
        <v>812</v>
      </c>
      <c r="L39" s="1" t="s">
        <v>812</v>
      </c>
      <c r="M39" s="1" t="s">
        <v>608</v>
      </c>
      <c r="N39" s="1" t="s">
        <v>608</v>
      </c>
      <c r="O39" s="1" t="s">
        <v>609</v>
      </c>
      <c r="P39" s="1" t="s">
        <v>610</v>
      </c>
      <c r="Q39" s="1" t="s">
        <v>611</v>
      </c>
      <c r="R39" s="1" t="s">
        <v>813</v>
      </c>
      <c r="S39" s="1" t="s">
        <v>613</v>
      </c>
      <c r="T39" s="1" t="s">
        <v>614</v>
      </c>
      <c r="U39" s="1" t="s">
        <v>738</v>
      </c>
      <c r="V39" s="1" t="s">
        <v>623</v>
      </c>
    </row>
    <row r="40" s="1" customFormat="1" spans="1:22">
      <c r="A40" s="3">
        <v>21250378380</v>
      </c>
      <c r="B40" s="1" t="s">
        <v>634</v>
      </c>
      <c r="C40" s="1" t="s">
        <v>814</v>
      </c>
      <c r="D40" s="1" t="s">
        <v>815</v>
      </c>
      <c r="E40" s="1" t="s">
        <v>816</v>
      </c>
      <c r="F40" s="1" t="s">
        <v>603</v>
      </c>
      <c r="G40" s="1" t="s">
        <v>604</v>
      </c>
      <c r="H40" s="1" t="s">
        <v>605</v>
      </c>
      <c r="I40" s="1" t="s">
        <v>817</v>
      </c>
      <c r="J40" s="1" t="s">
        <v>607</v>
      </c>
      <c r="K40" s="1" t="s">
        <v>817</v>
      </c>
      <c r="L40" s="1" t="s">
        <v>817</v>
      </c>
      <c r="M40" s="1" t="s">
        <v>608</v>
      </c>
      <c r="N40" s="1" t="s">
        <v>608</v>
      </c>
      <c r="O40" s="1" t="s">
        <v>609</v>
      </c>
      <c r="P40" s="1" t="s">
        <v>610</v>
      </c>
      <c r="Q40" s="1" t="s">
        <v>611</v>
      </c>
      <c r="R40" s="1" t="s">
        <v>818</v>
      </c>
      <c r="S40" s="1" t="s">
        <v>613</v>
      </c>
      <c r="T40" s="1" t="s">
        <v>614</v>
      </c>
      <c r="U40" s="1" t="s">
        <v>615</v>
      </c>
      <c r="V40" s="1" t="s">
        <v>772</v>
      </c>
    </row>
    <row r="41" s="1" customFormat="1" spans="1:22">
      <c r="A41" s="3">
        <v>21260077844</v>
      </c>
      <c r="B41" s="1" t="s">
        <v>819</v>
      </c>
      <c r="C41" s="1" t="s">
        <v>820</v>
      </c>
      <c r="D41" s="1" t="s">
        <v>741</v>
      </c>
      <c r="E41" s="1" t="s">
        <v>821</v>
      </c>
      <c r="F41" s="1" t="s">
        <v>627</v>
      </c>
      <c r="G41" s="1" t="s">
        <v>604</v>
      </c>
      <c r="H41" s="1" t="s">
        <v>605</v>
      </c>
      <c r="I41" s="1" t="s">
        <v>822</v>
      </c>
      <c r="J41" s="1" t="s">
        <v>607</v>
      </c>
      <c r="K41" s="1" t="s">
        <v>822</v>
      </c>
      <c r="L41" s="1" t="s">
        <v>822</v>
      </c>
      <c r="M41" s="1" t="s">
        <v>608</v>
      </c>
      <c r="N41" s="1" t="s">
        <v>608</v>
      </c>
      <c r="O41" s="1" t="s">
        <v>609</v>
      </c>
      <c r="P41" s="1" t="s">
        <v>610</v>
      </c>
      <c r="Q41" s="1" t="s">
        <v>611</v>
      </c>
      <c r="R41" s="1" t="s">
        <v>823</v>
      </c>
      <c r="S41" s="1" t="s">
        <v>613</v>
      </c>
      <c r="T41" s="1" t="s">
        <v>614</v>
      </c>
      <c r="U41" s="1" t="s">
        <v>615</v>
      </c>
      <c r="V41" s="1" t="s">
        <v>623</v>
      </c>
    </row>
    <row r="42" s="1" customFormat="1" spans="1:22">
      <c r="A42" s="3">
        <v>21344735131</v>
      </c>
      <c r="B42" s="1" t="s">
        <v>599</v>
      </c>
      <c r="C42" s="1" t="s">
        <v>824</v>
      </c>
      <c r="D42" s="1" t="s">
        <v>825</v>
      </c>
      <c r="E42" s="1" t="s">
        <v>826</v>
      </c>
      <c r="F42" s="1" t="s">
        <v>627</v>
      </c>
      <c r="G42" s="1" t="s">
        <v>604</v>
      </c>
      <c r="H42" s="1" t="s">
        <v>605</v>
      </c>
      <c r="I42" s="1" t="s">
        <v>827</v>
      </c>
      <c r="J42" s="1" t="s">
        <v>607</v>
      </c>
      <c r="K42" s="1" t="s">
        <v>827</v>
      </c>
      <c r="L42" s="1" t="s">
        <v>827</v>
      </c>
      <c r="M42" s="1" t="s">
        <v>608</v>
      </c>
      <c r="N42" s="1" t="s">
        <v>608</v>
      </c>
      <c r="O42" s="1" t="s">
        <v>609</v>
      </c>
      <c r="P42" s="1" t="s">
        <v>610</v>
      </c>
      <c r="Q42" s="1" t="s">
        <v>611</v>
      </c>
      <c r="R42" s="1" t="s">
        <v>828</v>
      </c>
      <c r="S42" s="1" t="s">
        <v>613</v>
      </c>
      <c r="T42" s="1" t="s">
        <v>614</v>
      </c>
      <c r="U42" s="1" t="s">
        <v>738</v>
      </c>
      <c r="V42" s="1" t="s">
        <v>623</v>
      </c>
    </row>
    <row r="43" s="1" customFormat="1" spans="1:22">
      <c r="A43" s="3">
        <v>21219294656</v>
      </c>
      <c r="B43" s="1" t="s">
        <v>782</v>
      </c>
      <c r="C43" s="1" t="s">
        <v>829</v>
      </c>
      <c r="D43" s="1" t="s">
        <v>830</v>
      </c>
      <c r="E43" s="1" t="s">
        <v>831</v>
      </c>
      <c r="F43" s="1" t="s">
        <v>603</v>
      </c>
      <c r="G43" s="1" t="s">
        <v>604</v>
      </c>
      <c r="H43" s="1" t="s">
        <v>605</v>
      </c>
      <c r="I43" s="1" t="s">
        <v>832</v>
      </c>
      <c r="J43" s="1" t="s">
        <v>607</v>
      </c>
      <c r="K43" s="1" t="s">
        <v>832</v>
      </c>
      <c r="L43" s="1" t="s">
        <v>832</v>
      </c>
      <c r="M43" s="1" t="s">
        <v>608</v>
      </c>
      <c r="N43" s="1" t="s">
        <v>608</v>
      </c>
      <c r="O43" s="1" t="s">
        <v>609</v>
      </c>
      <c r="P43" s="1" t="s">
        <v>610</v>
      </c>
      <c r="Q43" s="1" t="s">
        <v>611</v>
      </c>
      <c r="R43" s="1" t="s">
        <v>833</v>
      </c>
      <c r="S43" s="1" t="s">
        <v>613</v>
      </c>
      <c r="T43" s="1" t="s">
        <v>614</v>
      </c>
      <c r="U43" s="1" t="s">
        <v>615</v>
      </c>
      <c r="V43" s="1" t="s">
        <v>623</v>
      </c>
    </row>
    <row r="44" s="1" customFormat="1" spans="1:22">
      <c r="A44" s="3">
        <v>21339227302</v>
      </c>
      <c r="B44" s="1" t="s">
        <v>662</v>
      </c>
      <c r="C44" s="1" t="s">
        <v>834</v>
      </c>
      <c r="D44" s="1" t="s">
        <v>757</v>
      </c>
      <c r="E44" s="1" t="s">
        <v>835</v>
      </c>
      <c r="F44" s="1" t="s">
        <v>599</v>
      </c>
      <c r="G44" s="1" t="s">
        <v>604</v>
      </c>
      <c r="H44" s="1" t="s">
        <v>605</v>
      </c>
      <c r="I44" s="1" t="s">
        <v>836</v>
      </c>
      <c r="J44" s="1" t="s">
        <v>607</v>
      </c>
      <c r="K44" s="1" t="s">
        <v>836</v>
      </c>
      <c r="L44" s="1" t="s">
        <v>836</v>
      </c>
      <c r="M44" s="1" t="s">
        <v>608</v>
      </c>
      <c r="N44" s="1" t="s">
        <v>608</v>
      </c>
      <c r="O44" s="1" t="s">
        <v>609</v>
      </c>
      <c r="P44" s="1" t="s">
        <v>610</v>
      </c>
      <c r="Q44" s="1" t="s">
        <v>611</v>
      </c>
      <c r="R44" s="1" t="s">
        <v>837</v>
      </c>
      <c r="S44" s="1" t="s">
        <v>613</v>
      </c>
      <c r="T44" s="1" t="s">
        <v>614</v>
      </c>
      <c r="U44" s="1" t="s">
        <v>615</v>
      </c>
      <c r="V44" s="1" t="s">
        <v>623</v>
      </c>
    </row>
    <row r="45" s="1" customFormat="1" spans="1:22">
      <c r="A45" s="3">
        <v>21338315950</v>
      </c>
      <c r="B45" s="1" t="s">
        <v>662</v>
      </c>
      <c r="C45" s="1" t="s">
        <v>838</v>
      </c>
      <c r="D45" s="1" t="s">
        <v>839</v>
      </c>
      <c r="E45" s="1" t="s">
        <v>840</v>
      </c>
      <c r="F45" s="1" t="s">
        <v>627</v>
      </c>
      <c r="G45" s="1" t="s">
        <v>604</v>
      </c>
      <c r="H45" s="1" t="s">
        <v>605</v>
      </c>
      <c r="I45" s="1" t="s">
        <v>841</v>
      </c>
      <c r="J45" s="1" t="s">
        <v>607</v>
      </c>
      <c r="K45" s="1" t="s">
        <v>841</v>
      </c>
      <c r="L45" s="1" t="s">
        <v>841</v>
      </c>
      <c r="M45" s="1" t="s">
        <v>608</v>
      </c>
      <c r="N45" s="1" t="s">
        <v>608</v>
      </c>
      <c r="O45" s="1" t="s">
        <v>609</v>
      </c>
      <c r="P45" s="1" t="s">
        <v>610</v>
      </c>
      <c r="Q45" s="1" t="s">
        <v>611</v>
      </c>
      <c r="R45" s="1" t="s">
        <v>842</v>
      </c>
      <c r="S45" s="1" t="s">
        <v>613</v>
      </c>
      <c r="T45" s="1" t="s">
        <v>614</v>
      </c>
      <c r="U45" s="1" t="s">
        <v>615</v>
      </c>
      <c r="V45" s="1" t="s">
        <v>616</v>
      </c>
    </row>
    <row r="46" s="1" customFormat="1" spans="1:22">
      <c r="A46" s="3">
        <v>21208345573</v>
      </c>
      <c r="B46" s="1" t="s">
        <v>648</v>
      </c>
      <c r="C46" s="1" t="s">
        <v>843</v>
      </c>
      <c r="D46" s="1" t="s">
        <v>844</v>
      </c>
      <c r="E46" s="1" t="s">
        <v>845</v>
      </c>
      <c r="F46" s="1" t="s">
        <v>819</v>
      </c>
      <c r="G46" s="1" t="s">
        <v>604</v>
      </c>
      <c r="H46" s="1" t="s">
        <v>605</v>
      </c>
      <c r="I46" s="1" t="s">
        <v>846</v>
      </c>
      <c r="J46" s="1" t="s">
        <v>607</v>
      </c>
      <c r="K46" s="1" t="s">
        <v>846</v>
      </c>
      <c r="L46" s="1" t="s">
        <v>846</v>
      </c>
      <c r="M46" s="1" t="s">
        <v>608</v>
      </c>
      <c r="N46" s="1" t="s">
        <v>608</v>
      </c>
      <c r="O46" s="1" t="s">
        <v>609</v>
      </c>
      <c r="P46" s="1" t="s">
        <v>610</v>
      </c>
      <c r="Q46" s="1" t="s">
        <v>611</v>
      </c>
      <c r="R46" s="1" t="s">
        <v>847</v>
      </c>
      <c r="S46" s="1" t="s">
        <v>613</v>
      </c>
      <c r="T46" s="1" t="s">
        <v>614</v>
      </c>
      <c r="U46" s="1" t="s">
        <v>615</v>
      </c>
      <c r="V46" s="1" t="s">
        <v>755</v>
      </c>
    </row>
    <row r="47" s="1" customFormat="1" spans="1:22">
      <c r="A47" s="3">
        <v>21311975661</v>
      </c>
      <c r="B47" s="1" t="s">
        <v>617</v>
      </c>
      <c r="C47" s="1" t="s">
        <v>848</v>
      </c>
      <c r="D47" s="1" t="s">
        <v>849</v>
      </c>
      <c r="E47" s="1" t="s">
        <v>850</v>
      </c>
      <c r="F47" s="1" t="s">
        <v>627</v>
      </c>
      <c r="G47" s="1" t="s">
        <v>604</v>
      </c>
      <c r="H47" s="1" t="s">
        <v>605</v>
      </c>
      <c r="I47" s="1" t="s">
        <v>851</v>
      </c>
      <c r="J47" s="1" t="s">
        <v>607</v>
      </c>
      <c r="K47" s="1" t="s">
        <v>851</v>
      </c>
      <c r="L47" s="1" t="s">
        <v>851</v>
      </c>
      <c r="M47" s="1" t="s">
        <v>608</v>
      </c>
      <c r="N47" s="1" t="s">
        <v>608</v>
      </c>
      <c r="O47" s="1" t="s">
        <v>609</v>
      </c>
      <c r="P47" s="1" t="s">
        <v>610</v>
      </c>
      <c r="Q47" s="1" t="s">
        <v>611</v>
      </c>
      <c r="R47" s="1" t="s">
        <v>852</v>
      </c>
      <c r="S47" s="1" t="s">
        <v>613</v>
      </c>
      <c r="T47" s="1" t="s">
        <v>614</v>
      </c>
      <c r="U47" s="1" t="s">
        <v>615</v>
      </c>
      <c r="V47" s="1" t="s">
        <v>623</v>
      </c>
    </row>
    <row r="48" s="1" customFormat="1" spans="1:22">
      <c r="A48" s="3">
        <v>21347286830</v>
      </c>
      <c r="B48" s="1" t="s">
        <v>599</v>
      </c>
      <c r="C48" s="1" t="s">
        <v>853</v>
      </c>
      <c r="D48" s="1" t="s">
        <v>849</v>
      </c>
      <c r="E48" s="1" t="s">
        <v>854</v>
      </c>
      <c r="F48" s="1" t="s">
        <v>627</v>
      </c>
      <c r="G48" s="1" t="s">
        <v>604</v>
      </c>
      <c r="H48" s="1" t="s">
        <v>605</v>
      </c>
      <c r="I48" s="1" t="s">
        <v>855</v>
      </c>
      <c r="J48" s="1" t="s">
        <v>607</v>
      </c>
      <c r="K48" s="1" t="s">
        <v>855</v>
      </c>
      <c r="L48" s="1" t="s">
        <v>855</v>
      </c>
      <c r="M48" s="1" t="s">
        <v>608</v>
      </c>
      <c r="N48" s="1" t="s">
        <v>608</v>
      </c>
      <c r="O48" s="1" t="s">
        <v>609</v>
      </c>
      <c r="P48" s="1" t="s">
        <v>610</v>
      </c>
      <c r="Q48" s="1" t="s">
        <v>611</v>
      </c>
      <c r="R48" s="1" t="s">
        <v>856</v>
      </c>
      <c r="S48" s="1" t="s">
        <v>613</v>
      </c>
      <c r="T48" s="1" t="s">
        <v>614</v>
      </c>
      <c r="U48" s="1" t="s">
        <v>615</v>
      </c>
      <c r="V48" s="1" t="s">
        <v>623</v>
      </c>
    </row>
    <row r="49" s="1" customFormat="1" spans="1:22">
      <c r="A49" s="3">
        <v>21341544297</v>
      </c>
      <c r="B49" s="1" t="s">
        <v>599</v>
      </c>
      <c r="C49" s="1" t="s">
        <v>857</v>
      </c>
      <c r="D49" s="1" t="s">
        <v>858</v>
      </c>
      <c r="E49" s="1" t="s">
        <v>859</v>
      </c>
      <c r="F49" s="1" t="s">
        <v>627</v>
      </c>
      <c r="G49" s="1" t="s">
        <v>604</v>
      </c>
      <c r="H49" s="1" t="s">
        <v>605</v>
      </c>
      <c r="I49" s="1" t="s">
        <v>860</v>
      </c>
      <c r="J49" s="1" t="s">
        <v>607</v>
      </c>
      <c r="K49" s="1" t="s">
        <v>860</v>
      </c>
      <c r="L49" s="1" t="s">
        <v>860</v>
      </c>
      <c r="M49" s="1" t="s">
        <v>608</v>
      </c>
      <c r="N49" s="1" t="s">
        <v>608</v>
      </c>
      <c r="O49" s="1" t="s">
        <v>609</v>
      </c>
      <c r="P49" s="1" t="s">
        <v>610</v>
      </c>
      <c r="Q49" s="1" t="s">
        <v>611</v>
      </c>
      <c r="R49" s="1" t="s">
        <v>861</v>
      </c>
      <c r="S49" s="1" t="s">
        <v>613</v>
      </c>
      <c r="T49" s="1" t="s">
        <v>614</v>
      </c>
      <c r="U49" s="1" t="s">
        <v>615</v>
      </c>
      <c r="V49" s="1" t="s">
        <v>623</v>
      </c>
    </row>
    <row r="50" s="1" customFormat="1" spans="1:22">
      <c r="A50" s="3">
        <v>21208279189</v>
      </c>
      <c r="B50" s="1" t="s">
        <v>648</v>
      </c>
      <c r="C50" s="1" t="s">
        <v>862</v>
      </c>
      <c r="D50" s="1" t="s">
        <v>863</v>
      </c>
      <c r="E50" s="1" t="s">
        <v>864</v>
      </c>
      <c r="F50" s="1" t="s">
        <v>678</v>
      </c>
      <c r="G50" s="1" t="s">
        <v>604</v>
      </c>
      <c r="H50" s="1" t="s">
        <v>605</v>
      </c>
      <c r="I50" s="1" t="s">
        <v>865</v>
      </c>
      <c r="J50" s="1" t="s">
        <v>607</v>
      </c>
      <c r="K50" s="1" t="s">
        <v>865</v>
      </c>
      <c r="L50" s="1" t="s">
        <v>865</v>
      </c>
      <c r="M50" s="1" t="s">
        <v>608</v>
      </c>
      <c r="N50" s="1" t="s">
        <v>608</v>
      </c>
      <c r="O50" s="1" t="s">
        <v>609</v>
      </c>
      <c r="P50" s="1" t="s">
        <v>610</v>
      </c>
      <c r="Q50" s="1" t="s">
        <v>611</v>
      </c>
      <c r="R50" s="1" t="s">
        <v>866</v>
      </c>
      <c r="S50" s="1" t="s">
        <v>613</v>
      </c>
      <c r="T50" s="1" t="s">
        <v>614</v>
      </c>
      <c r="U50" s="1" t="s">
        <v>615</v>
      </c>
      <c r="V50" s="1" t="s">
        <v>616</v>
      </c>
    </row>
    <row r="51" s="1" customFormat="1" spans="1:22">
      <c r="A51" s="3">
        <v>21229289405</v>
      </c>
      <c r="B51" s="1" t="s">
        <v>867</v>
      </c>
      <c r="C51" s="1" t="s">
        <v>868</v>
      </c>
      <c r="D51" s="1" t="s">
        <v>869</v>
      </c>
      <c r="E51" s="1" t="s">
        <v>870</v>
      </c>
      <c r="F51" s="1" t="s">
        <v>599</v>
      </c>
      <c r="G51" s="1" t="s">
        <v>604</v>
      </c>
      <c r="H51" s="1" t="s">
        <v>605</v>
      </c>
      <c r="I51" s="1" t="s">
        <v>871</v>
      </c>
      <c r="J51" s="1" t="s">
        <v>607</v>
      </c>
      <c r="K51" s="1" t="s">
        <v>871</v>
      </c>
      <c r="L51" s="1" t="s">
        <v>871</v>
      </c>
      <c r="M51" s="1" t="s">
        <v>608</v>
      </c>
      <c r="N51" s="1" t="s">
        <v>608</v>
      </c>
      <c r="O51" s="1" t="s">
        <v>609</v>
      </c>
      <c r="P51" s="1" t="s">
        <v>610</v>
      </c>
      <c r="Q51" s="1" t="s">
        <v>611</v>
      </c>
      <c r="R51" s="1" t="s">
        <v>872</v>
      </c>
      <c r="S51" s="1" t="s">
        <v>613</v>
      </c>
      <c r="T51" s="1" t="s">
        <v>614</v>
      </c>
      <c r="U51" s="1" t="s">
        <v>615</v>
      </c>
      <c r="V51" s="1" t="s">
        <v>616</v>
      </c>
    </row>
    <row r="52" s="1" customFormat="1" spans="1:22">
      <c r="A52" s="3">
        <v>21251368275</v>
      </c>
      <c r="B52" s="1" t="s">
        <v>819</v>
      </c>
      <c r="C52" s="1" t="s">
        <v>873</v>
      </c>
      <c r="D52" s="1" t="s">
        <v>874</v>
      </c>
      <c r="E52" s="1" t="s">
        <v>875</v>
      </c>
      <c r="F52" s="1" t="s">
        <v>603</v>
      </c>
      <c r="G52" s="1" t="s">
        <v>604</v>
      </c>
      <c r="H52" s="1" t="s">
        <v>605</v>
      </c>
      <c r="I52" s="1" t="s">
        <v>876</v>
      </c>
      <c r="J52" s="1" t="s">
        <v>607</v>
      </c>
      <c r="K52" s="1" t="s">
        <v>876</v>
      </c>
      <c r="L52" s="1" t="s">
        <v>876</v>
      </c>
      <c r="M52" s="1" t="s">
        <v>608</v>
      </c>
      <c r="N52" s="1" t="s">
        <v>608</v>
      </c>
      <c r="O52" s="1" t="s">
        <v>609</v>
      </c>
      <c r="P52" s="1" t="s">
        <v>610</v>
      </c>
      <c r="Q52" s="1" t="s">
        <v>611</v>
      </c>
      <c r="R52" s="1" t="s">
        <v>877</v>
      </c>
      <c r="S52" s="1" t="s">
        <v>613</v>
      </c>
      <c r="T52" s="1" t="s">
        <v>614</v>
      </c>
      <c r="U52" s="1" t="s">
        <v>615</v>
      </c>
      <c r="V52" s="1" t="s">
        <v>616</v>
      </c>
    </row>
    <row r="53" s="1" customFormat="1" spans="1:22">
      <c r="A53" s="3">
        <v>21343191957</v>
      </c>
      <c r="B53" s="1" t="s">
        <v>599</v>
      </c>
      <c r="C53" s="1" t="s">
        <v>878</v>
      </c>
      <c r="D53" s="1" t="s">
        <v>879</v>
      </c>
      <c r="E53" s="1" t="s">
        <v>880</v>
      </c>
      <c r="F53" s="1" t="s">
        <v>599</v>
      </c>
      <c r="G53" s="1" t="s">
        <v>604</v>
      </c>
      <c r="H53" s="1" t="s">
        <v>605</v>
      </c>
      <c r="I53" s="1" t="s">
        <v>881</v>
      </c>
      <c r="J53" s="1" t="s">
        <v>607</v>
      </c>
      <c r="K53" s="1" t="s">
        <v>881</v>
      </c>
      <c r="L53" s="1" t="s">
        <v>881</v>
      </c>
      <c r="M53" s="1" t="s">
        <v>608</v>
      </c>
      <c r="N53" s="1" t="s">
        <v>608</v>
      </c>
      <c r="O53" s="1" t="s">
        <v>609</v>
      </c>
      <c r="P53" s="1" t="s">
        <v>610</v>
      </c>
      <c r="Q53" s="1" t="s">
        <v>611</v>
      </c>
      <c r="R53" s="1" t="s">
        <v>882</v>
      </c>
      <c r="S53" s="1" t="s">
        <v>613</v>
      </c>
      <c r="T53" s="1" t="s">
        <v>614</v>
      </c>
      <c r="U53" s="1" t="s">
        <v>615</v>
      </c>
      <c r="V53" s="1" t="s">
        <v>616</v>
      </c>
    </row>
    <row r="54" s="1" customFormat="1" spans="1:22">
      <c r="A54" s="3">
        <v>21353003956</v>
      </c>
      <c r="B54" s="1" t="s">
        <v>603</v>
      </c>
      <c r="C54" s="1" t="s">
        <v>883</v>
      </c>
      <c r="D54" s="1" t="s">
        <v>879</v>
      </c>
      <c r="E54" s="1" t="s">
        <v>884</v>
      </c>
      <c r="F54" s="1" t="s">
        <v>627</v>
      </c>
      <c r="G54" s="1" t="s">
        <v>604</v>
      </c>
      <c r="H54" s="1" t="s">
        <v>605</v>
      </c>
      <c r="I54" s="1" t="s">
        <v>885</v>
      </c>
      <c r="J54" s="1" t="s">
        <v>607</v>
      </c>
      <c r="K54" s="1" t="s">
        <v>885</v>
      </c>
      <c r="L54" s="1" t="s">
        <v>885</v>
      </c>
      <c r="M54" s="1" t="s">
        <v>608</v>
      </c>
      <c r="N54" s="1" t="s">
        <v>608</v>
      </c>
      <c r="O54" s="1" t="s">
        <v>609</v>
      </c>
      <c r="P54" s="1" t="s">
        <v>610</v>
      </c>
      <c r="Q54" s="1" t="s">
        <v>611</v>
      </c>
      <c r="R54" s="1" t="s">
        <v>886</v>
      </c>
      <c r="S54" s="1" t="s">
        <v>613</v>
      </c>
      <c r="T54" s="1" t="s">
        <v>614</v>
      </c>
      <c r="U54" s="1" t="s">
        <v>615</v>
      </c>
      <c r="V54" s="1" t="s">
        <v>616</v>
      </c>
    </row>
    <row r="55" s="1" customFormat="1" spans="1:22">
      <c r="A55" s="3">
        <v>21358414447</v>
      </c>
      <c r="B55" s="1" t="s">
        <v>627</v>
      </c>
      <c r="C55" s="1" t="s">
        <v>887</v>
      </c>
      <c r="D55" s="1" t="s">
        <v>888</v>
      </c>
      <c r="E55" s="1" t="s">
        <v>889</v>
      </c>
      <c r="F55" s="1" t="s">
        <v>627</v>
      </c>
      <c r="G55" s="1" t="s">
        <v>604</v>
      </c>
      <c r="H55" s="1" t="s">
        <v>605</v>
      </c>
      <c r="I55" s="1" t="s">
        <v>890</v>
      </c>
      <c r="J55" s="1" t="s">
        <v>607</v>
      </c>
      <c r="K55" s="1" t="s">
        <v>890</v>
      </c>
      <c r="L55" s="1" t="s">
        <v>890</v>
      </c>
      <c r="M55" s="1" t="s">
        <v>608</v>
      </c>
      <c r="N55" s="1" t="s">
        <v>608</v>
      </c>
      <c r="O55" s="1" t="s">
        <v>609</v>
      </c>
      <c r="P55" s="1" t="s">
        <v>610</v>
      </c>
      <c r="Q55" s="1" t="s">
        <v>611</v>
      </c>
      <c r="R55" s="1" t="s">
        <v>891</v>
      </c>
      <c r="S55" s="1" t="s">
        <v>613</v>
      </c>
      <c r="T55" s="1" t="s">
        <v>614</v>
      </c>
      <c r="U55" s="1" t="s">
        <v>615</v>
      </c>
      <c r="V55" s="1" t="s">
        <v>616</v>
      </c>
    </row>
    <row r="56" s="1" customFormat="1" spans="1:22">
      <c r="A56" s="3">
        <v>21358457551</v>
      </c>
      <c r="B56" s="1" t="s">
        <v>627</v>
      </c>
      <c r="C56" s="1" t="s">
        <v>892</v>
      </c>
      <c r="D56" s="1" t="s">
        <v>888</v>
      </c>
      <c r="E56" s="1" t="s">
        <v>893</v>
      </c>
      <c r="F56" s="1" t="s">
        <v>627</v>
      </c>
      <c r="G56" s="1" t="s">
        <v>604</v>
      </c>
      <c r="H56" s="1" t="s">
        <v>605</v>
      </c>
      <c r="I56" s="1" t="s">
        <v>890</v>
      </c>
      <c r="J56" s="1" t="s">
        <v>607</v>
      </c>
      <c r="K56" s="1" t="s">
        <v>890</v>
      </c>
      <c r="L56" s="1" t="s">
        <v>890</v>
      </c>
      <c r="M56" s="1" t="s">
        <v>608</v>
      </c>
      <c r="N56" s="1" t="s">
        <v>608</v>
      </c>
      <c r="O56" s="1" t="s">
        <v>609</v>
      </c>
      <c r="P56" s="1" t="s">
        <v>610</v>
      </c>
      <c r="Q56" s="1" t="s">
        <v>611</v>
      </c>
      <c r="R56" s="1" t="s">
        <v>894</v>
      </c>
      <c r="S56" s="1" t="s">
        <v>613</v>
      </c>
      <c r="T56" s="1" t="s">
        <v>614</v>
      </c>
      <c r="U56" s="1" t="s">
        <v>615</v>
      </c>
      <c r="V56" s="1" t="s">
        <v>616</v>
      </c>
    </row>
    <row r="57" s="1" customFormat="1" spans="1:22">
      <c r="A57" s="3">
        <v>21350460206</v>
      </c>
      <c r="B57" s="1" t="s">
        <v>603</v>
      </c>
      <c r="C57" s="1" t="s">
        <v>895</v>
      </c>
      <c r="D57" s="1" t="s">
        <v>888</v>
      </c>
      <c r="E57" s="1" t="s">
        <v>896</v>
      </c>
      <c r="F57" s="1" t="s">
        <v>603</v>
      </c>
      <c r="G57" s="1" t="s">
        <v>604</v>
      </c>
      <c r="H57" s="1" t="s">
        <v>605</v>
      </c>
      <c r="I57" s="1" t="s">
        <v>897</v>
      </c>
      <c r="J57" s="1" t="s">
        <v>607</v>
      </c>
      <c r="K57" s="1" t="s">
        <v>897</v>
      </c>
      <c r="L57" s="1" t="s">
        <v>897</v>
      </c>
      <c r="M57" s="1" t="s">
        <v>608</v>
      </c>
      <c r="N57" s="1" t="s">
        <v>608</v>
      </c>
      <c r="O57" s="1" t="s">
        <v>609</v>
      </c>
      <c r="P57" s="1" t="s">
        <v>610</v>
      </c>
      <c r="Q57" s="1" t="s">
        <v>611</v>
      </c>
      <c r="R57" s="1" t="s">
        <v>898</v>
      </c>
      <c r="S57" s="1" t="s">
        <v>613</v>
      </c>
      <c r="T57" s="1" t="s">
        <v>614</v>
      </c>
      <c r="U57" s="1" t="s">
        <v>615</v>
      </c>
      <c r="V57" s="1" t="s">
        <v>616</v>
      </c>
    </row>
    <row r="58" s="1" customFormat="1" spans="1:22">
      <c r="A58" s="3">
        <v>21350731008</v>
      </c>
      <c r="B58" s="1" t="s">
        <v>603</v>
      </c>
      <c r="C58" s="1" t="s">
        <v>899</v>
      </c>
      <c r="D58" s="1" t="s">
        <v>888</v>
      </c>
      <c r="E58" s="1" t="s">
        <v>900</v>
      </c>
      <c r="F58" s="1" t="s">
        <v>603</v>
      </c>
      <c r="G58" s="1" t="s">
        <v>604</v>
      </c>
      <c r="H58" s="1" t="s">
        <v>605</v>
      </c>
      <c r="I58" s="1" t="s">
        <v>901</v>
      </c>
      <c r="J58" s="1" t="s">
        <v>607</v>
      </c>
      <c r="K58" s="1" t="s">
        <v>901</v>
      </c>
      <c r="L58" s="1" t="s">
        <v>901</v>
      </c>
      <c r="M58" s="1" t="s">
        <v>608</v>
      </c>
      <c r="N58" s="1" t="s">
        <v>608</v>
      </c>
      <c r="O58" s="1" t="s">
        <v>609</v>
      </c>
      <c r="P58" s="1" t="s">
        <v>610</v>
      </c>
      <c r="Q58" s="1" t="s">
        <v>611</v>
      </c>
      <c r="R58" s="1" t="s">
        <v>902</v>
      </c>
      <c r="S58" s="1" t="s">
        <v>613</v>
      </c>
      <c r="T58" s="1" t="s">
        <v>614</v>
      </c>
      <c r="U58" s="1" t="s">
        <v>615</v>
      </c>
      <c r="V58" s="1" t="s">
        <v>616</v>
      </c>
    </row>
    <row r="59" s="1" customFormat="1" spans="1:22">
      <c r="A59" s="3">
        <v>21120793803</v>
      </c>
      <c r="B59" s="1" t="s">
        <v>694</v>
      </c>
      <c r="C59" s="1" t="s">
        <v>903</v>
      </c>
      <c r="D59" s="1" t="s">
        <v>904</v>
      </c>
      <c r="E59" s="1" t="s">
        <v>905</v>
      </c>
      <c r="F59" s="1" t="s">
        <v>603</v>
      </c>
      <c r="G59" s="1" t="s">
        <v>604</v>
      </c>
      <c r="H59" s="1" t="s">
        <v>605</v>
      </c>
      <c r="I59" s="1" t="s">
        <v>906</v>
      </c>
      <c r="J59" s="1" t="s">
        <v>607</v>
      </c>
      <c r="K59" s="1" t="s">
        <v>906</v>
      </c>
      <c r="L59" s="1" t="s">
        <v>907</v>
      </c>
      <c r="M59" s="1" t="s">
        <v>908</v>
      </c>
      <c r="N59" s="1" t="s">
        <v>908</v>
      </c>
      <c r="O59" s="1" t="s">
        <v>609</v>
      </c>
      <c r="P59" s="1" t="s">
        <v>610</v>
      </c>
      <c r="Q59" s="1" t="s">
        <v>611</v>
      </c>
      <c r="R59" s="1" t="s">
        <v>909</v>
      </c>
      <c r="S59" s="1" t="s">
        <v>613</v>
      </c>
      <c r="T59" s="1" t="s">
        <v>614</v>
      </c>
      <c r="U59" s="1" t="s">
        <v>615</v>
      </c>
      <c r="V59" s="1" t="s">
        <v>616</v>
      </c>
    </row>
    <row r="60" s="1" customFormat="1" spans="1:22">
      <c r="A60" s="3">
        <v>21195992293</v>
      </c>
      <c r="B60" s="1" t="s">
        <v>642</v>
      </c>
      <c r="C60" s="1" t="s">
        <v>910</v>
      </c>
      <c r="D60" s="1" t="s">
        <v>911</v>
      </c>
      <c r="E60" s="1" t="s">
        <v>912</v>
      </c>
      <c r="F60" s="1" t="s">
        <v>603</v>
      </c>
      <c r="G60" s="1" t="s">
        <v>604</v>
      </c>
      <c r="H60" s="1" t="s">
        <v>605</v>
      </c>
      <c r="I60" s="1" t="s">
        <v>913</v>
      </c>
      <c r="J60" s="1" t="s">
        <v>607</v>
      </c>
      <c r="K60" s="1" t="s">
        <v>913</v>
      </c>
      <c r="L60" s="1" t="s">
        <v>913</v>
      </c>
      <c r="M60" s="1" t="s">
        <v>608</v>
      </c>
      <c r="N60" s="1" t="s">
        <v>608</v>
      </c>
      <c r="O60" s="1" t="s">
        <v>609</v>
      </c>
      <c r="P60" s="1" t="s">
        <v>610</v>
      </c>
      <c r="Q60" s="1" t="s">
        <v>611</v>
      </c>
      <c r="R60" s="1" t="s">
        <v>914</v>
      </c>
      <c r="S60" s="1" t="s">
        <v>613</v>
      </c>
      <c r="T60" s="1" t="s">
        <v>614</v>
      </c>
      <c r="U60" s="1" t="s">
        <v>615</v>
      </c>
      <c r="V60" s="1" t="s">
        <v>616</v>
      </c>
    </row>
    <row r="61" s="1" customFormat="1" spans="1:22">
      <c r="A61" s="3">
        <v>18950841174</v>
      </c>
      <c r="B61" s="1" t="s">
        <v>761</v>
      </c>
      <c r="C61" s="1" t="s">
        <v>915</v>
      </c>
      <c r="D61" s="1" t="s">
        <v>916</v>
      </c>
      <c r="E61" s="1" t="s">
        <v>917</v>
      </c>
      <c r="F61" s="1" t="s">
        <v>678</v>
      </c>
      <c r="G61" s="1" t="s">
        <v>604</v>
      </c>
      <c r="H61" s="1" t="s">
        <v>605</v>
      </c>
      <c r="I61" s="1" t="s">
        <v>918</v>
      </c>
      <c r="J61" s="1" t="s">
        <v>607</v>
      </c>
      <c r="K61" s="1" t="s">
        <v>918</v>
      </c>
      <c r="L61" s="1" t="s">
        <v>918</v>
      </c>
      <c r="M61" s="1" t="s">
        <v>608</v>
      </c>
      <c r="N61" s="1" t="s">
        <v>608</v>
      </c>
      <c r="O61" s="1" t="s">
        <v>609</v>
      </c>
      <c r="P61" s="1" t="s">
        <v>610</v>
      </c>
      <c r="Q61" s="1" t="s">
        <v>611</v>
      </c>
      <c r="R61" s="1" t="s">
        <v>919</v>
      </c>
      <c r="S61" s="1" t="s">
        <v>613</v>
      </c>
      <c r="T61" s="1" t="s">
        <v>614</v>
      </c>
      <c r="U61" s="1" t="s">
        <v>615</v>
      </c>
      <c r="V61" s="1" t="s">
        <v>616</v>
      </c>
    </row>
    <row r="62" s="1" customFormat="1" spans="1:22">
      <c r="A62" s="3">
        <v>21260910992</v>
      </c>
      <c r="B62" s="1" t="s">
        <v>819</v>
      </c>
      <c r="C62" s="1" t="s">
        <v>920</v>
      </c>
      <c r="D62" s="1" t="s">
        <v>921</v>
      </c>
      <c r="E62" s="1" t="s">
        <v>922</v>
      </c>
      <c r="F62" s="1" t="s">
        <v>599</v>
      </c>
      <c r="G62" s="1" t="s">
        <v>604</v>
      </c>
      <c r="H62" s="1" t="s">
        <v>605</v>
      </c>
      <c r="I62" s="1" t="s">
        <v>923</v>
      </c>
      <c r="J62" s="1" t="s">
        <v>607</v>
      </c>
      <c r="K62" s="1" t="s">
        <v>923</v>
      </c>
      <c r="L62" s="1" t="s">
        <v>923</v>
      </c>
      <c r="M62" s="1" t="s">
        <v>608</v>
      </c>
      <c r="N62" s="1" t="s">
        <v>608</v>
      </c>
      <c r="O62" s="1" t="s">
        <v>609</v>
      </c>
      <c r="P62" s="1" t="s">
        <v>610</v>
      </c>
      <c r="Q62" s="1" t="s">
        <v>611</v>
      </c>
      <c r="R62" s="1" t="s">
        <v>924</v>
      </c>
      <c r="S62" s="1" t="s">
        <v>613</v>
      </c>
      <c r="T62" s="1" t="s">
        <v>614</v>
      </c>
      <c r="U62" s="1" t="s">
        <v>615</v>
      </c>
      <c r="V62" s="1" t="s">
        <v>616</v>
      </c>
    </row>
    <row r="63" s="1" customFormat="1" spans="1:22">
      <c r="A63" s="3">
        <v>21143455184</v>
      </c>
      <c r="B63" s="1" t="s">
        <v>700</v>
      </c>
      <c r="C63" s="1" t="s">
        <v>925</v>
      </c>
      <c r="D63" s="1" t="s">
        <v>926</v>
      </c>
      <c r="E63" s="1" t="s">
        <v>927</v>
      </c>
      <c r="F63" s="1" t="s">
        <v>603</v>
      </c>
      <c r="G63" s="1" t="s">
        <v>604</v>
      </c>
      <c r="H63" s="1" t="s">
        <v>605</v>
      </c>
      <c r="I63" s="1" t="s">
        <v>928</v>
      </c>
      <c r="J63" s="1" t="s">
        <v>607</v>
      </c>
      <c r="K63" s="1" t="s">
        <v>928</v>
      </c>
      <c r="L63" s="1" t="s">
        <v>928</v>
      </c>
      <c r="M63" s="1" t="s">
        <v>608</v>
      </c>
      <c r="N63" s="1" t="s">
        <v>608</v>
      </c>
      <c r="O63" s="1" t="s">
        <v>609</v>
      </c>
      <c r="P63" s="1" t="s">
        <v>610</v>
      </c>
      <c r="Q63" s="1" t="s">
        <v>611</v>
      </c>
      <c r="R63" s="1" t="s">
        <v>929</v>
      </c>
      <c r="S63" s="1" t="s">
        <v>613</v>
      </c>
      <c r="T63" s="1" t="s">
        <v>614</v>
      </c>
      <c r="U63" s="1" t="s">
        <v>615</v>
      </c>
      <c r="V63" s="1" t="s">
        <v>616</v>
      </c>
    </row>
    <row r="64" s="1" customFormat="1" spans="1:22">
      <c r="A64" s="3">
        <v>18919503826</v>
      </c>
      <c r="B64" s="1" t="s">
        <v>930</v>
      </c>
      <c r="C64" s="1" t="s">
        <v>931</v>
      </c>
      <c r="D64" s="1" t="s">
        <v>932</v>
      </c>
      <c r="E64" s="1" t="s">
        <v>933</v>
      </c>
      <c r="F64" s="1" t="s">
        <v>678</v>
      </c>
      <c r="G64" s="1" t="s">
        <v>604</v>
      </c>
      <c r="H64" s="1" t="s">
        <v>605</v>
      </c>
      <c r="I64" s="1" t="s">
        <v>934</v>
      </c>
      <c r="J64" s="1" t="s">
        <v>607</v>
      </c>
      <c r="K64" s="1" t="s">
        <v>934</v>
      </c>
      <c r="L64" s="1" t="s">
        <v>934</v>
      </c>
      <c r="M64" s="1" t="s">
        <v>608</v>
      </c>
      <c r="N64" s="1" t="s">
        <v>608</v>
      </c>
      <c r="O64" s="1" t="s">
        <v>609</v>
      </c>
      <c r="P64" s="1" t="s">
        <v>610</v>
      </c>
      <c r="Q64" s="1" t="s">
        <v>611</v>
      </c>
      <c r="R64" s="1" t="s">
        <v>935</v>
      </c>
      <c r="S64" s="1" t="s">
        <v>613</v>
      </c>
      <c r="T64" s="1" t="s">
        <v>614</v>
      </c>
      <c r="U64" s="1" t="s">
        <v>615</v>
      </c>
      <c r="V64" s="1" t="s">
        <v>772</v>
      </c>
    </row>
    <row r="65" s="1" customFormat="1" spans="1:22">
      <c r="A65" s="3">
        <v>21332886450</v>
      </c>
      <c r="B65" s="1" t="s">
        <v>662</v>
      </c>
      <c r="C65" s="1" t="s">
        <v>936</v>
      </c>
      <c r="D65" s="1" t="s">
        <v>937</v>
      </c>
      <c r="E65" s="1" t="s">
        <v>938</v>
      </c>
      <c r="F65" s="1" t="s">
        <v>599</v>
      </c>
      <c r="G65" s="1" t="s">
        <v>604</v>
      </c>
      <c r="H65" s="1" t="s">
        <v>605</v>
      </c>
      <c r="I65" s="1" t="s">
        <v>906</v>
      </c>
      <c r="J65" s="1" t="s">
        <v>607</v>
      </c>
      <c r="K65" s="1" t="s">
        <v>906</v>
      </c>
      <c r="L65" s="1" t="s">
        <v>906</v>
      </c>
      <c r="M65" s="1" t="s">
        <v>608</v>
      </c>
      <c r="N65" s="1" t="s">
        <v>608</v>
      </c>
      <c r="O65" s="1" t="s">
        <v>609</v>
      </c>
      <c r="P65" s="1" t="s">
        <v>610</v>
      </c>
      <c r="Q65" s="1" t="s">
        <v>611</v>
      </c>
      <c r="R65" s="1" t="s">
        <v>939</v>
      </c>
      <c r="S65" s="1" t="s">
        <v>613</v>
      </c>
      <c r="T65" s="1" t="s">
        <v>614</v>
      </c>
      <c r="U65" s="1" t="s">
        <v>615</v>
      </c>
      <c r="V65" s="1" t="s">
        <v>616</v>
      </c>
    </row>
    <row r="66" s="1" customFormat="1" spans="1:22">
      <c r="A66" s="3">
        <v>17927369718</v>
      </c>
      <c r="B66" s="1" t="s">
        <v>940</v>
      </c>
      <c r="C66" s="1" t="s">
        <v>941</v>
      </c>
      <c r="D66" s="1" t="s">
        <v>942</v>
      </c>
      <c r="E66" s="1" t="s">
        <v>943</v>
      </c>
      <c r="F66" s="1" t="s">
        <v>603</v>
      </c>
      <c r="G66" s="1" t="s">
        <v>604</v>
      </c>
      <c r="H66" s="1" t="s">
        <v>605</v>
      </c>
      <c r="I66" s="1" t="s">
        <v>944</v>
      </c>
      <c r="J66" s="1" t="s">
        <v>607</v>
      </c>
      <c r="K66" s="1" t="s">
        <v>944</v>
      </c>
      <c r="L66" s="1" t="s">
        <v>944</v>
      </c>
      <c r="M66" s="1" t="s">
        <v>608</v>
      </c>
      <c r="N66" s="1" t="s">
        <v>608</v>
      </c>
      <c r="O66" s="1" t="s">
        <v>609</v>
      </c>
      <c r="P66" s="1" t="s">
        <v>610</v>
      </c>
      <c r="Q66" s="1" t="s">
        <v>611</v>
      </c>
      <c r="R66" s="1" t="s">
        <v>945</v>
      </c>
      <c r="S66" s="1" t="s">
        <v>613</v>
      </c>
      <c r="T66" s="1" t="s">
        <v>614</v>
      </c>
      <c r="U66" s="1" t="s">
        <v>615</v>
      </c>
      <c r="V66" s="1" t="s">
        <v>616</v>
      </c>
    </row>
    <row r="67" s="1" customFormat="1" spans="1:22">
      <c r="A67" s="3">
        <v>21328835038</v>
      </c>
      <c r="B67" s="1" t="s">
        <v>678</v>
      </c>
      <c r="C67" s="1" t="s">
        <v>946</v>
      </c>
      <c r="D67" s="1" t="s">
        <v>947</v>
      </c>
      <c r="E67" s="1" t="s">
        <v>948</v>
      </c>
      <c r="F67" s="1" t="s">
        <v>627</v>
      </c>
      <c r="G67" s="1" t="s">
        <v>604</v>
      </c>
      <c r="H67" s="1" t="s">
        <v>605</v>
      </c>
      <c r="I67" s="1" t="s">
        <v>949</v>
      </c>
      <c r="J67" s="1" t="s">
        <v>607</v>
      </c>
      <c r="K67" s="1" t="s">
        <v>949</v>
      </c>
      <c r="L67" s="1" t="s">
        <v>949</v>
      </c>
      <c r="M67" s="1" t="s">
        <v>608</v>
      </c>
      <c r="N67" s="1" t="s">
        <v>608</v>
      </c>
      <c r="O67" s="1" t="s">
        <v>609</v>
      </c>
      <c r="P67" s="1" t="s">
        <v>610</v>
      </c>
      <c r="Q67" s="1" t="s">
        <v>611</v>
      </c>
      <c r="R67" s="1" t="s">
        <v>950</v>
      </c>
      <c r="S67" s="1" t="s">
        <v>613</v>
      </c>
      <c r="T67" s="1" t="s">
        <v>614</v>
      </c>
      <c r="U67" s="1" t="s">
        <v>615</v>
      </c>
      <c r="V67" s="1" t="s">
        <v>616</v>
      </c>
    </row>
    <row r="68" s="1" customFormat="1" spans="1:22">
      <c r="A68" s="3">
        <v>21355973783</v>
      </c>
      <c r="B68" s="1" t="s">
        <v>603</v>
      </c>
      <c r="C68" s="1" t="s">
        <v>951</v>
      </c>
      <c r="D68" s="1" t="s">
        <v>947</v>
      </c>
      <c r="E68" s="1" t="s">
        <v>952</v>
      </c>
      <c r="F68" s="1" t="s">
        <v>627</v>
      </c>
      <c r="G68" s="1" t="s">
        <v>604</v>
      </c>
      <c r="H68" s="1" t="s">
        <v>605</v>
      </c>
      <c r="I68" s="1" t="s">
        <v>949</v>
      </c>
      <c r="J68" s="1" t="s">
        <v>607</v>
      </c>
      <c r="K68" s="1" t="s">
        <v>949</v>
      </c>
      <c r="L68" s="1" t="s">
        <v>949</v>
      </c>
      <c r="M68" s="1" t="s">
        <v>608</v>
      </c>
      <c r="N68" s="1" t="s">
        <v>608</v>
      </c>
      <c r="O68" s="1" t="s">
        <v>609</v>
      </c>
      <c r="P68" s="1" t="s">
        <v>610</v>
      </c>
      <c r="Q68" s="1" t="s">
        <v>611</v>
      </c>
      <c r="R68" s="1" t="s">
        <v>953</v>
      </c>
      <c r="S68" s="1" t="s">
        <v>613</v>
      </c>
      <c r="T68" s="1" t="s">
        <v>614</v>
      </c>
      <c r="U68" s="1" t="s">
        <v>615</v>
      </c>
      <c r="V68" s="1" t="s">
        <v>616</v>
      </c>
    </row>
    <row r="69" s="1" customFormat="1" spans="1:22">
      <c r="A69" s="3">
        <v>21356440371</v>
      </c>
      <c r="B69" s="1" t="s">
        <v>627</v>
      </c>
      <c r="C69" s="1" t="s">
        <v>954</v>
      </c>
      <c r="D69" s="1" t="s">
        <v>947</v>
      </c>
      <c r="E69" s="1" t="s">
        <v>948</v>
      </c>
      <c r="F69" s="1" t="s">
        <v>627</v>
      </c>
      <c r="G69" s="1" t="s">
        <v>604</v>
      </c>
      <c r="H69" s="1" t="s">
        <v>605</v>
      </c>
      <c r="I69" s="1" t="s">
        <v>949</v>
      </c>
      <c r="J69" s="1" t="s">
        <v>607</v>
      </c>
      <c r="K69" s="1" t="s">
        <v>949</v>
      </c>
      <c r="L69" s="1" t="s">
        <v>949</v>
      </c>
      <c r="M69" s="1" t="s">
        <v>608</v>
      </c>
      <c r="N69" s="1" t="s">
        <v>608</v>
      </c>
      <c r="O69" s="1" t="s">
        <v>609</v>
      </c>
      <c r="P69" s="1" t="s">
        <v>610</v>
      </c>
      <c r="Q69" s="1" t="s">
        <v>611</v>
      </c>
      <c r="R69" s="1" t="s">
        <v>955</v>
      </c>
      <c r="S69" s="1" t="s">
        <v>613</v>
      </c>
      <c r="T69" s="1" t="s">
        <v>614</v>
      </c>
      <c r="U69" s="1" t="s">
        <v>615</v>
      </c>
      <c r="V69" s="1" t="s">
        <v>616</v>
      </c>
    </row>
    <row r="70" s="1" customFormat="1" spans="1:22">
      <c r="A70" s="3">
        <v>21360344176</v>
      </c>
      <c r="B70" s="1" t="s">
        <v>627</v>
      </c>
      <c r="C70" s="1" t="s">
        <v>956</v>
      </c>
      <c r="D70" s="1" t="s">
        <v>957</v>
      </c>
      <c r="E70" s="1" t="s">
        <v>958</v>
      </c>
      <c r="F70" s="1" t="s">
        <v>627</v>
      </c>
      <c r="G70" s="1" t="s">
        <v>604</v>
      </c>
      <c r="H70" s="1" t="s">
        <v>605</v>
      </c>
      <c r="I70" s="1" t="s">
        <v>959</v>
      </c>
      <c r="J70" s="1" t="s">
        <v>607</v>
      </c>
      <c r="K70" s="1" t="s">
        <v>959</v>
      </c>
      <c r="L70" s="1" t="s">
        <v>959</v>
      </c>
      <c r="M70" s="1" t="s">
        <v>608</v>
      </c>
      <c r="N70" s="1" t="s">
        <v>608</v>
      </c>
      <c r="O70" s="1" t="s">
        <v>609</v>
      </c>
      <c r="P70" s="1" t="s">
        <v>610</v>
      </c>
      <c r="Q70" s="1" t="s">
        <v>611</v>
      </c>
      <c r="R70" s="1" t="s">
        <v>960</v>
      </c>
      <c r="S70" s="1" t="s">
        <v>613</v>
      </c>
      <c r="T70" s="1" t="s">
        <v>614</v>
      </c>
      <c r="U70" s="1" t="s">
        <v>615</v>
      </c>
      <c r="V70" s="1" t="s">
        <v>616</v>
      </c>
    </row>
    <row r="71" s="1" customFormat="1" spans="1:22">
      <c r="A71" s="3">
        <v>21355427562</v>
      </c>
      <c r="B71" s="1" t="s">
        <v>603</v>
      </c>
      <c r="C71" s="1" t="s">
        <v>961</v>
      </c>
      <c r="D71" s="1" t="s">
        <v>962</v>
      </c>
      <c r="E71" s="1" t="s">
        <v>963</v>
      </c>
      <c r="F71" s="1" t="s">
        <v>627</v>
      </c>
      <c r="G71" s="1" t="s">
        <v>604</v>
      </c>
      <c r="H71" s="1" t="s">
        <v>605</v>
      </c>
      <c r="I71" s="1" t="s">
        <v>964</v>
      </c>
      <c r="J71" s="1" t="s">
        <v>607</v>
      </c>
      <c r="K71" s="1" t="s">
        <v>964</v>
      </c>
      <c r="L71" s="1" t="s">
        <v>964</v>
      </c>
      <c r="M71" s="1" t="s">
        <v>608</v>
      </c>
      <c r="N71" s="1" t="s">
        <v>608</v>
      </c>
      <c r="O71" s="1" t="s">
        <v>609</v>
      </c>
      <c r="P71" s="1" t="s">
        <v>610</v>
      </c>
      <c r="Q71" s="1" t="s">
        <v>611</v>
      </c>
      <c r="R71" s="1" t="s">
        <v>965</v>
      </c>
      <c r="S71" s="1" t="s">
        <v>613</v>
      </c>
      <c r="T71" s="1" t="s">
        <v>614</v>
      </c>
      <c r="U71" s="1" t="s">
        <v>615</v>
      </c>
      <c r="V71" s="1" t="s">
        <v>772</v>
      </c>
    </row>
    <row r="72" s="1" customFormat="1" spans="1:22">
      <c r="A72" s="3">
        <v>21355497149</v>
      </c>
      <c r="B72" s="1" t="s">
        <v>603</v>
      </c>
      <c r="C72" s="1" t="s">
        <v>966</v>
      </c>
      <c r="D72" s="1" t="s">
        <v>962</v>
      </c>
      <c r="E72" s="1" t="s">
        <v>967</v>
      </c>
      <c r="F72" s="1" t="s">
        <v>627</v>
      </c>
      <c r="G72" s="1" t="s">
        <v>604</v>
      </c>
      <c r="H72" s="1" t="s">
        <v>605</v>
      </c>
      <c r="I72" s="1" t="s">
        <v>964</v>
      </c>
      <c r="J72" s="1" t="s">
        <v>607</v>
      </c>
      <c r="K72" s="1" t="s">
        <v>964</v>
      </c>
      <c r="L72" s="1" t="s">
        <v>964</v>
      </c>
      <c r="M72" s="1" t="s">
        <v>608</v>
      </c>
      <c r="N72" s="1" t="s">
        <v>608</v>
      </c>
      <c r="O72" s="1" t="s">
        <v>609</v>
      </c>
      <c r="P72" s="1" t="s">
        <v>610</v>
      </c>
      <c r="Q72" s="1" t="s">
        <v>611</v>
      </c>
      <c r="R72" s="1" t="s">
        <v>968</v>
      </c>
      <c r="S72" s="1" t="s">
        <v>613</v>
      </c>
      <c r="T72" s="1" t="s">
        <v>614</v>
      </c>
      <c r="U72" s="1" t="s">
        <v>615</v>
      </c>
      <c r="V72" s="1" t="s">
        <v>772</v>
      </c>
    </row>
    <row r="73" s="1" customFormat="1" spans="1:22">
      <c r="A73" s="3">
        <v>21358138367</v>
      </c>
      <c r="B73" s="1" t="s">
        <v>627</v>
      </c>
      <c r="C73" s="1" t="s">
        <v>969</v>
      </c>
      <c r="D73" s="1" t="s">
        <v>962</v>
      </c>
      <c r="E73" s="1" t="s">
        <v>970</v>
      </c>
      <c r="F73" s="1" t="s">
        <v>627</v>
      </c>
      <c r="G73" s="1" t="s">
        <v>604</v>
      </c>
      <c r="H73" s="1" t="s">
        <v>605</v>
      </c>
      <c r="I73" s="1" t="s">
        <v>964</v>
      </c>
      <c r="J73" s="1" t="s">
        <v>607</v>
      </c>
      <c r="K73" s="1" t="s">
        <v>964</v>
      </c>
      <c r="L73" s="1" t="s">
        <v>964</v>
      </c>
      <c r="M73" s="1" t="s">
        <v>608</v>
      </c>
      <c r="N73" s="1" t="s">
        <v>608</v>
      </c>
      <c r="O73" s="1" t="s">
        <v>609</v>
      </c>
      <c r="P73" s="1" t="s">
        <v>610</v>
      </c>
      <c r="Q73" s="1" t="s">
        <v>611</v>
      </c>
      <c r="R73" s="1" t="s">
        <v>971</v>
      </c>
      <c r="S73" s="1" t="s">
        <v>613</v>
      </c>
      <c r="T73" s="1" t="s">
        <v>614</v>
      </c>
      <c r="U73" s="1" t="s">
        <v>615</v>
      </c>
      <c r="V73" s="1" t="s">
        <v>772</v>
      </c>
    </row>
    <row r="74" s="1" customFormat="1" spans="1:22">
      <c r="A74" s="3">
        <v>21349675633</v>
      </c>
      <c r="B74" s="1" t="s">
        <v>603</v>
      </c>
      <c r="C74" s="1" t="s">
        <v>972</v>
      </c>
      <c r="D74" s="1" t="s">
        <v>973</v>
      </c>
      <c r="E74" s="1" t="s">
        <v>974</v>
      </c>
      <c r="F74" s="1" t="s">
        <v>603</v>
      </c>
      <c r="G74" s="1" t="s">
        <v>604</v>
      </c>
      <c r="H74" s="1" t="s">
        <v>605</v>
      </c>
      <c r="I74" s="1" t="s">
        <v>975</v>
      </c>
      <c r="J74" s="1" t="s">
        <v>607</v>
      </c>
      <c r="K74" s="1" t="s">
        <v>975</v>
      </c>
      <c r="L74" s="1" t="s">
        <v>975</v>
      </c>
      <c r="M74" s="1" t="s">
        <v>608</v>
      </c>
      <c r="N74" s="1" t="s">
        <v>608</v>
      </c>
      <c r="O74" s="1" t="s">
        <v>609</v>
      </c>
      <c r="P74" s="1" t="s">
        <v>610</v>
      </c>
      <c r="Q74" s="1" t="s">
        <v>611</v>
      </c>
      <c r="R74" s="1" t="s">
        <v>976</v>
      </c>
      <c r="S74" s="1" t="s">
        <v>613</v>
      </c>
      <c r="T74" s="1" t="s">
        <v>614</v>
      </c>
      <c r="U74" s="1" t="s">
        <v>615</v>
      </c>
      <c r="V74" s="1" t="s">
        <v>623</v>
      </c>
    </row>
    <row r="75" s="1" customFormat="1" spans="1:22">
      <c r="A75" s="3">
        <v>18765540217</v>
      </c>
      <c r="B75" s="1" t="s">
        <v>977</v>
      </c>
      <c r="C75" s="1" t="s">
        <v>978</v>
      </c>
      <c r="D75" s="1" t="s">
        <v>979</v>
      </c>
      <c r="E75" s="1" t="s">
        <v>980</v>
      </c>
      <c r="F75" s="1" t="s">
        <v>603</v>
      </c>
      <c r="G75" s="1" t="s">
        <v>604</v>
      </c>
      <c r="H75" s="1" t="s">
        <v>605</v>
      </c>
      <c r="I75" s="1" t="s">
        <v>981</v>
      </c>
      <c r="J75" s="1" t="s">
        <v>607</v>
      </c>
      <c r="K75" s="1" t="s">
        <v>981</v>
      </c>
      <c r="L75" s="1" t="s">
        <v>981</v>
      </c>
      <c r="M75" s="1" t="s">
        <v>608</v>
      </c>
      <c r="N75" s="1" t="s">
        <v>608</v>
      </c>
      <c r="O75" s="1" t="s">
        <v>609</v>
      </c>
      <c r="P75" s="1" t="s">
        <v>610</v>
      </c>
      <c r="Q75" s="1" t="s">
        <v>611</v>
      </c>
      <c r="R75" s="1" t="s">
        <v>982</v>
      </c>
      <c r="S75" s="1" t="s">
        <v>613</v>
      </c>
      <c r="T75" s="1" t="s">
        <v>614</v>
      </c>
      <c r="U75" s="1" t="s">
        <v>615</v>
      </c>
      <c r="V75" s="1" t="s">
        <v>616</v>
      </c>
    </row>
    <row r="76" s="1" customFormat="1" spans="1:22">
      <c r="A76" s="3">
        <v>21356192203</v>
      </c>
      <c r="B76" s="1" t="s">
        <v>627</v>
      </c>
      <c r="C76" s="1" t="s">
        <v>983</v>
      </c>
      <c r="D76" s="1" t="s">
        <v>984</v>
      </c>
      <c r="E76" s="1" t="s">
        <v>985</v>
      </c>
      <c r="F76" s="1" t="s">
        <v>627</v>
      </c>
      <c r="G76" s="1" t="s">
        <v>604</v>
      </c>
      <c r="H76" s="1" t="s">
        <v>605</v>
      </c>
      <c r="I76" s="1" t="s">
        <v>881</v>
      </c>
      <c r="J76" s="1" t="s">
        <v>607</v>
      </c>
      <c r="K76" s="1" t="s">
        <v>881</v>
      </c>
      <c r="L76" s="1" t="s">
        <v>881</v>
      </c>
      <c r="M76" s="1" t="s">
        <v>608</v>
      </c>
      <c r="N76" s="1" t="s">
        <v>608</v>
      </c>
      <c r="O76" s="1" t="s">
        <v>609</v>
      </c>
      <c r="P76" s="1" t="s">
        <v>610</v>
      </c>
      <c r="Q76" s="1" t="s">
        <v>611</v>
      </c>
      <c r="R76" s="1" t="s">
        <v>986</v>
      </c>
      <c r="S76" s="1" t="s">
        <v>613</v>
      </c>
      <c r="T76" s="1" t="s">
        <v>614</v>
      </c>
      <c r="U76" s="1" t="s">
        <v>615</v>
      </c>
      <c r="V76" s="1" t="s">
        <v>616</v>
      </c>
    </row>
    <row r="77" s="1" customFormat="1" spans="1:22">
      <c r="A77" s="3">
        <v>21356056023</v>
      </c>
      <c r="B77" s="1" t="s">
        <v>603</v>
      </c>
      <c r="C77" s="1" t="s">
        <v>987</v>
      </c>
      <c r="D77" s="1" t="s">
        <v>947</v>
      </c>
      <c r="E77" s="1" t="s">
        <v>948</v>
      </c>
      <c r="F77" s="1" t="s">
        <v>627</v>
      </c>
      <c r="G77" s="1" t="s">
        <v>604</v>
      </c>
      <c r="H77" s="1" t="s">
        <v>605</v>
      </c>
      <c r="I77" s="1" t="s">
        <v>949</v>
      </c>
      <c r="J77" s="1" t="s">
        <v>607</v>
      </c>
      <c r="K77" s="1" t="s">
        <v>949</v>
      </c>
      <c r="L77" s="1" t="s">
        <v>949</v>
      </c>
      <c r="M77" s="1" t="s">
        <v>608</v>
      </c>
      <c r="N77" s="1" t="s">
        <v>608</v>
      </c>
      <c r="O77" s="1" t="s">
        <v>609</v>
      </c>
      <c r="P77" s="1" t="s">
        <v>610</v>
      </c>
      <c r="Q77" s="1" t="s">
        <v>611</v>
      </c>
      <c r="R77" s="1" t="s">
        <v>988</v>
      </c>
      <c r="S77" s="1" t="s">
        <v>613</v>
      </c>
      <c r="T77" s="1" t="s">
        <v>614</v>
      </c>
      <c r="U77" s="1" t="s">
        <v>615</v>
      </c>
      <c r="V77" s="1" t="s">
        <v>616</v>
      </c>
    </row>
    <row r="78" s="1" customFormat="1" spans="1:22">
      <c r="A78" s="3">
        <v>21356894797</v>
      </c>
      <c r="B78" s="1" t="s">
        <v>627</v>
      </c>
      <c r="C78" s="1" t="s">
        <v>989</v>
      </c>
      <c r="D78" s="1" t="s">
        <v>962</v>
      </c>
      <c r="E78" s="1" t="s">
        <v>990</v>
      </c>
      <c r="F78" s="1" t="s">
        <v>627</v>
      </c>
      <c r="G78" s="1" t="s">
        <v>604</v>
      </c>
      <c r="H78" s="1" t="s">
        <v>605</v>
      </c>
      <c r="I78" s="1" t="s">
        <v>991</v>
      </c>
      <c r="J78" s="1" t="s">
        <v>607</v>
      </c>
      <c r="K78" s="1" t="s">
        <v>991</v>
      </c>
      <c r="L78" s="1" t="s">
        <v>991</v>
      </c>
      <c r="M78" s="1" t="s">
        <v>608</v>
      </c>
      <c r="N78" s="1" t="s">
        <v>608</v>
      </c>
      <c r="O78" s="1" t="s">
        <v>609</v>
      </c>
      <c r="P78" s="1" t="s">
        <v>610</v>
      </c>
      <c r="Q78" s="1" t="s">
        <v>611</v>
      </c>
      <c r="R78" s="1" t="s">
        <v>992</v>
      </c>
      <c r="S78" s="1" t="s">
        <v>613</v>
      </c>
      <c r="T78" s="1" t="s">
        <v>614</v>
      </c>
      <c r="U78" s="1" t="s">
        <v>615</v>
      </c>
      <c r="V78" s="1" t="s">
        <v>772</v>
      </c>
    </row>
    <row r="79" s="1" customFormat="1" spans="1:22">
      <c r="A79" s="3">
        <v>21349446058</v>
      </c>
      <c r="B79" s="1" t="s">
        <v>603</v>
      </c>
      <c r="C79" s="1" t="s">
        <v>993</v>
      </c>
      <c r="D79" s="1" t="s">
        <v>962</v>
      </c>
      <c r="E79" s="1" t="s">
        <v>994</v>
      </c>
      <c r="F79" s="1" t="s">
        <v>627</v>
      </c>
      <c r="G79" s="1" t="s">
        <v>604</v>
      </c>
      <c r="H79" s="1" t="s">
        <v>605</v>
      </c>
      <c r="I79" s="1" t="s">
        <v>964</v>
      </c>
      <c r="J79" s="1" t="s">
        <v>607</v>
      </c>
      <c r="K79" s="1" t="s">
        <v>964</v>
      </c>
      <c r="L79" s="1" t="s">
        <v>964</v>
      </c>
      <c r="M79" s="1" t="s">
        <v>608</v>
      </c>
      <c r="N79" s="1" t="s">
        <v>608</v>
      </c>
      <c r="O79" s="1" t="s">
        <v>609</v>
      </c>
      <c r="P79" s="1" t="s">
        <v>610</v>
      </c>
      <c r="Q79" s="1" t="s">
        <v>611</v>
      </c>
      <c r="R79" s="1" t="s">
        <v>995</v>
      </c>
      <c r="S79" s="1" t="s">
        <v>613</v>
      </c>
      <c r="T79" s="1" t="s">
        <v>614</v>
      </c>
      <c r="U79" s="1" t="s">
        <v>615</v>
      </c>
      <c r="V79" s="1" t="s">
        <v>772</v>
      </c>
    </row>
    <row r="80" s="1" customFormat="1" spans="1:22">
      <c r="A80" s="3">
        <v>21135101069</v>
      </c>
      <c r="B80" s="1" t="s">
        <v>996</v>
      </c>
      <c r="C80" s="1" t="s">
        <v>997</v>
      </c>
      <c r="D80" s="1" t="s">
        <v>998</v>
      </c>
      <c r="E80" s="1" t="s">
        <v>999</v>
      </c>
      <c r="F80" s="1" t="s">
        <v>627</v>
      </c>
      <c r="G80" s="1" t="s">
        <v>604</v>
      </c>
      <c r="H80" s="1" t="s">
        <v>605</v>
      </c>
      <c r="I80" s="1" t="s">
        <v>1000</v>
      </c>
      <c r="J80" s="1" t="s">
        <v>607</v>
      </c>
      <c r="K80" s="1" t="s">
        <v>1000</v>
      </c>
      <c r="L80" s="1" t="s">
        <v>1000</v>
      </c>
      <c r="M80" s="1" t="s">
        <v>608</v>
      </c>
      <c r="N80" s="1" t="s">
        <v>608</v>
      </c>
      <c r="O80" s="1" t="s">
        <v>609</v>
      </c>
      <c r="P80" s="1" t="s">
        <v>610</v>
      </c>
      <c r="Q80" s="1" t="s">
        <v>611</v>
      </c>
      <c r="R80" s="1" t="s">
        <v>1001</v>
      </c>
      <c r="S80" s="1" t="s">
        <v>613</v>
      </c>
      <c r="T80" s="1" t="s">
        <v>614</v>
      </c>
      <c r="U80" s="1" t="s">
        <v>615</v>
      </c>
      <c r="V80" s="1" t="s">
        <v>1002</v>
      </c>
    </row>
    <row r="81" s="1" customFormat="1" spans="1:22">
      <c r="A81" s="3">
        <v>21201371973</v>
      </c>
      <c r="B81" s="1" t="s">
        <v>648</v>
      </c>
      <c r="C81" s="1" t="s">
        <v>1003</v>
      </c>
      <c r="D81" s="1" t="s">
        <v>1004</v>
      </c>
      <c r="E81" s="1" t="s">
        <v>1005</v>
      </c>
      <c r="F81" s="1" t="s">
        <v>627</v>
      </c>
      <c r="G81" s="1" t="s">
        <v>604</v>
      </c>
      <c r="H81" s="1" t="s">
        <v>605</v>
      </c>
      <c r="I81" s="1" t="s">
        <v>1006</v>
      </c>
      <c r="J81" s="1" t="s">
        <v>607</v>
      </c>
      <c r="K81" s="1" t="s">
        <v>1006</v>
      </c>
      <c r="L81" s="1" t="s">
        <v>1006</v>
      </c>
      <c r="M81" s="1" t="s">
        <v>608</v>
      </c>
      <c r="N81" s="1" t="s">
        <v>608</v>
      </c>
      <c r="O81" s="1" t="s">
        <v>609</v>
      </c>
      <c r="P81" s="1" t="s">
        <v>610</v>
      </c>
      <c r="Q81" s="1" t="s">
        <v>611</v>
      </c>
      <c r="R81" s="1" t="s">
        <v>1007</v>
      </c>
      <c r="S81" s="1" t="s">
        <v>613</v>
      </c>
      <c r="T81" s="1" t="s">
        <v>614</v>
      </c>
      <c r="U81" s="1" t="s">
        <v>615</v>
      </c>
      <c r="V81" s="1" t="s">
        <v>616</v>
      </c>
    </row>
    <row r="82" s="1" customFormat="1" spans="1:22">
      <c r="A82" s="3">
        <v>21349095724</v>
      </c>
      <c r="B82" s="1" t="s">
        <v>603</v>
      </c>
      <c r="C82" s="1" t="s">
        <v>1008</v>
      </c>
      <c r="D82" s="1" t="s">
        <v>1009</v>
      </c>
      <c r="E82" s="1" t="s">
        <v>1010</v>
      </c>
      <c r="F82" s="1" t="s">
        <v>627</v>
      </c>
      <c r="G82" s="1" t="s">
        <v>604</v>
      </c>
      <c r="H82" s="1" t="s">
        <v>605</v>
      </c>
      <c r="I82" s="1" t="s">
        <v>1011</v>
      </c>
      <c r="J82" s="1" t="s">
        <v>607</v>
      </c>
      <c r="K82" s="1" t="s">
        <v>1011</v>
      </c>
      <c r="L82" s="1" t="s">
        <v>1011</v>
      </c>
      <c r="M82" s="1" t="s">
        <v>608</v>
      </c>
      <c r="N82" s="1" t="s">
        <v>608</v>
      </c>
      <c r="O82" s="1" t="s">
        <v>609</v>
      </c>
      <c r="P82" s="1" t="s">
        <v>610</v>
      </c>
      <c r="Q82" s="1" t="s">
        <v>611</v>
      </c>
      <c r="R82" s="1" t="s">
        <v>1012</v>
      </c>
      <c r="S82" s="1" t="s">
        <v>613</v>
      </c>
      <c r="T82" s="1" t="s">
        <v>614</v>
      </c>
      <c r="U82" s="1" t="s">
        <v>738</v>
      </c>
      <c r="V82" s="1" t="s">
        <v>1013</v>
      </c>
    </row>
    <row r="83" s="1" customFormat="1" spans="1:22">
      <c r="A83" s="3">
        <v>21347934333</v>
      </c>
      <c r="B83" s="1" t="s">
        <v>599</v>
      </c>
      <c r="C83" s="1" t="s">
        <v>1014</v>
      </c>
      <c r="D83" s="1" t="s">
        <v>1015</v>
      </c>
      <c r="E83" s="1" t="s">
        <v>1016</v>
      </c>
      <c r="F83" s="1" t="s">
        <v>627</v>
      </c>
      <c r="G83" s="1" t="s">
        <v>604</v>
      </c>
      <c r="H83" s="1" t="s">
        <v>605</v>
      </c>
      <c r="I83" s="1" t="s">
        <v>1017</v>
      </c>
      <c r="J83" s="1" t="s">
        <v>607</v>
      </c>
      <c r="K83" s="1" t="s">
        <v>1017</v>
      </c>
      <c r="L83" s="1" t="s">
        <v>1017</v>
      </c>
      <c r="M83" s="1" t="s">
        <v>608</v>
      </c>
      <c r="N83" s="1" t="s">
        <v>608</v>
      </c>
      <c r="O83" s="1" t="s">
        <v>609</v>
      </c>
      <c r="P83" s="1" t="s">
        <v>610</v>
      </c>
      <c r="Q83" s="1" t="s">
        <v>611</v>
      </c>
      <c r="R83" s="1" t="s">
        <v>1018</v>
      </c>
      <c r="S83" s="1" t="s">
        <v>613</v>
      </c>
      <c r="T83" s="1" t="s">
        <v>614</v>
      </c>
      <c r="U83" s="1" t="s">
        <v>615</v>
      </c>
      <c r="V83" s="1" t="s">
        <v>755</v>
      </c>
    </row>
    <row r="84" s="1" customFormat="1" spans="1:22">
      <c r="A84" s="3">
        <v>21342954334</v>
      </c>
      <c r="B84" s="1" t="s">
        <v>599</v>
      </c>
      <c r="C84" s="1" t="s">
        <v>1019</v>
      </c>
      <c r="D84" s="1" t="s">
        <v>1015</v>
      </c>
      <c r="E84" s="1" t="s">
        <v>1020</v>
      </c>
      <c r="F84" s="1" t="s">
        <v>627</v>
      </c>
      <c r="G84" s="1" t="s">
        <v>604</v>
      </c>
      <c r="H84" s="1" t="s">
        <v>605</v>
      </c>
      <c r="I84" s="1" t="s">
        <v>1021</v>
      </c>
      <c r="J84" s="1" t="s">
        <v>607</v>
      </c>
      <c r="K84" s="1" t="s">
        <v>1021</v>
      </c>
      <c r="L84" s="1" t="s">
        <v>1021</v>
      </c>
      <c r="M84" s="1" t="s">
        <v>608</v>
      </c>
      <c r="N84" s="1" t="s">
        <v>608</v>
      </c>
      <c r="O84" s="1" t="s">
        <v>609</v>
      </c>
      <c r="P84" s="1" t="s">
        <v>610</v>
      </c>
      <c r="Q84" s="1" t="s">
        <v>611</v>
      </c>
      <c r="R84" s="1" t="s">
        <v>1022</v>
      </c>
      <c r="S84" s="1" t="s">
        <v>613</v>
      </c>
      <c r="T84" s="1" t="s">
        <v>614</v>
      </c>
      <c r="U84" s="1" t="s">
        <v>615</v>
      </c>
      <c r="V84" s="1" t="s">
        <v>755</v>
      </c>
    </row>
    <row r="85" s="1" customFormat="1" spans="1:22">
      <c r="A85" s="3">
        <v>21313390875</v>
      </c>
      <c r="B85" s="1" t="s">
        <v>678</v>
      </c>
      <c r="C85" s="1" t="s">
        <v>1023</v>
      </c>
      <c r="D85" s="1" t="s">
        <v>1004</v>
      </c>
      <c r="E85" s="1" t="s">
        <v>1024</v>
      </c>
      <c r="F85" s="1" t="s">
        <v>627</v>
      </c>
      <c r="G85" s="1" t="s">
        <v>604</v>
      </c>
      <c r="H85" s="1" t="s">
        <v>605</v>
      </c>
      <c r="I85" s="1" t="s">
        <v>1025</v>
      </c>
      <c r="J85" s="1" t="s">
        <v>607</v>
      </c>
      <c r="K85" s="1" t="s">
        <v>1025</v>
      </c>
      <c r="L85" s="1" t="s">
        <v>1025</v>
      </c>
      <c r="M85" s="1" t="s">
        <v>608</v>
      </c>
      <c r="N85" s="1" t="s">
        <v>608</v>
      </c>
      <c r="O85" s="1" t="s">
        <v>609</v>
      </c>
      <c r="P85" s="1" t="s">
        <v>610</v>
      </c>
      <c r="Q85" s="1" t="s">
        <v>611</v>
      </c>
      <c r="R85" s="1" t="s">
        <v>1026</v>
      </c>
      <c r="S85" s="1" t="s">
        <v>613</v>
      </c>
      <c r="T85" s="1" t="s">
        <v>614</v>
      </c>
      <c r="U85" s="1" t="s">
        <v>615</v>
      </c>
      <c r="V85" s="1" t="s">
        <v>616</v>
      </c>
    </row>
    <row r="86" s="1" customFormat="1" spans="1:22">
      <c r="A86" s="3">
        <v>21357959048</v>
      </c>
      <c r="B86" s="1" t="s">
        <v>627</v>
      </c>
      <c r="C86" s="1" t="s">
        <v>1027</v>
      </c>
      <c r="D86" s="1" t="s">
        <v>1028</v>
      </c>
      <c r="E86" s="1" t="s">
        <v>1029</v>
      </c>
      <c r="F86" s="1" t="s">
        <v>627</v>
      </c>
      <c r="G86" s="1" t="s">
        <v>604</v>
      </c>
      <c r="H86" s="1" t="s">
        <v>605</v>
      </c>
      <c r="I86" s="1" t="s">
        <v>1030</v>
      </c>
      <c r="J86" s="1" t="s">
        <v>607</v>
      </c>
      <c r="K86" s="1" t="s">
        <v>1030</v>
      </c>
      <c r="L86" s="1" t="s">
        <v>1030</v>
      </c>
      <c r="M86" s="1" t="s">
        <v>608</v>
      </c>
      <c r="N86" s="1" t="s">
        <v>608</v>
      </c>
      <c r="O86" s="1" t="s">
        <v>609</v>
      </c>
      <c r="P86" s="1" t="s">
        <v>610</v>
      </c>
      <c r="Q86" s="1" t="s">
        <v>611</v>
      </c>
      <c r="R86" s="1" t="s">
        <v>1031</v>
      </c>
      <c r="S86" s="1" t="s">
        <v>613</v>
      </c>
      <c r="T86" s="1" t="s">
        <v>614</v>
      </c>
      <c r="U86" s="1" t="s">
        <v>615</v>
      </c>
      <c r="V86" s="1" t="s">
        <v>616</v>
      </c>
    </row>
    <row r="87" s="1" customFormat="1" spans="1:22">
      <c r="A87" s="3">
        <v>21337234945</v>
      </c>
      <c r="B87" s="1" t="s">
        <v>662</v>
      </c>
      <c r="C87" s="1" t="s">
        <v>1032</v>
      </c>
      <c r="D87" s="1" t="s">
        <v>1033</v>
      </c>
      <c r="E87" s="1" t="s">
        <v>1034</v>
      </c>
      <c r="F87" s="1" t="s">
        <v>603</v>
      </c>
      <c r="G87" s="1" t="s">
        <v>604</v>
      </c>
      <c r="H87" s="1" t="s">
        <v>605</v>
      </c>
      <c r="I87" s="1" t="s">
        <v>1035</v>
      </c>
      <c r="J87" s="1" t="s">
        <v>607</v>
      </c>
      <c r="K87" s="1" t="s">
        <v>1035</v>
      </c>
      <c r="L87" s="1" t="s">
        <v>1035</v>
      </c>
      <c r="M87" s="1" t="s">
        <v>608</v>
      </c>
      <c r="N87" s="1" t="s">
        <v>608</v>
      </c>
      <c r="O87" s="1" t="s">
        <v>609</v>
      </c>
      <c r="P87" s="1" t="s">
        <v>610</v>
      </c>
      <c r="Q87" s="1" t="s">
        <v>611</v>
      </c>
      <c r="R87" s="1" t="s">
        <v>1036</v>
      </c>
      <c r="S87" s="1" t="s">
        <v>613</v>
      </c>
      <c r="T87" s="1" t="s">
        <v>614</v>
      </c>
      <c r="U87" s="1" t="s">
        <v>615</v>
      </c>
      <c r="V87" s="1" t="s">
        <v>616</v>
      </c>
    </row>
    <row r="88" s="1" customFormat="1" spans="1:22">
      <c r="A88" s="3">
        <v>21101214315</v>
      </c>
      <c r="B88" s="1" t="s">
        <v>1037</v>
      </c>
      <c r="C88" s="1" t="s">
        <v>1038</v>
      </c>
      <c r="D88" s="1" t="s">
        <v>1039</v>
      </c>
      <c r="E88" s="1" t="s">
        <v>1040</v>
      </c>
      <c r="F88" s="1" t="s">
        <v>678</v>
      </c>
      <c r="G88" s="1" t="s">
        <v>604</v>
      </c>
      <c r="H88" s="1" t="s">
        <v>605</v>
      </c>
      <c r="I88" s="1" t="s">
        <v>1041</v>
      </c>
      <c r="J88" s="1" t="s">
        <v>607</v>
      </c>
      <c r="K88" s="1" t="s">
        <v>1041</v>
      </c>
      <c r="L88" s="1" t="s">
        <v>1041</v>
      </c>
      <c r="M88" s="1" t="s">
        <v>608</v>
      </c>
      <c r="N88" s="1" t="s">
        <v>608</v>
      </c>
      <c r="O88" s="1" t="s">
        <v>609</v>
      </c>
      <c r="P88" s="1" t="s">
        <v>610</v>
      </c>
      <c r="Q88" s="1" t="s">
        <v>611</v>
      </c>
      <c r="R88" s="1" t="s">
        <v>1042</v>
      </c>
      <c r="S88" s="1" t="s">
        <v>613</v>
      </c>
      <c r="T88" s="1" t="s">
        <v>614</v>
      </c>
      <c r="U88" s="1" t="s">
        <v>615</v>
      </c>
      <c r="V88" s="1" t="s">
        <v>616</v>
      </c>
    </row>
    <row r="89" s="1" customFormat="1" spans="1:22">
      <c r="A89" s="3">
        <v>21239888633</v>
      </c>
      <c r="B89" s="1" t="s">
        <v>634</v>
      </c>
      <c r="C89" s="1" t="s">
        <v>1043</v>
      </c>
      <c r="D89" s="1" t="s">
        <v>1044</v>
      </c>
      <c r="E89" s="1" t="s">
        <v>1045</v>
      </c>
      <c r="F89" s="1" t="s">
        <v>603</v>
      </c>
      <c r="G89" s="1" t="s">
        <v>604</v>
      </c>
      <c r="H89" s="1" t="s">
        <v>605</v>
      </c>
      <c r="I89" s="1" t="s">
        <v>1046</v>
      </c>
      <c r="J89" s="1" t="s">
        <v>607</v>
      </c>
      <c r="K89" s="1" t="s">
        <v>1046</v>
      </c>
      <c r="L89" s="1" t="s">
        <v>1046</v>
      </c>
      <c r="M89" s="1" t="s">
        <v>608</v>
      </c>
      <c r="N89" s="1" t="s">
        <v>608</v>
      </c>
      <c r="O89" s="1" t="s">
        <v>609</v>
      </c>
      <c r="P89" s="1" t="s">
        <v>610</v>
      </c>
      <c r="Q89" s="1" t="s">
        <v>611</v>
      </c>
      <c r="R89" s="1" t="s">
        <v>1047</v>
      </c>
      <c r="S89" s="1" t="s">
        <v>613</v>
      </c>
      <c r="T89" s="1" t="s">
        <v>614</v>
      </c>
      <c r="U89" s="1" t="s">
        <v>615</v>
      </c>
      <c r="V89" s="1" t="s">
        <v>616</v>
      </c>
    </row>
    <row r="90" s="1" customFormat="1" spans="1:22">
      <c r="A90" s="3">
        <v>21344205763</v>
      </c>
      <c r="B90" s="1" t="s">
        <v>599</v>
      </c>
      <c r="C90" s="1" t="s">
        <v>1048</v>
      </c>
      <c r="D90" s="1" t="s">
        <v>858</v>
      </c>
      <c r="E90" s="1" t="s">
        <v>1049</v>
      </c>
      <c r="F90" s="1" t="s">
        <v>627</v>
      </c>
      <c r="G90" s="1" t="s">
        <v>604</v>
      </c>
      <c r="H90" s="1" t="s">
        <v>605</v>
      </c>
      <c r="I90" s="1" t="s">
        <v>860</v>
      </c>
      <c r="J90" s="1" t="s">
        <v>607</v>
      </c>
      <c r="K90" s="1" t="s">
        <v>860</v>
      </c>
      <c r="L90" s="1" t="s">
        <v>860</v>
      </c>
      <c r="M90" s="1" t="s">
        <v>608</v>
      </c>
      <c r="N90" s="1" t="s">
        <v>608</v>
      </c>
      <c r="O90" s="1" t="s">
        <v>609</v>
      </c>
      <c r="P90" s="1" t="s">
        <v>610</v>
      </c>
      <c r="Q90" s="1" t="s">
        <v>611</v>
      </c>
      <c r="R90" s="1" t="s">
        <v>1050</v>
      </c>
      <c r="S90" s="1" t="s">
        <v>613</v>
      </c>
      <c r="T90" s="1" t="s">
        <v>614</v>
      </c>
      <c r="U90" s="1" t="s">
        <v>615</v>
      </c>
      <c r="V90" s="1" t="s">
        <v>623</v>
      </c>
    </row>
    <row r="91" s="1" customFormat="1" spans="1:22">
      <c r="A91" s="3">
        <v>21323286403</v>
      </c>
      <c r="B91" s="1" t="s">
        <v>678</v>
      </c>
      <c r="C91" s="1" t="s">
        <v>1051</v>
      </c>
      <c r="D91" s="1" t="s">
        <v>1052</v>
      </c>
      <c r="E91" s="1" t="s">
        <v>1053</v>
      </c>
      <c r="F91" s="1" t="s">
        <v>627</v>
      </c>
      <c r="G91" s="1" t="s">
        <v>604</v>
      </c>
      <c r="H91" s="1" t="s">
        <v>605</v>
      </c>
      <c r="I91" s="1" t="s">
        <v>652</v>
      </c>
      <c r="J91" s="1" t="s">
        <v>607</v>
      </c>
      <c r="K91" s="1" t="s">
        <v>652</v>
      </c>
      <c r="L91" s="1" t="s">
        <v>652</v>
      </c>
      <c r="M91" s="1" t="s">
        <v>608</v>
      </c>
      <c r="N91" s="1" t="s">
        <v>608</v>
      </c>
      <c r="O91" s="1" t="s">
        <v>609</v>
      </c>
      <c r="P91" s="1" t="s">
        <v>610</v>
      </c>
      <c r="Q91" s="1" t="s">
        <v>611</v>
      </c>
      <c r="R91" s="1" t="s">
        <v>1054</v>
      </c>
      <c r="S91" s="1" t="s">
        <v>613</v>
      </c>
      <c r="T91" s="1" t="s">
        <v>614</v>
      </c>
      <c r="U91" s="1" t="s">
        <v>615</v>
      </c>
      <c r="V91" s="1" t="s">
        <v>616</v>
      </c>
    </row>
    <row r="92" s="1" customFormat="1" spans="1:22">
      <c r="A92" s="3">
        <v>18916118393</v>
      </c>
      <c r="B92" s="1" t="s">
        <v>1055</v>
      </c>
      <c r="C92" s="1" t="s">
        <v>1056</v>
      </c>
      <c r="D92" s="1" t="s">
        <v>1057</v>
      </c>
      <c r="E92" s="1" t="s">
        <v>1058</v>
      </c>
      <c r="F92" s="1" t="s">
        <v>662</v>
      </c>
      <c r="G92" s="1" t="s">
        <v>604</v>
      </c>
      <c r="H92" s="1" t="s">
        <v>605</v>
      </c>
      <c r="I92" s="1" t="s">
        <v>1059</v>
      </c>
      <c r="J92" s="1" t="s">
        <v>607</v>
      </c>
      <c r="K92" s="1" t="s">
        <v>1059</v>
      </c>
      <c r="L92" s="1" t="s">
        <v>1059</v>
      </c>
      <c r="M92" s="1" t="s">
        <v>608</v>
      </c>
      <c r="N92" s="1" t="s">
        <v>608</v>
      </c>
      <c r="O92" s="1" t="s">
        <v>609</v>
      </c>
      <c r="P92" s="1" t="s">
        <v>610</v>
      </c>
      <c r="Q92" s="1" t="s">
        <v>611</v>
      </c>
      <c r="R92" s="1" t="s">
        <v>1060</v>
      </c>
      <c r="S92" s="1" t="s">
        <v>613</v>
      </c>
      <c r="T92" s="1" t="s">
        <v>614</v>
      </c>
      <c r="U92" s="1" t="s">
        <v>615</v>
      </c>
      <c r="V92" s="1" t="s">
        <v>755</v>
      </c>
    </row>
    <row r="93" s="1" customFormat="1" spans="1:22">
      <c r="A93" s="3">
        <v>18911447881</v>
      </c>
      <c r="B93" s="1" t="s">
        <v>1061</v>
      </c>
      <c r="C93" s="1" t="s">
        <v>1062</v>
      </c>
      <c r="D93" s="1" t="s">
        <v>1063</v>
      </c>
      <c r="E93" s="1" t="s">
        <v>1064</v>
      </c>
      <c r="F93" s="1" t="s">
        <v>678</v>
      </c>
      <c r="G93" s="1" t="s">
        <v>604</v>
      </c>
      <c r="H93" s="1" t="s">
        <v>605</v>
      </c>
      <c r="I93" s="1" t="s">
        <v>1065</v>
      </c>
      <c r="J93" s="1" t="s">
        <v>607</v>
      </c>
      <c r="K93" s="1" t="s">
        <v>1065</v>
      </c>
      <c r="L93" s="1" t="s">
        <v>1065</v>
      </c>
      <c r="M93" s="1" t="s">
        <v>608</v>
      </c>
      <c r="N93" s="1" t="s">
        <v>608</v>
      </c>
      <c r="O93" s="1" t="s">
        <v>609</v>
      </c>
      <c r="P93" s="1" t="s">
        <v>610</v>
      </c>
      <c r="Q93" s="1" t="s">
        <v>611</v>
      </c>
      <c r="R93" s="1" t="s">
        <v>1066</v>
      </c>
      <c r="S93" s="1" t="s">
        <v>613</v>
      </c>
      <c r="T93" s="1" t="s">
        <v>614</v>
      </c>
      <c r="U93" s="1" t="s">
        <v>615</v>
      </c>
      <c r="V93" s="1" t="s">
        <v>616</v>
      </c>
    </row>
    <row r="94" s="1" customFormat="1" spans="1:22">
      <c r="A94" s="3">
        <v>21346069447</v>
      </c>
      <c r="B94" s="1" t="s">
        <v>599</v>
      </c>
      <c r="C94" s="1" t="s">
        <v>1067</v>
      </c>
      <c r="D94" s="1" t="s">
        <v>849</v>
      </c>
      <c r="E94" s="1" t="s">
        <v>1068</v>
      </c>
      <c r="F94" s="1" t="s">
        <v>627</v>
      </c>
      <c r="G94" s="1" t="s">
        <v>604</v>
      </c>
      <c r="H94" s="1" t="s">
        <v>605</v>
      </c>
      <c r="I94" s="1" t="s">
        <v>1069</v>
      </c>
      <c r="J94" s="1" t="s">
        <v>607</v>
      </c>
      <c r="K94" s="1" t="s">
        <v>1069</v>
      </c>
      <c r="L94" s="1" t="s">
        <v>1069</v>
      </c>
      <c r="M94" s="1" t="s">
        <v>608</v>
      </c>
      <c r="N94" s="1" t="s">
        <v>608</v>
      </c>
      <c r="O94" s="1" t="s">
        <v>609</v>
      </c>
      <c r="P94" s="1" t="s">
        <v>610</v>
      </c>
      <c r="Q94" s="1" t="s">
        <v>611</v>
      </c>
      <c r="R94" s="1" t="s">
        <v>1070</v>
      </c>
      <c r="S94" s="1" t="s">
        <v>613</v>
      </c>
      <c r="T94" s="1" t="s">
        <v>614</v>
      </c>
      <c r="U94" s="1" t="s">
        <v>615</v>
      </c>
      <c r="V94" s="1" t="s">
        <v>623</v>
      </c>
    </row>
    <row r="95" s="1" customFormat="1" spans="1:22">
      <c r="A95" s="3">
        <v>21357753616</v>
      </c>
      <c r="B95" s="1" t="s">
        <v>627</v>
      </c>
      <c r="C95" s="1" t="s">
        <v>1071</v>
      </c>
      <c r="D95" s="1" t="s">
        <v>849</v>
      </c>
      <c r="E95" s="1" t="s">
        <v>1072</v>
      </c>
      <c r="F95" s="1" t="s">
        <v>627</v>
      </c>
      <c r="G95" s="1" t="s">
        <v>604</v>
      </c>
      <c r="H95" s="1" t="s">
        <v>605</v>
      </c>
      <c r="I95" s="1" t="s">
        <v>1073</v>
      </c>
      <c r="J95" s="1" t="s">
        <v>607</v>
      </c>
      <c r="K95" s="1" t="s">
        <v>1073</v>
      </c>
      <c r="L95" s="1" t="s">
        <v>1073</v>
      </c>
      <c r="M95" s="1" t="s">
        <v>608</v>
      </c>
      <c r="N95" s="1" t="s">
        <v>608</v>
      </c>
      <c r="O95" s="1" t="s">
        <v>609</v>
      </c>
      <c r="P95" s="1" t="s">
        <v>610</v>
      </c>
      <c r="Q95" s="1" t="s">
        <v>611</v>
      </c>
      <c r="R95" s="1" t="s">
        <v>1074</v>
      </c>
      <c r="S95" s="1" t="s">
        <v>613</v>
      </c>
      <c r="T95" s="1" t="s">
        <v>614</v>
      </c>
      <c r="U95" s="1" t="s">
        <v>615</v>
      </c>
      <c r="V95" s="1" t="s">
        <v>623</v>
      </c>
    </row>
    <row r="96" s="1" customFormat="1" spans="1:22">
      <c r="A96" s="3">
        <v>21304751644</v>
      </c>
      <c r="B96" s="1" t="s">
        <v>617</v>
      </c>
      <c r="C96" s="1" t="s">
        <v>1075</v>
      </c>
      <c r="D96" s="1" t="s">
        <v>849</v>
      </c>
      <c r="E96" s="1" t="s">
        <v>1076</v>
      </c>
      <c r="F96" s="1" t="s">
        <v>627</v>
      </c>
      <c r="G96" s="1" t="s">
        <v>604</v>
      </c>
      <c r="H96" s="1" t="s">
        <v>605</v>
      </c>
      <c r="I96" s="1" t="s">
        <v>851</v>
      </c>
      <c r="J96" s="1" t="s">
        <v>607</v>
      </c>
      <c r="K96" s="1" t="s">
        <v>851</v>
      </c>
      <c r="L96" s="1" t="s">
        <v>851</v>
      </c>
      <c r="M96" s="1" t="s">
        <v>608</v>
      </c>
      <c r="N96" s="1" t="s">
        <v>608</v>
      </c>
      <c r="O96" s="1" t="s">
        <v>609</v>
      </c>
      <c r="P96" s="1" t="s">
        <v>610</v>
      </c>
      <c r="Q96" s="1" t="s">
        <v>611</v>
      </c>
      <c r="R96" s="1" t="s">
        <v>1077</v>
      </c>
      <c r="S96" s="1" t="s">
        <v>613</v>
      </c>
      <c r="T96" s="1" t="s">
        <v>614</v>
      </c>
      <c r="U96" s="1" t="s">
        <v>615</v>
      </c>
      <c r="V96" s="1" t="s">
        <v>623</v>
      </c>
    </row>
    <row r="97" s="1" customFormat="1" spans="1:22">
      <c r="A97" s="3">
        <v>21305881611</v>
      </c>
      <c r="B97" s="1" t="s">
        <v>617</v>
      </c>
      <c r="C97" s="1" t="s">
        <v>1078</v>
      </c>
      <c r="D97" s="1" t="s">
        <v>849</v>
      </c>
      <c r="E97" s="1" t="s">
        <v>1079</v>
      </c>
      <c r="F97" s="1" t="s">
        <v>627</v>
      </c>
      <c r="G97" s="1" t="s">
        <v>604</v>
      </c>
      <c r="H97" s="1" t="s">
        <v>605</v>
      </c>
      <c r="I97" s="1" t="s">
        <v>851</v>
      </c>
      <c r="J97" s="1" t="s">
        <v>607</v>
      </c>
      <c r="K97" s="1" t="s">
        <v>851</v>
      </c>
      <c r="L97" s="1" t="s">
        <v>851</v>
      </c>
      <c r="M97" s="1" t="s">
        <v>608</v>
      </c>
      <c r="N97" s="1" t="s">
        <v>608</v>
      </c>
      <c r="O97" s="1" t="s">
        <v>609</v>
      </c>
      <c r="P97" s="1" t="s">
        <v>610</v>
      </c>
      <c r="Q97" s="1" t="s">
        <v>611</v>
      </c>
      <c r="R97" s="1" t="s">
        <v>1080</v>
      </c>
      <c r="S97" s="1" t="s">
        <v>613</v>
      </c>
      <c r="T97" s="1" t="s">
        <v>614</v>
      </c>
      <c r="U97" s="1" t="s">
        <v>615</v>
      </c>
      <c r="V97" s="1" t="s">
        <v>623</v>
      </c>
    </row>
    <row r="98" s="1" customFormat="1" spans="1:22">
      <c r="A98" s="3">
        <v>21257595418</v>
      </c>
      <c r="B98" s="1" t="s">
        <v>819</v>
      </c>
      <c r="C98" s="1" t="s">
        <v>1081</v>
      </c>
      <c r="D98" s="1" t="s">
        <v>849</v>
      </c>
      <c r="E98" s="1" t="s">
        <v>1082</v>
      </c>
      <c r="F98" s="1" t="s">
        <v>627</v>
      </c>
      <c r="G98" s="1" t="s">
        <v>604</v>
      </c>
      <c r="H98" s="1" t="s">
        <v>605</v>
      </c>
      <c r="I98" s="1" t="s">
        <v>851</v>
      </c>
      <c r="J98" s="1" t="s">
        <v>607</v>
      </c>
      <c r="K98" s="1" t="s">
        <v>851</v>
      </c>
      <c r="L98" s="1" t="s">
        <v>851</v>
      </c>
      <c r="M98" s="1" t="s">
        <v>608</v>
      </c>
      <c r="N98" s="1" t="s">
        <v>608</v>
      </c>
      <c r="O98" s="1" t="s">
        <v>609</v>
      </c>
      <c r="P98" s="1" t="s">
        <v>610</v>
      </c>
      <c r="Q98" s="1" t="s">
        <v>611</v>
      </c>
      <c r="R98" s="1" t="s">
        <v>1083</v>
      </c>
      <c r="S98" s="1" t="s">
        <v>613</v>
      </c>
      <c r="T98" s="1" t="s">
        <v>614</v>
      </c>
      <c r="U98" s="1" t="s">
        <v>615</v>
      </c>
      <c r="V98" s="1" t="s">
        <v>623</v>
      </c>
    </row>
    <row r="99" s="1" customFormat="1" spans="1:22">
      <c r="A99" s="3">
        <v>21349142527</v>
      </c>
      <c r="B99" s="1" t="s">
        <v>603</v>
      </c>
      <c r="C99" s="1" t="s">
        <v>1084</v>
      </c>
      <c r="D99" s="1" t="s">
        <v>858</v>
      </c>
      <c r="E99" s="1" t="s">
        <v>1085</v>
      </c>
      <c r="F99" s="1" t="s">
        <v>627</v>
      </c>
      <c r="G99" s="1" t="s">
        <v>604</v>
      </c>
      <c r="H99" s="1" t="s">
        <v>605</v>
      </c>
      <c r="I99" s="1" t="s">
        <v>860</v>
      </c>
      <c r="J99" s="1" t="s">
        <v>607</v>
      </c>
      <c r="K99" s="1" t="s">
        <v>860</v>
      </c>
      <c r="L99" s="1" t="s">
        <v>860</v>
      </c>
      <c r="M99" s="1" t="s">
        <v>608</v>
      </c>
      <c r="N99" s="1" t="s">
        <v>608</v>
      </c>
      <c r="O99" s="1" t="s">
        <v>609</v>
      </c>
      <c r="P99" s="1" t="s">
        <v>610</v>
      </c>
      <c r="Q99" s="1" t="s">
        <v>611</v>
      </c>
      <c r="R99" s="1" t="s">
        <v>1086</v>
      </c>
      <c r="S99" s="1" t="s">
        <v>613</v>
      </c>
      <c r="T99" s="1" t="s">
        <v>614</v>
      </c>
      <c r="U99" s="1" t="s">
        <v>615</v>
      </c>
      <c r="V99" s="1" t="s">
        <v>623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2022-10-11T01:49:22Z</dcterms:created>
  <dcterms:modified xsi:type="dcterms:W3CDTF">2022-10-11T01:58:30Z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C4DACB5F0862471CB91E3B4148FA770B</vt:lpwstr>
  </property>
  <property fmtid="{D5CDD505-2E9C-101B-9397-08002B2CF9AE}" pid="3" name="KSOProductBuildVer">
    <vt:lpwstr>2052-11.1.0.12358</vt:lpwstr>
  </property>
</Properties>
</file>