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对账!$A$1:$X$106</definedName>
  </definedNames>
  <calcPr calcId="144525"/>
</workbook>
</file>

<file path=xl/sharedStrings.xml><?xml version="1.0" encoding="utf-8"?>
<sst xmlns="http://schemas.openxmlformats.org/spreadsheetml/2006/main" count="3456" uniqueCount="1097">
  <si>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</si>
  <si>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</si>
  <si>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</si>
  <si>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</si>
  <si>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</si>
  <si>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</si>
  <si>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</si>
  <si>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</si>
  <si>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</si>
  <si>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</si>
  <si>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</si>
  <si>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</si>
  <si>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</si>
  <si>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</si>
  <si>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</si>
  <si>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</si>
  <si>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</si>
  <si>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</si>
  <si>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</si>
  <si>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</si>
  <si>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</si>
  <si>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</si>
  <si>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</si>
  <si>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</si>
  <si>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</si>
  <si>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18023990644	</t>
  </si>
  <si>
    <t>Ctrip</t>
  </si>
  <si>
    <t>正常</t>
  </si>
  <si>
    <t>[锡拉库扎]锡拉库扎 1 号乌纳酒店(Unahotels One Siracusa)(55413956)</t>
  </si>
  <si>
    <t>行政房&lt;2人入住&gt;&lt;不退款&gt;</t>
  </si>
  <si>
    <t>HKD</t>
  </si>
  <si>
    <t>ZHAO/YANG</t>
  </si>
  <si>
    <t>CA13030221011HKD</t>
  </si>
  <si>
    <t>未提现</t>
  </si>
  <si>
    <t>携程开票</t>
  </si>
  <si>
    <t xml:space="preserve">	</t>
  </si>
  <si>
    <t xml:space="preserve">1027479	</t>
  </si>
  <si>
    <t xml:space="preserve">18292930082	</t>
  </si>
  <si>
    <t>[拉斯维加斯]奥尔良娱乐场酒店(The Orleans Hotel &amp; Casino)(55281192)</t>
  </si>
  <si>
    <t>豪华特大床房&lt;不退款&gt;&lt;2人入住&gt;</t>
  </si>
  <si>
    <t>Wood/Kimberly  Ann</t>
  </si>
  <si>
    <t xml:space="preserve">112565042	</t>
  </si>
  <si>
    <t xml:space="preserve">18435857888	</t>
  </si>
  <si>
    <t>[普吉岛]普吉岛芭东与我同眠设计酒店 (SHA Extra Plus)(Sleep with ME Hotel Design Hotel @ Patong (SHA Extra Plus))(56140386)</t>
  </si>
  <si>
    <t>高级房&lt;2人入住&gt;&lt;不退款&gt;&lt;早餐&gt;</t>
  </si>
  <si>
    <t>KOH/AUN CHYI</t>
  </si>
  <si>
    <t xml:space="preserve">378278	</t>
  </si>
  <si>
    <t xml:space="preserve">18669755897	</t>
  </si>
  <si>
    <t>[仁川]金色郁金香仁川机场酒店(Golden Tulip Incheon Airport Hotel)(55707507)</t>
  </si>
  <si>
    <t>大床房&lt;2人入住&gt;&lt;不退款&gt;&lt;早餐&gt;</t>
  </si>
  <si>
    <t>KIM/CHEOLYOON</t>
  </si>
  <si>
    <t xml:space="preserve">22179667	</t>
  </si>
  <si>
    <t xml:space="preserve">18841470624	</t>
  </si>
  <si>
    <t>[迈阿密海滩]南海滩灯塔酒店(Beacon Hotel South Beach)(70393552)</t>
  </si>
  <si>
    <t>双人房, 无障碍&lt;2人入住&gt;&lt;不退款&gt;&lt;早餐&gt;</t>
  </si>
  <si>
    <t>WIlliams/Ray</t>
  </si>
  <si>
    <t xml:space="preserve">64087SE072369	</t>
  </si>
  <si>
    <t xml:space="preserve">18950851521	</t>
  </si>
  <si>
    <t>[汉堡]汉堡巴塞罗酒店(Barceló Hamburg)(55542891)</t>
  </si>
  <si>
    <t>高级房&lt;2人入住&gt;&lt;不退款&gt;</t>
  </si>
  <si>
    <t>Heinz/Bettina</t>
  </si>
  <si>
    <t xml:space="preserve">7402SE071191	</t>
  </si>
  <si>
    <t xml:space="preserve">18951748670	</t>
  </si>
  <si>
    <t>[里约热内卢]温德姆里约热内卢巴拉酒店(Wyndham Rio de Janeiro Barra)(60480302)</t>
  </si>
  <si>
    <t>经典大床房&lt;2人入住&gt;&lt;不退款&gt;&lt;早餐&gt;</t>
  </si>
  <si>
    <t>Silva/Liny</t>
  </si>
  <si>
    <t xml:space="preserve">258-2282405	</t>
  </si>
  <si>
    <t xml:space="preserve">18952624739	</t>
  </si>
  <si>
    <t>[纽波特海滩]纽波特海滩智选假日酒店(Holiday Inn Express Newport Beach, an IHG Hotel)(55707617)</t>
  </si>
  <si>
    <t>行动无障碍大床房（带浴缸）&lt;2人入住&gt;&lt;不退款&gt;&lt;早餐&gt;</t>
  </si>
  <si>
    <t>Kuo/Michael</t>
  </si>
  <si>
    <t xml:space="preserve">Acknowledged	</t>
  </si>
  <si>
    <t xml:space="preserve">21010946309	</t>
  </si>
  <si>
    <t>[蒙得维的亚]水晶塔酒店(Crystal Tower)(97593876)</t>
  </si>
  <si>
    <t>标准双床房&lt;2人入住&gt;&lt;不退款&gt;&lt;早餐&gt;</t>
  </si>
  <si>
    <t>Penna/Valeria,Landi/Agostino</t>
  </si>
  <si>
    <t xml:space="preserve">64516269	</t>
  </si>
  <si>
    <t xml:space="preserve">21021434932	</t>
  </si>
  <si>
    <t>[布达佩斯]总统酒店(Hotel President)(56467117)</t>
  </si>
  <si>
    <t>高级双人床房&lt;2人入住&gt;&lt;不退款&gt;&lt;早餐&gt;</t>
  </si>
  <si>
    <t>Tufail/Zofta,Virin/Lynda</t>
  </si>
  <si>
    <t xml:space="preserve">C286ED20MT， C286ED20MT	</t>
  </si>
  <si>
    <t xml:space="preserve">21033997354	</t>
  </si>
  <si>
    <t>[韦尔]韦尔万年青旅馆(Evergreen Lodge at Vail)(90367138)</t>
  </si>
  <si>
    <t>标准客房2张大床（谷景）&lt;2人入住&gt;&lt;不退款&gt;</t>
  </si>
  <si>
    <t>Eckler/Adam</t>
  </si>
  <si>
    <t xml:space="preserve">21143458184	</t>
  </si>
  <si>
    <t>[巴厘岛]金巴兰斯普林希尔皇家郁金香度假村(Royal Tulip SpringHill Resort Jimbaran)(55280930)</t>
  </si>
  <si>
    <t>园景豪华特大床房&lt;2人入住&gt;&lt;不退款&gt;</t>
  </si>
  <si>
    <t>KUSUMAWATI/GERY</t>
  </si>
  <si>
    <t xml:space="preserve">9816	</t>
  </si>
  <si>
    <t xml:space="preserve">21149898688	</t>
  </si>
  <si>
    <t>[新加坡]新加坡怡阁大酒店，良木园酒店集团成员(York Hotel (SG Clean))(60513970)</t>
  </si>
  <si>
    <t>tan/Chor Kheng Christine</t>
  </si>
  <si>
    <t xml:space="preserve">21180668944	</t>
  </si>
  <si>
    <t>[科尔多瓦]科尔多瓦中心酒店(Hotel Córdoba Centro)(89916468)</t>
  </si>
  <si>
    <t>标准双人房&lt;2人入住&gt;&lt;不退款&gt;</t>
  </si>
  <si>
    <t>benini/federico</t>
  </si>
  <si>
    <t xml:space="preserve">1664133387589	</t>
  </si>
  <si>
    <t xml:space="preserve">21202317873	</t>
  </si>
  <si>
    <t>[格拉斯哥]格拉斯哥希尔顿逸林城市酒店(DoubleTree by Hilton Glasgow Central)(55707859)</t>
  </si>
  <si>
    <t>WEI/HAIYANG</t>
  </si>
  <si>
    <t xml:space="preserve">SH14029475	</t>
  </si>
  <si>
    <t xml:space="preserve">21202373534	</t>
  </si>
  <si>
    <t>[汉堡]汉堡阿尔托那NH酒店(NH Hamburg Altona)(55337032)</t>
  </si>
  <si>
    <t>标准双人床房&lt;2人入住&gt;&lt;不退款&gt;</t>
  </si>
  <si>
    <t>WANG/WENLONG</t>
  </si>
  <si>
    <t xml:space="preserve">0107423300	</t>
  </si>
  <si>
    <t xml:space="preserve">21211121194	</t>
  </si>
  <si>
    <t>[曼谷]曼谷阿文苏昆维特酒店(Avani Sukhumvit Bangkok)(70165254)</t>
  </si>
  <si>
    <t>阿瓦尼房（大床）&lt;2人入住&gt;&lt;不退款&gt;&lt;早餐&gt;</t>
  </si>
  <si>
    <t>WORK/GAVIN ANDREW</t>
  </si>
  <si>
    <t xml:space="preserve">407131	</t>
  </si>
  <si>
    <t xml:space="preserve">21215199622	</t>
  </si>
  <si>
    <t>[首尔]首尔 N酒店(Seoul N Hotel)(55345850)</t>
  </si>
  <si>
    <t>家庭三人房&lt;2人入住&gt;&lt;不退款&gt;&lt;早餐&gt;</t>
  </si>
  <si>
    <t>WANG/WANG YUJIE,LI/YIXUAN</t>
  </si>
  <si>
    <t xml:space="preserve">22117470	</t>
  </si>
  <si>
    <t xml:space="preserve">21217521556	</t>
  </si>
  <si>
    <t>标准双人房&lt;2人入住&gt;&lt;不退款&gt;&lt;早餐&gt;</t>
  </si>
  <si>
    <t>Woodward/Andy</t>
  </si>
  <si>
    <t xml:space="preserve">SH14040856	</t>
  </si>
  <si>
    <t xml:space="preserve">21229296985	</t>
  </si>
  <si>
    <t>[格拉斯哥]格拉斯哥丽笙酒店(Radisson Blu Hotel, Glasgow)(55452218)</t>
  </si>
  <si>
    <t>标准房&lt;2人入住&gt;&lt;不退款&gt;</t>
  </si>
  <si>
    <t>STOKES/ADAM A</t>
  </si>
  <si>
    <t xml:space="preserve">21237409664	</t>
  </si>
  <si>
    <t>[曼谷]诺富特暹罗广场酒店 (SHA Plus+)(Novotel Bangkok on Siam Square (SHA Plus+))(55320613)</t>
  </si>
  <si>
    <t>豪华房&lt;2人入住&gt;&lt;不退款&gt;</t>
  </si>
  <si>
    <t>OUYANG/XIAYU</t>
  </si>
  <si>
    <t xml:space="preserve">21238365198	</t>
  </si>
  <si>
    <t>[哈灵顿]伦敦希思罗机场宜必思酒店(ibis London Heathrow Airport)(55626407)</t>
  </si>
  <si>
    <t>LYU/XIAOLEI,LIU/YINI</t>
  </si>
  <si>
    <t xml:space="preserve">21240144375	</t>
  </si>
  <si>
    <t>[威斯敏斯特城]伦敦中央公园酒店(Central Park Hotel)(55598819)</t>
  </si>
  <si>
    <t>双人床或双床房&lt;2人入住&gt;&lt;不退款&gt;</t>
  </si>
  <si>
    <t>golani/sangeeta ,golani/sangeeta</t>
  </si>
  <si>
    <t xml:space="preserve">2020379544	</t>
  </si>
  <si>
    <t xml:space="preserve">21240384827	</t>
  </si>
  <si>
    <t>[英戈尔施塔特]英戈尔施塔特施泰根博阁城际酒店(IntercityHotel Ingolstadt)(55944577)</t>
  </si>
  <si>
    <t>HILGERS /PEGGY</t>
  </si>
  <si>
    <t xml:space="preserve">900731600112078	</t>
  </si>
  <si>
    <t xml:space="preserve">21240511307	</t>
  </si>
  <si>
    <t>WANG/RUOLIN,GONG/JIAJING</t>
  </si>
  <si>
    <t xml:space="preserve">21243907011	</t>
  </si>
  <si>
    <t>[莎阿南]莎亚南凯煌大酒店(Concorde Hotel Shah Alam)(55465059)</t>
  </si>
  <si>
    <t>hairul/hairul anuar bin abd rashid</t>
  </si>
  <si>
    <t xml:space="preserve">6694601/2	</t>
  </si>
  <si>
    <t xml:space="preserve">21249555007	</t>
  </si>
  <si>
    <t>[曼谷]曼谷铂尔曼G酒店 （SHA Extra Plus）(Pullman Bangkok Hotel G（SHA Extra Plus）)(55639547)</t>
  </si>
  <si>
    <t>尊享豪华双人床房&lt;2人入住&gt;&lt;不退款&gt;&lt;早餐&gt;</t>
  </si>
  <si>
    <t>YUNG/LEUNGWAI,YEUNG/SHING HIN KEN</t>
  </si>
  <si>
    <t xml:space="preserve">915443	</t>
  </si>
  <si>
    <t xml:space="preserve">21249751929	</t>
  </si>
  <si>
    <t>[Khok Kloi]纳泰海滩水疗度假村 (SHA Plus+)(Natai Beach Resort and Spa (SHA Plus+))(55822353)</t>
  </si>
  <si>
    <t>PHONSUWAN/WARAWAN</t>
  </si>
  <si>
    <t xml:space="preserve">216538543	</t>
  </si>
  <si>
    <t xml:space="preserve">21252256263	</t>
  </si>
  <si>
    <t>[波德申]迪克森海中天港口(Avillion Port Dickson)(55851984)</t>
  </si>
  <si>
    <t>水上小屋&lt;2人入住&gt;&lt;不退款&gt;&lt;早餐&gt;</t>
  </si>
  <si>
    <t>enche rahim/kamarul ikram</t>
  </si>
  <si>
    <t xml:space="preserve">306865	</t>
  </si>
  <si>
    <t xml:space="preserve">21252651651	</t>
  </si>
  <si>
    <t>[河内]爱住宿 6 号公寓酒店(IStay Hotel Apartment 6)(55611639)</t>
  </si>
  <si>
    <t>豪华一室房&lt;2人入住&gt;&lt;不退款&gt;</t>
  </si>
  <si>
    <t>PENG/SHULI</t>
  </si>
  <si>
    <t>取消</t>
  </si>
  <si>
    <t xml:space="preserve">21255193087	</t>
  </si>
  <si>
    <t>Huda/Izzatul</t>
  </si>
  <si>
    <t xml:space="preserve">306908	</t>
  </si>
  <si>
    <t xml:space="preserve">21260690016	</t>
  </si>
  <si>
    <t>[迪拜]迪拜莫斯科酒店(Moscow Hotel)(55426441)</t>
  </si>
  <si>
    <t>标准房&lt;2人入住&gt;&lt;不退款&gt;&lt;早餐&gt;</t>
  </si>
  <si>
    <t>Giri/Ramesh,Giri/Ramesh</t>
  </si>
  <si>
    <t xml:space="preserve">From Allocation	</t>
  </si>
  <si>
    <t xml:space="preserve">21262212772	</t>
  </si>
  <si>
    <t>[波兹南]波兹南康铂酒店(Campanile Poznan)(55289963)</t>
  </si>
  <si>
    <t>双人床房&lt;2人入住&gt;&lt;不退款&gt;</t>
  </si>
  <si>
    <t>Kotlinski/Artur</t>
  </si>
  <si>
    <t xml:space="preserve">21304710594	</t>
  </si>
  <si>
    <t>[埃奇韦尔]伦敦北华美达酒店(Ramada London North)(55841795)</t>
  </si>
  <si>
    <t>两张单人床房&lt;2人入住&gt;&lt;不退款&gt;</t>
  </si>
  <si>
    <t>WANG/ZHENGLE</t>
  </si>
  <si>
    <t xml:space="preserve">R3744213618	</t>
  </si>
  <si>
    <t xml:space="preserve">21305494537	</t>
  </si>
  <si>
    <t>[首尔]三井酒店(Hotel Samjung)(55337145)</t>
  </si>
  <si>
    <t>标准双床房&lt;2人入住&gt;&lt;不退款&gt;</t>
  </si>
  <si>
    <t>YUAN/LIN</t>
  </si>
  <si>
    <t xml:space="preserve">22023101	</t>
  </si>
  <si>
    <t xml:space="preserve">21309374229	</t>
  </si>
  <si>
    <t>[胡志明市]新世界西贡酒店(New World Saigon Hotel)(55289703)</t>
  </si>
  <si>
    <t>豪华特大床房&lt;2人入住&gt;&lt;不退款&gt;&lt;早餐&gt;</t>
  </si>
  <si>
    <t>POON/KA LOK</t>
  </si>
  <si>
    <t xml:space="preserve">1032107	</t>
  </si>
  <si>
    <t xml:space="preserve">21310544992	</t>
  </si>
  <si>
    <t>[阿布扎比]阿布扎比雅乐轩酒店(Aloft Abu Dhabi)(68026753)</t>
  </si>
  <si>
    <t>雅乐轩房&lt;2人入住&gt;&lt;不退款&gt;</t>
  </si>
  <si>
    <t>PHANPERMPUN/DAOWRUENG</t>
  </si>
  <si>
    <t xml:space="preserve">21313747949	</t>
  </si>
  <si>
    <t>MANGSOR/MUNIR</t>
  </si>
  <si>
    <t xml:space="preserve">6698887	</t>
  </si>
  <si>
    <t xml:space="preserve">21314617800	</t>
  </si>
  <si>
    <t>[坎帕斯蒂利亚]HM阿尔玛海滩酒店(HM Alma Beach)(92029186)</t>
  </si>
  <si>
    <t>双人床房&lt;2人入住&gt;&lt;不退款&gt;&lt;早餐&gt;</t>
  </si>
  <si>
    <t>HONG/KWANG EUI</t>
  </si>
  <si>
    <t xml:space="preserve">EXP-2021831737	</t>
  </si>
  <si>
    <t xml:space="preserve">21315351853	</t>
  </si>
  <si>
    <t>[北干巴鲁]北干巴鲁王子酒店(Hotel Pangeran Pekanbaru)(94992752)</t>
  </si>
  <si>
    <t>豪华客房&lt;2人入住&gt;&lt;不退款&gt;&lt;早餐&gt;</t>
  </si>
  <si>
    <t>Arifin/Sofandi</t>
  </si>
  <si>
    <t xml:space="preserve">21316605057	</t>
  </si>
  <si>
    <t>Geran/Fauzamsaari</t>
  </si>
  <si>
    <t xml:space="preserve">6698879/80	</t>
  </si>
  <si>
    <t xml:space="preserve">21316632731	</t>
  </si>
  <si>
    <t>[乔治市]乔治市格兰FC酒店(Grand FC Hotel Georgetown)(89919335)</t>
  </si>
  <si>
    <t>高级双人房&lt;2人入住&gt;&lt;不退款&gt;</t>
  </si>
  <si>
    <t>Daud/Awang</t>
  </si>
  <si>
    <t xml:space="preserve">21318552453	</t>
  </si>
  <si>
    <t>[格伦代尔]西罗格伦代尔酒店(Hotel Xilo Glendale)(92029978)</t>
  </si>
  <si>
    <t>豪华客房1张特大床&lt;2人入住&gt;&lt;不退款&gt;</t>
  </si>
  <si>
    <t>Banuelos/Brianna</t>
  </si>
  <si>
    <t xml:space="preserve">18998310	</t>
  </si>
  <si>
    <t xml:space="preserve">21322323353	</t>
  </si>
  <si>
    <t>[孟买]塔亚地之涯酒店(Taj Lands End)(92028868)</t>
  </si>
  <si>
    <t>无限海景宁静特大床房&lt;2人入住&gt;&lt;不退款&gt;</t>
  </si>
  <si>
    <t>Amkar/Amit</t>
  </si>
  <si>
    <t xml:space="preserve">21326086904	</t>
  </si>
  <si>
    <t>[巴西利亚]曼哈顿广场酒店(Manhattan Plaza)(55895689)</t>
  </si>
  <si>
    <t>高级大床房&lt;2人入住&gt;&lt;不退款&gt;&lt;早餐&gt;</t>
  </si>
  <si>
    <t>Magalhaes /Juliana Aparecida</t>
  </si>
  <si>
    <t xml:space="preserve">59869830	</t>
  </si>
  <si>
    <t xml:space="preserve">21328837915	</t>
  </si>
  <si>
    <t>[兰贝斯区]伦敦滑铁卢丽亭酒店(Park Plaza London Waterloo)(55851857)</t>
  </si>
  <si>
    <t>高级双床房&lt;2人入住&gt;&lt;不退款&gt;</t>
  </si>
  <si>
    <t>Truran/Adam</t>
  </si>
  <si>
    <t xml:space="preserve">21329634577	</t>
  </si>
  <si>
    <t>[旺市]旺市西南智选假日套房酒店(Holiday Inn Express &amp; Suites Vaughan Southwest, an IHG Hotel)(70394224)</t>
  </si>
  <si>
    <t>客房&lt;2人入住&gt;&lt;不退款&gt;&lt;早餐&gt;</t>
  </si>
  <si>
    <t>Sgro/Greg ,Allen/Tim</t>
  </si>
  <si>
    <t xml:space="preserve">29027943	</t>
  </si>
  <si>
    <t xml:space="preserve">21330231154	</t>
  </si>
  <si>
    <t>[汉堡]汉堡施柏阁酒店(Steigenberger Hotel Hamburg)(55329051)</t>
  </si>
  <si>
    <t>Aljayyousi/Reem Laith Kamal</t>
  </si>
  <si>
    <t xml:space="preserve">900736200122852	</t>
  </si>
  <si>
    <t xml:space="preserve">21331387469	</t>
  </si>
  <si>
    <t>花园景观小屋&lt;2人入住&gt;&lt;不退款&gt;&lt;早餐&gt;</t>
  </si>
  <si>
    <t>IGONG/RAINAH</t>
  </si>
  <si>
    <t xml:space="preserve">307163	</t>
  </si>
  <si>
    <t xml:space="preserve">21333346724	</t>
  </si>
  <si>
    <t>[旧金山]旧金山海湾大桥酒店(Bay Bridge Inn San Francisco)(91807580)</t>
  </si>
  <si>
    <t>大床房&lt;2人入住&gt;&lt;不退款&gt;</t>
  </si>
  <si>
    <t>Brklycica/Patrick</t>
  </si>
  <si>
    <t xml:space="preserve">19011037	</t>
  </si>
  <si>
    <t xml:space="preserve">21333738424	</t>
  </si>
  <si>
    <t>[滨海加蒂夫]加的夫之海旅舍(Cardiff by The Sea Lodge)(70393587)</t>
  </si>
  <si>
    <t>客房1张大床&lt;2人入住&gt;&lt;不退款&gt;</t>
  </si>
  <si>
    <t>PETERSON/JOSH</t>
  </si>
  <si>
    <t xml:space="preserve">21335860571	</t>
  </si>
  <si>
    <t>[吉隆坡]吉隆坡帝皇精品酒店(de King Boutique Hotel KLCC)(55694606)</t>
  </si>
  <si>
    <t>豪华房（双人床或双床）&lt;2人入住&gt;&lt;不退款&gt;</t>
  </si>
  <si>
    <t>ABDUL/MUHAMMAD HADI</t>
  </si>
  <si>
    <t xml:space="preserve">DEB221004174007723	</t>
  </si>
  <si>
    <t xml:space="preserve">21336115231	</t>
  </si>
  <si>
    <t>[北雅加达]雅加达诺富特曼加达广场酒店(Novotel Jakarta Mangga Dua Square)(55281428)</t>
  </si>
  <si>
    <t>FUJISAWA/TOSHIYA</t>
  </si>
  <si>
    <t xml:space="preserve">21338855028	</t>
  </si>
  <si>
    <t>AlRaisi/Said Murad</t>
  </si>
  <si>
    <t xml:space="preserve">21339777467	</t>
  </si>
  <si>
    <t>[南雅加达]大阿斯顿格罗夫套房酒店(The Grove Suites by GRAND ASTON)(56140426)</t>
  </si>
  <si>
    <t>一卧室套房&lt;2人入住&gt;&lt;不退款&gt;</t>
  </si>
  <si>
    <t>WIBOWO/ROBERT KENNEDY,PASKARIA/MERRY</t>
  </si>
  <si>
    <t xml:space="preserve">21342199990	</t>
  </si>
  <si>
    <t>[曼谷]阿瓦尼阿特里姆曼谷酒店(SHA认证)(Avani Atrium Bangkok Hotel (SHA Certified))(55665998)</t>
  </si>
  <si>
    <t>阿瓦尼尊贵房&lt;2人入住&gt;&lt;不退款&gt;</t>
  </si>
  <si>
    <t>IZUMI/CAELAN</t>
  </si>
  <si>
    <t xml:space="preserve">21342731530	</t>
  </si>
  <si>
    <t>[迪拜]迪拜奥酷瑞中庭酒店(Al Khoory Atrium Hotel)(55439200)</t>
  </si>
  <si>
    <t>俱乐部房&lt;2人入住&gt;&lt;不退款&gt;</t>
  </si>
  <si>
    <t>WANG/KUN</t>
  </si>
  <si>
    <t xml:space="preserve">EXP-2023233802	</t>
  </si>
  <si>
    <t xml:space="preserve">21345632593	</t>
  </si>
  <si>
    <t>[布鲁塞尔]布鲁塞尔华威酒店(Warwick Brussels)(55269668)</t>
  </si>
  <si>
    <t>尊贵双床房&lt;2人入住&gt;&lt;不退款&gt;</t>
  </si>
  <si>
    <t>Wirawan/Abira Azza</t>
  </si>
  <si>
    <t xml:space="preserve">2023308602	</t>
  </si>
  <si>
    <t xml:space="preserve">21345794089	</t>
  </si>
  <si>
    <t>[曼谷]金玉素万那普酒店(Golden Jade Suvarnabhumi)(55851976)</t>
  </si>
  <si>
    <t>KIM/DONGHO</t>
  </si>
  <si>
    <t xml:space="preserve">acknowledge	</t>
  </si>
  <si>
    <t xml:space="preserve">21347220018	</t>
  </si>
  <si>
    <t>Jiajun/Wu</t>
  </si>
  <si>
    <t xml:space="preserve">0038371658	</t>
  </si>
  <si>
    <t xml:space="preserve">21349700696	</t>
  </si>
  <si>
    <t>WIJANEGARA/DHARMASENA</t>
  </si>
  <si>
    <t xml:space="preserve">21349729301	</t>
  </si>
  <si>
    <t>[巴厘岛]巴厘岛哈珀库塔酒店(Harper Kuta Hotel Bali  by ASTON)(55452145)</t>
  </si>
  <si>
    <t>kumar/Chanchal ,chaudhari /pooja</t>
  </si>
  <si>
    <t xml:space="preserve">21349934251	</t>
  </si>
  <si>
    <t>[新德里]新德里机场诺富特酒店(Novotel New Delhi Aerocity Hotel)(55733372)</t>
  </si>
  <si>
    <t>Basak/Suvam</t>
  </si>
  <si>
    <t xml:space="preserve">2727138	</t>
  </si>
  <si>
    <t xml:space="preserve">21349992120	</t>
  </si>
  <si>
    <t>[西雅加达]阿斯顿卡蒂卡格罗酒店会议中心(ASTON Kartika Grogol Hotel &amp; Conference Center)(92030300)</t>
  </si>
  <si>
    <t>优选一室特大床房&lt;2人入住&gt;&lt;不退款&gt;</t>
  </si>
  <si>
    <t>LI/DA,li/da</t>
  </si>
  <si>
    <t xml:space="preserve">20170	</t>
  </si>
  <si>
    <t xml:space="preserve">21351184107	</t>
  </si>
  <si>
    <t>CHINFAK/TAMONWAN</t>
  </si>
  <si>
    <t xml:space="preserve">21351859853	</t>
  </si>
  <si>
    <t>[下龙市]FLC 下龙湾高尔夫俱乐部与豪华度假村(FLC Halong Bay Golf Club &amp; Luxury Resort)(92031613)</t>
  </si>
  <si>
    <t>高尔夫景豪华双人房&lt;2人入住&gt;&lt;不退款&gt;&lt;早餐&gt;</t>
  </si>
  <si>
    <t>ZHOU/XIAOJIN</t>
  </si>
  <si>
    <t xml:space="preserve">EXP-2023811624	</t>
  </si>
  <si>
    <t xml:space="preserve">21353809502	</t>
  </si>
  <si>
    <t>[安赫莱斯]安洁拉斯海滩俱乐部酒店(ABC Hotel)(91548304)</t>
  </si>
  <si>
    <t>水上套房&lt;2人入住&gt;&lt;不退款&gt;</t>
  </si>
  <si>
    <t>YAU/WAN HO MARCUS,CHIU/OI LING AILEEN,DA FONSECA/Alexandre</t>
  </si>
  <si>
    <t xml:space="preserve">ABC 112357	</t>
  </si>
  <si>
    <t xml:space="preserve">21354231442	</t>
  </si>
  <si>
    <t>[吉隆坡]吉隆坡四季酒店(Four Seasons Hotel Kuala Lumpur)(55542782)</t>
  </si>
  <si>
    <t>泳池园景特大床房&lt;2人入住&gt;&lt;不退款&gt;&lt;早餐&gt;</t>
  </si>
  <si>
    <t>NG/GEOK YAN,CHENG/XIN EE</t>
  </si>
  <si>
    <t xml:space="preserve">2727923	</t>
  </si>
  <si>
    <t xml:space="preserve">3163537	</t>
  </si>
  <si>
    <t xml:space="preserve">21355003769	</t>
  </si>
  <si>
    <t>[曼谷]美国别墅(United Residence)(55745274)</t>
  </si>
  <si>
    <t>一室房&lt;2人入住&gt;&lt;不退款&gt;</t>
  </si>
  <si>
    <t>SIRIPHAN/RATCHAYA,SANGSRI/NATTIDA</t>
  </si>
  <si>
    <t xml:space="preserve">EXP-2023937032	</t>
  </si>
  <si>
    <t xml:space="preserve">21355937054	</t>
  </si>
  <si>
    <t>[迪拜]阿拉比昂广场 M 开放式公寓酒店(Studio M Arabian Plaza)(89916471)</t>
  </si>
  <si>
    <t>都市房&lt;2人入住&gt;&lt;不退款&gt;</t>
  </si>
  <si>
    <t>hassan /Mustafa</t>
  </si>
  <si>
    <t xml:space="preserve">21357537784	</t>
  </si>
  <si>
    <t>LI/BO</t>
  </si>
  <si>
    <t xml:space="preserve">21357628518	</t>
  </si>
  <si>
    <t>[null](89917066)</t>
  </si>
  <si>
    <t xml:space="preserve">21357640412	</t>
  </si>
  <si>
    <t>一卧室套房&lt;2人入住&gt;&lt;不退款&gt;&lt;早餐&gt;</t>
  </si>
  <si>
    <t>ANWAR/KHAIRUL</t>
  </si>
  <si>
    <t xml:space="preserve">21357706218	</t>
  </si>
  <si>
    <t>[圣地亚哥]时代套房酒店(Suite by Time)(89935918)</t>
  </si>
  <si>
    <t>一卧公寓房&lt;2人入住&gt;&lt;不退款&gt;&lt;早餐&gt;</t>
  </si>
  <si>
    <t>Wang/XingJun</t>
  </si>
  <si>
    <t xml:space="preserve">118086056	</t>
  </si>
  <si>
    <t xml:space="preserve">21358052493	</t>
  </si>
  <si>
    <t>[格雷斯]伦敦瑟罗克M25宜必思酒店(ibis London Thurrock M25)(80332332)</t>
  </si>
  <si>
    <t>Mahmood/Ziyaad</t>
  </si>
  <si>
    <t xml:space="preserve">21358255565	</t>
  </si>
  <si>
    <t>[吉隆坡]吉隆坡弗拉斯尔商业园区戴斯套房酒店(Days Hotel &amp; Suites by Wyndham Fraser Business Park Kuala Lumpur)(77366173)</t>
  </si>
  <si>
    <t>高级特大床房&lt;2人入住&gt;&lt;不退款&gt;</t>
  </si>
  <si>
    <t>SOONG/KWONG LIM</t>
  </si>
  <si>
    <t xml:space="preserve">21358487161	</t>
  </si>
  <si>
    <t>[南雅加达]雅加达克巴约蓝尼奥酒店(Hotel Neo+ Kebayoran Jakarta)(55478158)</t>
  </si>
  <si>
    <t>空间房&lt;2人入住&gt;&lt;不退款&gt;</t>
  </si>
  <si>
    <t>fitrijati/mely</t>
  </si>
  <si>
    <t xml:space="preserve">21358469595	</t>
  </si>
  <si>
    <t>[Racha Thewa]素万那普机场奇迹酒店(Miracle Suvarnabhumi Airport)(55841680)</t>
  </si>
  <si>
    <t>PHILILIPPE/Lakkana</t>
  </si>
  <si>
    <t xml:space="preserve">253168	</t>
  </si>
  <si>
    <t xml:space="preserve">21358739202	</t>
  </si>
  <si>
    <t>FU/KAIBO</t>
  </si>
  <si>
    <t xml:space="preserve">21358765741	</t>
  </si>
  <si>
    <t>[曼彻斯特]曼彻斯特市中心大不列颠酒店(Britannia Hotel City Centre Manchester)(55611699)</t>
  </si>
  <si>
    <t>双人房(无窗)&lt;2人入住&gt;&lt;不退款&gt;</t>
  </si>
  <si>
    <t>Adhin/Jhavin</t>
  </si>
  <si>
    <t xml:space="preserve">80240691	</t>
  </si>
  <si>
    <t xml:space="preserve">21358972752	</t>
  </si>
  <si>
    <t>[伊斯坦布尔]迪万伊斯坦布尔城市酒店(Divan Istanbul City)(55491603)</t>
  </si>
  <si>
    <t>Celik/Ender</t>
  </si>
  <si>
    <t xml:space="preserve">2024381951	</t>
  </si>
  <si>
    <t xml:space="preserve">21359153952	</t>
  </si>
  <si>
    <t>[新德里]皇家广场酒店(Hotel The Royal Plaza)(55680560)</t>
  </si>
  <si>
    <t>标准特大床房&lt;2人入住&gt;&lt;不退款&gt;</t>
  </si>
  <si>
    <t>PANDEY/SUMEDHA,GUPTA/VARUN</t>
  </si>
  <si>
    <t xml:space="preserve">21359837338	</t>
  </si>
  <si>
    <t>[泗水]泗水屯准干麦克斯大厦最爱酒店(favehotel MEX Tunjungan Surabaya)(55451914)</t>
  </si>
  <si>
    <t>致爱房&lt;2人入住&gt;&lt;不退款&gt;</t>
  </si>
  <si>
    <t>Kuncoro/Patut Sri</t>
  </si>
  <si>
    <t xml:space="preserve">21359912381	</t>
  </si>
  <si>
    <t>[Spata Loutsa]雅典索菲特机场酒店(Sofitel Athens Airport)(55841871)</t>
  </si>
  <si>
    <t>奢华双床房&lt;2人入住&gt;&lt;不退款&gt;</t>
  </si>
  <si>
    <t>LOPEZ ROGERS /BRIDGETTE ,ROGERS/CHELSEA BLAIRE</t>
  </si>
  <si>
    <t xml:space="preserve">21360030938	</t>
  </si>
  <si>
    <t>[约克]约克市中心丽柏酒店(Park Inn by Radisson York City Centre)(55299764)</t>
  </si>
  <si>
    <t>Mackey/Sean</t>
  </si>
  <si>
    <t xml:space="preserve">21360087432	</t>
  </si>
  <si>
    <t>[吉隆坡]吉隆坡帝盛酒店(Dorsett Kuala Lumpur)(55895782)</t>
  </si>
  <si>
    <t>豪华尊贵房&lt;2人入住&gt;&lt;不退款&gt;&lt;早餐&gt;</t>
  </si>
  <si>
    <t>TAN/JOSEPH</t>
  </si>
  <si>
    <t xml:space="preserve">DEB221007160906271	</t>
  </si>
  <si>
    <t xml:space="preserve">21360281060	</t>
  </si>
  <si>
    <t>[胡志明市]胡志明市西贡皇家酒店(Royal Hotel Saigon Ho Chi Minh City)(55414178)</t>
  </si>
  <si>
    <t>豪华双床房&lt;2人入住&gt;&lt;不退款&gt;&lt;早餐&gt;</t>
  </si>
  <si>
    <t>JEONG/JIYONG,LEE/JUNHYUK</t>
  </si>
  <si>
    <t xml:space="preserve">21360512062	</t>
  </si>
  <si>
    <t>[奥斯陆]西弗酒店(The Thief)(55270223)</t>
  </si>
  <si>
    <t>WU/FEIYU</t>
  </si>
  <si>
    <t xml:space="preserve">21360465102	</t>
  </si>
  <si>
    <t>[唐格朗]奇利亚雅加达机场酒店(Kyriad Hotel Airport Jakarta)(89931037)</t>
  </si>
  <si>
    <t>VINTA/FRAN SINDU</t>
  </si>
  <si>
    <t xml:space="preserve">103999	</t>
  </si>
  <si>
    <t xml:space="preserve">21360607148	</t>
  </si>
  <si>
    <t>[迪拜]迪拜城市季节塔酒店(City Seasons Towers Hotel Dubai)(55289861)</t>
  </si>
  <si>
    <t>豪华双人房&lt;2人入住&gt;&lt;不退款&gt;</t>
  </si>
  <si>
    <t>Valparambil /Abdulrafeeq</t>
  </si>
  <si>
    <t xml:space="preserve">118100331	</t>
  </si>
  <si>
    <t xml:space="preserve">21360646087	</t>
  </si>
  <si>
    <t>[Braga]布拉加法福酒店(favehotel Braga)(60514388)</t>
  </si>
  <si>
    <t>加大致爱房&lt;2人入住&gt;&lt;不退款&gt;</t>
  </si>
  <si>
    <t>PAIS /ABDUL MUAMAR</t>
  </si>
  <si>
    <t xml:space="preserve">179595	</t>
  </si>
  <si>
    <t xml:space="preserve">21360743818	</t>
  </si>
  <si>
    <t>Sharif/Mohammad</t>
  </si>
  <si>
    <t xml:space="preserve">21360978728	</t>
  </si>
  <si>
    <t>[巴德胡弗多普]阿姆斯特丹史基浦机场宜必思酒店(Ibis Schiphol Amsterdam Airport)(55290037)</t>
  </si>
  <si>
    <t>标准房(双床)&lt;2人入住&gt;&lt;不退款&gt;</t>
  </si>
  <si>
    <t>Wu/Huiling,Lin/Xiang yang</t>
  </si>
  <si>
    <t xml:space="preserve">2729574	</t>
  </si>
  <si>
    <t xml:space="preserve">21360967093	</t>
  </si>
  <si>
    <t>GANDHI/PRATIK,Singh/Prakash</t>
  </si>
  <si>
    <t xml:space="preserve">6711270	</t>
  </si>
  <si>
    <t xml:space="preserve">21361309095	</t>
  </si>
  <si>
    <t>[曼谷]曼谷圣苏湾机场套房酒店(Sinsuvarn Airport Suite Hotel)(55451691)</t>
  </si>
  <si>
    <t>豪华房(带阳台)&lt;2人入住&gt;&lt;不退款&gt;</t>
  </si>
  <si>
    <t>CHEN/YUNRU</t>
  </si>
  <si>
    <t xml:space="preserve">21361340445	</t>
  </si>
  <si>
    <t>[德里]新德里尼赫鲁广场伊洛斯酒店(Eros Hotel New Delhi, Nehru Place)(55944733)</t>
  </si>
  <si>
    <t>KESHI/CHARU</t>
  </si>
  <si>
    <t xml:space="preserve">21361476943	</t>
  </si>
  <si>
    <t>WANG/DEMING</t>
  </si>
  <si>
    <t xml:space="preserve">HBD-603112-321-5651183	</t>
  </si>
  <si>
    <t xml:space="preserve">21361610867	</t>
  </si>
  <si>
    <t>PRANATA/HARUN</t>
  </si>
  <si>
    <t xml:space="preserve">21361767719	</t>
  </si>
  <si>
    <t>[托莱多]托莱多品质酒店(Quality Inn Toledo)(91812628)</t>
  </si>
  <si>
    <t>标准间2双人床&lt;2人入住&gt;&lt;不退款&gt;&lt;早餐&gt;</t>
  </si>
  <si>
    <t>HOLMAN/KHADIJAH</t>
  </si>
  <si>
    <t xml:space="preserve">21361782640	</t>
  </si>
  <si>
    <t>WASUCHOTWICHIT/NANTIPAK</t>
  </si>
  <si>
    <t xml:space="preserve">21361863039	</t>
  </si>
  <si>
    <t>[帕拉尼亚克]马尼拉机场路前行酒店(Go Hotels Manila Airport Road)(55439366)</t>
  </si>
  <si>
    <t>WANG/YINJIU</t>
  </si>
  <si>
    <t xml:space="preserve">21361921674	</t>
  </si>
  <si>
    <t>[北雅加达]普鲁特村最爱酒店(favehotel Pluit Junction)(60514415)</t>
  </si>
  <si>
    <t>加大致爱房&lt;2人入住&gt;&lt;不退款&gt;&lt;早餐&gt;</t>
  </si>
  <si>
    <t>LISTYANINGSIH /SUSY</t>
  </si>
  <si>
    <t xml:space="preserve">21362030299	</t>
  </si>
  <si>
    <t>[卡尔加里]机场北舒适套房酒店(Comfort Inn &amp; Suites Airport North)(55280364)</t>
  </si>
  <si>
    <t>特大床房&lt;1&gt;&lt;2人入住&gt;&lt;不退款&gt;&lt;早餐&gt;</t>
  </si>
  <si>
    <t>Hewett/Jason</t>
  </si>
  <si>
    <t xml:space="preserve">21362090953	</t>
  </si>
  <si>
    <t>[多伦多]西一景及公寓酒店(One King West Hotel and Residence)(55281011)</t>
  </si>
  <si>
    <t>内部历史工作室套房&lt;2人入住&gt;&lt;不退款&gt;</t>
  </si>
  <si>
    <t>Ruthven/Adam</t>
  </si>
  <si>
    <t xml:space="preserve">21362762532	</t>
  </si>
  <si>
    <t>[马塞约]热带斯林姆酒店(Slim Pajuçara by Tropicalis)(90355471)</t>
  </si>
  <si>
    <t>CHO/HO YUN,Kim/Sungho</t>
  </si>
  <si>
    <t>，</t>
  </si>
  <si>
    <t>110737 HKD</t>
  </si>
  <si>
    <t>A221011101218481</t>
  </si>
  <si>
    <t>A221011101250481</t>
  </si>
  <si>
    <t>总计：110737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</si>
  <si>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</si>
  <si>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</si>
  <si>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</si>
  <si>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</si>
  <si>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</si>
  <si>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</si>
  <si>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</si>
  <si>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</si>
  <si>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</si>
  <si>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</si>
  <si>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</si>
  <si>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</si>
  <si>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</si>
  <si>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</si>
  <si>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</si>
  <si>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</si>
  <si>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</si>
  <si>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</si>
  <si>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</si>
  <si>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2022-10-05</t>
  </si>
  <si>
    <t>2726186</t>
  </si>
  <si>
    <t>布鲁塞尔华威酒店</t>
  </si>
  <si>
    <t>Wirawan Abira Azza</t>
  </si>
  <si>
    <t>2022-10-06</t>
  </si>
  <si>
    <t>2022-10-08</t>
  </si>
  <si>
    <t>退房日周结</t>
  </si>
  <si>
    <t>2186.28</t>
  </si>
  <si>
    <t>2407.00</t>
  </si>
  <si>
    <t>0</t>
  </si>
  <si>
    <t>0.00</t>
  </si>
  <si>
    <t>携程汇智国际直连</t>
  </si>
  <si>
    <t>925</t>
  </si>
  <si>
    <t>2022-10-05 18:50:08</t>
  </si>
  <si>
    <t>否</t>
  </si>
  <si>
    <t>汇智国际旅游发展有限公司</t>
  </si>
  <si>
    <t>直连</t>
  </si>
  <si>
    <t>比利时</t>
  </si>
  <si>
    <t>2022-10-03</t>
  </si>
  <si>
    <t>2722993</t>
  </si>
  <si>
    <t>曼哈顿广场酒店</t>
  </si>
  <si>
    <t>Magalhaes Juliana Aparecida</t>
  </si>
  <si>
    <t>2022-10-07</t>
  </si>
  <si>
    <t>314.44</t>
  </si>
  <si>
    <t>346.00</t>
  </si>
  <si>
    <t>2022-10-03 21:36:52</t>
  </si>
  <si>
    <t>巴西</t>
  </si>
  <si>
    <t>2022-09-29</t>
  </si>
  <si>
    <t>2716183</t>
  </si>
  <si>
    <t>伦敦希思罗机场宜必思酒店</t>
  </si>
  <si>
    <t>LYU XIAOLEI,LIU YINI</t>
  </si>
  <si>
    <t>531.36</t>
  </si>
  <si>
    <t>578.00</t>
  </si>
  <si>
    <t>2022-09-29 22:06:33</t>
  </si>
  <si>
    <t>英国</t>
  </si>
  <si>
    <t>2729047</t>
  </si>
  <si>
    <t>曼彻斯特市中心大不列颠酒店</t>
  </si>
  <si>
    <t>Adhin Jhavin</t>
  </si>
  <si>
    <t>561.93</t>
  </si>
  <si>
    <t>619.00</t>
  </si>
  <si>
    <t>2022-10-07 13:34:46</t>
  </si>
  <si>
    <t>2729498</t>
  </si>
  <si>
    <t>布拉加法福酒店</t>
  </si>
  <si>
    <t>PAIS ABDUL MUAMAR</t>
  </si>
  <si>
    <t>232.40</t>
  </si>
  <si>
    <t>256.00</t>
  </si>
  <si>
    <t>2022-10-07 17:37:14</t>
  </si>
  <si>
    <t>印度尼西亚</t>
  </si>
  <si>
    <t>2022-10-04</t>
  </si>
  <si>
    <t>2724337</t>
  </si>
  <si>
    <t>雅加达诺富特曼加达广场酒店</t>
  </si>
  <si>
    <t>FUJISAWA TOSHIYA</t>
  </si>
  <si>
    <t>1083.93</t>
  </si>
  <si>
    <t>1191.00</t>
  </si>
  <si>
    <t>2022-10-04 18:06:46</t>
  </si>
  <si>
    <t>2724978</t>
  </si>
  <si>
    <t>大阿斯顿格罗夫套房酒店</t>
  </si>
  <si>
    <t>WIBOWO ROBERT KENNEDY,PASKARIA MERRY</t>
  </si>
  <si>
    <t>332.44</t>
  </si>
  <si>
    <t>366.00</t>
  </si>
  <si>
    <t>2022-10-05 01:54:42</t>
  </si>
  <si>
    <t>2728756</t>
  </si>
  <si>
    <t>ANWAR KHAIRUL</t>
  </si>
  <si>
    <t>427.57</t>
  </si>
  <si>
    <t>471.00</t>
  </si>
  <si>
    <t>2022-10-07 10:08:18</t>
  </si>
  <si>
    <t>2022-05-30</t>
  </si>
  <si>
    <t>2569932</t>
  </si>
  <si>
    <t>锡拉库扎 1 号乌纳酒店</t>
  </si>
  <si>
    <t>ZHAO YANG</t>
  </si>
  <si>
    <t>761.04</t>
  </si>
  <si>
    <t>890.00</t>
  </si>
  <si>
    <t>2022-05-30 21:38:58</t>
  </si>
  <si>
    <t>意大利</t>
  </si>
  <si>
    <t>2022-09-30</t>
  </si>
  <si>
    <t>2718180</t>
  </si>
  <si>
    <t>纳泰海滩水疗度假村</t>
  </si>
  <si>
    <t>PHONSUWAN WARAWAN</t>
  </si>
  <si>
    <t>315.77</t>
  </si>
  <si>
    <t>347.00</t>
  </si>
  <si>
    <t>2022-10-01 11:05:04</t>
  </si>
  <si>
    <t>直采</t>
  </si>
  <si>
    <t>泰国</t>
  </si>
  <si>
    <t>2022-09-11</t>
  </si>
  <si>
    <t>2687992</t>
  </si>
  <si>
    <t>温德姆里约热内卢巴拉酒店</t>
  </si>
  <si>
    <t>Silva Liny</t>
  </si>
  <si>
    <t>1310.68</t>
  </si>
  <si>
    <t>1482.00</t>
  </si>
  <si>
    <t>2022-09-11 22:17:02</t>
  </si>
  <si>
    <t>2723429</t>
  </si>
  <si>
    <t>汉堡施泰根博阁酒店 Steigenberger Hotel Hamburg</t>
  </si>
  <si>
    <t>Aljayyousi Reem Laith Kamal</t>
  </si>
  <si>
    <t>2768.52</t>
  </si>
  <si>
    <t>3042.00</t>
  </si>
  <si>
    <t>2022-10-04 03:34:52</t>
  </si>
  <si>
    <t>德国</t>
  </si>
  <si>
    <t>2716533</t>
  </si>
  <si>
    <t>英戈尔施塔特城际酒店</t>
  </si>
  <si>
    <t>HILGERS PEGGY</t>
  </si>
  <si>
    <t>1082.90</t>
  </si>
  <si>
    <t>1190.00</t>
  </si>
  <si>
    <t>2022-09-30 02:23:55</t>
  </si>
  <si>
    <t>2721762</t>
  </si>
  <si>
    <t>HM阿尔玛海滩酒店</t>
  </si>
  <si>
    <t>HONG KWANG EUI</t>
  </si>
  <si>
    <t>807.01</t>
  </si>
  <si>
    <t>888.00</t>
  </si>
  <si>
    <t>2022-10-03 03:21:30</t>
  </si>
  <si>
    <t>西班牙</t>
  </si>
  <si>
    <t>2716547</t>
  </si>
  <si>
    <t>WANG RUOLIN,GONG JIAJING</t>
  </si>
  <si>
    <t>534.17</t>
  </si>
  <si>
    <t>587.00</t>
  </si>
  <si>
    <t>2022-09-30 02:38:34</t>
  </si>
  <si>
    <t>2727067</t>
  </si>
  <si>
    <t>WIJANEGARA DHARMASENA</t>
  </si>
  <si>
    <t>368.49</t>
  </si>
  <si>
    <t>406.00</t>
  </si>
  <si>
    <t>2022-10-06 09:22:39</t>
  </si>
  <si>
    <t>2022-09-27</t>
  </si>
  <si>
    <t>2711214</t>
  </si>
  <si>
    <t>汉堡阿尔托那NH酒店</t>
  </si>
  <si>
    <t>WANG WENLONG</t>
  </si>
  <si>
    <t>4798.52</t>
  </si>
  <si>
    <t>5265.00</t>
  </si>
  <si>
    <t>2022-09-27 04:15:02</t>
  </si>
  <si>
    <t>2728857</t>
  </si>
  <si>
    <t>伦敦瑟罗克M25宜必思酒店</t>
  </si>
  <si>
    <t>Mahmood Ziyaad</t>
  </si>
  <si>
    <t>499.29</t>
  </si>
  <si>
    <t>550.00</t>
  </si>
  <si>
    <t>2022-10-07 11:18:16</t>
  </si>
  <si>
    <t>2723266</t>
  </si>
  <si>
    <t>伦敦滑铁卢丽亭酒店</t>
  </si>
  <si>
    <t>Truran Adam</t>
  </si>
  <si>
    <t>1988.45</t>
  </si>
  <si>
    <t>2188.00</t>
  </si>
  <si>
    <t>2022-10-03 23:56:52</t>
  </si>
  <si>
    <t>2729673</t>
  </si>
  <si>
    <t>新德里尼赫鲁广场伊洛斯酒店</t>
  </si>
  <si>
    <t>KESHI CHARU</t>
  </si>
  <si>
    <t>488.40</t>
  </si>
  <si>
    <t>538.00</t>
  </si>
  <si>
    <t>2022-10-07 20:32:34</t>
  </si>
  <si>
    <t>印度</t>
  </si>
  <si>
    <t>2727412</t>
  </si>
  <si>
    <t>曼谷金玉素旺纳普酒店</t>
  </si>
  <si>
    <t>CHINFAK TAMONWAN</t>
  </si>
  <si>
    <t>274.10</t>
  </si>
  <si>
    <t>302.00</t>
  </si>
  <si>
    <t>2022-10-06 16:03:06</t>
  </si>
  <si>
    <t>2728974</t>
  </si>
  <si>
    <t>曼谷素旺那普机场奇迹酒店</t>
  </si>
  <si>
    <t>PHILILIPPE Lakkana</t>
  </si>
  <si>
    <t>180.65</t>
  </si>
  <si>
    <t>199.00</t>
  </si>
  <si>
    <t>2022-10-07 12:28:57</t>
  </si>
  <si>
    <t>2729382</t>
  </si>
  <si>
    <t>胡志明市西贡皇家酒店</t>
  </si>
  <si>
    <t>JEONG JIYONG,LEE JUNHYUK</t>
  </si>
  <si>
    <t>460.25</t>
  </si>
  <si>
    <t>507.00</t>
  </si>
  <si>
    <t>2022-10-07 16:38:36</t>
  </si>
  <si>
    <t>越南</t>
  </si>
  <si>
    <t>2728710</t>
  </si>
  <si>
    <t>曼谷阿瓦尼中庭酒店</t>
  </si>
  <si>
    <t>LI BO</t>
  </si>
  <si>
    <t>269.62</t>
  </si>
  <si>
    <t>297.00</t>
  </si>
  <si>
    <t>2022-10-07 09:34:02</t>
  </si>
  <si>
    <t>2726461</t>
  </si>
  <si>
    <t>Jiajun Wu</t>
  </si>
  <si>
    <t>3371.61</t>
  </si>
  <si>
    <t>3712.00</t>
  </si>
  <si>
    <t>2022-10-05 21:36:54</t>
  </si>
  <si>
    <t>2022-10-02</t>
  </si>
  <si>
    <t>2721119</t>
  </si>
  <si>
    <t>首尔三井酒店</t>
  </si>
  <si>
    <t>YUAN LIN</t>
  </si>
  <si>
    <t>1835.78</t>
  </si>
  <si>
    <t>2020.00</t>
  </si>
  <si>
    <t>2022-10-02 20:43:49</t>
  </si>
  <si>
    <t>韩国</t>
  </si>
  <si>
    <t>2725630</t>
  </si>
  <si>
    <t>迪拜奥酷瑞中庭酒店</t>
  </si>
  <si>
    <t>WANG KUN</t>
  </si>
  <si>
    <t>467.77</t>
  </si>
  <si>
    <t>515.00</t>
  </si>
  <si>
    <t>2022-10-05 14:18:06</t>
  </si>
  <si>
    <t>阿拉伯联合酋长国</t>
  </si>
  <si>
    <t>2729486</t>
  </si>
  <si>
    <t>迪拜城市季节塔酒店</t>
  </si>
  <si>
    <t>Valparambil Abdulrafeeq</t>
  </si>
  <si>
    <t>2022-10-07 17:36:52</t>
  </si>
  <si>
    <t>2726227</t>
  </si>
  <si>
    <t>KIM DONGHO</t>
  </si>
  <si>
    <t>137.15</t>
  </si>
  <si>
    <t>151.00</t>
  </si>
  <si>
    <t>2022-10-05 19:38:49</t>
  </si>
  <si>
    <t>2729720</t>
  </si>
  <si>
    <t>WANG DEMING</t>
  </si>
  <si>
    <t>170.67</t>
  </si>
  <si>
    <t>188.00</t>
  </si>
  <si>
    <t>2022-10-07 20:19:12</t>
  </si>
  <si>
    <t>2729808</t>
  </si>
  <si>
    <t>马尼拉机场路出发酒店</t>
  </si>
  <si>
    <t>WANG YINJIU</t>
  </si>
  <si>
    <t>219.69</t>
  </si>
  <si>
    <t>242.00</t>
  </si>
  <si>
    <t>2022-10-07 21:21:36</t>
  </si>
  <si>
    <t>菲律宾</t>
  </si>
  <si>
    <t>2729325</t>
  </si>
  <si>
    <t>吉隆坡帝盛酒店</t>
  </si>
  <si>
    <t>TAN JOSEPH</t>
  </si>
  <si>
    <t>561.02</t>
  </si>
  <si>
    <t>618.00</t>
  </si>
  <si>
    <t>2022-10-07 16:09:09</t>
  </si>
  <si>
    <t>马来西亚</t>
  </si>
  <si>
    <t>2724304</t>
  </si>
  <si>
    <t>吉隆坡帝皇精品酒店</t>
  </si>
  <si>
    <t>ABDUL MUHAMMAD HADI</t>
  </si>
  <si>
    <t>453.23</t>
  </si>
  <si>
    <t>498.00</t>
  </si>
  <si>
    <t>2022-10-04 17:40:08</t>
  </si>
  <si>
    <t>2729792</t>
  </si>
  <si>
    <t>WASUCHOTWICHIT NANTIPAK</t>
  </si>
  <si>
    <t>226.04</t>
  </si>
  <si>
    <t>249.00</t>
  </si>
  <si>
    <t>2022-10-07 21:02:28</t>
  </si>
  <si>
    <t>2714647</t>
  </si>
  <si>
    <t>格拉斯哥丽笙酒店</t>
  </si>
  <si>
    <t>STOKES ADAM A</t>
  </si>
  <si>
    <t>1218.99</t>
  </si>
  <si>
    <t>1326.00</t>
  </si>
  <si>
    <t>2022-09-29 05:47:06</t>
  </si>
  <si>
    <t>2722031</t>
  </si>
  <si>
    <t>莎亚南凯煌大酒店</t>
  </si>
  <si>
    <t>Geran Fauzamsaari</t>
  </si>
  <si>
    <t>587.08</t>
  </si>
  <si>
    <t>646.00</t>
  </si>
  <si>
    <t>2022-10-03 09:55:30</t>
  </si>
  <si>
    <t>2717212</t>
  </si>
  <si>
    <t>hairul hairul anuar bin abd rashid</t>
  </si>
  <si>
    <t>715.26</t>
  </si>
  <si>
    <t>786.00</t>
  </si>
  <si>
    <t>2022-09-30 13:09:42</t>
  </si>
  <si>
    <t>2725533</t>
  </si>
  <si>
    <t>IZUMI CAELAN</t>
  </si>
  <si>
    <t>224.35</t>
  </si>
  <si>
    <t>247.00</t>
  </si>
  <si>
    <t>2022-10-05 12:15:21</t>
  </si>
  <si>
    <t>2729035</t>
  </si>
  <si>
    <t>FU KAIBO</t>
  </si>
  <si>
    <t>2022-10-07 13:05:56</t>
  </si>
  <si>
    <t>2022-09-25</t>
  </si>
  <si>
    <t>2709019</t>
  </si>
  <si>
    <t>新加坡怡阁大酒店，良木园酒店集团成员 (Staycation Approved)</t>
  </si>
  <si>
    <t>tan Chor Kheng Christine</t>
  </si>
  <si>
    <t>1070.16</t>
  </si>
  <si>
    <t>1176.00</t>
  </si>
  <si>
    <t>2022-09-25 20:13:19</t>
  </si>
  <si>
    <t>新加坡</t>
  </si>
  <si>
    <t>2721682</t>
  </si>
  <si>
    <t>MANGSOR MUNIR</t>
  </si>
  <si>
    <t>293.54</t>
  </si>
  <si>
    <t>323.00</t>
  </si>
  <si>
    <t>2022-10-03 00:41:53</t>
  </si>
  <si>
    <t>2022-09-24</t>
  </si>
  <si>
    <t>2707734</t>
  </si>
  <si>
    <t>金巴兰斯普林希尔皇家郁金香度假村</t>
  </si>
  <si>
    <t>KUSUMAWATI GERY</t>
  </si>
  <si>
    <t>397.67</t>
  </si>
  <si>
    <t>437.00</t>
  </si>
  <si>
    <t>2022-09-24 22:29:10</t>
  </si>
  <si>
    <t>2712656</t>
  </si>
  <si>
    <t>首尔 N酒店</t>
  </si>
  <si>
    <t>WANG WANG YUJIE,LI YIXUAN</t>
  </si>
  <si>
    <t>392.81</t>
  </si>
  <si>
    <t>431.00</t>
  </si>
  <si>
    <t>2022-09-27 22:07:26</t>
  </si>
  <si>
    <t>2724784</t>
  </si>
  <si>
    <t>阿布扎比雅乐轩酒店</t>
  </si>
  <si>
    <t>AlRaisi Said Murad</t>
  </si>
  <si>
    <t>971.99</t>
  </si>
  <si>
    <t>1068.00</t>
  </si>
  <si>
    <t>2022-10-04 22:48:17</t>
  </si>
  <si>
    <t>2729527</t>
  </si>
  <si>
    <t>Sharif Mohammad</t>
  </si>
  <si>
    <t>484.77</t>
  </si>
  <si>
    <t>534.00</t>
  </si>
  <si>
    <t>2022-10-07 17:54:32</t>
  </si>
  <si>
    <t>2720252</t>
  </si>
  <si>
    <t>波兹南康铂酒店</t>
  </si>
  <si>
    <t>Kotlinski Artur</t>
  </si>
  <si>
    <t>350.80</t>
  </si>
  <si>
    <t>386.00</t>
  </si>
  <si>
    <t>2022-10-02 02:00:28</t>
  </si>
  <si>
    <t>波兰</t>
  </si>
  <si>
    <t>2729752</t>
  </si>
  <si>
    <t>北干巴鲁王子酒店</t>
  </si>
  <si>
    <t>PRANATA HARUN</t>
  </si>
  <si>
    <t>282.33</t>
  </si>
  <si>
    <t>311.00</t>
  </si>
  <si>
    <t>2022-10-07 20:40:09</t>
  </si>
  <si>
    <t>2687624</t>
  </si>
  <si>
    <t>汉堡巴塞罗酒店</t>
  </si>
  <si>
    <t>Heinz Bettina</t>
  </si>
  <si>
    <t>1099.31</t>
  </si>
  <si>
    <t>1243.00</t>
  </si>
  <si>
    <t>2022-09-11 16:41:44</t>
  </si>
  <si>
    <t>2729875</t>
  </si>
  <si>
    <t>西一景及公寓酒店</t>
  </si>
  <si>
    <t>Ruthven Adam</t>
  </si>
  <si>
    <t>2747.00</t>
  </si>
  <si>
    <t>3026.00</t>
  </si>
  <si>
    <t>2022-10-07 22:01:47</t>
  </si>
  <si>
    <t>加拿大</t>
  </si>
  <si>
    <t>2721417</t>
  </si>
  <si>
    <t>PHANPERMPUN DAOWRUENG</t>
  </si>
  <si>
    <t>485.30</t>
  </si>
  <si>
    <t>2022-10-02 21:12:47</t>
  </si>
  <si>
    <t>2022-07-18</t>
  </si>
  <si>
    <t>2625156</t>
  </si>
  <si>
    <t>芭东伴我入眠设计酒店</t>
  </si>
  <si>
    <t>KOH AUN CHYI</t>
  </si>
  <si>
    <t>432.11</t>
  </si>
  <si>
    <t>501.00</t>
  </si>
  <si>
    <t>2022-07-18 17:23:29</t>
  </si>
  <si>
    <t>2729460</t>
  </si>
  <si>
    <t>西弗酒店</t>
  </si>
  <si>
    <t>WU FEIYU</t>
  </si>
  <si>
    <t>2343.94</t>
  </si>
  <si>
    <t>2582.00</t>
  </si>
  <si>
    <t>2022-10-07 17:20:48</t>
  </si>
  <si>
    <t>挪威</t>
  </si>
  <si>
    <t>2022-09-26</t>
  </si>
  <si>
    <t>2709460</t>
  </si>
  <si>
    <t>科尔多瓦中心酒店</t>
  </si>
  <si>
    <t>benini federico</t>
  </si>
  <si>
    <t>840.84</t>
  </si>
  <si>
    <t>924.00</t>
  </si>
  <si>
    <t>2022-09-26 03:16:26</t>
  </si>
  <si>
    <t>2716478</t>
  </si>
  <si>
    <t>伦敦中央公园酒店</t>
  </si>
  <si>
    <t>golani sangeeta,golani sangeeta</t>
  </si>
  <si>
    <t>3485.30</t>
  </si>
  <si>
    <t>3830.00</t>
  </si>
  <si>
    <t>2022-09-30 01:14:00</t>
  </si>
  <si>
    <t>2721087</t>
  </si>
  <si>
    <t>伦敦北华美达酒店</t>
  </si>
  <si>
    <t>WANG ZHENGLE</t>
  </si>
  <si>
    <t>3538.87</t>
  </si>
  <si>
    <t>3894.00</t>
  </si>
  <si>
    <t>2022-10-02 17:26:10</t>
  </si>
  <si>
    <t>2729835</t>
  </si>
  <si>
    <t>普鲁特村最爱酒店</t>
  </si>
  <si>
    <t>LISTYANINGSIH SUSY</t>
  </si>
  <si>
    <t>659.06</t>
  </si>
  <si>
    <t>726.00</t>
  </si>
  <si>
    <t>2022-10-07 21:23:46</t>
  </si>
  <si>
    <t>2728760</t>
  </si>
  <si>
    <t>时代套房酒店</t>
  </si>
  <si>
    <t>Wang XingJun</t>
  </si>
  <si>
    <t>666.33</t>
  </si>
  <si>
    <t>734.00</t>
  </si>
  <si>
    <t>2022-10-07 10:23:34</t>
  </si>
  <si>
    <t>智利</t>
  </si>
  <si>
    <t>2718156</t>
  </si>
  <si>
    <t>曼谷铂尔曼G酒店</t>
  </si>
  <si>
    <t>YUNG LEUNGWAI,YEUNG SHING HIN KEN</t>
  </si>
  <si>
    <t>2626.26</t>
  </si>
  <si>
    <t>2886.00</t>
  </si>
  <si>
    <t>2022-09-30 23:03:23</t>
  </si>
  <si>
    <t>2729661</t>
  </si>
  <si>
    <t>曼谷圣苏湾机场套房酒店</t>
  </si>
  <si>
    <t>CHEN YUNRU</t>
  </si>
  <si>
    <t>155.23</t>
  </si>
  <si>
    <t>171.00</t>
  </si>
  <si>
    <t>2022-10-07 19:46:07</t>
  </si>
  <si>
    <t>2723609</t>
  </si>
  <si>
    <t>迪克森海中天港口</t>
  </si>
  <si>
    <t>IGONG RAINAH</t>
  </si>
  <si>
    <t>445.04</t>
  </si>
  <si>
    <t>489.00</t>
  </si>
  <si>
    <t>2022-10-04 09:33:18</t>
  </si>
  <si>
    <t>2022-08-07</t>
  </si>
  <si>
    <t>2647562</t>
  </si>
  <si>
    <t>金色郁金香仁川机场酒店&amp;套房</t>
  </si>
  <si>
    <t>KIM CHEOLYOON</t>
  </si>
  <si>
    <t>713.87</t>
  </si>
  <si>
    <t>827.00</t>
  </si>
  <si>
    <t>2022-08-07 18:54:44</t>
  </si>
  <si>
    <t>2729089</t>
  </si>
  <si>
    <t>迪万伊斯坦布尔城市酒店</t>
  </si>
  <si>
    <t>Celik Ender</t>
  </si>
  <si>
    <t>697.19</t>
  </si>
  <si>
    <t>768.00</t>
  </si>
  <si>
    <t>2022-10-07 14:05:00</t>
  </si>
  <si>
    <t>土耳其</t>
  </si>
  <si>
    <t>2022-09-28</t>
  </si>
  <si>
    <t>2712961</t>
  </si>
  <si>
    <t>格拉斯哥希尔顿逸林城市酒店</t>
  </si>
  <si>
    <t>Woodward Andy</t>
  </si>
  <si>
    <t>978.18</t>
  </si>
  <si>
    <t>2022-09-28 02:18:59</t>
  </si>
  <si>
    <t>2729574</t>
  </si>
  <si>
    <t>阿姆斯特丹史基浦机场宜必思酒店</t>
  </si>
  <si>
    <t>Wu Huiling,Lin Xiang yang</t>
  </si>
  <si>
    <t>1494.24</t>
  </si>
  <si>
    <t>1646.00</t>
  </si>
  <si>
    <t>2022-10-07 18:43:31</t>
  </si>
  <si>
    <t>荷兰</t>
  </si>
  <si>
    <t>2729256</t>
  </si>
  <si>
    <t>雅典索菲特机场酒店</t>
  </si>
  <si>
    <t>LOPEZ ROGERS BRIDGETTE,ROGERS CHELSEA BLAIRE</t>
  </si>
  <si>
    <t>2352.11</t>
  </si>
  <si>
    <t>2591.00</t>
  </si>
  <si>
    <t>2022-10-07 15:36:54</t>
  </si>
  <si>
    <t>希腊</t>
  </si>
  <si>
    <t>2727074</t>
  </si>
  <si>
    <t>巴厘岛哈珀库塔酒店</t>
  </si>
  <si>
    <t>kumar Chanchal,chaudhari pooja</t>
  </si>
  <si>
    <t>223.27</t>
  </si>
  <si>
    <t>246.00</t>
  </si>
  <si>
    <t>2022-10-06 09:28:21</t>
  </si>
  <si>
    <t>2729243</t>
  </si>
  <si>
    <t>泗水屯准干麦克斯大厦最爱酒店</t>
  </si>
  <si>
    <t>Kuncoro Patut Sri</t>
  </si>
  <si>
    <t>123.46</t>
  </si>
  <si>
    <t>136.00</t>
  </si>
  <si>
    <t>2022-10-07 15:25:20</t>
  </si>
  <si>
    <t>2729571</t>
  </si>
  <si>
    <t>皇家广场酒店</t>
  </si>
  <si>
    <t>GANDHI PRATIK,Singh Prakash</t>
  </si>
  <si>
    <t>494.75</t>
  </si>
  <si>
    <t>545.00</t>
  </si>
  <si>
    <t>2022-10-07 18:48:38</t>
  </si>
  <si>
    <t>2729127</t>
  </si>
  <si>
    <t>PANDEY SUMEDHA,GUPTA VARUN</t>
  </si>
  <si>
    <t>2022-10-07 14:29:27</t>
  </si>
  <si>
    <t>2022-09-15</t>
  </si>
  <si>
    <t>2692095</t>
  </si>
  <si>
    <t>水晶塔酒店</t>
  </si>
  <si>
    <t>Penna Valeria,Landi Agostino</t>
  </si>
  <si>
    <t>367.03</t>
  </si>
  <si>
    <t>413.00</t>
  </si>
  <si>
    <t>2022-09-15 03:17:50</t>
  </si>
  <si>
    <t>乌拉圭</t>
  </si>
  <si>
    <t>2022-10-01</t>
  </si>
  <si>
    <t>2718709</t>
  </si>
  <si>
    <t>enche rahim kamarul ikram</t>
  </si>
  <si>
    <t>505.29</t>
  </si>
  <si>
    <t>556.00</t>
  </si>
  <si>
    <t>2022-10-01 07:45:01</t>
  </si>
  <si>
    <t>2719159</t>
  </si>
  <si>
    <t>Huda Izzatul</t>
  </si>
  <si>
    <t>2022-10-01 13:41:48</t>
  </si>
  <si>
    <t>2721334</t>
  </si>
  <si>
    <t>胡志明市新世界酒店</t>
  </si>
  <si>
    <t>POON KA LOK</t>
  </si>
  <si>
    <t>4775.74</t>
  </si>
  <si>
    <t>5255.00</t>
  </si>
  <si>
    <t>2022-10-03 10:30:41</t>
  </si>
  <si>
    <t>2728970</t>
  </si>
  <si>
    <t>雅加达克巴约蓝尼奥酒店</t>
  </si>
  <si>
    <t>fitrijati mely</t>
  </si>
  <si>
    <t>285.05</t>
  </si>
  <si>
    <t>314.00</t>
  </si>
  <si>
    <t>2022-10-07 12:26:51</t>
  </si>
  <si>
    <t>2723377</t>
  </si>
  <si>
    <t>旺市西南智选假日套房酒店</t>
  </si>
  <si>
    <t>Sgro Greg,Allen Tim</t>
  </si>
  <si>
    <t>1486.19</t>
  </si>
  <si>
    <t>1633.00</t>
  </si>
  <si>
    <t>2022-10-04 01:54:47</t>
  </si>
  <si>
    <t>2711195</t>
  </si>
  <si>
    <t>WEI HAIYANG</t>
  </si>
  <si>
    <t>890.44</t>
  </si>
  <si>
    <t>977.00</t>
  </si>
  <si>
    <t>2022-09-27 03:22:55</t>
  </si>
  <si>
    <t>2727138</t>
  </si>
  <si>
    <t>新德里机场诺富特酒店</t>
  </si>
  <si>
    <t>Basak Suvam</t>
  </si>
  <si>
    <t>550.91</t>
  </si>
  <si>
    <t>607.00</t>
  </si>
  <si>
    <t>2022-10-06 10:10:52</t>
  </si>
  <si>
    <t>2728058</t>
  </si>
  <si>
    <t>美国别墅</t>
  </si>
  <si>
    <t>SIRIPHAN RATCHAYA,SANGSRI NATTIDA</t>
  </si>
  <si>
    <t>207.84</t>
  </si>
  <si>
    <t>229.00</t>
  </si>
  <si>
    <t>2022-10-06 21:21:27</t>
  </si>
  <si>
    <t>2729304</t>
  </si>
  <si>
    <t>约克市中心丽柏酒店</t>
  </si>
  <si>
    <t>Mackey Sean</t>
  </si>
  <si>
    <t>1042.15</t>
  </si>
  <si>
    <t>1148.00</t>
  </si>
  <si>
    <t>2022-10-07 15:59:48</t>
  </si>
  <si>
    <t>2723972</t>
  </si>
  <si>
    <t>加的夫之海旅舍</t>
  </si>
  <si>
    <t>PETERSON JOSH</t>
  </si>
  <si>
    <t>2641.11</t>
  </si>
  <si>
    <t>2902.00</t>
  </si>
  <si>
    <t>2022-10-04 14:21:11</t>
  </si>
  <si>
    <t>美国</t>
  </si>
  <si>
    <t>2723915</t>
  </si>
  <si>
    <t>旧金山海湾大桥酒店</t>
  </si>
  <si>
    <t>Brklycica Patrick</t>
  </si>
  <si>
    <t>3466.57</t>
  </si>
  <si>
    <t>3809.00</t>
  </si>
  <si>
    <t>2022-10-04 13:25:24</t>
  </si>
  <si>
    <t>2722037</t>
  </si>
  <si>
    <t>乔治市格兰FC酒店</t>
  </si>
  <si>
    <t>Daud Awang</t>
  </si>
  <si>
    <t>164.49</t>
  </si>
  <si>
    <t>181.00</t>
  </si>
  <si>
    <t>2022-10-03 10:13:56</t>
  </si>
  <si>
    <t>2728310</t>
  </si>
  <si>
    <t>阿拉比昂广场 M 开放式公寓酒店</t>
  </si>
  <si>
    <t>hassan Mustafa</t>
  </si>
  <si>
    <t>439.28</t>
  </si>
  <si>
    <t>484.00</t>
  </si>
  <si>
    <t>2022-10-06 23:28:27</t>
  </si>
  <si>
    <t>2022-09-12</t>
  </si>
  <si>
    <t>2688515</t>
  </si>
  <si>
    <t>纽波特海滩智选假日酒店</t>
  </si>
  <si>
    <t>Kuo Michael</t>
  </si>
  <si>
    <t>2998.12</t>
  </si>
  <si>
    <t>3390.00</t>
  </si>
  <si>
    <t>2022-09-12 12:34:51</t>
  </si>
  <si>
    <t>2729789</t>
  </si>
  <si>
    <t>托莱多品质酒店</t>
  </si>
  <si>
    <t>HOLMAN KHADIJAH</t>
  </si>
  <si>
    <t>597.33</t>
  </si>
  <si>
    <t>658.00</t>
  </si>
  <si>
    <t>2022-10-07 20:59:45</t>
  </si>
  <si>
    <t>2022-09-17</t>
  </si>
  <si>
    <t>2695485</t>
  </si>
  <si>
    <t>维尔万年青旅馆</t>
  </si>
  <si>
    <t>Eckler Adam</t>
  </si>
  <si>
    <t>1251.90</t>
  </si>
  <si>
    <t>1403.00</t>
  </si>
  <si>
    <t>2022-09-17 09:06:47</t>
  </si>
  <si>
    <t>2722219</t>
  </si>
  <si>
    <t>席罗格兰达尔酒店</t>
  </si>
  <si>
    <t>Banuelos Brianna</t>
  </si>
  <si>
    <t>1403.19</t>
  </si>
  <si>
    <t>1544.00</t>
  </si>
  <si>
    <t>2022-10-03 12:18:15</t>
  </si>
  <si>
    <t>2727843</t>
  </si>
  <si>
    <t>安洁拉斯海滩俱乐部酒店</t>
  </si>
  <si>
    <t>YAU WAN HO MARCUS,CHIU OI LING AILEEN,DA FONSECA Alexandre</t>
  </si>
  <si>
    <t>3801.03</t>
  </si>
  <si>
    <t>4188.00</t>
  </si>
  <si>
    <t>2022-10-06 19:29:17</t>
  </si>
  <si>
    <t>2022-07-05</t>
  </si>
  <si>
    <t>2611457</t>
  </si>
  <si>
    <t>奥尔良娱乐场酒店</t>
  </si>
  <si>
    <t>Wood Kimberly  Ann</t>
  </si>
  <si>
    <t>893.25</t>
  </si>
  <si>
    <t>1044.00</t>
  </si>
  <si>
    <t>2022-07-05 07:54:48</t>
  </si>
  <si>
    <t>2727923</t>
  </si>
  <si>
    <t>吉隆坡四季酒店</t>
  </si>
  <si>
    <t>NG GEOK YAN,CHENG XIN EE</t>
  </si>
  <si>
    <t>1550.18</t>
  </si>
  <si>
    <t>1708.00</t>
  </si>
  <si>
    <t>2022-10-07 13:51:55</t>
  </si>
  <si>
    <t>2729845</t>
  </si>
  <si>
    <t>机场北舒适套房酒店</t>
  </si>
  <si>
    <t>Hewett Jason</t>
  </si>
  <si>
    <t>679.94</t>
  </si>
  <si>
    <t>749.00</t>
  </si>
  <si>
    <t>2022-10-07 21:31:30</t>
  </si>
  <si>
    <t>2721903</t>
  </si>
  <si>
    <t>Arifin Sofandi</t>
  </si>
  <si>
    <t>282.64</t>
  </si>
  <si>
    <t>2022-10-03 08:01:03</t>
  </si>
  <si>
    <t>2728911</t>
  </si>
  <si>
    <t>吉隆坡弗拉斯尔商业园区戴斯套房酒店</t>
  </si>
  <si>
    <t>SOONG KWONG LIM</t>
  </si>
  <si>
    <t>216.96</t>
  </si>
  <si>
    <t>239.00</t>
  </si>
  <si>
    <t>2022-10-07 11:59:46</t>
  </si>
  <si>
    <t>2712248</t>
  </si>
  <si>
    <t>曼谷阿文苏昆维特酒店</t>
  </si>
  <si>
    <t>WORK GAVIN ANDREW</t>
  </si>
  <si>
    <t>1517.48</t>
  </si>
  <si>
    <t>1665.00</t>
  </si>
  <si>
    <t>2022-09-27 19:04:25</t>
  </si>
  <si>
    <t>2727519</t>
  </si>
  <si>
    <t>FLC 下龙湾高尔夫俱乐部与豪华度假村</t>
  </si>
  <si>
    <t>ZHOU XIAOJIN</t>
  </si>
  <si>
    <t>679.79</t>
  </si>
  <si>
    <t>2022-10-06 14:41:11</t>
  </si>
  <si>
    <t>2728731</t>
  </si>
  <si>
    <t>亚克朗伊克诺旅馆</t>
  </si>
  <si>
    <t>Hudson Trevor James</t>
  </si>
  <si>
    <t>376.74</t>
  </si>
  <si>
    <t>415.00</t>
  </si>
  <si>
    <t>2022-10-07 09:56:47</t>
  </si>
  <si>
    <t>2729477</t>
  </si>
  <si>
    <t>奇利亚雅加达机场酒店</t>
  </si>
  <si>
    <t>VINTA FRAN SINDU</t>
  </si>
  <si>
    <t>156.14</t>
  </si>
  <si>
    <t>172.00</t>
  </si>
  <si>
    <t>2022-10-07 17:25:49</t>
  </si>
  <si>
    <t>2022-08-23</t>
  </si>
  <si>
    <t>2664165</t>
  </si>
  <si>
    <t>南海滩灯塔酒店</t>
  </si>
  <si>
    <t>WIlliams Ray</t>
  </si>
  <si>
    <t>1646.68</t>
  </si>
  <si>
    <t>1883.00</t>
  </si>
  <si>
    <t>2022-08-23 07:56:27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</si>
</sst>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44841</v>
      </c>
      <c r="G2" s="6">
        <v>44842</v>
      </c>
      <c r="H2" s="4">
        <v>1</v>
      </c>
      <c r="I2" s="4">
        <v>1</v>
      </c>
      <c r="J2" s="4">
        <v>1</v>
      </c>
      <c r="K2" s="4" t="s">
        <v>30</v>
      </c>
      <c r="L2" s="4">
        <v>890</v>
      </c>
      <c r="M2" s="4">
        <v>890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44711</v>
      </c>
      <c r="S2" s="6">
        <v>44845</v>
      </c>
      <c r="T2" s="4" t="s">
        <v>34</v>
      </c>
      <c r="U2" s="4">
        <v>890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44841</v>
      </c>
      <c r="G3" s="6">
        <v>44842</v>
      </c>
      <c r="H3" s="4">
        <v>1</v>
      </c>
      <c r="I3" s="4">
        <v>1</v>
      </c>
      <c r="J3" s="4">
        <v>1</v>
      </c>
      <c r="K3" s="4" t="s">
        <v>30</v>
      </c>
      <c r="L3" s="4">
        <v>1044</v>
      </c>
      <c r="M3" s="4">
        <v>1044</v>
      </c>
      <c r="N3" s="4" t="s">
        <v>40</v>
      </c>
      <c r="O3" s="4" t="s">
        <v>32</v>
      </c>
      <c r="P3" s="4" t="s">
        <v>33</v>
      </c>
      <c r="Q3" s="4">
        <v>0</v>
      </c>
      <c r="R3" s="7">
        <v>44747</v>
      </c>
      <c r="S3" s="6">
        <v>44845</v>
      </c>
      <c r="T3" s="4" t="s">
        <v>34</v>
      </c>
      <c r="U3" s="4">
        <v>1044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44839</v>
      </c>
      <c r="G4" s="6">
        <v>44842</v>
      </c>
      <c r="H4" s="4">
        <v>1</v>
      </c>
      <c r="I4" s="4">
        <v>3</v>
      </c>
      <c r="J4" s="4">
        <v>3</v>
      </c>
      <c r="K4" s="4" t="s">
        <v>30</v>
      </c>
      <c r="L4" s="4">
        <v>501</v>
      </c>
      <c r="M4" s="4">
        <v>501</v>
      </c>
      <c r="N4" s="4" t="s">
        <v>45</v>
      </c>
      <c r="O4" s="4" t="s">
        <v>32</v>
      </c>
      <c r="P4" s="4" t="s">
        <v>33</v>
      </c>
      <c r="Q4" s="4">
        <v>0</v>
      </c>
      <c r="R4" s="7">
        <v>44760</v>
      </c>
      <c r="S4" s="6">
        <v>44845</v>
      </c>
      <c r="T4" s="4" t="s">
        <v>34</v>
      </c>
      <c r="U4" s="4">
        <v>501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44841</v>
      </c>
      <c r="G5" s="6">
        <v>44842</v>
      </c>
      <c r="H5" s="4">
        <v>1</v>
      </c>
      <c r="I5" s="4">
        <v>1</v>
      </c>
      <c r="J5" s="4">
        <v>1</v>
      </c>
      <c r="K5" s="4" t="s">
        <v>30</v>
      </c>
      <c r="L5" s="4">
        <v>827</v>
      </c>
      <c r="M5" s="4">
        <v>827</v>
      </c>
      <c r="N5" s="4" t="s">
        <v>50</v>
      </c>
      <c r="O5" s="4" t="s">
        <v>32</v>
      </c>
      <c r="P5" s="4" t="s">
        <v>33</v>
      </c>
      <c r="Q5" s="4">
        <v>0</v>
      </c>
      <c r="R5" s="7">
        <v>44780</v>
      </c>
      <c r="S5" s="6">
        <v>44845</v>
      </c>
      <c r="T5" s="4" t="s">
        <v>34</v>
      </c>
      <c r="U5" s="4">
        <v>827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44841</v>
      </c>
      <c r="G6" s="6">
        <v>44842</v>
      </c>
      <c r="H6" s="4">
        <v>1</v>
      </c>
      <c r="I6" s="4">
        <v>1</v>
      </c>
      <c r="J6" s="4">
        <v>1</v>
      </c>
      <c r="K6" s="4" t="s">
        <v>30</v>
      </c>
      <c r="L6" s="4">
        <v>1883</v>
      </c>
      <c r="M6" s="4">
        <v>1883</v>
      </c>
      <c r="N6" s="4" t="s">
        <v>55</v>
      </c>
      <c r="O6" s="4" t="s">
        <v>32</v>
      </c>
      <c r="P6" s="4" t="s">
        <v>33</v>
      </c>
      <c r="Q6" s="4">
        <v>0</v>
      </c>
      <c r="R6" s="7">
        <v>44796</v>
      </c>
      <c r="S6" s="6">
        <v>44845</v>
      </c>
      <c r="T6" s="4" t="s">
        <v>34</v>
      </c>
      <c r="U6" s="4">
        <v>1883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44841</v>
      </c>
      <c r="G7" s="6">
        <v>44842</v>
      </c>
      <c r="H7" s="4">
        <v>1</v>
      </c>
      <c r="I7" s="4">
        <v>1</v>
      </c>
      <c r="J7" s="4">
        <v>1</v>
      </c>
      <c r="K7" s="4" t="s">
        <v>30</v>
      </c>
      <c r="L7" s="4">
        <v>1243</v>
      </c>
      <c r="M7" s="4">
        <v>1243</v>
      </c>
      <c r="N7" s="4" t="s">
        <v>60</v>
      </c>
      <c r="O7" s="4" t="s">
        <v>32</v>
      </c>
      <c r="P7" s="4" t="s">
        <v>33</v>
      </c>
      <c r="Q7" s="4">
        <v>0</v>
      </c>
      <c r="R7" s="7">
        <v>44815</v>
      </c>
      <c r="S7" s="6">
        <v>44845</v>
      </c>
      <c r="T7" s="4" t="s">
        <v>34</v>
      </c>
      <c r="U7" s="4">
        <v>1243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44839</v>
      </c>
      <c r="G8" s="6">
        <v>44842</v>
      </c>
      <c r="H8" s="4">
        <v>1</v>
      </c>
      <c r="I8" s="4">
        <v>3</v>
      </c>
      <c r="J8" s="4">
        <v>3</v>
      </c>
      <c r="K8" s="4" t="s">
        <v>30</v>
      </c>
      <c r="L8" s="4">
        <v>1482</v>
      </c>
      <c r="M8" s="4">
        <v>1482</v>
      </c>
      <c r="N8" s="4" t="s">
        <v>65</v>
      </c>
      <c r="O8" s="4" t="s">
        <v>32</v>
      </c>
      <c r="P8" s="4" t="s">
        <v>33</v>
      </c>
      <c r="Q8" s="4">
        <v>0</v>
      </c>
      <c r="R8" s="7">
        <v>44815</v>
      </c>
      <c r="S8" s="6">
        <v>44845</v>
      </c>
      <c r="T8" s="4" t="s">
        <v>34</v>
      </c>
      <c r="U8" s="4">
        <v>1482</v>
      </c>
      <c r="V8" s="4">
        <v>0</v>
      </c>
      <c r="W8" s="4">
        <v>0</v>
      </c>
      <c r="X8" s="4" t="s">
        <v>35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44840</v>
      </c>
      <c r="G9" s="6">
        <v>44842</v>
      </c>
      <c r="H9" s="4">
        <v>1</v>
      </c>
      <c r="I9" s="4">
        <v>2</v>
      </c>
      <c r="J9" s="4">
        <v>2</v>
      </c>
      <c r="K9" s="4" t="s">
        <v>30</v>
      </c>
      <c r="L9" s="4">
        <v>3390</v>
      </c>
      <c r="M9" s="4">
        <v>3390</v>
      </c>
      <c r="N9" s="4" t="s">
        <v>70</v>
      </c>
      <c r="O9" s="4" t="s">
        <v>32</v>
      </c>
      <c r="P9" s="4" t="s">
        <v>33</v>
      </c>
      <c r="Q9" s="4">
        <v>0</v>
      </c>
      <c r="R9" s="7">
        <v>44816</v>
      </c>
      <c r="S9" s="6">
        <v>44845</v>
      </c>
      <c r="T9" s="4" t="s">
        <v>34</v>
      </c>
      <c r="U9" s="4">
        <v>3390</v>
      </c>
      <c r="V9" s="4">
        <v>0</v>
      </c>
      <c r="W9" s="4">
        <v>0</v>
      </c>
      <c r="X9" s="4" t="s">
        <v>35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44841</v>
      </c>
      <c r="G10" s="6">
        <v>44842</v>
      </c>
      <c r="H10" s="4">
        <v>1</v>
      </c>
      <c r="I10" s="4">
        <v>1</v>
      </c>
      <c r="J10" s="4">
        <v>1</v>
      </c>
      <c r="K10" s="4" t="s">
        <v>30</v>
      </c>
      <c r="L10" s="4">
        <v>413</v>
      </c>
      <c r="M10" s="4">
        <v>413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44819</v>
      </c>
      <c r="S10" s="6">
        <v>44845</v>
      </c>
      <c r="T10" s="4" t="s">
        <v>34</v>
      </c>
      <c r="U10" s="4">
        <v>413</v>
      </c>
      <c r="V10" s="4">
        <v>0</v>
      </c>
      <c r="W10" s="4">
        <v>0</v>
      </c>
      <c r="X10" s="4" t="s">
        <v>35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44841</v>
      </c>
      <c r="G11" s="6">
        <v>44842</v>
      </c>
      <c r="H11" s="4">
        <v>2</v>
      </c>
      <c r="I11" s="4">
        <v>1</v>
      </c>
      <c r="J11" s="4">
        <v>2</v>
      </c>
      <c r="K11" s="4" t="s">
        <v>30</v>
      </c>
      <c r="L11" s="4">
        <v>1982</v>
      </c>
      <c r="M11" s="4">
        <v>1982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44819</v>
      </c>
      <c r="S11" s="6">
        <v>44845</v>
      </c>
      <c r="T11" s="4" t="s">
        <v>34</v>
      </c>
      <c r="U11" s="4">
        <v>1982</v>
      </c>
      <c r="V11" s="4">
        <v>0</v>
      </c>
      <c r="W11" s="4">
        <v>0</v>
      </c>
      <c r="X11" s="4" t="s">
        <v>35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44841</v>
      </c>
      <c r="G12" s="6">
        <v>44842</v>
      </c>
      <c r="H12" s="4">
        <v>1</v>
      </c>
      <c r="I12" s="4">
        <v>1</v>
      </c>
      <c r="J12" s="4">
        <v>1</v>
      </c>
      <c r="K12" s="4" t="s">
        <v>30</v>
      </c>
      <c r="L12" s="4">
        <v>1403</v>
      </c>
      <c r="M12" s="4">
        <v>1403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44821</v>
      </c>
      <c r="S12" s="6">
        <v>44845</v>
      </c>
      <c r="T12" s="4" t="s">
        <v>34</v>
      </c>
      <c r="U12" s="4">
        <v>1403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44841</v>
      </c>
      <c r="G13" s="6">
        <v>44842</v>
      </c>
      <c r="H13" s="4">
        <v>1</v>
      </c>
      <c r="I13" s="4">
        <v>1</v>
      </c>
      <c r="J13" s="4">
        <v>1</v>
      </c>
      <c r="K13" s="4" t="s">
        <v>30</v>
      </c>
      <c r="L13" s="4">
        <v>437</v>
      </c>
      <c r="M13" s="4">
        <v>437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44828</v>
      </c>
      <c r="S13" s="6">
        <v>44845</v>
      </c>
      <c r="T13" s="4" t="s">
        <v>34</v>
      </c>
      <c r="U13" s="4">
        <v>437</v>
      </c>
      <c r="V13" s="4">
        <v>0</v>
      </c>
      <c r="W13" s="4">
        <v>0</v>
      </c>
      <c r="X13" s="4" t="s">
        <v>35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59</v>
      </c>
      <c r="F14" s="6">
        <v>44841</v>
      </c>
      <c r="G14" s="6">
        <v>44842</v>
      </c>
      <c r="H14" s="4">
        <v>1</v>
      </c>
      <c r="I14" s="4">
        <v>1</v>
      </c>
      <c r="J14" s="4">
        <v>1</v>
      </c>
      <c r="K14" s="4" t="s">
        <v>30</v>
      </c>
      <c r="L14" s="4">
        <v>1176</v>
      </c>
      <c r="M14" s="4">
        <v>1176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44829</v>
      </c>
      <c r="S14" s="6">
        <v>44845</v>
      </c>
      <c r="T14" s="4" t="s">
        <v>34</v>
      </c>
      <c r="U14" s="4">
        <v>1176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44841</v>
      </c>
      <c r="G15" s="6">
        <v>44842</v>
      </c>
      <c r="H15" s="4">
        <v>1</v>
      </c>
      <c r="I15" s="4">
        <v>1</v>
      </c>
      <c r="J15" s="4">
        <v>1</v>
      </c>
      <c r="K15" s="4" t="s">
        <v>30</v>
      </c>
      <c r="L15" s="4">
        <v>924</v>
      </c>
      <c r="M15" s="4">
        <v>924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44830</v>
      </c>
      <c r="S15" s="6">
        <v>44845</v>
      </c>
      <c r="T15" s="4" t="s">
        <v>34</v>
      </c>
      <c r="U15" s="4">
        <v>924</v>
      </c>
      <c r="V15" s="4">
        <v>0</v>
      </c>
      <c r="W15" s="4">
        <v>0</v>
      </c>
      <c r="X15" s="4" t="s">
        <v>35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96</v>
      </c>
      <c r="F16" s="6">
        <v>44841</v>
      </c>
      <c r="G16" s="6">
        <v>44842</v>
      </c>
      <c r="H16" s="4">
        <v>1</v>
      </c>
      <c r="I16" s="4">
        <v>1</v>
      </c>
      <c r="J16" s="4">
        <v>1</v>
      </c>
      <c r="K16" s="4" t="s">
        <v>30</v>
      </c>
      <c r="L16" s="4">
        <v>977</v>
      </c>
      <c r="M16" s="4">
        <v>977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44831</v>
      </c>
      <c r="S16" s="6">
        <v>44845</v>
      </c>
      <c r="T16" s="4" t="s">
        <v>34</v>
      </c>
      <c r="U16" s="4">
        <v>977</v>
      </c>
      <c r="V16" s="4">
        <v>0</v>
      </c>
      <c r="W16" s="4">
        <v>0</v>
      </c>
      <c r="X16" s="4" t="s">
        <v>35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44837</v>
      </c>
      <c r="G17" s="6">
        <v>44842</v>
      </c>
      <c r="H17" s="4">
        <v>1</v>
      </c>
      <c r="I17" s="4">
        <v>5</v>
      </c>
      <c r="J17" s="4">
        <v>5</v>
      </c>
      <c r="K17" s="4" t="s">
        <v>30</v>
      </c>
      <c r="L17" s="4">
        <v>5265</v>
      </c>
      <c r="M17" s="4">
        <v>5265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44831</v>
      </c>
      <c r="S17" s="6">
        <v>44845</v>
      </c>
      <c r="T17" s="4" t="s">
        <v>34</v>
      </c>
      <c r="U17" s="4">
        <v>5265</v>
      </c>
      <c r="V17" s="4">
        <v>0</v>
      </c>
      <c r="W17" s="4">
        <v>0</v>
      </c>
      <c r="X17" s="4" t="s">
        <v>35</v>
      </c>
      <c r="Y17" s="4" t="s">
        <v>107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6">
        <v>44839</v>
      </c>
      <c r="G18" s="6">
        <v>44842</v>
      </c>
      <c r="H18" s="4">
        <v>1</v>
      </c>
      <c r="I18" s="4">
        <v>3</v>
      </c>
      <c r="J18" s="4">
        <v>3</v>
      </c>
      <c r="K18" s="4" t="s">
        <v>30</v>
      </c>
      <c r="L18" s="4">
        <v>1665</v>
      </c>
      <c r="M18" s="4">
        <v>1665</v>
      </c>
      <c r="N18" s="4" t="s">
        <v>111</v>
      </c>
      <c r="O18" s="4" t="s">
        <v>32</v>
      </c>
      <c r="P18" s="4" t="s">
        <v>33</v>
      </c>
      <c r="Q18" s="4">
        <v>0</v>
      </c>
      <c r="R18" s="7">
        <v>44831</v>
      </c>
      <c r="S18" s="6">
        <v>44845</v>
      </c>
      <c r="T18" s="4" t="s">
        <v>34</v>
      </c>
      <c r="U18" s="4">
        <v>1665</v>
      </c>
      <c r="V18" s="4">
        <v>0</v>
      </c>
      <c r="W18" s="4">
        <v>0</v>
      </c>
      <c r="X18" s="4" t="s">
        <v>35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44841</v>
      </c>
      <c r="G19" s="6">
        <v>44842</v>
      </c>
      <c r="H19" s="4">
        <v>1</v>
      </c>
      <c r="I19" s="4">
        <v>1</v>
      </c>
      <c r="J19" s="4">
        <v>1</v>
      </c>
      <c r="K19" s="4" t="s">
        <v>30</v>
      </c>
      <c r="L19" s="4">
        <v>431</v>
      </c>
      <c r="M19" s="4">
        <v>431</v>
      </c>
      <c r="N19" s="4" t="s">
        <v>116</v>
      </c>
      <c r="O19" s="4" t="s">
        <v>32</v>
      </c>
      <c r="P19" s="4" t="s">
        <v>33</v>
      </c>
      <c r="Q19" s="4">
        <v>0</v>
      </c>
      <c r="R19" s="7">
        <v>44831</v>
      </c>
      <c r="S19" s="6">
        <v>44845</v>
      </c>
      <c r="T19" s="4" t="s">
        <v>34</v>
      </c>
      <c r="U19" s="4">
        <v>431</v>
      </c>
      <c r="V19" s="4">
        <v>0</v>
      </c>
      <c r="W19" s="4">
        <v>0</v>
      </c>
      <c r="X19" s="4" t="s">
        <v>35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100</v>
      </c>
      <c r="E20" s="4" t="s">
        <v>119</v>
      </c>
      <c r="F20" s="6">
        <v>44841</v>
      </c>
      <c r="G20" s="6">
        <v>44842</v>
      </c>
      <c r="H20" s="4">
        <v>1</v>
      </c>
      <c r="I20" s="4">
        <v>1</v>
      </c>
      <c r="J20" s="4">
        <v>1</v>
      </c>
      <c r="K20" s="4" t="s">
        <v>30</v>
      </c>
      <c r="L20" s="4">
        <v>1068</v>
      </c>
      <c r="M20" s="4">
        <v>1068</v>
      </c>
      <c r="N20" s="4" t="s">
        <v>120</v>
      </c>
      <c r="O20" s="4" t="s">
        <v>32</v>
      </c>
      <c r="P20" s="4" t="s">
        <v>33</v>
      </c>
      <c r="Q20" s="4">
        <v>0</v>
      </c>
      <c r="R20" s="7">
        <v>44832</v>
      </c>
      <c r="S20" s="6">
        <v>44845</v>
      </c>
      <c r="T20" s="4" t="s">
        <v>34</v>
      </c>
      <c r="U20" s="4">
        <v>1068</v>
      </c>
      <c r="V20" s="4">
        <v>0</v>
      </c>
      <c r="W20" s="4">
        <v>0</v>
      </c>
      <c r="X20" s="4" t="s">
        <v>35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44841</v>
      </c>
      <c r="G21" s="6">
        <v>44842</v>
      </c>
      <c r="H21" s="4">
        <v>1</v>
      </c>
      <c r="I21" s="4">
        <v>1</v>
      </c>
      <c r="J21" s="4">
        <v>1</v>
      </c>
      <c r="K21" s="4" t="s">
        <v>30</v>
      </c>
      <c r="L21" s="4">
        <v>1326</v>
      </c>
      <c r="M21" s="4">
        <v>1326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44833</v>
      </c>
      <c r="S21" s="6">
        <v>44845</v>
      </c>
      <c r="T21" s="4" t="s">
        <v>34</v>
      </c>
      <c r="U21" s="4">
        <v>1326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44840</v>
      </c>
      <c r="G22" s="6">
        <v>44842</v>
      </c>
      <c r="H22" s="4">
        <v>1</v>
      </c>
      <c r="I22" s="4">
        <v>2</v>
      </c>
      <c r="J22" s="4">
        <v>2</v>
      </c>
      <c r="K22" s="4" t="s">
        <v>30</v>
      </c>
      <c r="L22" s="4">
        <v>1138</v>
      </c>
      <c r="M22" s="4">
        <v>1138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44833</v>
      </c>
      <c r="S22" s="6">
        <v>44845</v>
      </c>
      <c r="T22" s="4" t="s">
        <v>34</v>
      </c>
      <c r="U22" s="4">
        <v>1138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74</v>
      </c>
      <c r="F23" s="6">
        <v>44841</v>
      </c>
      <c r="G23" s="6">
        <v>44842</v>
      </c>
      <c r="H23" s="4">
        <v>1</v>
      </c>
      <c r="I23" s="4">
        <v>1</v>
      </c>
      <c r="J23" s="4">
        <v>1</v>
      </c>
      <c r="K23" s="4" t="s">
        <v>30</v>
      </c>
      <c r="L23" s="4">
        <v>578</v>
      </c>
      <c r="M23" s="4">
        <v>578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44833</v>
      </c>
      <c r="S23" s="6">
        <v>44845</v>
      </c>
      <c r="T23" s="4" t="s">
        <v>34</v>
      </c>
      <c r="U23" s="4">
        <v>578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44838</v>
      </c>
      <c r="G24" s="6">
        <v>44842</v>
      </c>
      <c r="H24" s="4">
        <v>1</v>
      </c>
      <c r="I24" s="4">
        <v>4</v>
      </c>
      <c r="J24" s="4">
        <v>4</v>
      </c>
      <c r="K24" s="4" t="s">
        <v>30</v>
      </c>
      <c r="L24" s="4">
        <v>3830</v>
      </c>
      <c r="M24" s="4">
        <v>3830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44834</v>
      </c>
      <c r="S24" s="6">
        <v>44845</v>
      </c>
      <c r="T24" s="4" t="s">
        <v>34</v>
      </c>
      <c r="U24" s="4">
        <v>3830</v>
      </c>
      <c r="V24" s="4">
        <v>0</v>
      </c>
      <c r="W24" s="4">
        <v>0</v>
      </c>
      <c r="X24" s="4" t="s">
        <v>35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124</v>
      </c>
      <c r="F25" s="6">
        <v>44840</v>
      </c>
      <c r="G25" s="6">
        <v>44842</v>
      </c>
      <c r="H25" s="4">
        <v>1</v>
      </c>
      <c r="I25" s="4">
        <v>2</v>
      </c>
      <c r="J25" s="4">
        <v>2</v>
      </c>
      <c r="K25" s="4" t="s">
        <v>30</v>
      </c>
      <c r="L25" s="4">
        <v>1190</v>
      </c>
      <c r="M25" s="4">
        <v>1190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44834</v>
      </c>
      <c r="S25" s="6">
        <v>44845</v>
      </c>
      <c r="T25" s="4" t="s">
        <v>34</v>
      </c>
      <c r="U25" s="4">
        <v>1190</v>
      </c>
      <c r="V25" s="4">
        <v>0</v>
      </c>
      <c r="W25" s="4">
        <v>0</v>
      </c>
      <c r="X25" s="4" t="s">
        <v>35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131</v>
      </c>
      <c r="E26" s="4" t="s">
        <v>74</v>
      </c>
      <c r="F26" s="6">
        <v>44841</v>
      </c>
      <c r="G26" s="6">
        <v>44842</v>
      </c>
      <c r="H26" s="4">
        <v>1</v>
      </c>
      <c r="I26" s="4">
        <v>1</v>
      </c>
      <c r="J26" s="4">
        <v>1</v>
      </c>
      <c r="K26" s="4" t="s">
        <v>30</v>
      </c>
      <c r="L26" s="4">
        <v>587</v>
      </c>
      <c r="M26" s="4">
        <v>587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44834</v>
      </c>
      <c r="S26" s="6">
        <v>44845</v>
      </c>
      <c r="T26" s="4" t="s">
        <v>34</v>
      </c>
      <c r="U26" s="4">
        <v>587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128</v>
      </c>
      <c r="F27" s="6">
        <v>44841</v>
      </c>
      <c r="G27" s="6">
        <v>44842</v>
      </c>
      <c r="H27" s="4">
        <v>2</v>
      </c>
      <c r="I27" s="4">
        <v>1</v>
      </c>
      <c r="J27" s="4">
        <v>2</v>
      </c>
      <c r="K27" s="4" t="s">
        <v>30</v>
      </c>
      <c r="L27" s="4">
        <v>786</v>
      </c>
      <c r="M27" s="4">
        <v>786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44834</v>
      </c>
      <c r="S27" s="6">
        <v>44845</v>
      </c>
      <c r="T27" s="4" t="s">
        <v>34</v>
      </c>
      <c r="U27" s="4">
        <v>786</v>
      </c>
      <c r="V27" s="4">
        <v>0</v>
      </c>
      <c r="W27" s="4">
        <v>0</v>
      </c>
      <c r="X27" s="4" t="s">
        <v>35</v>
      </c>
      <c r="Y27" s="4" t="s">
        <v>147</v>
      </c>
    </row>
    <row r="28" s="4" customFormat="1" spans="1:26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44839</v>
      </c>
      <c r="G28" s="6">
        <v>44842</v>
      </c>
      <c r="H28" s="4">
        <v>2</v>
      </c>
      <c r="I28" s="4">
        <v>3</v>
      </c>
      <c r="J28" s="4">
        <v>6</v>
      </c>
      <c r="K28" s="4" t="s">
        <v>30</v>
      </c>
      <c r="L28" s="4">
        <v>2886</v>
      </c>
      <c r="M28" s="4">
        <v>2886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44834</v>
      </c>
      <c r="S28" s="6">
        <v>44845</v>
      </c>
      <c r="T28" s="4" t="s">
        <v>34</v>
      </c>
      <c r="U28" s="4">
        <v>2886</v>
      </c>
      <c r="V28" s="4">
        <v>0</v>
      </c>
      <c r="W28" s="4">
        <v>0</v>
      </c>
      <c r="X28" s="4" t="s">
        <v>35</v>
      </c>
      <c r="Y28" s="4">
        <v>915442</v>
      </c>
      <c r="Z28" s="4" t="s">
        <v>152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128</v>
      </c>
      <c r="F29" s="6">
        <v>44841</v>
      </c>
      <c r="G29" s="6">
        <v>44842</v>
      </c>
      <c r="H29" s="4">
        <v>1</v>
      </c>
      <c r="I29" s="4">
        <v>1</v>
      </c>
      <c r="J29" s="4">
        <v>1</v>
      </c>
      <c r="K29" s="4" t="s">
        <v>30</v>
      </c>
      <c r="L29" s="4">
        <v>347</v>
      </c>
      <c r="M29" s="4">
        <v>347</v>
      </c>
      <c r="N29" s="4" t="s">
        <v>155</v>
      </c>
      <c r="O29" s="4" t="s">
        <v>32</v>
      </c>
      <c r="P29" s="4" t="s">
        <v>33</v>
      </c>
      <c r="Q29" s="4">
        <v>0</v>
      </c>
      <c r="R29" s="7">
        <v>44834</v>
      </c>
      <c r="S29" s="6">
        <v>44845</v>
      </c>
      <c r="T29" s="4" t="s">
        <v>34</v>
      </c>
      <c r="U29" s="4">
        <v>347</v>
      </c>
      <c r="V29" s="4">
        <v>0</v>
      </c>
      <c r="W29" s="4">
        <v>0</v>
      </c>
      <c r="X29" s="4" t="s">
        <v>35</v>
      </c>
      <c r="Y29" s="4" t="s">
        <v>156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44841</v>
      </c>
      <c r="G30" s="6">
        <v>44842</v>
      </c>
      <c r="H30" s="4">
        <v>1</v>
      </c>
      <c r="I30" s="4">
        <v>1</v>
      </c>
      <c r="J30" s="4">
        <v>1</v>
      </c>
      <c r="K30" s="4" t="s">
        <v>30</v>
      </c>
      <c r="L30" s="4">
        <v>556</v>
      </c>
      <c r="M30" s="4">
        <v>556</v>
      </c>
      <c r="N30" s="4" t="s">
        <v>160</v>
      </c>
      <c r="O30" s="4" t="s">
        <v>32</v>
      </c>
      <c r="P30" s="4" t="s">
        <v>33</v>
      </c>
      <c r="Q30" s="4">
        <v>0</v>
      </c>
      <c r="R30" s="7">
        <v>44835</v>
      </c>
      <c r="S30" s="6">
        <v>44845</v>
      </c>
      <c r="T30" s="4" t="s">
        <v>34</v>
      </c>
      <c r="U30" s="4">
        <v>556</v>
      </c>
      <c r="V30" s="4">
        <v>0</v>
      </c>
      <c r="W30" s="4">
        <v>0</v>
      </c>
      <c r="X30" s="4" t="s">
        <v>35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44835</v>
      </c>
      <c r="G31" s="6">
        <v>44842</v>
      </c>
      <c r="H31" s="4">
        <v>1</v>
      </c>
      <c r="I31" s="4">
        <v>7</v>
      </c>
      <c r="J31" s="4">
        <v>7</v>
      </c>
      <c r="K31" s="4" t="s">
        <v>30</v>
      </c>
      <c r="L31" s="4">
        <v>1064</v>
      </c>
      <c r="M31" s="4">
        <v>1064</v>
      </c>
      <c r="N31" s="4" t="s">
        <v>165</v>
      </c>
      <c r="O31" s="4" t="s">
        <v>32</v>
      </c>
      <c r="P31" s="4" t="s">
        <v>33</v>
      </c>
      <c r="Q31" s="4">
        <v>0</v>
      </c>
      <c r="R31" s="7">
        <v>44835</v>
      </c>
      <c r="S31" s="6">
        <v>44845</v>
      </c>
      <c r="T31" s="4" t="s">
        <v>34</v>
      </c>
      <c r="U31" s="4">
        <v>1064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162</v>
      </c>
      <c r="B32" s="4" t="s">
        <v>26</v>
      </c>
      <c r="C32" s="4" t="s">
        <v>166</v>
      </c>
      <c r="D32" s="4" t="s">
        <v>163</v>
      </c>
      <c r="E32" s="4" t="s">
        <v>164</v>
      </c>
      <c r="F32" s="6">
        <v>44835</v>
      </c>
      <c r="G32" s="6">
        <v>44842</v>
      </c>
      <c r="H32" s="4">
        <v>1</v>
      </c>
      <c r="I32" s="4">
        <v>7</v>
      </c>
      <c r="J32" s="4">
        <v>7</v>
      </c>
      <c r="K32" s="4" t="s">
        <v>30</v>
      </c>
      <c r="L32" s="4">
        <v>-1064</v>
      </c>
      <c r="M32" s="4">
        <v>-1064</v>
      </c>
      <c r="N32" s="4" t="s">
        <v>165</v>
      </c>
      <c r="O32" s="4" t="s">
        <v>32</v>
      </c>
      <c r="P32" s="4" t="s">
        <v>33</v>
      </c>
      <c r="Q32" s="4">
        <v>0</v>
      </c>
      <c r="R32" s="7">
        <v>44835</v>
      </c>
      <c r="S32" s="6">
        <v>44845</v>
      </c>
      <c r="T32" s="4" t="s">
        <v>34</v>
      </c>
      <c r="U32" s="4">
        <v>-1064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167</v>
      </c>
      <c r="B33" s="4" t="s">
        <v>26</v>
      </c>
      <c r="C33" s="4" t="s">
        <v>27</v>
      </c>
      <c r="D33" s="4" t="s">
        <v>158</v>
      </c>
      <c r="E33" s="4" t="s">
        <v>159</v>
      </c>
      <c r="F33" s="6">
        <v>44841</v>
      </c>
      <c r="G33" s="6">
        <v>44842</v>
      </c>
      <c r="H33" s="4">
        <v>1</v>
      </c>
      <c r="I33" s="4">
        <v>1</v>
      </c>
      <c r="J33" s="4">
        <v>1</v>
      </c>
      <c r="K33" s="4" t="s">
        <v>30</v>
      </c>
      <c r="L33" s="4">
        <v>556</v>
      </c>
      <c r="M33" s="4">
        <v>556</v>
      </c>
      <c r="N33" s="4" t="s">
        <v>168</v>
      </c>
      <c r="O33" s="4" t="s">
        <v>32</v>
      </c>
      <c r="P33" s="4" t="s">
        <v>33</v>
      </c>
      <c r="Q33" s="4">
        <v>0</v>
      </c>
      <c r="R33" s="7">
        <v>44835</v>
      </c>
      <c r="S33" s="6">
        <v>44845</v>
      </c>
      <c r="T33" s="4" t="s">
        <v>34</v>
      </c>
      <c r="U33" s="4">
        <v>556</v>
      </c>
      <c r="V33" s="4">
        <v>0</v>
      </c>
      <c r="W33" s="4">
        <v>0</v>
      </c>
      <c r="X33" s="4" t="s">
        <v>35</v>
      </c>
      <c r="Y33" s="4" t="s">
        <v>169</v>
      </c>
    </row>
    <row r="34" s="4" customFormat="1" spans="1:25">
      <c r="A34" s="4" t="s">
        <v>126</v>
      </c>
      <c r="B34" s="4" t="s">
        <v>26</v>
      </c>
      <c r="C34" s="4" t="s">
        <v>166</v>
      </c>
      <c r="D34" s="4" t="s">
        <v>127</v>
      </c>
      <c r="E34" s="4" t="s">
        <v>128</v>
      </c>
      <c r="F34" s="6">
        <v>44840</v>
      </c>
      <c r="G34" s="6">
        <v>44842</v>
      </c>
      <c r="H34" s="4">
        <v>1</v>
      </c>
      <c r="I34" s="4">
        <v>2</v>
      </c>
      <c r="J34" s="4">
        <v>2</v>
      </c>
      <c r="K34" s="4" t="s">
        <v>30</v>
      </c>
      <c r="L34" s="4">
        <v>-1138</v>
      </c>
      <c r="M34" s="4">
        <v>-1138</v>
      </c>
      <c r="N34" s="4" t="s">
        <v>129</v>
      </c>
      <c r="O34" s="4" t="s">
        <v>32</v>
      </c>
      <c r="P34" s="4" t="s">
        <v>33</v>
      </c>
      <c r="Q34" s="4">
        <v>0</v>
      </c>
      <c r="R34" s="7">
        <v>44833</v>
      </c>
      <c r="S34" s="6">
        <v>44845</v>
      </c>
      <c r="T34" s="4" t="s">
        <v>34</v>
      </c>
      <c r="U34" s="4">
        <v>-1138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170</v>
      </c>
      <c r="B35" s="4" t="s">
        <v>26</v>
      </c>
      <c r="C35" s="4" t="s">
        <v>27</v>
      </c>
      <c r="D35" s="4" t="s">
        <v>171</v>
      </c>
      <c r="E35" s="4" t="s">
        <v>172</v>
      </c>
      <c r="F35" s="6">
        <v>44841</v>
      </c>
      <c r="G35" s="6">
        <v>44842</v>
      </c>
      <c r="H35" s="4">
        <v>1</v>
      </c>
      <c r="I35" s="4">
        <v>1</v>
      </c>
      <c r="J35" s="4">
        <v>1</v>
      </c>
      <c r="K35" s="4" t="s">
        <v>30</v>
      </c>
      <c r="L35" s="4">
        <v>802</v>
      </c>
      <c r="M35" s="4">
        <v>802</v>
      </c>
      <c r="N35" s="4" t="s">
        <v>173</v>
      </c>
      <c r="O35" s="4" t="s">
        <v>32</v>
      </c>
      <c r="P35" s="4" t="s">
        <v>33</v>
      </c>
      <c r="Q35" s="4">
        <v>0</v>
      </c>
      <c r="R35" s="7">
        <v>44835</v>
      </c>
      <c r="S35" s="6">
        <v>44845</v>
      </c>
      <c r="T35" s="4" t="s">
        <v>34</v>
      </c>
      <c r="U35" s="4">
        <v>802</v>
      </c>
      <c r="V35" s="4">
        <v>0</v>
      </c>
      <c r="W35" s="4">
        <v>0</v>
      </c>
      <c r="X35" s="4" t="s">
        <v>35</v>
      </c>
      <c r="Y35" s="4" t="s">
        <v>174</v>
      </c>
    </row>
    <row r="36" s="4" customFormat="1" spans="1:25">
      <c r="A36" s="4" t="s">
        <v>175</v>
      </c>
      <c r="B36" s="4" t="s">
        <v>26</v>
      </c>
      <c r="C36" s="4" t="s">
        <v>27</v>
      </c>
      <c r="D36" s="4" t="s">
        <v>176</v>
      </c>
      <c r="E36" s="4" t="s">
        <v>177</v>
      </c>
      <c r="F36" s="6">
        <v>44841</v>
      </c>
      <c r="G36" s="6">
        <v>44842</v>
      </c>
      <c r="H36" s="4">
        <v>1</v>
      </c>
      <c r="I36" s="4">
        <v>1</v>
      </c>
      <c r="J36" s="4">
        <v>1</v>
      </c>
      <c r="K36" s="4" t="s">
        <v>30</v>
      </c>
      <c r="L36" s="4">
        <v>386</v>
      </c>
      <c r="M36" s="4">
        <v>386</v>
      </c>
      <c r="N36" s="4" t="s">
        <v>178</v>
      </c>
      <c r="O36" s="4" t="s">
        <v>32</v>
      </c>
      <c r="P36" s="4" t="s">
        <v>33</v>
      </c>
      <c r="Q36" s="4">
        <v>0</v>
      </c>
      <c r="R36" s="7">
        <v>44836</v>
      </c>
      <c r="S36" s="6">
        <v>44845</v>
      </c>
      <c r="T36" s="4" t="s">
        <v>34</v>
      </c>
      <c r="U36" s="4">
        <v>386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179</v>
      </c>
      <c r="B37" s="4" t="s">
        <v>26</v>
      </c>
      <c r="C37" s="4" t="s">
        <v>27</v>
      </c>
      <c r="D37" s="4" t="s">
        <v>180</v>
      </c>
      <c r="E37" s="4" t="s">
        <v>181</v>
      </c>
      <c r="F37" s="6">
        <v>44839</v>
      </c>
      <c r="G37" s="6">
        <v>44842</v>
      </c>
      <c r="H37" s="4">
        <v>2</v>
      </c>
      <c r="I37" s="4">
        <v>3</v>
      </c>
      <c r="J37" s="4">
        <v>6</v>
      </c>
      <c r="K37" s="4" t="s">
        <v>30</v>
      </c>
      <c r="L37" s="4">
        <v>3894</v>
      </c>
      <c r="M37" s="4">
        <v>3894</v>
      </c>
      <c r="N37" s="4" t="s">
        <v>182</v>
      </c>
      <c r="O37" s="4" t="s">
        <v>32</v>
      </c>
      <c r="P37" s="4" t="s">
        <v>33</v>
      </c>
      <c r="Q37" s="4">
        <v>0</v>
      </c>
      <c r="R37" s="7">
        <v>44836</v>
      </c>
      <c r="S37" s="6">
        <v>44845</v>
      </c>
      <c r="T37" s="4" t="s">
        <v>34</v>
      </c>
      <c r="U37" s="4">
        <v>3894</v>
      </c>
      <c r="V37" s="4">
        <v>0</v>
      </c>
      <c r="W37" s="4">
        <v>0</v>
      </c>
      <c r="X37" s="4" t="s">
        <v>35</v>
      </c>
      <c r="Y37" s="4" t="s">
        <v>183</v>
      </c>
    </row>
    <row r="38" s="4" customFormat="1" spans="1:25">
      <c r="A38" s="4" t="s">
        <v>184</v>
      </c>
      <c r="B38" s="4" t="s">
        <v>26</v>
      </c>
      <c r="C38" s="4" t="s">
        <v>27</v>
      </c>
      <c r="D38" s="4" t="s">
        <v>185</v>
      </c>
      <c r="E38" s="4" t="s">
        <v>186</v>
      </c>
      <c r="F38" s="6">
        <v>44839</v>
      </c>
      <c r="G38" s="6">
        <v>44842</v>
      </c>
      <c r="H38" s="4">
        <v>1</v>
      </c>
      <c r="I38" s="4">
        <v>3</v>
      </c>
      <c r="J38" s="4">
        <v>3</v>
      </c>
      <c r="K38" s="4" t="s">
        <v>30</v>
      </c>
      <c r="L38" s="4">
        <v>2020</v>
      </c>
      <c r="M38" s="4">
        <v>2020</v>
      </c>
      <c r="N38" s="4" t="s">
        <v>187</v>
      </c>
      <c r="O38" s="4" t="s">
        <v>32</v>
      </c>
      <c r="P38" s="4" t="s">
        <v>33</v>
      </c>
      <c r="Q38" s="4">
        <v>0</v>
      </c>
      <c r="R38" s="7">
        <v>44836</v>
      </c>
      <c r="S38" s="6">
        <v>44845</v>
      </c>
      <c r="T38" s="4" t="s">
        <v>34</v>
      </c>
      <c r="U38" s="4">
        <v>2020</v>
      </c>
      <c r="V38" s="4">
        <v>0</v>
      </c>
      <c r="W38" s="4">
        <v>0</v>
      </c>
      <c r="X38" s="4" t="s">
        <v>35</v>
      </c>
      <c r="Y38" s="4" t="s">
        <v>188</v>
      </c>
    </row>
    <row r="39" s="4" customFormat="1" spans="1:25">
      <c r="A39" s="4" t="s">
        <v>170</v>
      </c>
      <c r="B39" s="4" t="s">
        <v>26</v>
      </c>
      <c r="C39" s="4" t="s">
        <v>166</v>
      </c>
      <c r="D39" s="4" t="s">
        <v>171</v>
      </c>
      <c r="E39" s="4" t="s">
        <v>172</v>
      </c>
      <c r="F39" s="6">
        <v>44841</v>
      </c>
      <c r="G39" s="6">
        <v>44842</v>
      </c>
      <c r="H39" s="4">
        <v>1</v>
      </c>
      <c r="I39" s="4">
        <v>1</v>
      </c>
      <c r="J39" s="4">
        <v>1</v>
      </c>
      <c r="K39" s="4" t="s">
        <v>30</v>
      </c>
      <c r="L39" s="4">
        <v>-802</v>
      </c>
      <c r="M39" s="4">
        <v>-802</v>
      </c>
      <c r="N39" s="4" t="s">
        <v>173</v>
      </c>
      <c r="O39" s="4" t="s">
        <v>32</v>
      </c>
      <c r="P39" s="4" t="s">
        <v>33</v>
      </c>
      <c r="Q39" s="4">
        <v>0</v>
      </c>
      <c r="R39" s="7">
        <v>44835</v>
      </c>
      <c r="S39" s="6">
        <v>44845</v>
      </c>
      <c r="T39" s="4" t="s">
        <v>34</v>
      </c>
      <c r="U39" s="4">
        <v>-802</v>
      </c>
      <c r="V39" s="4">
        <v>0</v>
      </c>
      <c r="W39" s="4">
        <v>0</v>
      </c>
      <c r="X39" s="4" t="s">
        <v>35</v>
      </c>
      <c r="Y39" s="4" t="s">
        <v>174</v>
      </c>
    </row>
    <row r="40" s="4" customFormat="1" spans="1:25">
      <c r="A40" s="4" t="s">
        <v>189</v>
      </c>
      <c r="B40" s="4" t="s">
        <v>26</v>
      </c>
      <c r="C40" s="4" t="s">
        <v>27</v>
      </c>
      <c r="D40" s="4" t="s">
        <v>190</v>
      </c>
      <c r="E40" s="4" t="s">
        <v>191</v>
      </c>
      <c r="F40" s="6">
        <v>44837</v>
      </c>
      <c r="G40" s="6">
        <v>44842</v>
      </c>
      <c r="H40" s="4">
        <v>1</v>
      </c>
      <c r="I40" s="4">
        <v>5</v>
      </c>
      <c r="J40" s="4">
        <v>5</v>
      </c>
      <c r="K40" s="4" t="s">
        <v>30</v>
      </c>
      <c r="L40" s="4">
        <v>5255</v>
      </c>
      <c r="M40" s="4">
        <v>5255</v>
      </c>
      <c r="N40" s="4" t="s">
        <v>192</v>
      </c>
      <c r="O40" s="4" t="s">
        <v>32</v>
      </c>
      <c r="P40" s="4" t="s">
        <v>33</v>
      </c>
      <c r="Q40" s="4">
        <v>0</v>
      </c>
      <c r="R40" s="7">
        <v>44836</v>
      </c>
      <c r="S40" s="6">
        <v>44845</v>
      </c>
      <c r="T40" s="4" t="s">
        <v>34</v>
      </c>
      <c r="U40" s="4">
        <v>5255</v>
      </c>
      <c r="V40" s="4">
        <v>0</v>
      </c>
      <c r="W40" s="4">
        <v>0</v>
      </c>
      <c r="X40" s="4" t="s">
        <v>35</v>
      </c>
      <c r="Y40" s="4" t="s">
        <v>193</v>
      </c>
    </row>
    <row r="41" s="4" customFormat="1" spans="1:25">
      <c r="A41" s="4" t="s">
        <v>194</v>
      </c>
      <c r="B41" s="4" t="s">
        <v>26</v>
      </c>
      <c r="C41" s="4" t="s">
        <v>27</v>
      </c>
      <c r="D41" s="4" t="s">
        <v>195</v>
      </c>
      <c r="E41" s="4" t="s">
        <v>196</v>
      </c>
      <c r="F41" s="6">
        <v>44841</v>
      </c>
      <c r="G41" s="6">
        <v>44842</v>
      </c>
      <c r="H41" s="4">
        <v>1</v>
      </c>
      <c r="I41" s="4">
        <v>1</v>
      </c>
      <c r="J41" s="4">
        <v>1</v>
      </c>
      <c r="K41" s="4" t="s">
        <v>30</v>
      </c>
      <c r="L41" s="4">
        <v>534</v>
      </c>
      <c r="M41" s="4">
        <v>534</v>
      </c>
      <c r="N41" s="4" t="s">
        <v>197</v>
      </c>
      <c r="O41" s="4" t="s">
        <v>32</v>
      </c>
      <c r="P41" s="4" t="s">
        <v>33</v>
      </c>
      <c r="Q41" s="4">
        <v>0</v>
      </c>
      <c r="R41" s="7">
        <v>44836</v>
      </c>
      <c r="S41" s="6">
        <v>44845</v>
      </c>
      <c r="T41" s="4" t="s">
        <v>34</v>
      </c>
      <c r="U41" s="4">
        <v>534</v>
      </c>
      <c r="V41" s="4">
        <v>0</v>
      </c>
      <c r="W41" s="4">
        <v>0</v>
      </c>
      <c r="X41" s="4" t="s">
        <v>35</v>
      </c>
      <c r="Y41" s="4" t="s">
        <v>174</v>
      </c>
    </row>
    <row r="42" s="4" customFormat="1" spans="1:25">
      <c r="A42" s="4" t="s">
        <v>198</v>
      </c>
      <c r="B42" s="4" t="s">
        <v>26</v>
      </c>
      <c r="C42" s="4" t="s">
        <v>27</v>
      </c>
      <c r="D42" s="4" t="s">
        <v>145</v>
      </c>
      <c r="E42" s="4" t="s">
        <v>128</v>
      </c>
      <c r="F42" s="6">
        <v>44841</v>
      </c>
      <c r="G42" s="6">
        <v>44842</v>
      </c>
      <c r="H42" s="4">
        <v>1</v>
      </c>
      <c r="I42" s="4">
        <v>1</v>
      </c>
      <c r="J42" s="4">
        <v>1</v>
      </c>
      <c r="K42" s="4" t="s">
        <v>30</v>
      </c>
      <c r="L42" s="4">
        <v>323</v>
      </c>
      <c r="M42" s="4">
        <v>323</v>
      </c>
      <c r="N42" s="4" t="s">
        <v>199</v>
      </c>
      <c r="O42" s="4" t="s">
        <v>32</v>
      </c>
      <c r="P42" s="4" t="s">
        <v>33</v>
      </c>
      <c r="Q42" s="4">
        <v>0</v>
      </c>
      <c r="R42" s="7">
        <v>44837</v>
      </c>
      <c r="S42" s="6">
        <v>44845</v>
      </c>
      <c r="T42" s="4" t="s">
        <v>34</v>
      </c>
      <c r="U42" s="4">
        <v>323</v>
      </c>
      <c r="V42" s="4">
        <v>0</v>
      </c>
      <c r="W42" s="4">
        <v>0</v>
      </c>
      <c r="X42" s="4" t="s">
        <v>35</v>
      </c>
      <c r="Y42" s="4" t="s">
        <v>200</v>
      </c>
    </row>
    <row r="43" s="4" customFormat="1" spans="1:25">
      <c r="A43" s="4" t="s">
        <v>201</v>
      </c>
      <c r="B43" s="4" t="s">
        <v>26</v>
      </c>
      <c r="C43" s="4" t="s">
        <v>27</v>
      </c>
      <c r="D43" s="4" t="s">
        <v>202</v>
      </c>
      <c r="E43" s="4" t="s">
        <v>203</v>
      </c>
      <c r="F43" s="6">
        <v>44841</v>
      </c>
      <c r="G43" s="6">
        <v>44842</v>
      </c>
      <c r="H43" s="4">
        <v>1</v>
      </c>
      <c r="I43" s="4">
        <v>1</v>
      </c>
      <c r="J43" s="4">
        <v>1</v>
      </c>
      <c r="K43" s="4" t="s">
        <v>30</v>
      </c>
      <c r="L43" s="4">
        <v>888</v>
      </c>
      <c r="M43" s="4">
        <v>888</v>
      </c>
      <c r="N43" s="4" t="s">
        <v>204</v>
      </c>
      <c r="O43" s="4" t="s">
        <v>32</v>
      </c>
      <c r="P43" s="4" t="s">
        <v>33</v>
      </c>
      <c r="Q43" s="4">
        <v>0</v>
      </c>
      <c r="R43" s="7">
        <v>44837</v>
      </c>
      <c r="S43" s="6">
        <v>44845</v>
      </c>
      <c r="T43" s="4" t="s">
        <v>34</v>
      </c>
      <c r="U43" s="4">
        <v>888</v>
      </c>
      <c r="V43" s="4">
        <v>0</v>
      </c>
      <c r="W43" s="4">
        <v>0</v>
      </c>
      <c r="X43" s="4" t="s">
        <v>35</v>
      </c>
      <c r="Y43" s="4" t="s">
        <v>205</v>
      </c>
    </row>
    <row r="44" s="4" customFormat="1" spans="1:25">
      <c r="A44" s="4" t="s">
        <v>206</v>
      </c>
      <c r="B44" s="4" t="s">
        <v>26</v>
      </c>
      <c r="C44" s="4" t="s">
        <v>27</v>
      </c>
      <c r="D44" s="4" t="s">
        <v>207</v>
      </c>
      <c r="E44" s="4" t="s">
        <v>208</v>
      </c>
      <c r="F44" s="6">
        <v>44841</v>
      </c>
      <c r="G44" s="6">
        <v>44842</v>
      </c>
      <c r="H44" s="4">
        <v>1</v>
      </c>
      <c r="I44" s="4">
        <v>1</v>
      </c>
      <c r="J44" s="4">
        <v>1</v>
      </c>
      <c r="K44" s="4" t="s">
        <v>30</v>
      </c>
      <c r="L44" s="4">
        <v>311</v>
      </c>
      <c r="M44" s="4">
        <v>311</v>
      </c>
      <c r="N44" s="4" t="s">
        <v>209</v>
      </c>
      <c r="O44" s="4" t="s">
        <v>32</v>
      </c>
      <c r="P44" s="4" t="s">
        <v>33</v>
      </c>
      <c r="Q44" s="4">
        <v>0</v>
      </c>
      <c r="R44" s="7">
        <v>44837</v>
      </c>
      <c r="S44" s="6">
        <v>44845</v>
      </c>
      <c r="T44" s="4" t="s">
        <v>34</v>
      </c>
      <c r="U44" s="4">
        <v>311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210</v>
      </c>
      <c r="B45" s="4" t="s">
        <v>26</v>
      </c>
      <c r="C45" s="4" t="s">
        <v>27</v>
      </c>
      <c r="D45" s="4" t="s">
        <v>145</v>
      </c>
      <c r="E45" s="4" t="s">
        <v>128</v>
      </c>
      <c r="F45" s="6">
        <v>44841</v>
      </c>
      <c r="G45" s="6">
        <v>44842</v>
      </c>
      <c r="H45" s="4">
        <v>2</v>
      </c>
      <c r="I45" s="4">
        <v>1</v>
      </c>
      <c r="J45" s="4">
        <v>2</v>
      </c>
      <c r="K45" s="4" t="s">
        <v>30</v>
      </c>
      <c r="L45" s="4">
        <v>646</v>
      </c>
      <c r="M45" s="4">
        <v>646</v>
      </c>
      <c r="N45" s="4" t="s">
        <v>211</v>
      </c>
      <c r="O45" s="4" t="s">
        <v>32</v>
      </c>
      <c r="P45" s="4" t="s">
        <v>33</v>
      </c>
      <c r="Q45" s="4">
        <v>0</v>
      </c>
      <c r="R45" s="7">
        <v>44837</v>
      </c>
      <c r="S45" s="6">
        <v>44845</v>
      </c>
      <c r="T45" s="4" t="s">
        <v>34</v>
      </c>
      <c r="U45" s="4">
        <v>646</v>
      </c>
      <c r="V45" s="4">
        <v>0</v>
      </c>
      <c r="W45" s="4">
        <v>0</v>
      </c>
      <c r="X45" s="4" t="s">
        <v>35</v>
      </c>
      <c r="Y45" s="4" t="s">
        <v>212</v>
      </c>
    </row>
    <row r="46" s="4" customFormat="1" spans="1:25">
      <c r="A46" s="4" t="s">
        <v>213</v>
      </c>
      <c r="B46" s="4" t="s">
        <v>26</v>
      </c>
      <c r="C46" s="4" t="s">
        <v>27</v>
      </c>
      <c r="D46" s="4" t="s">
        <v>214</v>
      </c>
      <c r="E46" s="4" t="s">
        <v>215</v>
      </c>
      <c r="F46" s="6">
        <v>44841</v>
      </c>
      <c r="G46" s="6">
        <v>44842</v>
      </c>
      <c r="H46" s="4">
        <v>1</v>
      </c>
      <c r="I46" s="4">
        <v>1</v>
      </c>
      <c r="J46" s="4">
        <v>1</v>
      </c>
      <c r="K46" s="4" t="s">
        <v>30</v>
      </c>
      <c r="L46" s="4">
        <v>181</v>
      </c>
      <c r="M46" s="4">
        <v>181</v>
      </c>
      <c r="N46" s="4" t="s">
        <v>216</v>
      </c>
      <c r="O46" s="4" t="s">
        <v>32</v>
      </c>
      <c r="P46" s="4" t="s">
        <v>33</v>
      </c>
      <c r="Q46" s="4">
        <v>0</v>
      </c>
      <c r="R46" s="7">
        <v>44837</v>
      </c>
      <c r="S46" s="6">
        <v>44845</v>
      </c>
      <c r="T46" s="4" t="s">
        <v>34</v>
      </c>
      <c r="U46" s="4">
        <v>181</v>
      </c>
      <c r="V46" s="4">
        <v>0</v>
      </c>
      <c r="W46" s="4">
        <v>0</v>
      </c>
      <c r="X46" s="4" t="s">
        <v>35</v>
      </c>
      <c r="Y46" s="4" t="s">
        <v>71</v>
      </c>
    </row>
    <row r="47" s="4" customFormat="1" spans="1:25">
      <c r="A47" s="4" t="s">
        <v>217</v>
      </c>
      <c r="B47" s="4" t="s">
        <v>26</v>
      </c>
      <c r="C47" s="4" t="s">
        <v>27</v>
      </c>
      <c r="D47" s="4" t="s">
        <v>218</v>
      </c>
      <c r="E47" s="4" t="s">
        <v>219</v>
      </c>
      <c r="F47" s="6">
        <v>44841</v>
      </c>
      <c r="G47" s="6">
        <v>44842</v>
      </c>
      <c r="H47" s="4">
        <v>1</v>
      </c>
      <c r="I47" s="4">
        <v>1</v>
      </c>
      <c r="J47" s="4">
        <v>1</v>
      </c>
      <c r="K47" s="4" t="s">
        <v>30</v>
      </c>
      <c r="L47" s="4">
        <v>1544</v>
      </c>
      <c r="M47" s="4">
        <v>1544</v>
      </c>
      <c r="N47" s="4" t="s">
        <v>220</v>
      </c>
      <c r="O47" s="4" t="s">
        <v>32</v>
      </c>
      <c r="P47" s="4" t="s">
        <v>33</v>
      </c>
      <c r="Q47" s="4">
        <v>0</v>
      </c>
      <c r="R47" s="7">
        <v>44837</v>
      </c>
      <c r="S47" s="6">
        <v>44845</v>
      </c>
      <c r="T47" s="4" t="s">
        <v>34</v>
      </c>
      <c r="U47" s="4">
        <v>1544</v>
      </c>
      <c r="V47" s="4">
        <v>0</v>
      </c>
      <c r="W47" s="4">
        <v>0</v>
      </c>
      <c r="X47" s="4" t="s">
        <v>35</v>
      </c>
      <c r="Y47" s="4" t="s">
        <v>221</v>
      </c>
    </row>
    <row r="48" s="4" customFormat="1" spans="1:25">
      <c r="A48" s="4" t="s">
        <v>222</v>
      </c>
      <c r="B48" s="4" t="s">
        <v>26</v>
      </c>
      <c r="C48" s="4" t="s">
        <v>27</v>
      </c>
      <c r="D48" s="4" t="s">
        <v>223</v>
      </c>
      <c r="E48" s="4" t="s">
        <v>224</v>
      </c>
      <c r="F48" s="6">
        <v>44841</v>
      </c>
      <c r="G48" s="6">
        <v>44842</v>
      </c>
      <c r="H48" s="4">
        <v>1</v>
      </c>
      <c r="I48" s="4">
        <v>1</v>
      </c>
      <c r="J48" s="4">
        <v>1</v>
      </c>
      <c r="K48" s="4" t="s">
        <v>30</v>
      </c>
      <c r="L48" s="4">
        <v>1331</v>
      </c>
      <c r="M48" s="4">
        <v>1331</v>
      </c>
      <c r="N48" s="4" t="s">
        <v>225</v>
      </c>
      <c r="O48" s="4" t="s">
        <v>32</v>
      </c>
      <c r="P48" s="4" t="s">
        <v>33</v>
      </c>
      <c r="Q48" s="4">
        <v>0</v>
      </c>
      <c r="R48" s="7">
        <v>44837</v>
      </c>
      <c r="S48" s="6">
        <v>44845</v>
      </c>
      <c r="T48" s="4" t="s">
        <v>34</v>
      </c>
      <c r="U48" s="4">
        <v>1331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222</v>
      </c>
      <c r="B49" s="4" t="s">
        <v>26</v>
      </c>
      <c r="C49" s="4" t="s">
        <v>166</v>
      </c>
      <c r="D49" s="4" t="s">
        <v>223</v>
      </c>
      <c r="E49" s="4" t="s">
        <v>224</v>
      </c>
      <c r="F49" s="6">
        <v>44841</v>
      </c>
      <c r="G49" s="6">
        <v>44842</v>
      </c>
      <c r="H49" s="4">
        <v>1</v>
      </c>
      <c r="I49" s="4">
        <v>1</v>
      </c>
      <c r="J49" s="4">
        <v>1</v>
      </c>
      <c r="K49" s="4" t="s">
        <v>30</v>
      </c>
      <c r="L49" s="4">
        <v>-1331</v>
      </c>
      <c r="M49" s="4">
        <v>-1331</v>
      </c>
      <c r="N49" s="4" t="s">
        <v>225</v>
      </c>
      <c r="O49" s="4" t="s">
        <v>32</v>
      </c>
      <c r="P49" s="4" t="s">
        <v>33</v>
      </c>
      <c r="Q49" s="4">
        <v>0</v>
      </c>
      <c r="R49" s="7">
        <v>44837</v>
      </c>
      <c r="S49" s="6">
        <v>44845</v>
      </c>
      <c r="T49" s="4" t="s">
        <v>34</v>
      </c>
      <c r="U49" s="4">
        <v>-1331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226</v>
      </c>
      <c r="B50" s="4" t="s">
        <v>26</v>
      </c>
      <c r="C50" s="4" t="s">
        <v>27</v>
      </c>
      <c r="D50" s="4" t="s">
        <v>227</v>
      </c>
      <c r="E50" s="4" t="s">
        <v>228</v>
      </c>
      <c r="F50" s="6">
        <v>44841</v>
      </c>
      <c r="G50" s="6">
        <v>44842</v>
      </c>
      <c r="H50" s="4">
        <v>1</v>
      </c>
      <c r="I50" s="4">
        <v>1</v>
      </c>
      <c r="J50" s="4">
        <v>1</v>
      </c>
      <c r="K50" s="4" t="s">
        <v>30</v>
      </c>
      <c r="L50" s="4">
        <v>346</v>
      </c>
      <c r="M50" s="4">
        <v>346</v>
      </c>
      <c r="N50" s="4" t="s">
        <v>229</v>
      </c>
      <c r="O50" s="4" t="s">
        <v>32</v>
      </c>
      <c r="P50" s="4" t="s">
        <v>33</v>
      </c>
      <c r="Q50" s="4">
        <v>0</v>
      </c>
      <c r="R50" s="7">
        <v>44837</v>
      </c>
      <c r="S50" s="6">
        <v>44845</v>
      </c>
      <c r="T50" s="4" t="s">
        <v>34</v>
      </c>
      <c r="U50" s="4">
        <v>346</v>
      </c>
      <c r="V50" s="4">
        <v>0</v>
      </c>
      <c r="W50" s="4">
        <v>0</v>
      </c>
      <c r="X50" s="4" t="s">
        <v>35</v>
      </c>
      <c r="Y50" s="4" t="s">
        <v>230</v>
      </c>
    </row>
    <row r="51" s="4" customFormat="1" spans="1:25">
      <c r="A51" s="4" t="s">
        <v>231</v>
      </c>
      <c r="B51" s="4" t="s">
        <v>26</v>
      </c>
      <c r="C51" s="4" t="s">
        <v>27</v>
      </c>
      <c r="D51" s="4" t="s">
        <v>232</v>
      </c>
      <c r="E51" s="4" t="s">
        <v>233</v>
      </c>
      <c r="F51" s="6">
        <v>44841</v>
      </c>
      <c r="G51" s="6">
        <v>44842</v>
      </c>
      <c r="H51" s="4">
        <v>1</v>
      </c>
      <c r="I51" s="4">
        <v>1</v>
      </c>
      <c r="J51" s="4">
        <v>1</v>
      </c>
      <c r="K51" s="4" t="s">
        <v>30</v>
      </c>
      <c r="L51" s="4">
        <v>2188</v>
      </c>
      <c r="M51" s="4">
        <v>2188</v>
      </c>
      <c r="N51" s="4" t="s">
        <v>234</v>
      </c>
      <c r="O51" s="4" t="s">
        <v>32</v>
      </c>
      <c r="P51" s="4" t="s">
        <v>33</v>
      </c>
      <c r="Q51" s="4">
        <v>0</v>
      </c>
      <c r="R51" s="7">
        <v>44837</v>
      </c>
      <c r="S51" s="6">
        <v>44845</v>
      </c>
      <c r="T51" s="4" t="s">
        <v>34</v>
      </c>
      <c r="U51" s="4">
        <v>2188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235</v>
      </c>
      <c r="B52" s="4" t="s">
        <v>26</v>
      </c>
      <c r="C52" s="4" t="s">
        <v>27</v>
      </c>
      <c r="D52" s="4" t="s">
        <v>236</v>
      </c>
      <c r="E52" s="4" t="s">
        <v>237</v>
      </c>
      <c r="F52" s="6">
        <v>44841</v>
      </c>
      <c r="G52" s="6">
        <v>44842</v>
      </c>
      <c r="H52" s="4">
        <v>1</v>
      </c>
      <c r="I52" s="4">
        <v>1</v>
      </c>
      <c r="J52" s="4">
        <v>1</v>
      </c>
      <c r="K52" s="4" t="s">
        <v>30</v>
      </c>
      <c r="L52" s="4">
        <v>1633</v>
      </c>
      <c r="M52" s="4">
        <v>1633</v>
      </c>
      <c r="N52" s="4" t="s">
        <v>238</v>
      </c>
      <c r="O52" s="4" t="s">
        <v>32</v>
      </c>
      <c r="P52" s="4" t="s">
        <v>33</v>
      </c>
      <c r="Q52" s="4">
        <v>0</v>
      </c>
      <c r="R52" s="7">
        <v>44838</v>
      </c>
      <c r="S52" s="6">
        <v>44845</v>
      </c>
      <c r="T52" s="4" t="s">
        <v>34</v>
      </c>
      <c r="U52" s="4">
        <v>1633</v>
      </c>
      <c r="V52" s="4">
        <v>0</v>
      </c>
      <c r="W52" s="4">
        <v>0</v>
      </c>
      <c r="X52" s="4" t="s">
        <v>35</v>
      </c>
      <c r="Y52" s="4" t="s">
        <v>239</v>
      </c>
    </row>
    <row r="53" s="4" customFormat="1" spans="1:25">
      <c r="A53" s="4" t="s">
        <v>240</v>
      </c>
      <c r="B53" s="4" t="s">
        <v>26</v>
      </c>
      <c r="C53" s="4" t="s">
        <v>27</v>
      </c>
      <c r="D53" s="4" t="s">
        <v>241</v>
      </c>
      <c r="E53" s="4" t="s">
        <v>59</v>
      </c>
      <c r="F53" s="6">
        <v>44840</v>
      </c>
      <c r="G53" s="6">
        <v>44842</v>
      </c>
      <c r="H53" s="4">
        <v>1</v>
      </c>
      <c r="I53" s="4">
        <v>2</v>
      </c>
      <c r="J53" s="4">
        <v>2</v>
      </c>
      <c r="K53" s="4" t="s">
        <v>30</v>
      </c>
      <c r="L53" s="4">
        <v>3042</v>
      </c>
      <c r="M53" s="4">
        <v>3042</v>
      </c>
      <c r="N53" s="4" t="s">
        <v>242</v>
      </c>
      <c r="O53" s="4" t="s">
        <v>32</v>
      </c>
      <c r="P53" s="4" t="s">
        <v>33</v>
      </c>
      <c r="Q53" s="4">
        <v>0</v>
      </c>
      <c r="R53" s="7">
        <v>44838</v>
      </c>
      <c r="S53" s="6">
        <v>44845</v>
      </c>
      <c r="T53" s="4" t="s">
        <v>34</v>
      </c>
      <c r="U53" s="4">
        <v>3042</v>
      </c>
      <c r="V53" s="4">
        <v>0</v>
      </c>
      <c r="W53" s="4">
        <v>0</v>
      </c>
      <c r="X53" s="4" t="s">
        <v>35</v>
      </c>
      <c r="Y53" s="4" t="s">
        <v>243</v>
      </c>
    </row>
    <row r="54" s="4" customFormat="1" spans="1:25">
      <c r="A54" s="4" t="s">
        <v>244</v>
      </c>
      <c r="B54" s="4" t="s">
        <v>26</v>
      </c>
      <c r="C54" s="4" t="s">
        <v>27</v>
      </c>
      <c r="D54" s="4" t="s">
        <v>158</v>
      </c>
      <c r="E54" s="4" t="s">
        <v>245</v>
      </c>
      <c r="F54" s="6">
        <v>44841</v>
      </c>
      <c r="G54" s="6">
        <v>44842</v>
      </c>
      <c r="H54" s="4">
        <v>1</v>
      </c>
      <c r="I54" s="4">
        <v>1</v>
      </c>
      <c r="J54" s="4">
        <v>1</v>
      </c>
      <c r="K54" s="4" t="s">
        <v>30</v>
      </c>
      <c r="L54" s="4">
        <v>489</v>
      </c>
      <c r="M54" s="4">
        <v>489</v>
      </c>
      <c r="N54" s="4" t="s">
        <v>246</v>
      </c>
      <c r="O54" s="4" t="s">
        <v>32</v>
      </c>
      <c r="P54" s="4" t="s">
        <v>33</v>
      </c>
      <c r="Q54" s="4">
        <v>0</v>
      </c>
      <c r="R54" s="7">
        <v>44838</v>
      </c>
      <c r="S54" s="6">
        <v>44845</v>
      </c>
      <c r="T54" s="4" t="s">
        <v>34</v>
      </c>
      <c r="U54" s="4">
        <v>489</v>
      </c>
      <c r="V54" s="4">
        <v>0</v>
      </c>
      <c r="W54" s="4">
        <v>0</v>
      </c>
      <c r="X54" s="4" t="s">
        <v>35</v>
      </c>
      <c r="Y54" s="4" t="s">
        <v>247</v>
      </c>
    </row>
    <row r="55" s="4" customFormat="1" spans="1:25">
      <c r="A55" s="4" t="s">
        <v>248</v>
      </c>
      <c r="B55" s="4" t="s">
        <v>26</v>
      </c>
      <c r="C55" s="4" t="s">
        <v>27</v>
      </c>
      <c r="D55" s="4" t="s">
        <v>249</v>
      </c>
      <c r="E55" s="4" t="s">
        <v>250</v>
      </c>
      <c r="F55" s="6">
        <v>44838</v>
      </c>
      <c r="G55" s="6">
        <v>44842</v>
      </c>
      <c r="H55" s="4">
        <v>1</v>
      </c>
      <c r="I55" s="4">
        <v>4</v>
      </c>
      <c r="J55" s="4">
        <v>4</v>
      </c>
      <c r="K55" s="4" t="s">
        <v>30</v>
      </c>
      <c r="L55" s="4">
        <v>3809</v>
      </c>
      <c r="M55" s="4">
        <v>3809</v>
      </c>
      <c r="N55" s="4" t="s">
        <v>251</v>
      </c>
      <c r="O55" s="4" t="s">
        <v>32</v>
      </c>
      <c r="P55" s="4" t="s">
        <v>33</v>
      </c>
      <c r="Q55" s="4">
        <v>0</v>
      </c>
      <c r="R55" s="7">
        <v>44838</v>
      </c>
      <c r="S55" s="6">
        <v>44845</v>
      </c>
      <c r="T55" s="4" t="s">
        <v>34</v>
      </c>
      <c r="U55" s="4">
        <v>3809</v>
      </c>
      <c r="V55" s="4">
        <v>0</v>
      </c>
      <c r="W55" s="4">
        <v>0</v>
      </c>
      <c r="X55" s="4" t="s">
        <v>35</v>
      </c>
      <c r="Y55" s="4" t="s">
        <v>252</v>
      </c>
    </row>
    <row r="56" s="4" customFormat="1" spans="1:25">
      <c r="A56" s="4" t="s">
        <v>253</v>
      </c>
      <c r="B56" s="4" t="s">
        <v>26</v>
      </c>
      <c r="C56" s="4" t="s">
        <v>27</v>
      </c>
      <c r="D56" s="4" t="s">
        <v>254</v>
      </c>
      <c r="E56" s="4" t="s">
        <v>255</v>
      </c>
      <c r="F56" s="6">
        <v>44840</v>
      </c>
      <c r="G56" s="6">
        <v>44842</v>
      </c>
      <c r="H56" s="4">
        <v>1</v>
      </c>
      <c r="I56" s="4">
        <v>2</v>
      </c>
      <c r="J56" s="4">
        <v>2</v>
      </c>
      <c r="K56" s="4" t="s">
        <v>30</v>
      </c>
      <c r="L56" s="4">
        <v>2902</v>
      </c>
      <c r="M56" s="4">
        <v>2902</v>
      </c>
      <c r="N56" s="4" t="s">
        <v>256</v>
      </c>
      <c r="O56" s="4" t="s">
        <v>32</v>
      </c>
      <c r="P56" s="4" t="s">
        <v>33</v>
      </c>
      <c r="Q56" s="4">
        <v>0</v>
      </c>
      <c r="R56" s="7">
        <v>44838</v>
      </c>
      <c r="S56" s="6">
        <v>44845</v>
      </c>
      <c r="T56" s="4" t="s">
        <v>34</v>
      </c>
      <c r="U56" s="4">
        <v>2902</v>
      </c>
      <c r="V56" s="4">
        <v>0</v>
      </c>
      <c r="W56" s="4">
        <v>0</v>
      </c>
      <c r="X56" s="4" t="s">
        <v>35</v>
      </c>
      <c r="Y56" s="4" t="s">
        <v>71</v>
      </c>
    </row>
    <row r="57" s="4" customFormat="1" spans="1:25">
      <c r="A57" s="4" t="s">
        <v>77</v>
      </c>
      <c r="B57" s="4" t="s">
        <v>26</v>
      </c>
      <c r="C57" s="4" t="s">
        <v>166</v>
      </c>
      <c r="D57" s="4" t="s">
        <v>78</v>
      </c>
      <c r="E57" s="4" t="s">
        <v>79</v>
      </c>
      <c r="F57" s="6">
        <v>44841</v>
      </c>
      <c r="G57" s="6">
        <v>44842</v>
      </c>
      <c r="H57" s="4">
        <v>2</v>
      </c>
      <c r="I57" s="4">
        <v>1</v>
      </c>
      <c r="J57" s="4">
        <v>2</v>
      </c>
      <c r="K57" s="4" t="s">
        <v>30</v>
      </c>
      <c r="L57" s="4">
        <v>-1982</v>
      </c>
      <c r="M57" s="4">
        <v>-1982</v>
      </c>
      <c r="N57" s="4" t="s">
        <v>80</v>
      </c>
      <c r="O57" s="4" t="s">
        <v>32</v>
      </c>
      <c r="P57" s="4" t="s">
        <v>33</v>
      </c>
      <c r="Q57" s="4">
        <v>0</v>
      </c>
      <c r="R57" s="7">
        <v>44819</v>
      </c>
      <c r="S57" s="6">
        <v>44845</v>
      </c>
      <c r="T57" s="4" t="s">
        <v>34</v>
      </c>
      <c r="U57" s="4">
        <v>-1982</v>
      </c>
      <c r="V57" s="4">
        <v>0</v>
      </c>
      <c r="W57" s="4">
        <v>0</v>
      </c>
      <c r="X57" s="4" t="s">
        <v>35</v>
      </c>
      <c r="Y57" s="4" t="s">
        <v>81</v>
      </c>
    </row>
    <row r="58" s="4" customFormat="1" spans="1:25">
      <c r="A58" s="4" t="s">
        <v>257</v>
      </c>
      <c r="B58" s="4" t="s">
        <v>26</v>
      </c>
      <c r="C58" s="4" t="s">
        <v>27</v>
      </c>
      <c r="D58" s="4" t="s">
        <v>258</v>
      </c>
      <c r="E58" s="4" t="s">
        <v>259</v>
      </c>
      <c r="F58" s="6">
        <v>44841</v>
      </c>
      <c r="G58" s="6">
        <v>44842</v>
      </c>
      <c r="H58" s="4">
        <v>2</v>
      </c>
      <c r="I58" s="4">
        <v>1</v>
      </c>
      <c r="J58" s="4">
        <v>2</v>
      </c>
      <c r="K58" s="4" t="s">
        <v>30</v>
      </c>
      <c r="L58" s="4">
        <v>498</v>
      </c>
      <c r="M58" s="4">
        <v>498</v>
      </c>
      <c r="N58" s="4" t="s">
        <v>260</v>
      </c>
      <c r="O58" s="4" t="s">
        <v>32</v>
      </c>
      <c r="P58" s="4" t="s">
        <v>33</v>
      </c>
      <c r="Q58" s="4">
        <v>0</v>
      </c>
      <c r="R58" s="7">
        <v>44838</v>
      </c>
      <c r="S58" s="6">
        <v>44845</v>
      </c>
      <c r="T58" s="4" t="s">
        <v>34</v>
      </c>
      <c r="U58" s="4">
        <v>498</v>
      </c>
      <c r="V58" s="4">
        <v>0</v>
      </c>
      <c r="W58" s="4">
        <v>0</v>
      </c>
      <c r="X58" s="4" t="s">
        <v>35</v>
      </c>
      <c r="Y58" s="4" t="s">
        <v>261</v>
      </c>
    </row>
    <row r="59" s="4" customFormat="1" spans="1:25">
      <c r="A59" s="4" t="s">
        <v>262</v>
      </c>
      <c r="B59" s="4" t="s">
        <v>26</v>
      </c>
      <c r="C59" s="4" t="s">
        <v>27</v>
      </c>
      <c r="D59" s="4" t="s">
        <v>263</v>
      </c>
      <c r="E59" s="4" t="s">
        <v>191</v>
      </c>
      <c r="F59" s="6">
        <v>44839</v>
      </c>
      <c r="G59" s="6">
        <v>44842</v>
      </c>
      <c r="H59" s="4">
        <v>1</v>
      </c>
      <c r="I59" s="4">
        <v>3</v>
      </c>
      <c r="J59" s="4">
        <v>3</v>
      </c>
      <c r="K59" s="4" t="s">
        <v>30</v>
      </c>
      <c r="L59" s="4">
        <v>1191</v>
      </c>
      <c r="M59" s="4">
        <v>1191</v>
      </c>
      <c r="N59" s="4" t="s">
        <v>264</v>
      </c>
      <c r="O59" s="4" t="s">
        <v>32</v>
      </c>
      <c r="P59" s="4" t="s">
        <v>33</v>
      </c>
      <c r="Q59" s="4">
        <v>0</v>
      </c>
      <c r="R59" s="7">
        <v>44838</v>
      </c>
      <c r="S59" s="6">
        <v>44845</v>
      </c>
      <c r="T59" s="4" t="s">
        <v>34</v>
      </c>
      <c r="U59" s="4">
        <v>1191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265</v>
      </c>
      <c r="B60" s="4" t="s">
        <v>26</v>
      </c>
      <c r="C60" s="4" t="s">
        <v>27</v>
      </c>
      <c r="D60" s="4" t="s">
        <v>195</v>
      </c>
      <c r="E60" s="4" t="s">
        <v>196</v>
      </c>
      <c r="F60" s="6">
        <v>44840</v>
      </c>
      <c r="G60" s="6">
        <v>44842</v>
      </c>
      <c r="H60" s="4">
        <v>1</v>
      </c>
      <c r="I60" s="4">
        <v>2</v>
      </c>
      <c r="J60" s="4">
        <v>2</v>
      </c>
      <c r="K60" s="4" t="s">
        <v>30</v>
      </c>
      <c r="L60" s="4">
        <v>1068</v>
      </c>
      <c r="M60" s="4">
        <v>1068</v>
      </c>
      <c r="N60" s="4" t="s">
        <v>266</v>
      </c>
      <c r="O60" s="4" t="s">
        <v>32</v>
      </c>
      <c r="P60" s="4" t="s">
        <v>33</v>
      </c>
      <c r="Q60" s="4">
        <v>0</v>
      </c>
      <c r="R60" s="7">
        <v>44838</v>
      </c>
      <c r="S60" s="6">
        <v>44845</v>
      </c>
      <c r="T60" s="4" t="s">
        <v>34</v>
      </c>
      <c r="U60" s="4">
        <v>1068</v>
      </c>
      <c r="V60" s="4">
        <v>0</v>
      </c>
      <c r="W60" s="4">
        <v>0</v>
      </c>
      <c r="X60" s="4" t="s">
        <v>35</v>
      </c>
      <c r="Y60" s="4" t="s">
        <v>174</v>
      </c>
    </row>
    <row r="61" s="4" customFormat="1" spans="1:25">
      <c r="A61" s="4" t="s">
        <v>267</v>
      </c>
      <c r="B61" s="4" t="s">
        <v>26</v>
      </c>
      <c r="C61" s="4" t="s">
        <v>27</v>
      </c>
      <c r="D61" s="4" t="s">
        <v>268</v>
      </c>
      <c r="E61" s="4" t="s">
        <v>269</v>
      </c>
      <c r="F61" s="6">
        <v>44841</v>
      </c>
      <c r="G61" s="6">
        <v>44842</v>
      </c>
      <c r="H61" s="4">
        <v>1</v>
      </c>
      <c r="I61" s="4">
        <v>1</v>
      </c>
      <c r="J61" s="4">
        <v>1</v>
      </c>
      <c r="K61" s="4" t="s">
        <v>30</v>
      </c>
      <c r="L61" s="4">
        <v>365</v>
      </c>
      <c r="M61" s="4">
        <v>365</v>
      </c>
      <c r="N61" s="4" t="s">
        <v>270</v>
      </c>
      <c r="O61" s="4" t="s">
        <v>32</v>
      </c>
      <c r="P61" s="4" t="s">
        <v>33</v>
      </c>
      <c r="Q61" s="4">
        <v>0</v>
      </c>
      <c r="R61" s="7">
        <v>44839</v>
      </c>
      <c r="S61" s="6">
        <v>44845</v>
      </c>
      <c r="T61" s="4" t="s">
        <v>34</v>
      </c>
      <c r="U61" s="4">
        <v>365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271</v>
      </c>
      <c r="B62" s="4" t="s">
        <v>26</v>
      </c>
      <c r="C62" s="4" t="s">
        <v>27</v>
      </c>
      <c r="D62" s="4" t="s">
        <v>272</v>
      </c>
      <c r="E62" s="4" t="s">
        <v>273</v>
      </c>
      <c r="F62" s="6">
        <v>44841</v>
      </c>
      <c r="G62" s="6">
        <v>44842</v>
      </c>
      <c r="H62" s="4">
        <v>1</v>
      </c>
      <c r="I62" s="4">
        <v>1</v>
      </c>
      <c r="J62" s="4">
        <v>1</v>
      </c>
      <c r="K62" s="4" t="s">
        <v>30</v>
      </c>
      <c r="L62" s="4">
        <v>247</v>
      </c>
      <c r="M62" s="4">
        <v>247</v>
      </c>
      <c r="N62" s="4" t="s">
        <v>274</v>
      </c>
      <c r="O62" s="4" t="s">
        <v>32</v>
      </c>
      <c r="P62" s="4" t="s">
        <v>33</v>
      </c>
      <c r="Q62" s="4">
        <v>0</v>
      </c>
      <c r="R62" s="7">
        <v>44839</v>
      </c>
      <c r="S62" s="6">
        <v>44845</v>
      </c>
      <c r="T62" s="4" t="s">
        <v>34</v>
      </c>
      <c r="U62" s="4">
        <v>247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275</v>
      </c>
      <c r="B63" s="4" t="s">
        <v>26</v>
      </c>
      <c r="C63" s="4" t="s">
        <v>27</v>
      </c>
      <c r="D63" s="4" t="s">
        <v>276</v>
      </c>
      <c r="E63" s="4" t="s">
        <v>277</v>
      </c>
      <c r="F63" s="6">
        <v>44841</v>
      </c>
      <c r="G63" s="6">
        <v>44842</v>
      </c>
      <c r="H63" s="4">
        <v>1</v>
      </c>
      <c r="I63" s="4">
        <v>1</v>
      </c>
      <c r="J63" s="4">
        <v>1</v>
      </c>
      <c r="K63" s="4" t="s">
        <v>30</v>
      </c>
      <c r="L63" s="4">
        <v>515</v>
      </c>
      <c r="M63" s="4">
        <v>515</v>
      </c>
      <c r="N63" s="4" t="s">
        <v>278</v>
      </c>
      <c r="O63" s="4" t="s">
        <v>32</v>
      </c>
      <c r="P63" s="4" t="s">
        <v>33</v>
      </c>
      <c r="Q63" s="4">
        <v>0</v>
      </c>
      <c r="R63" s="7">
        <v>44839</v>
      </c>
      <c r="S63" s="6">
        <v>44845</v>
      </c>
      <c r="T63" s="4" t="s">
        <v>34</v>
      </c>
      <c r="U63" s="4">
        <v>515</v>
      </c>
      <c r="V63" s="4">
        <v>0</v>
      </c>
      <c r="W63" s="4">
        <v>0</v>
      </c>
      <c r="X63" s="4" t="s">
        <v>35</v>
      </c>
      <c r="Y63" s="4" t="s">
        <v>279</v>
      </c>
    </row>
    <row r="64" s="4" customFormat="1" spans="1:25">
      <c r="A64" s="4" t="s">
        <v>280</v>
      </c>
      <c r="B64" s="4" t="s">
        <v>26</v>
      </c>
      <c r="C64" s="4" t="s">
        <v>27</v>
      </c>
      <c r="D64" s="4" t="s">
        <v>281</v>
      </c>
      <c r="E64" s="4" t="s">
        <v>282</v>
      </c>
      <c r="F64" s="6">
        <v>44840</v>
      </c>
      <c r="G64" s="6">
        <v>44842</v>
      </c>
      <c r="H64" s="4">
        <v>1</v>
      </c>
      <c r="I64" s="4">
        <v>2</v>
      </c>
      <c r="J64" s="4">
        <v>2</v>
      </c>
      <c r="K64" s="4" t="s">
        <v>30</v>
      </c>
      <c r="L64" s="4">
        <v>2407</v>
      </c>
      <c r="M64" s="4">
        <v>2407</v>
      </c>
      <c r="N64" s="4" t="s">
        <v>283</v>
      </c>
      <c r="O64" s="4" t="s">
        <v>32</v>
      </c>
      <c r="P64" s="4" t="s">
        <v>33</v>
      </c>
      <c r="Q64" s="4">
        <v>0</v>
      </c>
      <c r="R64" s="7">
        <v>44839</v>
      </c>
      <c r="S64" s="6">
        <v>44845</v>
      </c>
      <c r="T64" s="4" t="s">
        <v>34</v>
      </c>
      <c r="U64" s="4">
        <v>2407</v>
      </c>
      <c r="V64" s="4">
        <v>0</v>
      </c>
      <c r="W64" s="4">
        <v>0</v>
      </c>
      <c r="X64" s="4" t="s">
        <v>35</v>
      </c>
      <c r="Y64" s="4" t="s">
        <v>284</v>
      </c>
    </row>
    <row r="65" s="4" customFormat="1" spans="1:25">
      <c r="A65" s="4" t="s">
        <v>285</v>
      </c>
      <c r="B65" s="4" t="s">
        <v>26</v>
      </c>
      <c r="C65" s="4" t="s">
        <v>27</v>
      </c>
      <c r="D65" s="4" t="s">
        <v>286</v>
      </c>
      <c r="E65" s="4" t="s">
        <v>59</v>
      </c>
      <c r="F65" s="6">
        <v>44841</v>
      </c>
      <c r="G65" s="6">
        <v>44842</v>
      </c>
      <c r="H65" s="4">
        <v>1</v>
      </c>
      <c r="I65" s="4">
        <v>1</v>
      </c>
      <c r="J65" s="4">
        <v>1</v>
      </c>
      <c r="K65" s="4" t="s">
        <v>30</v>
      </c>
      <c r="L65" s="4">
        <v>151</v>
      </c>
      <c r="M65" s="4">
        <v>151</v>
      </c>
      <c r="N65" s="4" t="s">
        <v>287</v>
      </c>
      <c r="O65" s="4" t="s">
        <v>32</v>
      </c>
      <c r="P65" s="4" t="s">
        <v>33</v>
      </c>
      <c r="Q65" s="4">
        <v>0</v>
      </c>
      <c r="R65" s="7">
        <v>44839</v>
      </c>
      <c r="S65" s="6">
        <v>44845</v>
      </c>
      <c r="T65" s="4" t="s">
        <v>34</v>
      </c>
      <c r="U65" s="4">
        <v>151</v>
      </c>
      <c r="V65" s="4">
        <v>0</v>
      </c>
      <c r="W65" s="4">
        <v>0</v>
      </c>
      <c r="X65" s="4" t="s">
        <v>35</v>
      </c>
      <c r="Y65" s="4" t="s">
        <v>288</v>
      </c>
    </row>
    <row r="66" s="4" customFormat="1" spans="1:25">
      <c r="A66" s="4" t="s">
        <v>289</v>
      </c>
      <c r="B66" s="4" t="s">
        <v>26</v>
      </c>
      <c r="C66" s="4" t="s">
        <v>27</v>
      </c>
      <c r="D66" s="4" t="s">
        <v>232</v>
      </c>
      <c r="E66" s="4" t="s">
        <v>215</v>
      </c>
      <c r="F66" s="6">
        <v>44840</v>
      </c>
      <c r="G66" s="6">
        <v>44842</v>
      </c>
      <c r="H66" s="4">
        <v>1</v>
      </c>
      <c r="I66" s="4">
        <v>2</v>
      </c>
      <c r="J66" s="4">
        <v>2</v>
      </c>
      <c r="K66" s="4" t="s">
        <v>30</v>
      </c>
      <c r="L66" s="4">
        <v>3712</v>
      </c>
      <c r="M66" s="4">
        <v>3712</v>
      </c>
      <c r="N66" s="4" t="s">
        <v>290</v>
      </c>
      <c r="O66" s="4" t="s">
        <v>32</v>
      </c>
      <c r="P66" s="4" t="s">
        <v>33</v>
      </c>
      <c r="Q66" s="4">
        <v>0</v>
      </c>
      <c r="R66" s="7">
        <v>44839</v>
      </c>
      <c r="S66" s="6">
        <v>44845</v>
      </c>
      <c r="T66" s="4" t="s">
        <v>34</v>
      </c>
      <c r="U66" s="4">
        <v>3712</v>
      </c>
      <c r="V66" s="4">
        <v>0</v>
      </c>
      <c r="W66" s="4">
        <v>0</v>
      </c>
      <c r="X66" s="4" t="s">
        <v>35</v>
      </c>
      <c r="Y66" s="4" t="s">
        <v>291</v>
      </c>
    </row>
    <row r="67" s="4" customFormat="1" spans="1:25">
      <c r="A67" s="4" t="s">
        <v>292</v>
      </c>
      <c r="B67" s="4" t="s">
        <v>26</v>
      </c>
      <c r="C67" s="4" t="s">
        <v>27</v>
      </c>
      <c r="D67" s="4" t="s">
        <v>268</v>
      </c>
      <c r="E67" s="4" t="s">
        <v>269</v>
      </c>
      <c r="F67" s="6">
        <v>44841</v>
      </c>
      <c r="G67" s="6">
        <v>44842</v>
      </c>
      <c r="H67" s="4">
        <v>1</v>
      </c>
      <c r="I67" s="4">
        <v>1</v>
      </c>
      <c r="J67" s="4">
        <v>1</v>
      </c>
      <c r="K67" s="4" t="s">
        <v>30</v>
      </c>
      <c r="L67" s="4">
        <v>406</v>
      </c>
      <c r="M67" s="4">
        <v>406</v>
      </c>
      <c r="N67" s="4" t="s">
        <v>293</v>
      </c>
      <c r="O67" s="4" t="s">
        <v>32</v>
      </c>
      <c r="P67" s="4" t="s">
        <v>33</v>
      </c>
      <c r="Q67" s="4">
        <v>0</v>
      </c>
      <c r="R67" s="7">
        <v>44840</v>
      </c>
      <c r="S67" s="6">
        <v>44845</v>
      </c>
      <c r="T67" s="4" t="s">
        <v>34</v>
      </c>
      <c r="U67" s="4">
        <v>406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294</v>
      </c>
      <c r="B68" s="4" t="s">
        <v>26</v>
      </c>
      <c r="C68" s="4" t="s">
        <v>27</v>
      </c>
      <c r="D68" s="4" t="s">
        <v>295</v>
      </c>
      <c r="E68" s="4" t="s">
        <v>59</v>
      </c>
      <c r="F68" s="6">
        <v>44841</v>
      </c>
      <c r="G68" s="6">
        <v>44842</v>
      </c>
      <c r="H68" s="4">
        <v>1</v>
      </c>
      <c r="I68" s="4">
        <v>1</v>
      </c>
      <c r="J68" s="4">
        <v>1</v>
      </c>
      <c r="K68" s="4" t="s">
        <v>30</v>
      </c>
      <c r="L68" s="4">
        <v>246</v>
      </c>
      <c r="M68" s="4">
        <v>246</v>
      </c>
      <c r="N68" s="4" t="s">
        <v>296</v>
      </c>
      <c r="O68" s="4" t="s">
        <v>32</v>
      </c>
      <c r="P68" s="4" t="s">
        <v>33</v>
      </c>
      <c r="Q68" s="4">
        <v>0</v>
      </c>
      <c r="R68" s="7">
        <v>44840</v>
      </c>
      <c r="S68" s="6">
        <v>44845</v>
      </c>
      <c r="T68" s="4" t="s">
        <v>34</v>
      </c>
      <c r="U68" s="4">
        <v>246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297</v>
      </c>
      <c r="B69" s="4" t="s">
        <v>26</v>
      </c>
      <c r="C69" s="4" t="s">
        <v>27</v>
      </c>
      <c r="D69" s="4" t="s">
        <v>298</v>
      </c>
      <c r="E69" s="4" t="s">
        <v>186</v>
      </c>
      <c r="F69" s="6">
        <v>44841</v>
      </c>
      <c r="G69" s="6">
        <v>44842</v>
      </c>
      <c r="H69" s="4">
        <v>1</v>
      </c>
      <c r="I69" s="4">
        <v>1</v>
      </c>
      <c r="J69" s="4">
        <v>1</v>
      </c>
      <c r="K69" s="4" t="s">
        <v>30</v>
      </c>
      <c r="L69" s="4">
        <v>607</v>
      </c>
      <c r="M69" s="4">
        <v>607</v>
      </c>
      <c r="N69" s="4" t="s">
        <v>299</v>
      </c>
      <c r="O69" s="4" t="s">
        <v>32</v>
      </c>
      <c r="P69" s="4" t="s">
        <v>33</v>
      </c>
      <c r="Q69" s="4">
        <v>0</v>
      </c>
      <c r="R69" s="7">
        <v>44840</v>
      </c>
      <c r="S69" s="6">
        <v>44845</v>
      </c>
      <c r="T69" s="4" t="s">
        <v>34</v>
      </c>
      <c r="U69" s="4">
        <v>607</v>
      </c>
      <c r="V69" s="4">
        <v>0</v>
      </c>
      <c r="W69" s="4">
        <v>0</v>
      </c>
      <c r="X69" s="4" t="s">
        <v>300</v>
      </c>
      <c r="Y69" s="4" t="s">
        <v>35</v>
      </c>
    </row>
    <row r="70" s="4" customFormat="1" spans="1:25">
      <c r="A70" s="4" t="s">
        <v>301</v>
      </c>
      <c r="B70" s="4" t="s">
        <v>26</v>
      </c>
      <c r="C70" s="4" t="s">
        <v>27</v>
      </c>
      <c r="D70" s="4" t="s">
        <v>302</v>
      </c>
      <c r="E70" s="4" t="s">
        <v>303</v>
      </c>
      <c r="F70" s="6">
        <v>44841</v>
      </c>
      <c r="G70" s="6">
        <v>44842</v>
      </c>
      <c r="H70" s="4">
        <v>1</v>
      </c>
      <c r="I70" s="4">
        <v>1</v>
      </c>
      <c r="J70" s="4">
        <v>1</v>
      </c>
      <c r="K70" s="4" t="s">
        <v>30</v>
      </c>
      <c r="L70" s="4">
        <v>336</v>
      </c>
      <c r="M70" s="4">
        <v>336</v>
      </c>
      <c r="N70" s="4" t="s">
        <v>304</v>
      </c>
      <c r="O70" s="4" t="s">
        <v>32</v>
      </c>
      <c r="P70" s="4" t="s">
        <v>33</v>
      </c>
      <c r="Q70" s="4">
        <v>0</v>
      </c>
      <c r="R70" s="7">
        <v>44840</v>
      </c>
      <c r="S70" s="6">
        <v>44845</v>
      </c>
      <c r="T70" s="4" t="s">
        <v>34</v>
      </c>
      <c r="U70" s="4">
        <v>336</v>
      </c>
      <c r="V70" s="4">
        <v>0</v>
      </c>
      <c r="W70" s="4">
        <v>0</v>
      </c>
      <c r="X70" s="4" t="s">
        <v>35</v>
      </c>
      <c r="Y70" s="4" t="s">
        <v>305</v>
      </c>
    </row>
    <row r="71" s="4" customFormat="1" spans="1:25">
      <c r="A71" s="4" t="s">
        <v>306</v>
      </c>
      <c r="B71" s="4" t="s">
        <v>26</v>
      </c>
      <c r="C71" s="4" t="s">
        <v>27</v>
      </c>
      <c r="D71" s="4" t="s">
        <v>286</v>
      </c>
      <c r="E71" s="4" t="s">
        <v>59</v>
      </c>
      <c r="F71" s="6">
        <v>44840</v>
      </c>
      <c r="G71" s="6">
        <v>44842</v>
      </c>
      <c r="H71" s="4">
        <v>1</v>
      </c>
      <c r="I71" s="4">
        <v>2</v>
      </c>
      <c r="J71" s="4">
        <v>2</v>
      </c>
      <c r="K71" s="4" t="s">
        <v>30</v>
      </c>
      <c r="L71" s="4">
        <v>302</v>
      </c>
      <c r="M71" s="4">
        <v>302</v>
      </c>
      <c r="N71" s="4" t="s">
        <v>307</v>
      </c>
      <c r="O71" s="4" t="s">
        <v>32</v>
      </c>
      <c r="P71" s="4" t="s">
        <v>33</v>
      </c>
      <c r="Q71" s="4">
        <v>0</v>
      </c>
      <c r="R71" s="7">
        <v>44840</v>
      </c>
      <c r="S71" s="6">
        <v>44845</v>
      </c>
      <c r="T71" s="4" t="s">
        <v>34</v>
      </c>
      <c r="U71" s="4">
        <v>302</v>
      </c>
      <c r="V71" s="4">
        <v>0</v>
      </c>
      <c r="W71" s="4">
        <v>0</v>
      </c>
      <c r="X71" s="4" t="s">
        <v>35</v>
      </c>
      <c r="Y71" s="4" t="s">
        <v>288</v>
      </c>
    </row>
    <row r="72" s="4" customFormat="1" spans="1:25">
      <c r="A72" s="4" t="s">
        <v>308</v>
      </c>
      <c r="B72" s="4" t="s">
        <v>26</v>
      </c>
      <c r="C72" s="4" t="s">
        <v>27</v>
      </c>
      <c r="D72" s="4" t="s">
        <v>309</v>
      </c>
      <c r="E72" s="4" t="s">
        <v>310</v>
      </c>
      <c r="F72" s="6">
        <v>44841</v>
      </c>
      <c r="G72" s="6">
        <v>44842</v>
      </c>
      <c r="H72" s="4">
        <v>1</v>
      </c>
      <c r="I72" s="4">
        <v>1</v>
      </c>
      <c r="J72" s="4">
        <v>1</v>
      </c>
      <c r="K72" s="4" t="s">
        <v>30</v>
      </c>
      <c r="L72" s="4">
        <v>749</v>
      </c>
      <c r="M72" s="4">
        <v>749</v>
      </c>
      <c r="N72" s="4" t="s">
        <v>311</v>
      </c>
      <c r="O72" s="4" t="s">
        <v>32</v>
      </c>
      <c r="P72" s="4" t="s">
        <v>33</v>
      </c>
      <c r="Q72" s="4">
        <v>0</v>
      </c>
      <c r="R72" s="7">
        <v>44840</v>
      </c>
      <c r="S72" s="6">
        <v>44845</v>
      </c>
      <c r="T72" s="4" t="s">
        <v>34</v>
      </c>
      <c r="U72" s="4">
        <v>749</v>
      </c>
      <c r="V72" s="4">
        <v>0</v>
      </c>
      <c r="W72" s="4">
        <v>0</v>
      </c>
      <c r="X72" s="4" t="s">
        <v>35</v>
      </c>
      <c r="Y72" s="4" t="s">
        <v>312</v>
      </c>
    </row>
    <row r="73" s="4" customFormat="1" spans="1:25">
      <c r="A73" s="4" t="s">
        <v>301</v>
      </c>
      <c r="B73" s="4" t="s">
        <v>26</v>
      </c>
      <c r="C73" s="4" t="s">
        <v>166</v>
      </c>
      <c r="D73" s="4" t="s">
        <v>302</v>
      </c>
      <c r="E73" s="4" t="s">
        <v>303</v>
      </c>
      <c r="F73" s="6">
        <v>44841</v>
      </c>
      <c r="G73" s="6">
        <v>44842</v>
      </c>
      <c r="H73" s="4">
        <v>1</v>
      </c>
      <c r="I73" s="4">
        <v>1</v>
      </c>
      <c r="J73" s="4">
        <v>1</v>
      </c>
      <c r="K73" s="4" t="s">
        <v>30</v>
      </c>
      <c r="L73" s="4">
        <v>-336</v>
      </c>
      <c r="M73" s="4">
        <v>-336</v>
      </c>
      <c r="N73" s="4" t="s">
        <v>304</v>
      </c>
      <c r="O73" s="4" t="s">
        <v>32</v>
      </c>
      <c r="P73" s="4" t="s">
        <v>33</v>
      </c>
      <c r="Q73" s="4">
        <v>0</v>
      </c>
      <c r="R73" s="7">
        <v>44840</v>
      </c>
      <c r="S73" s="6">
        <v>44845</v>
      </c>
      <c r="T73" s="4" t="s">
        <v>34</v>
      </c>
      <c r="U73" s="4">
        <v>-336</v>
      </c>
      <c r="V73" s="4">
        <v>0</v>
      </c>
      <c r="W73" s="4">
        <v>0</v>
      </c>
      <c r="X73" s="4" t="s">
        <v>35</v>
      </c>
      <c r="Y73" s="4" t="s">
        <v>305</v>
      </c>
    </row>
    <row r="74" s="4" customFormat="1" spans="1:25">
      <c r="A74" s="4" t="s">
        <v>313</v>
      </c>
      <c r="B74" s="4" t="s">
        <v>26</v>
      </c>
      <c r="C74" s="4" t="s">
        <v>27</v>
      </c>
      <c r="D74" s="4" t="s">
        <v>314</v>
      </c>
      <c r="E74" s="4" t="s">
        <v>315</v>
      </c>
      <c r="F74" s="6">
        <v>44841</v>
      </c>
      <c r="G74" s="6">
        <v>44842</v>
      </c>
      <c r="H74" s="4">
        <v>3</v>
      </c>
      <c r="I74" s="4">
        <v>1</v>
      </c>
      <c r="J74" s="4">
        <v>3</v>
      </c>
      <c r="K74" s="4" t="s">
        <v>30</v>
      </c>
      <c r="L74" s="4">
        <v>4188</v>
      </c>
      <c r="M74" s="4">
        <v>4188</v>
      </c>
      <c r="N74" s="4" t="s">
        <v>316</v>
      </c>
      <c r="O74" s="4" t="s">
        <v>32</v>
      </c>
      <c r="P74" s="4" t="s">
        <v>33</v>
      </c>
      <c r="Q74" s="4">
        <v>0</v>
      </c>
      <c r="R74" s="7">
        <v>44840</v>
      </c>
      <c r="S74" s="6">
        <v>44845</v>
      </c>
      <c r="T74" s="4" t="s">
        <v>34</v>
      </c>
      <c r="U74" s="4">
        <v>4188</v>
      </c>
      <c r="V74" s="4">
        <v>0</v>
      </c>
      <c r="W74" s="4">
        <v>0</v>
      </c>
      <c r="X74" s="4" t="s">
        <v>35</v>
      </c>
      <c r="Y74" s="4" t="s">
        <v>317</v>
      </c>
    </row>
    <row r="75" s="4" customFormat="1" spans="1:25">
      <c r="A75" s="4" t="s">
        <v>318</v>
      </c>
      <c r="B75" s="4" t="s">
        <v>26</v>
      </c>
      <c r="C75" s="4" t="s">
        <v>27</v>
      </c>
      <c r="D75" s="4" t="s">
        <v>319</v>
      </c>
      <c r="E75" s="4" t="s">
        <v>320</v>
      </c>
      <c r="F75" s="6">
        <v>44841</v>
      </c>
      <c r="G75" s="6">
        <v>44842</v>
      </c>
      <c r="H75" s="4">
        <v>1</v>
      </c>
      <c r="I75" s="4">
        <v>1</v>
      </c>
      <c r="J75" s="4">
        <v>1</v>
      </c>
      <c r="K75" s="4" t="s">
        <v>30</v>
      </c>
      <c r="L75" s="4">
        <v>1708</v>
      </c>
      <c r="M75" s="4">
        <v>1708</v>
      </c>
      <c r="N75" s="4" t="s">
        <v>321</v>
      </c>
      <c r="O75" s="4" t="s">
        <v>32</v>
      </c>
      <c r="P75" s="4" t="s">
        <v>33</v>
      </c>
      <c r="Q75" s="4">
        <v>0</v>
      </c>
      <c r="R75" s="7">
        <v>44840</v>
      </c>
      <c r="S75" s="6">
        <v>44845</v>
      </c>
      <c r="T75" s="4" t="s">
        <v>34</v>
      </c>
      <c r="U75" s="4">
        <v>1708</v>
      </c>
      <c r="V75" s="4">
        <v>0</v>
      </c>
      <c r="W75" s="4">
        <v>0</v>
      </c>
      <c r="X75" s="4" t="s">
        <v>322</v>
      </c>
      <c r="Y75" s="4" t="s">
        <v>323</v>
      </c>
    </row>
    <row r="76" s="4" customFormat="1" spans="1:25">
      <c r="A76" s="4" t="s">
        <v>324</v>
      </c>
      <c r="B76" s="4" t="s">
        <v>26</v>
      </c>
      <c r="C76" s="4" t="s">
        <v>27</v>
      </c>
      <c r="D76" s="4" t="s">
        <v>325</v>
      </c>
      <c r="E76" s="4" t="s">
        <v>326</v>
      </c>
      <c r="F76" s="6">
        <v>44841</v>
      </c>
      <c r="G76" s="6">
        <v>44842</v>
      </c>
      <c r="H76" s="4">
        <v>1</v>
      </c>
      <c r="I76" s="4">
        <v>1</v>
      </c>
      <c r="J76" s="4">
        <v>1</v>
      </c>
      <c r="K76" s="4" t="s">
        <v>30</v>
      </c>
      <c r="L76" s="4">
        <v>229</v>
      </c>
      <c r="M76" s="4">
        <v>229</v>
      </c>
      <c r="N76" s="4" t="s">
        <v>327</v>
      </c>
      <c r="O76" s="4" t="s">
        <v>32</v>
      </c>
      <c r="P76" s="4" t="s">
        <v>33</v>
      </c>
      <c r="Q76" s="4">
        <v>0</v>
      </c>
      <c r="R76" s="7">
        <v>44840</v>
      </c>
      <c r="S76" s="6">
        <v>44845</v>
      </c>
      <c r="T76" s="4" t="s">
        <v>34</v>
      </c>
      <c r="U76" s="4">
        <v>229</v>
      </c>
      <c r="V76" s="4">
        <v>0</v>
      </c>
      <c r="W76" s="4">
        <v>0</v>
      </c>
      <c r="X76" s="4" t="s">
        <v>35</v>
      </c>
      <c r="Y76" s="4" t="s">
        <v>328</v>
      </c>
    </row>
    <row r="77" s="4" customFormat="1" spans="1:25">
      <c r="A77" s="4" t="s">
        <v>329</v>
      </c>
      <c r="B77" s="4" t="s">
        <v>26</v>
      </c>
      <c r="C77" s="4" t="s">
        <v>27</v>
      </c>
      <c r="D77" s="4" t="s">
        <v>330</v>
      </c>
      <c r="E77" s="4" t="s">
        <v>331</v>
      </c>
      <c r="F77" s="6">
        <v>44841</v>
      </c>
      <c r="G77" s="6">
        <v>44842</v>
      </c>
      <c r="H77" s="4">
        <v>1</v>
      </c>
      <c r="I77" s="4">
        <v>1</v>
      </c>
      <c r="J77" s="4">
        <v>1</v>
      </c>
      <c r="K77" s="4" t="s">
        <v>30</v>
      </c>
      <c r="L77" s="4">
        <v>484</v>
      </c>
      <c r="M77" s="4">
        <v>484</v>
      </c>
      <c r="N77" s="4" t="s">
        <v>332</v>
      </c>
      <c r="O77" s="4" t="s">
        <v>32</v>
      </c>
      <c r="P77" s="4" t="s">
        <v>33</v>
      </c>
      <c r="Q77" s="4">
        <v>0</v>
      </c>
      <c r="R77" s="7">
        <v>44840</v>
      </c>
      <c r="S77" s="6">
        <v>44845</v>
      </c>
      <c r="T77" s="4" t="s">
        <v>34</v>
      </c>
      <c r="U77" s="4">
        <v>484</v>
      </c>
      <c r="V77" s="4">
        <v>0</v>
      </c>
      <c r="W77" s="4">
        <v>0</v>
      </c>
      <c r="X77" s="4" t="s">
        <v>35</v>
      </c>
      <c r="Y77" s="4" t="s">
        <v>174</v>
      </c>
    </row>
    <row r="78" s="4" customFormat="1" spans="1:25">
      <c r="A78" s="4" t="s">
        <v>333</v>
      </c>
      <c r="B78" s="4" t="s">
        <v>26</v>
      </c>
      <c r="C78" s="4" t="s">
        <v>27</v>
      </c>
      <c r="D78" s="4" t="s">
        <v>272</v>
      </c>
      <c r="E78" s="4" t="s">
        <v>273</v>
      </c>
      <c r="F78" s="6">
        <v>44841</v>
      </c>
      <c r="G78" s="6">
        <v>44842</v>
      </c>
      <c r="H78" s="4">
        <v>1</v>
      </c>
      <c r="I78" s="4">
        <v>1</v>
      </c>
      <c r="J78" s="4">
        <v>1</v>
      </c>
      <c r="K78" s="4" t="s">
        <v>30</v>
      </c>
      <c r="L78" s="4">
        <v>297</v>
      </c>
      <c r="M78" s="4">
        <v>297</v>
      </c>
      <c r="N78" s="4" t="s">
        <v>334</v>
      </c>
      <c r="O78" s="4" t="s">
        <v>32</v>
      </c>
      <c r="P78" s="4" t="s">
        <v>33</v>
      </c>
      <c r="Q78" s="4">
        <v>0</v>
      </c>
      <c r="R78" s="7">
        <v>44841</v>
      </c>
      <c r="S78" s="6">
        <v>44845</v>
      </c>
      <c r="T78" s="4" t="s">
        <v>34</v>
      </c>
      <c r="U78" s="4">
        <v>297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335</v>
      </c>
      <c r="B79" s="4" t="s">
        <v>26</v>
      </c>
      <c r="C79" s="4" t="s">
        <v>27</v>
      </c>
      <c r="D79" s="4" t="s">
        <v>336</v>
      </c>
      <c r="E79" s="4"/>
      <c r="F79" s="6">
        <v>44841</v>
      </c>
      <c r="G79" s="6">
        <v>44842</v>
      </c>
      <c r="H79" s="4">
        <v>0</v>
      </c>
      <c r="I79" s="4">
        <v>1</v>
      </c>
      <c r="J79" s="4">
        <v>0</v>
      </c>
      <c r="K79" s="4" t="s">
        <v>30</v>
      </c>
      <c r="L79" s="4">
        <v>415</v>
      </c>
      <c r="M79" s="4">
        <v>415</v>
      </c>
      <c r="N79" s="4"/>
      <c r="O79" s="4" t="s">
        <v>32</v>
      </c>
      <c r="P79" s="4" t="s">
        <v>33</v>
      </c>
      <c r="Q79" s="4">
        <v>0</v>
      </c>
      <c r="R79" s="7">
        <v>44841</v>
      </c>
      <c r="S79" s="6">
        <v>44845</v>
      </c>
      <c r="T79" s="4" t="s">
        <v>34</v>
      </c>
      <c r="U79" s="4">
        <v>415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337</v>
      </c>
      <c r="B80" s="4" t="s">
        <v>26</v>
      </c>
      <c r="C80" s="4" t="s">
        <v>27</v>
      </c>
      <c r="D80" s="4" t="s">
        <v>268</v>
      </c>
      <c r="E80" s="4" t="s">
        <v>338</v>
      </c>
      <c r="F80" s="6">
        <v>44841</v>
      </c>
      <c r="G80" s="6">
        <v>44842</v>
      </c>
      <c r="H80" s="4">
        <v>1</v>
      </c>
      <c r="I80" s="4">
        <v>1</v>
      </c>
      <c r="J80" s="4">
        <v>1</v>
      </c>
      <c r="K80" s="4" t="s">
        <v>30</v>
      </c>
      <c r="L80" s="4">
        <v>471</v>
      </c>
      <c r="M80" s="4">
        <v>471</v>
      </c>
      <c r="N80" s="4" t="s">
        <v>339</v>
      </c>
      <c r="O80" s="4" t="s">
        <v>32</v>
      </c>
      <c r="P80" s="4" t="s">
        <v>33</v>
      </c>
      <c r="Q80" s="4">
        <v>0</v>
      </c>
      <c r="R80" s="7">
        <v>44841</v>
      </c>
      <c r="S80" s="6">
        <v>44845</v>
      </c>
      <c r="T80" s="4" t="s">
        <v>34</v>
      </c>
      <c r="U80" s="4">
        <v>471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340</v>
      </c>
      <c r="B81" s="4" t="s">
        <v>26</v>
      </c>
      <c r="C81" s="4" t="s">
        <v>27</v>
      </c>
      <c r="D81" s="4" t="s">
        <v>341</v>
      </c>
      <c r="E81" s="4" t="s">
        <v>342</v>
      </c>
      <c r="F81" s="6">
        <v>44841</v>
      </c>
      <c r="G81" s="6">
        <v>44842</v>
      </c>
      <c r="H81" s="4">
        <v>1</v>
      </c>
      <c r="I81" s="4">
        <v>1</v>
      </c>
      <c r="J81" s="4">
        <v>1</v>
      </c>
      <c r="K81" s="4" t="s">
        <v>30</v>
      </c>
      <c r="L81" s="4">
        <v>734</v>
      </c>
      <c r="M81" s="4">
        <v>734</v>
      </c>
      <c r="N81" s="4" t="s">
        <v>343</v>
      </c>
      <c r="O81" s="4" t="s">
        <v>32</v>
      </c>
      <c r="P81" s="4" t="s">
        <v>33</v>
      </c>
      <c r="Q81" s="4">
        <v>0</v>
      </c>
      <c r="R81" s="7">
        <v>44841</v>
      </c>
      <c r="S81" s="6">
        <v>44845</v>
      </c>
      <c r="T81" s="4" t="s">
        <v>34</v>
      </c>
      <c r="U81" s="4">
        <v>734</v>
      </c>
      <c r="V81" s="4">
        <v>0</v>
      </c>
      <c r="W81" s="4">
        <v>0</v>
      </c>
      <c r="X81" s="4" t="s">
        <v>35</v>
      </c>
      <c r="Y81" s="4" t="s">
        <v>344</v>
      </c>
    </row>
    <row r="82" s="4" customFormat="1" spans="1:25">
      <c r="A82" s="4" t="s">
        <v>345</v>
      </c>
      <c r="B82" s="4" t="s">
        <v>26</v>
      </c>
      <c r="C82" s="4" t="s">
        <v>27</v>
      </c>
      <c r="D82" s="4" t="s">
        <v>346</v>
      </c>
      <c r="E82" s="4" t="s">
        <v>96</v>
      </c>
      <c r="F82" s="6">
        <v>44841</v>
      </c>
      <c r="G82" s="6">
        <v>44842</v>
      </c>
      <c r="H82" s="4">
        <v>1</v>
      </c>
      <c r="I82" s="4">
        <v>1</v>
      </c>
      <c r="J82" s="4">
        <v>1</v>
      </c>
      <c r="K82" s="4" t="s">
        <v>30</v>
      </c>
      <c r="L82" s="4">
        <v>550</v>
      </c>
      <c r="M82" s="4">
        <v>550</v>
      </c>
      <c r="N82" s="4" t="s">
        <v>347</v>
      </c>
      <c r="O82" s="4" t="s">
        <v>32</v>
      </c>
      <c r="P82" s="4" t="s">
        <v>33</v>
      </c>
      <c r="Q82" s="4">
        <v>0</v>
      </c>
      <c r="R82" s="7">
        <v>44841</v>
      </c>
      <c r="S82" s="6">
        <v>44845</v>
      </c>
      <c r="T82" s="4" t="s">
        <v>34</v>
      </c>
      <c r="U82" s="4">
        <v>550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348</v>
      </c>
      <c r="B83" s="4" t="s">
        <v>26</v>
      </c>
      <c r="C83" s="4" t="s">
        <v>27</v>
      </c>
      <c r="D83" s="4" t="s">
        <v>349</v>
      </c>
      <c r="E83" s="4" t="s">
        <v>350</v>
      </c>
      <c r="F83" s="6">
        <v>44841</v>
      </c>
      <c r="G83" s="6">
        <v>44842</v>
      </c>
      <c r="H83" s="4">
        <v>1</v>
      </c>
      <c r="I83" s="4">
        <v>1</v>
      </c>
      <c r="J83" s="4">
        <v>1</v>
      </c>
      <c r="K83" s="4" t="s">
        <v>30</v>
      </c>
      <c r="L83" s="4">
        <v>239</v>
      </c>
      <c r="M83" s="4">
        <v>239</v>
      </c>
      <c r="N83" s="4" t="s">
        <v>351</v>
      </c>
      <c r="O83" s="4" t="s">
        <v>32</v>
      </c>
      <c r="P83" s="4" t="s">
        <v>33</v>
      </c>
      <c r="Q83" s="4">
        <v>0</v>
      </c>
      <c r="R83" s="7">
        <v>44841</v>
      </c>
      <c r="S83" s="6">
        <v>44845</v>
      </c>
      <c r="T83" s="4" t="s">
        <v>34</v>
      </c>
      <c r="U83" s="4">
        <v>239</v>
      </c>
      <c r="V83" s="4">
        <v>0</v>
      </c>
      <c r="W83" s="4">
        <v>0</v>
      </c>
      <c r="X83" s="4" t="s">
        <v>35</v>
      </c>
      <c r="Y83" s="4" t="s">
        <v>288</v>
      </c>
    </row>
    <row r="84" s="4" customFormat="1" spans="1:25">
      <c r="A84" s="4" t="s">
        <v>352</v>
      </c>
      <c r="B84" s="4" t="s">
        <v>26</v>
      </c>
      <c r="C84" s="4" t="s">
        <v>27</v>
      </c>
      <c r="D84" s="4" t="s">
        <v>353</v>
      </c>
      <c r="E84" s="4" t="s">
        <v>354</v>
      </c>
      <c r="F84" s="6">
        <v>44841</v>
      </c>
      <c r="G84" s="6">
        <v>44842</v>
      </c>
      <c r="H84" s="4">
        <v>1</v>
      </c>
      <c r="I84" s="4">
        <v>1</v>
      </c>
      <c r="J84" s="4">
        <v>1</v>
      </c>
      <c r="K84" s="4" t="s">
        <v>30</v>
      </c>
      <c r="L84" s="4">
        <v>314</v>
      </c>
      <c r="M84" s="4">
        <v>314</v>
      </c>
      <c r="N84" s="4" t="s">
        <v>355</v>
      </c>
      <c r="O84" s="4" t="s">
        <v>32</v>
      </c>
      <c r="P84" s="4" t="s">
        <v>33</v>
      </c>
      <c r="Q84" s="4">
        <v>0</v>
      </c>
      <c r="R84" s="7">
        <v>44841</v>
      </c>
      <c r="S84" s="6">
        <v>44845</v>
      </c>
      <c r="T84" s="4" t="s">
        <v>34</v>
      </c>
      <c r="U84" s="4">
        <v>314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356</v>
      </c>
      <c r="B85" s="4" t="s">
        <v>26</v>
      </c>
      <c r="C85" s="4" t="s">
        <v>27</v>
      </c>
      <c r="D85" s="4" t="s">
        <v>357</v>
      </c>
      <c r="E85" s="4" t="s">
        <v>128</v>
      </c>
      <c r="F85" s="6">
        <v>44841</v>
      </c>
      <c r="G85" s="6">
        <v>44842</v>
      </c>
      <c r="H85" s="4">
        <v>1</v>
      </c>
      <c r="I85" s="4">
        <v>1</v>
      </c>
      <c r="J85" s="4">
        <v>1</v>
      </c>
      <c r="K85" s="4" t="s">
        <v>30</v>
      </c>
      <c r="L85" s="4">
        <v>199</v>
      </c>
      <c r="M85" s="4">
        <v>199</v>
      </c>
      <c r="N85" s="4" t="s">
        <v>358</v>
      </c>
      <c r="O85" s="4" t="s">
        <v>32</v>
      </c>
      <c r="P85" s="4" t="s">
        <v>33</v>
      </c>
      <c r="Q85" s="4">
        <v>0</v>
      </c>
      <c r="R85" s="7">
        <v>44841</v>
      </c>
      <c r="S85" s="6">
        <v>44845</v>
      </c>
      <c r="T85" s="4" t="s">
        <v>34</v>
      </c>
      <c r="U85" s="4">
        <v>199</v>
      </c>
      <c r="V85" s="4">
        <v>0</v>
      </c>
      <c r="W85" s="4">
        <v>0</v>
      </c>
      <c r="X85" s="4" t="s">
        <v>35</v>
      </c>
      <c r="Y85" s="4" t="s">
        <v>359</v>
      </c>
    </row>
    <row r="86" s="4" customFormat="1" spans="1:25">
      <c r="A86" s="4" t="s">
        <v>360</v>
      </c>
      <c r="B86" s="4" t="s">
        <v>26</v>
      </c>
      <c r="C86" s="4" t="s">
        <v>27</v>
      </c>
      <c r="D86" s="4" t="s">
        <v>272</v>
      </c>
      <c r="E86" s="4" t="s">
        <v>273</v>
      </c>
      <c r="F86" s="6">
        <v>44841</v>
      </c>
      <c r="G86" s="6">
        <v>44842</v>
      </c>
      <c r="H86" s="4">
        <v>1</v>
      </c>
      <c r="I86" s="4">
        <v>1</v>
      </c>
      <c r="J86" s="4">
        <v>1</v>
      </c>
      <c r="K86" s="4" t="s">
        <v>30</v>
      </c>
      <c r="L86" s="4">
        <v>249</v>
      </c>
      <c r="M86" s="4">
        <v>249</v>
      </c>
      <c r="N86" s="4" t="s">
        <v>361</v>
      </c>
      <c r="O86" s="4" t="s">
        <v>32</v>
      </c>
      <c r="P86" s="4" t="s">
        <v>33</v>
      </c>
      <c r="Q86" s="4">
        <v>0</v>
      </c>
      <c r="R86" s="7">
        <v>44841</v>
      </c>
      <c r="S86" s="6">
        <v>44845</v>
      </c>
      <c r="T86" s="4" t="s">
        <v>34</v>
      </c>
      <c r="U86" s="4">
        <v>249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362</v>
      </c>
      <c r="B87" s="4" t="s">
        <v>26</v>
      </c>
      <c r="C87" s="4" t="s">
        <v>27</v>
      </c>
      <c r="D87" s="4" t="s">
        <v>363</v>
      </c>
      <c r="E87" s="4" t="s">
        <v>364</v>
      </c>
      <c r="F87" s="6">
        <v>44841</v>
      </c>
      <c r="G87" s="6">
        <v>44842</v>
      </c>
      <c r="H87" s="4">
        <v>1</v>
      </c>
      <c r="I87" s="4">
        <v>1</v>
      </c>
      <c r="J87" s="4">
        <v>1</v>
      </c>
      <c r="K87" s="4" t="s">
        <v>30</v>
      </c>
      <c r="L87" s="4">
        <v>619</v>
      </c>
      <c r="M87" s="4">
        <v>619</v>
      </c>
      <c r="N87" s="4" t="s">
        <v>365</v>
      </c>
      <c r="O87" s="4" t="s">
        <v>32</v>
      </c>
      <c r="P87" s="4" t="s">
        <v>33</v>
      </c>
      <c r="Q87" s="4">
        <v>0</v>
      </c>
      <c r="R87" s="7">
        <v>44841</v>
      </c>
      <c r="S87" s="6">
        <v>44845</v>
      </c>
      <c r="T87" s="4" t="s">
        <v>34</v>
      </c>
      <c r="U87" s="4">
        <v>619</v>
      </c>
      <c r="V87" s="4">
        <v>0</v>
      </c>
      <c r="W87" s="4">
        <v>0</v>
      </c>
      <c r="X87" s="4" t="s">
        <v>35</v>
      </c>
      <c r="Y87" s="4" t="s">
        <v>366</v>
      </c>
    </row>
    <row r="88" s="4" customFormat="1" spans="1:25">
      <c r="A88" s="4" t="s">
        <v>367</v>
      </c>
      <c r="B88" s="4" t="s">
        <v>26</v>
      </c>
      <c r="C88" s="4" t="s">
        <v>27</v>
      </c>
      <c r="D88" s="4" t="s">
        <v>368</v>
      </c>
      <c r="E88" s="4" t="s">
        <v>186</v>
      </c>
      <c r="F88" s="6">
        <v>44841</v>
      </c>
      <c r="G88" s="6">
        <v>44842</v>
      </c>
      <c r="H88" s="4">
        <v>1</v>
      </c>
      <c r="I88" s="4">
        <v>1</v>
      </c>
      <c r="J88" s="4">
        <v>1</v>
      </c>
      <c r="K88" s="4" t="s">
        <v>30</v>
      </c>
      <c r="L88" s="4">
        <v>768</v>
      </c>
      <c r="M88" s="4">
        <v>768</v>
      </c>
      <c r="N88" s="4" t="s">
        <v>369</v>
      </c>
      <c r="O88" s="4" t="s">
        <v>32</v>
      </c>
      <c r="P88" s="4" t="s">
        <v>33</v>
      </c>
      <c r="Q88" s="4">
        <v>0</v>
      </c>
      <c r="R88" s="7">
        <v>44841</v>
      </c>
      <c r="S88" s="6">
        <v>44845</v>
      </c>
      <c r="T88" s="4" t="s">
        <v>34</v>
      </c>
      <c r="U88" s="4">
        <v>768</v>
      </c>
      <c r="V88" s="4">
        <v>0</v>
      </c>
      <c r="W88" s="4">
        <v>0</v>
      </c>
      <c r="X88" s="4" t="s">
        <v>35</v>
      </c>
      <c r="Y88" s="4" t="s">
        <v>370</v>
      </c>
    </row>
    <row r="89" s="4" customFormat="1" spans="1:25">
      <c r="A89" s="4" t="s">
        <v>371</v>
      </c>
      <c r="B89" s="4" t="s">
        <v>26</v>
      </c>
      <c r="C89" s="4" t="s">
        <v>27</v>
      </c>
      <c r="D89" s="4" t="s">
        <v>372</v>
      </c>
      <c r="E89" s="4" t="s">
        <v>373</v>
      </c>
      <c r="F89" s="6">
        <v>44841</v>
      </c>
      <c r="G89" s="6">
        <v>44842</v>
      </c>
      <c r="H89" s="4">
        <v>1</v>
      </c>
      <c r="I89" s="4">
        <v>1</v>
      </c>
      <c r="J89" s="4">
        <v>1</v>
      </c>
      <c r="K89" s="4" t="s">
        <v>30</v>
      </c>
      <c r="L89" s="4">
        <v>545</v>
      </c>
      <c r="M89" s="4">
        <v>545</v>
      </c>
      <c r="N89" s="4" t="s">
        <v>374</v>
      </c>
      <c r="O89" s="4" t="s">
        <v>32</v>
      </c>
      <c r="P89" s="4" t="s">
        <v>33</v>
      </c>
      <c r="Q89" s="4">
        <v>0</v>
      </c>
      <c r="R89" s="7">
        <v>44841</v>
      </c>
      <c r="S89" s="6">
        <v>44845</v>
      </c>
      <c r="T89" s="4" t="s">
        <v>34</v>
      </c>
      <c r="U89" s="4">
        <v>545</v>
      </c>
      <c r="V89" s="4">
        <v>0</v>
      </c>
      <c r="W89" s="4">
        <v>0</v>
      </c>
      <c r="X89" s="4" t="s">
        <v>35</v>
      </c>
      <c r="Y89" s="4" t="s">
        <v>71</v>
      </c>
    </row>
    <row r="90" s="4" customFormat="1" spans="1:25">
      <c r="A90" s="4" t="s">
        <v>375</v>
      </c>
      <c r="B90" s="4" t="s">
        <v>26</v>
      </c>
      <c r="C90" s="4" t="s">
        <v>27</v>
      </c>
      <c r="D90" s="4" t="s">
        <v>376</v>
      </c>
      <c r="E90" s="4" t="s">
        <v>377</v>
      </c>
      <c r="F90" s="6">
        <v>44841</v>
      </c>
      <c r="G90" s="6">
        <v>44842</v>
      </c>
      <c r="H90" s="4">
        <v>1</v>
      </c>
      <c r="I90" s="4">
        <v>1</v>
      </c>
      <c r="J90" s="4">
        <v>1</v>
      </c>
      <c r="K90" s="4" t="s">
        <v>30</v>
      </c>
      <c r="L90" s="4">
        <v>136</v>
      </c>
      <c r="M90" s="4">
        <v>136</v>
      </c>
      <c r="N90" s="4" t="s">
        <v>378</v>
      </c>
      <c r="O90" s="4" t="s">
        <v>32</v>
      </c>
      <c r="P90" s="4" t="s">
        <v>33</v>
      </c>
      <c r="Q90" s="4">
        <v>0</v>
      </c>
      <c r="R90" s="7">
        <v>44841</v>
      </c>
      <c r="S90" s="6">
        <v>44845</v>
      </c>
      <c r="T90" s="4" t="s">
        <v>34</v>
      </c>
      <c r="U90" s="4">
        <v>136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379</v>
      </c>
      <c r="B91" s="4" t="s">
        <v>26</v>
      </c>
      <c r="C91" s="4" t="s">
        <v>27</v>
      </c>
      <c r="D91" s="4" t="s">
        <v>380</v>
      </c>
      <c r="E91" s="4" t="s">
        <v>381</v>
      </c>
      <c r="F91" s="6">
        <v>44841</v>
      </c>
      <c r="G91" s="6">
        <v>44842</v>
      </c>
      <c r="H91" s="4">
        <v>1</v>
      </c>
      <c r="I91" s="4">
        <v>1</v>
      </c>
      <c r="J91" s="4">
        <v>1</v>
      </c>
      <c r="K91" s="4" t="s">
        <v>30</v>
      </c>
      <c r="L91" s="4">
        <v>2591</v>
      </c>
      <c r="M91" s="4">
        <v>2591</v>
      </c>
      <c r="N91" s="4" t="s">
        <v>382</v>
      </c>
      <c r="O91" s="4" t="s">
        <v>32</v>
      </c>
      <c r="P91" s="4" t="s">
        <v>33</v>
      </c>
      <c r="Q91" s="4">
        <v>0</v>
      </c>
      <c r="R91" s="7">
        <v>44841</v>
      </c>
      <c r="S91" s="6">
        <v>44845</v>
      </c>
      <c r="T91" s="4" t="s">
        <v>34</v>
      </c>
      <c r="U91" s="4">
        <v>2591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383</v>
      </c>
      <c r="B92" s="4" t="s">
        <v>26</v>
      </c>
      <c r="C92" s="4" t="s">
        <v>27</v>
      </c>
      <c r="D92" s="4" t="s">
        <v>384</v>
      </c>
      <c r="E92" s="4" t="s">
        <v>124</v>
      </c>
      <c r="F92" s="6">
        <v>44841</v>
      </c>
      <c r="G92" s="6">
        <v>44842</v>
      </c>
      <c r="H92" s="4">
        <v>1</v>
      </c>
      <c r="I92" s="4">
        <v>1</v>
      </c>
      <c r="J92" s="4">
        <v>1</v>
      </c>
      <c r="K92" s="4" t="s">
        <v>30</v>
      </c>
      <c r="L92" s="4">
        <v>1148</v>
      </c>
      <c r="M92" s="4">
        <v>1148</v>
      </c>
      <c r="N92" s="4" t="s">
        <v>385</v>
      </c>
      <c r="O92" s="4" t="s">
        <v>32</v>
      </c>
      <c r="P92" s="4" t="s">
        <v>33</v>
      </c>
      <c r="Q92" s="4">
        <v>0</v>
      </c>
      <c r="R92" s="7">
        <v>44841</v>
      </c>
      <c r="S92" s="6">
        <v>44845</v>
      </c>
      <c r="T92" s="4" t="s">
        <v>34</v>
      </c>
      <c r="U92" s="4">
        <v>1148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386</v>
      </c>
      <c r="B93" s="4" t="s">
        <v>26</v>
      </c>
      <c r="C93" s="4" t="s">
        <v>27</v>
      </c>
      <c r="D93" s="4" t="s">
        <v>387</v>
      </c>
      <c r="E93" s="4" t="s">
        <v>388</v>
      </c>
      <c r="F93" s="6">
        <v>44841</v>
      </c>
      <c r="G93" s="6">
        <v>44842</v>
      </c>
      <c r="H93" s="4">
        <v>1</v>
      </c>
      <c r="I93" s="4">
        <v>1</v>
      </c>
      <c r="J93" s="4">
        <v>1</v>
      </c>
      <c r="K93" s="4" t="s">
        <v>30</v>
      </c>
      <c r="L93" s="4">
        <v>618</v>
      </c>
      <c r="M93" s="4">
        <v>618</v>
      </c>
      <c r="N93" s="4" t="s">
        <v>389</v>
      </c>
      <c r="O93" s="4" t="s">
        <v>32</v>
      </c>
      <c r="P93" s="4" t="s">
        <v>33</v>
      </c>
      <c r="Q93" s="4">
        <v>0</v>
      </c>
      <c r="R93" s="7">
        <v>44841</v>
      </c>
      <c r="S93" s="6">
        <v>44845</v>
      </c>
      <c r="T93" s="4" t="s">
        <v>34</v>
      </c>
      <c r="U93" s="4">
        <v>618</v>
      </c>
      <c r="V93" s="4">
        <v>0</v>
      </c>
      <c r="W93" s="4">
        <v>0</v>
      </c>
      <c r="X93" s="4" t="s">
        <v>35</v>
      </c>
      <c r="Y93" s="4" t="s">
        <v>390</v>
      </c>
    </row>
    <row r="94" s="4" customFormat="1" spans="1:25">
      <c r="A94" s="4" t="s">
        <v>391</v>
      </c>
      <c r="B94" s="4" t="s">
        <v>26</v>
      </c>
      <c r="C94" s="4" t="s">
        <v>27</v>
      </c>
      <c r="D94" s="4" t="s">
        <v>392</v>
      </c>
      <c r="E94" s="4" t="s">
        <v>393</v>
      </c>
      <c r="F94" s="6">
        <v>44841</v>
      </c>
      <c r="G94" s="6">
        <v>44842</v>
      </c>
      <c r="H94" s="4">
        <v>1</v>
      </c>
      <c r="I94" s="4">
        <v>1</v>
      </c>
      <c r="J94" s="4">
        <v>1</v>
      </c>
      <c r="K94" s="4" t="s">
        <v>30</v>
      </c>
      <c r="L94" s="4">
        <v>507</v>
      </c>
      <c r="M94" s="4">
        <v>507</v>
      </c>
      <c r="N94" s="4" t="s">
        <v>394</v>
      </c>
      <c r="O94" s="4" t="s">
        <v>32</v>
      </c>
      <c r="P94" s="4" t="s">
        <v>33</v>
      </c>
      <c r="Q94" s="4">
        <v>0</v>
      </c>
      <c r="R94" s="7">
        <v>44841</v>
      </c>
      <c r="S94" s="6">
        <v>44845</v>
      </c>
      <c r="T94" s="4" t="s">
        <v>34</v>
      </c>
      <c r="U94" s="4">
        <v>507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395</v>
      </c>
      <c r="B95" s="4" t="s">
        <v>26</v>
      </c>
      <c r="C95" s="4" t="s">
        <v>27</v>
      </c>
      <c r="D95" s="4" t="s">
        <v>396</v>
      </c>
      <c r="E95" s="4" t="s">
        <v>128</v>
      </c>
      <c r="F95" s="6">
        <v>44841</v>
      </c>
      <c r="G95" s="6">
        <v>44842</v>
      </c>
      <c r="H95" s="4">
        <v>1</v>
      </c>
      <c r="I95" s="4">
        <v>1</v>
      </c>
      <c r="J95" s="4">
        <v>1</v>
      </c>
      <c r="K95" s="4" t="s">
        <v>30</v>
      </c>
      <c r="L95" s="4">
        <v>2582</v>
      </c>
      <c r="M95" s="4">
        <v>2582</v>
      </c>
      <c r="N95" s="4" t="s">
        <v>397</v>
      </c>
      <c r="O95" s="4" t="s">
        <v>32</v>
      </c>
      <c r="P95" s="4" t="s">
        <v>33</v>
      </c>
      <c r="Q95" s="4">
        <v>0</v>
      </c>
      <c r="R95" s="7">
        <v>44841</v>
      </c>
      <c r="S95" s="6">
        <v>44845</v>
      </c>
      <c r="T95" s="4" t="s">
        <v>34</v>
      </c>
      <c r="U95" s="4">
        <v>2582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398</v>
      </c>
      <c r="B96" s="4" t="s">
        <v>26</v>
      </c>
      <c r="C96" s="4" t="s">
        <v>27</v>
      </c>
      <c r="D96" s="4" t="s">
        <v>399</v>
      </c>
      <c r="E96" s="4" t="s">
        <v>128</v>
      </c>
      <c r="F96" s="6">
        <v>44841</v>
      </c>
      <c r="G96" s="6">
        <v>44842</v>
      </c>
      <c r="H96" s="4">
        <v>1</v>
      </c>
      <c r="I96" s="4">
        <v>1</v>
      </c>
      <c r="J96" s="4">
        <v>1</v>
      </c>
      <c r="K96" s="4" t="s">
        <v>30</v>
      </c>
      <c r="L96" s="4">
        <v>172</v>
      </c>
      <c r="M96" s="4">
        <v>172</v>
      </c>
      <c r="N96" s="4" t="s">
        <v>400</v>
      </c>
      <c r="O96" s="4" t="s">
        <v>32</v>
      </c>
      <c r="P96" s="4" t="s">
        <v>33</v>
      </c>
      <c r="Q96" s="4">
        <v>0</v>
      </c>
      <c r="R96" s="7">
        <v>44841</v>
      </c>
      <c r="S96" s="6">
        <v>44845</v>
      </c>
      <c r="T96" s="4" t="s">
        <v>34</v>
      </c>
      <c r="U96" s="4">
        <v>172</v>
      </c>
      <c r="V96" s="4">
        <v>0</v>
      </c>
      <c r="W96" s="4">
        <v>0</v>
      </c>
      <c r="X96" s="4" t="s">
        <v>35</v>
      </c>
      <c r="Y96" s="4" t="s">
        <v>401</v>
      </c>
    </row>
    <row r="97" s="4" customFormat="1" spans="1:25">
      <c r="A97" s="4" t="s">
        <v>402</v>
      </c>
      <c r="B97" s="4" t="s">
        <v>26</v>
      </c>
      <c r="C97" s="4" t="s">
        <v>27</v>
      </c>
      <c r="D97" s="4" t="s">
        <v>403</v>
      </c>
      <c r="E97" s="4" t="s">
        <v>404</v>
      </c>
      <c r="F97" s="6">
        <v>44841</v>
      </c>
      <c r="G97" s="6">
        <v>44842</v>
      </c>
      <c r="H97" s="4">
        <v>1</v>
      </c>
      <c r="I97" s="4">
        <v>1</v>
      </c>
      <c r="J97" s="4">
        <v>1</v>
      </c>
      <c r="K97" s="4" t="s">
        <v>30</v>
      </c>
      <c r="L97" s="4">
        <v>619</v>
      </c>
      <c r="M97" s="4">
        <v>619</v>
      </c>
      <c r="N97" s="4" t="s">
        <v>405</v>
      </c>
      <c r="O97" s="4" t="s">
        <v>32</v>
      </c>
      <c r="P97" s="4" t="s">
        <v>33</v>
      </c>
      <c r="Q97" s="4">
        <v>0</v>
      </c>
      <c r="R97" s="7">
        <v>44841</v>
      </c>
      <c r="S97" s="6">
        <v>44845</v>
      </c>
      <c r="T97" s="4" t="s">
        <v>34</v>
      </c>
      <c r="U97" s="4">
        <v>619</v>
      </c>
      <c r="V97" s="4">
        <v>0</v>
      </c>
      <c r="W97" s="4">
        <v>0</v>
      </c>
      <c r="X97" s="4" t="s">
        <v>35</v>
      </c>
      <c r="Y97" s="4" t="s">
        <v>406</v>
      </c>
    </row>
    <row r="98" s="4" customFormat="1" spans="1:25">
      <c r="A98" s="4" t="s">
        <v>407</v>
      </c>
      <c r="B98" s="4" t="s">
        <v>26</v>
      </c>
      <c r="C98" s="4" t="s">
        <v>27</v>
      </c>
      <c r="D98" s="4" t="s">
        <v>408</v>
      </c>
      <c r="E98" s="4" t="s">
        <v>409</v>
      </c>
      <c r="F98" s="6">
        <v>44841</v>
      </c>
      <c r="G98" s="6">
        <v>44842</v>
      </c>
      <c r="H98" s="4">
        <v>1</v>
      </c>
      <c r="I98" s="4">
        <v>1</v>
      </c>
      <c r="J98" s="4">
        <v>1</v>
      </c>
      <c r="K98" s="4" t="s">
        <v>30</v>
      </c>
      <c r="L98" s="4">
        <v>256</v>
      </c>
      <c r="M98" s="4">
        <v>256</v>
      </c>
      <c r="N98" s="4" t="s">
        <v>410</v>
      </c>
      <c r="O98" s="4" t="s">
        <v>32</v>
      </c>
      <c r="P98" s="4" t="s">
        <v>33</v>
      </c>
      <c r="Q98" s="4">
        <v>0</v>
      </c>
      <c r="R98" s="7">
        <v>44841</v>
      </c>
      <c r="S98" s="6">
        <v>44845</v>
      </c>
      <c r="T98" s="4" t="s">
        <v>34</v>
      </c>
      <c r="U98" s="4">
        <v>256</v>
      </c>
      <c r="V98" s="4">
        <v>0</v>
      </c>
      <c r="W98" s="4">
        <v>0</v>
      </c>
      <c r="X98" s="4" t="s">
        <v>35</v>
      </c>
      <c r="Y98" s="4" t="s">
        <v>411</v>
      </c>
    </row>
    <row r="99" s="4" customFormat="1" spans="1:25">
      <c r="A99" s="4" t="s">
        <v>412</v>
      </c>
      <c r="B99" s="4" t="s">
        <v>26</v>
      </c>
      <c r="C99" s="4" t="s">
        <v>27</v>
      </c>
      <c r="D99" s="4" t="s">
        <v>195</v>
      </c>
      <c r="E99" s="4" t="s">
        <v>196</v>
      </c>
      <c r="F99" s="6">
        <v>44841</v>
      </c>
      <c r="G99" s="6">
        <v>44842</v>
      </c>
      <c r="H99" s="4">
        <v>1</v>
      </c>
      <c r="I99" s="4">
        <v>1</v>
      </c>
      <c r="J99" s="4">
        <v>1</v>
      </c>
      <c r="K99" s="4" t="s">
        <v>30</v>
      </c>
      <c r="L99" s="4">
        <v>534</v>
      </c>
      <c r="M99" s="4">
        <v>534</v>
      </c>
      <c r="N99" s="4" t="s">
        <v>413</v>
      </c>
      <c r="O99" s="4" t="s">
        <v>32</v>
      </c>
      <c r="P99" s="4" t="s">
        <v>33</v>
      </c>
      <c r="Q99" s="4">
        <v>0</v>
      </c>
      <c r="R99" s="7">
        <v>44841</v>
      </c>
      <c r="S99" s="6">
        <v>44845</v>
      </c>
      <c r="T99" s="4" t="s">
        <v>34</v>
      </c>
      <c r="U99" s="4">
        <v>534</v>
      </c>
      <c r="V99" s="4">
        <v>0</v>
      </c>
      <c r="W99" s="4">
        <v>0</v>
      </c>
      <c r="X99" s="4" t="s">
        <v>35</v>
      </c>
      <c r="Y99" s="4" t="s">
        <v>174</v>
      </c>
    </row>
    <row r="100" s="4" customFormat="1" spans="1:25">
      <c r="A100" s="4" t="s">
        <v>414</v>
      </c>
      <c r="B100" s="4" t="s">
        <v>26</v>
      </c>
      <c r="C100" s="4" t="s">
        <v>27</v>
      </c>
      <c r="D100" s="4" t="s">
        <v>415</v>
      </c>
      <c r="E100" s="4" t="s">
        <v>416</v>
      </c>
      <c r="F100" s="6">
        <v>44841</v>
      </c>
      <c r="G100" s="6">
        <v>44842</v>
      </c>
      <c r="H100" s="4">
        <v>2</v>
      </c>
      <c r="I100" s="4">
        <v>1</v>
      </c>
      <c r="J100" s="4">
        <v>2</v>
      </c>
      <c r="K100" s="4" t="s">
        <v>30</v>
      </c>
      <c r="L100" s="4">
        <v>1646</v>
      </c>
      <c r="M100" s="4">
        <v>1646</v>
      </c>
      <c r="N100" s="4" t="s">
        <v>417</v>
      </c>
      <c r="O100" s="4" t="s">
        <v>32</v>
      </c>
      <c r="P100" s="4" t="s">
        <v>33</v>
      </c>
      <c r="Q100" s="4">
        <v>0</v>
      </c>
      <c r="R100" s="7">
        <v>44841</v>
      </c>
      <c r="S100" s="6">
        <v>44845</v>
      </c>
      <c r="T100" s="4" t="s">
        <v>34</v>
      </c>
      <c r="U100" s="4">
        <v>1646</v>
      </c>
      <c r="V100" s="4">
        <v>0</v>
      </c>
      <c r="W100" s="4">
        <v>0</v>
      </c>
      <c r="X100" s="4" t="s">
        <v>418</v>
      </c>
      <c r="Y100" s="4" t="s">
        <v>35</v>
      </c>
    </row>
    <row r="101" s="4" customFormat="1" spans="1:25">
      <c r="A101" s="4" t="s">
        <v>419</v>
      </c>
      <c r="B101" s="4" t="s">
        <v>26</v>
      </c>
      <c r="C101" s="4" t="s">
        <v>27</v>
      </c>
      <c r="D101" s="4" t="s">
        <v>372</v>
      </c>
      <c r="E101" s="4" t="s">
        <v>373</v>
      </c>
      <c r="F101" s="6">
        <v>44841</v>
      </c>
      <c r="G101" s="6">
        <v>44842</v>
      </c>
      <c r="H101" s="4">
        <v>1</v>
      </c>
      <c r="I101" s="4">
        <v>1</v>
      </c>
      <c r="J101" s="4">
        <v>1</v>
      </c>
      <c r="K101" s="4" t="s">
        <v>30</v>
      </c>
      <c r="L101" s="4">
        <v>545</v>
      </c>
      <c r="M101" s="4">
        <v>545</v>
      </c>
      <c r="N101" s="4" t="s">
        <v>420</v>
      </c>
      <c r="O101" s="4" t="s">
        <v>32</v>
      </c>
      <c r="P101" s="4" t="s">
        <v>33</v>
      </c>
      <c r="Q101" s="4">
        <v>0</v>
      </c>
      <c r="R101" s="7">
        <v>44841</v>
      </c>
      <c r="S101" s="6">
        <v>44845</v>
      </c>
      <c r="T101" s="4" t="s">
        <v>34</v>
      </c>
      <c r="U101" s="4">
        <v>545</v>
      </c>
      <c r="V101" s="4">
        <v>0</v>
      </c>
      <c r="W101" s="4">
        <v>0</v>
      </c>
      <c r="X101" s="4" t="s">
        <v>35</v>
      </c>
      <c r="Y101" s="4" t="s">
        <v>421</v>
      </c>
    </row>
    <row r="102" s="4" customFormat="1" spans="1:25">
      <c r="A102" s="4" t="s">
        <v>422</v>
      </c>
      <c r="B102" s="4" t="s">
        <v>26</v>
      </c>
      <c r="C102" s="4" t="s">
        <v>27</v>
      </c>
      <c r="D102" s="4" t="s">
        <v>423</v>
      </c>
      <c r="E102" s="4" t="s">
        <v>424</v>
      </c>
      <c r="F102" s="6">
        <v>44841</v>
      </c>
      <c r="G102" s="6">
        <v>44842</v>
      </c>
      <c r="H102" s="4">
        <v>1</v>
      </c>
      <c r="I102" s="4">
        <v>1</v>
      </c>
      <c r="J102" s="4">
        <v>1</v>
      </c>
      <c r="K102" s="4" t="s">
        <v>30</v>
      </c>
      <c r="L102" s="4">
        <v>171</v>
      </c>
      <c r="M102" s="4">
        <v>171</v>
      </c>
      <c r="N102" s="4" t="s">
        <v>425</v>
      </c>
      <c r="O102" s="4" t="s">
        <v>32</v>
      </c>
      <c r="P102" s="4" t="s">
        <v>33</v>
      </c>
      <c r="Q102" s="4">
        <v>0</v>
      </c>
      <c r="R102" s="7">
        <v>44841</v>
      </c>
      <c r="S102" s="6">
        <v>44845</v>
      </c>
      <c r="T102" s="4" t="s">
        <v>34</v>
      </c>
      <c r="U102" s="4">
        <v>171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426</v>
      </c>
      <c r="B103" s="4" t="s">
        <v>26</v>
      </c>
      <c r="C103" s="4" t="s">
        <v>27</v>
      </c>
      <c r="D103" s="4" t="s">
        <v>427</v>
      </c>
      <c r="E103" s="4" t="s">
        <v>59</v>
      </c>
      <c r="F103" s="6">
        <v>44841</v>
      </c>
      <c r="G103" s="6">
        <v>44842</v>
      </c>
      <c r="H103" s="4">
        <v>1</v>
      </c>
      <c r="I103" s="4">
        <v>1</v>
      </c>
      <c r="J103" s="4">
        <v>1</v>
      </c>
      <c r="K103" s="4" t="s">
        <v>30</v>
      </c>
      <c r="L103" s="4">
        <v>538</v>
      </c>
      <c r="M103" s="4">
        <v>538</v>
      </c>
      <c r="N103" s="4" t="s">
        <v>428</v>
      </c>
      <c r="O103" s="4" t="s">
        <v>32</v>
      </c>
      <c r="P103" s="4" t="s">
        <v>33</v>
      </c>
      <c r="Q103" s="4">
        <v>0</v>
      </c>
      <c r="R103" s="7">
        <v>44841</v>
      </c>
      <c r="S103" s="6">
        <v>44845</v>
      </c>
      <c r="T103" s="4" t="s">
        <v>34</v>
      </c>
      <c r="U103" s="4">
        <v>538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429</v>
      </c>
      <c r="B104" s="4" t="s">
        <v>26</v>
      </c>
      <c r="C104" s="4" t="s">
        <v>27</v>
      </c>
      <c r="D104" s="4" t="s">
        <v>286</v>
      </c>
      <c r="E104" s="4" t="s">
        <v>59</v>
      </c>
      <c r="F104" s="6">
        <v>44841</v>
      </c>
      <c r="G104" s="6">
        <v>44842</v>
      </c>
      <c r="H104" s="4">
        <v>1</v>
      </c>
      <c r="I104" s="4">
        <v>1</v>
      </c>
      <c r="J104" s="4">
        <v>1</v>
      </c>
      <c r="K104" s="4" t="s">
        <v>30</v>
      </c>
      <c r="L104" s="4">
        <v>188</v>
      </c>
      <c r="M104" s="4">
        <v>188</v>
      </c>
      <c r="N104" s="4" t="s">
        <v>430</v>
      </c>
      <c r="O104" s="4" t="s">
        <v>32</v>
      </c>
      <c r="P104" s="4" t="s">
        <v>33</v>
      </c>
      <c r="Q104" s="4">
        <v>0</v>
      </c>
      <c r="R104" s="7">
        <v>44841</v>
      </c>
      <c r="S104" s="6">
        <v>44845</v>
      </c>
      <c r="T104" s="4" t="s">
        <v>34</v>
      </c>
      <c r="U104" s="4">
        <v>188</v>
      </c>
      <c r="V104" s="4">
        <v>0</v>
      </c>
      <c r="W104" s="4">
        <v>0</v>
      </c>
      <c r="X104" s="4" t="s">
        <v>35</v>
      </c>
      <c r="Y104" s="4" t="s">
        <v>431</v>
      </c>
    </row>
    <row r="105" s="4" customFormat="1" spans="1:25">
      <c r="A105" s="4" t="s">
        <v>432</v>
      </c>
      <c r="B105" s="4" t="s">
        <v>26</v>
      </c>
      <c r="C105" s="4" t="s">
        <v>27</v>
      </c>
      <c r="D105" s="4" t="s">
        <v>207</v>
      </c>
      <c r="E105" s="4" t="s">
        <v>208</v>
      </c>
      <c r="F105" s="6">
        <v>44841</v>
      </c>
      <c r="G105" s="6">
        <v>44842</v>
      </c>
      <c r="H105" s="4">
        <v>1</v>
      </c>
      <c r="I105" s="4">
        <v>1</v>
      </c>
      <c r="J105" s="4">
        <v>1</v>
      </c>
      <c r="K105" s="4" t="s">
        <v>30</v>
      </c>
      <c r="L105" s="4">
        <v>311</v>
      </c>
      <c r="M105" s="4">
        <v>311</v>
      </c>
      <c r="N105" s="4" t="s">
        <v>433</v>
      </c>
      <c r="O105" s="4" t="s">
        <v>32</v>
      </c>
      <c r="P105" s="4" t="s">
        <v>33</v>
      </c>
      <c r="Q105" s="4">
        <v>0</v>
      </c>
      <c r="R105" s="7">
        <v>44841</v>
      </c>
      <c r="S105" s="6">
        <v>44845</v>
      </c>
      <c r="T105" s="4" t="s">
        <v>34</v>
      </c>
      <c r="U105" s="4">
        <v>311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434</v>
      </c>
      <c r="B106" s="4" t="s">
        <v>26</v>
      </c>
      <c r="C106" s="4" t="s">
        <v>27</v>
      </c>
      <c r="D106" s="4" t="s">
        <v>435</v>
      </c>
      <c r="E106" s="4" t="s">
        <v>436</v>
      </c>
      <c r="F106" s="6">
        <v>44841</v>
      </c>
      <c r="G106" s="6">
        <v>44842</v>
      </c>
      <c r="H106" s="4">
        <v>1</v>
      </c>
      <c r="I106" s="4">
        <v>1</v>
      </c>
      <c r="J106" s="4">
        <v>1</v>
      </c>
      <c r="K106" s="4" t="s">
        <v>30</v>
      </c>
      <c r="L106" s="4">
        <v>658</v>
      </c>
      <c r="M106" s="4">
        <v>658</v>
      </c>
      <c r="N106" s="4" t="s">
        <v>437</v>
      </c>
      <c r="O106" s="4" t="s">
        <v>32</v>
      </c>
      <c r="P106" s="4" t="s">
        <v>33</v>
      </c>
      <c r="Q106" s="4">
        <v>0</v>
      </c>
      <c r="R106" s="7">
        <v>44841</v>
      </c>
      <c r="S106" s="6">
        <v>44845</v>
      </c>
      <c r="T106" s="4" t="s">
        <v>34</v>
      </c>
      <c r="U106" s="4">
        <v>658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438</v>
      </c>
      <c r="B107" s="4" t="s">
        <v>26</v>
      </c>
      <c r="C107" s="4" t="s">
        <v>27</v>
      </c>
      <c r="D107" s="4" t="s">
        <v>272</v>
      </c>
      <c r="E107" s="4" t="s">
        <v>273</v>
      </c>
      <c r="F107" s="6">
        <v>44841</v>
      </c>
      <c r="G107" s="6">
        <v>44842</v>
      </c>
      <c r="H107" s="4">
        <v>1</v>
      </c>
      <c r="I107" s="4">
        <v>1</v>
      </c>
      <c r="J107" s="4">
        <v>1</v>
      </c>
      <c r="K107" s="4" t="s">
        <v>30</v>
      </c>
      <c r="L107" s="4">
        <v>249</v>
      </c>
      <c r="M107" s="4">
        <v>249</v>
      </c>
      <c r="N107" s="4" t="s">
        <v>439</v>
      </c>
      <c r="O107" s="4" t="s">
        <v>32</v>
      </c>
      <c r="P107" s="4" t="s">
        <v>33</v>
      </c>
      <c r="Q107" s="4">
        <v>0</v>
      </c>
      <c r="R107" s="7">
        <v>44841</v>
      </c>
      <c r="S107" s="6">
        <v>44845</v>
      </c>
      <c r="T107" s="4" t="s">
        <v>34</v>
      </c>
      <c r="U107" s="4">
        <v>249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440</v>
      </c>
      <c r="B108" s="4" t="s">
        <v>26</v>
      </c>
      <c r="C108" s="4" t="s">
        <v>27</v>
      </c>
      <c r="D108" s="4" t="s">
        <v>441</v>
      </c>
      <c r="E108" s="4" t="s">
        <v>124</v>
      </c>
      <c r="F108" s="6">
        <v>44841</v>
      </c>
      <c r="G108" s="6">
        <v>44842</v>
      </c>
      <c r="H108" s="4">
        <v>1</v>
      </c>
      <c r="I108" s="4">
        <v>1</v>
      </c>
      <c r="J108" s="4">
        <v>1</v>
      </c>
      <c r="K108" s="4" t="s">
        <v>30</v>
      </c>
      <c r="L108" s="4">
        <v>242</v>
      </c>
      <c r="M108" s="4">
        <v>242</v>
      </c>
      <c r="N108" s="4" t="s">
        <v>442</v>
      </c>
      <c r="O108" s="4" t="s">
        <v>32</v>
      </c>
      <c r="P108" s="4" t="s">
        <v>33</v>
      </c>
      <c r="Q108" s="4">
        <v>0</v>
      </c>
      <c r="R108" s="7">
        <v>44841</v>
      </c>
      <c r="S108" s="6">
        <v>44845</v>
      </c>
      <c r="T108" s="4" t="s">
        <v>34</v>
      </c>
      <c r="U108" s="4">
        <v>242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443</v>
      </c>
      <c r="B109" s="4" t="s">
        <v>26</v>
      </c>
      <c r="C109" s="4" t="s">
        <v>27</v>
      </c>
      <c r="D109" s="4" t="s">
        <v>444</v>
      </c>
      <c r="E109" s="4" t="s">
        <v>445</v>
      </c>
      <c r="F109" s="6">
        <v>44841</v>
      </c>
      <c r="G109" s="6">
        <v>44842</v>
      </c>
      <c r="H109" s="4">
        <v>3</v>
      </c>
      <c r="I109" s="4">
        <v>1</v>
      </c>
      <c r="J109" s="4">
        <v>3</v>
      </c>
      <c r="K109" s="4" t="s">
        <v>30</v>
      </c>
      <c r="L109" s="4">
        <v>726</v>
      </c>
      <c r="M109" s="4">
        <v>726</v>
      </c>
      <c r="N109" s="4" t="s">
        <v>446</v>
      </c>
      <c r="O109" s="4" t="s">
        <v>32</v>
      </c>
      <c r="P109" s="4" t="s">
        <v>33</v>
      </c>
      <c r="Q109" s="4">
        <v>0</v>
      </c>
      <c r="R109" s="7">
        <v>44841</v>
      </c>
      <c r="S109" s="6">
        <v>44845</v>
      </c>
      <c r="T109" s="4" t="s">
        <v>34</v>
      </c>
      <c r="U109" s="4">
        <v>726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447</v>
      </c>
      <c r="B110" s="4" t="s">
        <v>26</v>
      </c>
      <c r="C110" s="4" t="s">
        <v>27</v>
      </c>
      <c r="D110" s="4" t="s">
        <v>448</v>
      </c>
      <c r="E110" s="4" t="s">
        <v>449</v>
      </c>
      <c r="F110" s="6">
        <v>44841</v>
      </c>
      <c r="G110" s="6">
        <v>44842</v>
      </c>
      <c r="H110" s="4">
        <v>1</v>
      </c>
      <c r="I110" s="4">
        <v>1</v>
      </c>
      <c r="J110" s="4">
        <v>1</v>
      </c>
      <c r="K110" s="4" t="s">
        <v>30</v>
      </c>
      <c r="L110" s="4">
        <v>749</v>
      </c>
      <c r="M110" s="4">
        <v>749</v>
      </c>
      <c r="N110" s="4" t="s">
        <v>450</v>
      </c>
      <c r="O110" s="4" t="s">
        <v>32</v>
      </c>
      <c r="P110" s="4" t="s">
        <v>33</v>
      </c>
      <c r="Q110" s="4">
        <v>0</v>
      </c>
      <c r="R110" s="7">
        <v>44841</v>
      </c>
      <c r="S110" s="6">
        <v>44845</v>
      </c>
      <c r="T110" s="4" t="s">
        <v>34</v>
      </c>
      <c r="U110" s="4">
        <v>749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451</v>
      </c>
      <c r="B111" s="4" t="s">
        <v>26</v>
      </c>
      <c r="C111" s="4" t="s">
        <v>27</v>
      </c>
      <c r="D111" s="4" t="s">
        <v>452</v>
      </c>
      <c r="E111" s="4" t="s">
        <v>453</v>
      </c>
      <c r="F111" s="6">
        <v>44841</v>
      </c>
      <c r="G111" s="6">
        <v>44842</v>
      </c>
      <c r="H111" s="4">
        <v>1</v>
      </c>
      <c r="I111" s="4">
        <v>1</v>
      </c>
      <c r="J111" s="4">
        <v>1</v>
      </c>
      <c r="K111" s="4" t="s">
        <v>30</v>
      </c>
      <c r="L111" s="4">
        <v>3026</v>
      </c>
      <c r="M111" s="4">
        <v>3026</v>
      </c>
      <c r="N111" s="4" t="s">
        <v>454</v>
      </c>
      <c r="O111" s="4" t="s">
        <v>32</v>
      </c>
      <c r="P111" s="4" t="s">
        <v>33</v>
      </c>
      <c r="Q111" s="4">
        <v>0</v>
      </c>
      <c r="R111" s="7">
        <v>44841</v>
      </c>
      <c r="S111" s="6">
        <v>44845</v>
      </c>
      <c r="T111" s="4" t="s">
        <v>34</v>
      </c>
      <c r="U111" s="4">
        <v>3026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455</v>
      </c>
      <c r="B112" s="4" t="s">
        <v>26</v>
      </c>
      <c r="C112" s="4" t="s">
        <v>27</v>
      </c>
      <c r="D112" s="4" t="s">
        <v>456</v>
      </c>
      <c r="E112" s="4" t="s">
        <v>74</v>
      </c>
      <c r="F112" s="6">
        <v>44841</v>
      </c>
      <c r="G112" s="6">
        <v>44842</v>
      </c>
      <c r="H112" s="4">
        <v>1</v>
      </c>
      <c r="I112" s="4">
        <v>1</v>
      </c>
      <c r="J112" s="4">
        <v>1</v>
      </c>
      <c r="K112" s="4" t="s">
        <v>30</v>
      </c>
      <c r="L112" s="4">
        <v>555</v>
      </c>
      <c r="M112" s="4">
        <v>555</v>
      </c>
      <c r="N112" s="4" t="s">
        <v>457</v>
      </c>
      <c r="O112" s="4" t="s">
        <v>32</v>
      </c>
      <c r="P112" s="4" t="s">
        <v>33</v>
      </c>
      <c r="Q112" s="4">
        <v>0</v>
      </c>
      <c r="R112" s="7">
        <v>44842</v>
      </c>
      <c r="S112" s="6">
        <v>44845</v>
      </c>
      <c r="T112" s="4" t="s">
        <v>34</v>
      </c>
      <c r="U112" s="4">
        <v>555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455</v>
      </c>
      <c r="B113" s="4" t="s">
        <v>26</v>
      </c>
      <c r="C113" s="4" t="s">
        <v>166</v>
      </c>
      <c r="D113" s="4" t="s">
        <v>456</v>
      </c>
      <c r="E113" s="4" t="s">
        <v>74</v>
      </c>
      <c r="F113" s="6">
        <v>44841</v>
      </c>
      <c r="G113" s="6">
        <v>44842</v>
      </c>
      <c r="H113" s="4">
        <v>1</v>
      </c>
      <c r="I113" s="4">
        <v>1</v>
      </c>
      <c r="J113" s="4">
        <v>1</v>
      </c>
      <c r="K113" s="4" t="s">
        <v>30</v>
      </c>
      <c r="L113" s="4">
        <v>-555</v>
      </c>
      <c r="M113" s="4">
        <v>-555</v>
      </c>
      <c r="N113" s="4" t="s">
        <v>457</v>
      </c>
      <c r="O113" s="4" t="s">
        <v>32</v>
      </c>
      <c r="P113" s="4" t="s">
        <v>33</v>
      </c>
      <c r="Q113" s="4">
        <v>0</v>
      </c>
      <c r="R113" s="7">
        <v>44842</v>
      </c>
      <c r="S113" s="6">
        <v>44845</v>
      </c>
      <c r="T113" s="4" t="s">
        <v>34</v>
      </c>
      <c r="U113" s="4">
        <v>-555</v>
      </c>
      <c r="V113" s="4">
        <v>0</v>
      </c>
      <c r="W113" s="4">
        <v>0</v>
      </c>
      <c r="X113" s="4" t="s">
        <v>35</v>
      </c>
      <c r="Y11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4"/>
  <sheetViews>
    <sheetView tabSelected="1" topLeftCell="A93" workbookViewId="0">
      <selection activeCell="A112" sqref="A112:C114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458</v>
      </c>
    </row>
    <row r="2" s="4" customFormat="1" spans="1:9">
      <c r="A2" s="5">
        <v>18023990644</v>
      </c>
      <c r="B2" s="6">
        <v>44841</v>
      </c>
      <c r="C2" s="6">
        <v>44842</v>
      </c>
      <c r="D2" s="4">
        <v>890</v>
      </c>
      <c r="E2" s="4" t="str">
        <f>VLOOKUP(A2,HOP!A:L,12,0)</f>
        <v>890.00</v>
      </c>
      <c r="F2" s="4" t="str">
        <f>VLOOKUP(A2,HOP!A:C,3,0)</f>
        <v>2569932</v>
      </c>
      <c r="G2" s="4">
        <f>D2-E2</f>
        <v>0</v>
      </c>
      <c r="H2" s="4" t="str">
        <f>$H$1&amp;F2</f>
        <v>，2569932</v>
      </c>
      <c r="I2" s="4" t="str">
        <f>VLOOKUP(A2,HOP!A:U,21,0)</f>
        <v>直连</v>
      </c>
    </row>
    <row r="3" s="4" customFormat="1" spans="1:9">
      <c r="A3" s="5">
        <v>18292930082</v>
      </c>
      <c r="B3" s="6">
        <v>44841</v>
      </c>
      <c r="C3" s="6">
        <v>44842</v>
      </c>
      <c r="D3" s="4">
        <v>1044</v>
      </c>
      <c r="E3" s="4" t="str">
        <f>VLOOKUP(A3,HOP!A:L,12,0)</f>
        <v>1044.00</v>
      </c>
      <c r="F3" s="4" t="str">
        <f>VLOOKUP(A3,HOP!A:C,3,0)</f>
        <v>2611457</v>
      </c>
      <c r="G3" s="4">
        <f t="shared" ref="G3:G34" si="0">D3-E3</f>
        <v>0</v>
      </c>
      <c r="H3" s="4" t="str">
        <f t="shared" ref="H3:H34" si="1">$H$1&amp;F3</f>
        <v>，2611457</v>
      </c>
      <c r="I3" s="4" t="str">
        <f>VLOOKUP(A3,HOP!A:U,21,0)</f>
        <v>直连</v>
      </c>
    </row>
    <row r="4" s="4" customFormat="1" spans="1:9">
      <c r="A4" s="5">
        <v>18435857888</v>
      </c>
      <c r="B4" s="6">
        <v>44839</v>
      </c>
      <c r="C4" s="6">
        <v>44842</v>
      </c>
      <c r="D4" s="4">
        <v>501</v>
      </c>
      <c r="E4" s="4" t="str">
        <f>VLOOKUP(A4,HOP!A:L,12,0)</f>
        <v>501.00</v>
      </c>
      <c r="F4" s="4" t="str">
        <f>VLOOKUP(A4,HOP!A:C,3,0)</f>
        <v>2625156</v>
      </c>
      <c r="G4" s="4">
        <f t="shared" si="0"/>
        <v>0</v>
      </c>
      <c r="H4" s="4" t="str">
        <f t="shared" si="1"/>
        <v>，2625156</v>
      </c>
      <c r="I4" s="4" t="str">
        <f>VLOOKUP(A4,HOP!A:U,21,0)</f>
        <v>直连</v>
      </c>
    </row>
    <row r="5" s="4" customFormat="1" spans="1:9">
      <c r="A5" s="5">
        <v>18669755897</v>
      </c>
      <c r="B5" s="6">
        <v>44841</v>
      </c>
      <c r="C5" s="6">
        <v>44842</v>
      </c>
      <c r="D5" s="4">
        <v>827</v>
      </c>
      <c r="E5" s="4" t="str">
        <f>VLOOKUP(A5,HOP!A:L,12,0)</f>
        <v>827.00</v>
      </c>
      <c r="F5" s="4" t="str">
        <f>VLOOKUP(A5,HOP!A:C,3,0)</f>
        <v>2647562</v>
      </c>
      <c r="G5" s="4">
        <f t="shared" si="0"/>
        <v>0</v>
      </c>
      <c r="H5" s="4" t="str">
        <f t="shared" si="1"/>
        <v>，2647562</v>
      </c>
      <c r="I5" s="4" t="str">
        <f>VLOOKUP(A5,HOP!A:U,21,0)</f>
        <v>直连</v>
      </c>
    </row>
    <row r="6" s="4" customFormat="1" spans="1:9">
      <c r="A6" s="5">
        <v>18841470624</v>
      </c>
      <c r="B6" s="6">
        <v>44841</v>
      </c>
      <c r="C6" s="6">
        <v>44842</v>
      </c>
      <c r="D6" s="4">
        <v>1883</v>
      </c>
      <c r="E6" s="4" t="str">
        <f>VLOOKUP(A6,HOP!A:L,12,0)</f>
        <v>1883.00</v>
      </c>
      <c r="F6" s="4" t="str">
        <f>VLOOKUP(A6,HOP!A:C,3,0)</f>
        <v>2664165</v>
      </c>
      <c r="G6" s="4">
        <f t="shared" si="0"/>
        <v>0</v>
      </c>
      <c r="H6" s="4" t="str">
        <f t="shared" si="1"/>
        <v>，2664165</v>
      </c>
      <c r="I6" s="4" t="str">
        <f>VLOOKUP(A6,HOP!A:U,21,0)</f>
        <v>直连</v>
      </c>
    </row>
    <row r="7" s="4" customFormat="1" spans="1:9">
      <c r="A7" s="5">
        <v>18950851521</v>
      </c>
      <c r="B7" s="6">
        <v>44841</v>
      </c>
      <c r="C7" s="6">
        <v>44842</v>
      </c>
      <c r="D7" s="4">
        <v>1243</v>
      </c>
      <c r="E7" s="4" t="str">
        <f>VLOOKUP(A7,HOP!A:L,12,0)</f>
        <v>1243.00</v>
      </c>
      <c r="F7" s="4" t="str">
        <f>VLOOKUP(A7,HOP!A:C,3,0)</f>
        <v>2687624</v>
      </c>
      <c r="G7" s="4">
        <f t="shared" si="0"/>
        <v>0</v>
      </c>
      <c r="H7" s="4" t="str">
        <f t="shared" si="1"/>
        <v>，2687624</v>
      </c>
      <c r="I7" s="4" t="str">
        <f>VLOOKUP(A7,HOP!A:U,21,0)</f>
        <v>直连</v>
      </c>
    </row>
    <row r="8" s="4" customFormat="1" spans="1:9">
      <c r="A8" s="5">
        <v>18951748670</v>
      </c>
      <c r="B8" s="6">
        <v>44839</v>
      </c>
      <c r="C8" s="6">
        <v>44842</v>
      </c>
      <c r="D8" s="4">
        <v>1482</v>
      </c>
      <c r="E8" s="4" t="str">
        <f>VLOOKUP(A8,HOP!A:L,12,0)</f>
        <v>1482.00</v>
      </c>
      <c r="F8" s="4" t="str">
        <f>VLOOKUP(A8,HOP!A:C,3,0)</f>
        <v>2687992</v>
      </c>
      <c r="G8" s="4">
        <f t="shared" si="0"/>
        <v>0</v>
      </c>
      <c r="H8" s="4" t="str">
        <f t="shared" si="1"/>
        <v>，2687992</v>
      </c>
      <c r="I8" s="4" t="str">
        <f>VLOOKUP(A8,HOP!A:U,21,0)</f>
        <v>直连</v>
      </c>
    </row>
    <row r="9" s="4" customFormat="1" spans="1:9">
      <c r="A9" s="5">
        <v>18952624739</v>
      </c>
      <c r="B9" s="6">
        <v>44840</v>
      </c>
      <c r="C9" s="6">
        <v>44842</v>
      </c>
      <c r="D9" s="4">
        <v>3390</v>
      </c>
      <c r="E9" s="4" t="str">
        <f>VLOOKUP(A9,HOP!A:L,12,0)</f>
        <v>3390.00</v>
      </c>
      <c r="F9" s="4" t="str">
        <f>VLOOKUP(A9,HOP!A:C,3,0)</f>
        <v>2688515</v>
      </c>
      <c r="G9" s="4">
        <f t="shared" si="0"/>
        <v>0</v>
      </c>
      <c r="H9" s="4" t="str">
        <f t="shared" si="1"/>
        <v>，2688515</v>
      </c>
      <c r="I9" s="4" t="str">
        <f>VLOOKUP(A9,HOP!A:U,21,0)</f>
        <v>直连</v>
      </c>
    </row>
    <row r="10" s="4" customFormat="1" spans="1:9">
      <c r="A10" s="5">
        <v>21010946309</v>
      </c>
      <c r="B10" s="6">
        <v>44841</v>
      </c>
      <c r="C10" s="6">
        <v>44842</v>
      </c>
      <c r="D10" s="4">
        <v>413</v>
      </c>
      <c r="E10" s="4" t="str">
        <f>VLOOKUP(A10,HOP!A:L,12,0)</f>
        <v>413.00</v>
      </c>
      <c r="F10" s="4" t="str">
        <f>VLOOKUP(A10,HOP!A:C,3,0)</f>
        <v>2692095</v>
      </c>
      <c r="G10" s="4">
        <f t="shared" si="0"/>
        <v>0</v>
      </c>
      <c r="H10" s="4" t="str">
        <f t="shared" si="1"/>
        <v>，2692095</v>
      </c>
      <c r="I10" s="4" t="str">
        <f>VLOOKUP(A10,HOP!A:U,21,0)</f>
        <v>直连</v>
      </c>
    </row>
    <row r="11" s="4" customFormat="1" hidden="1" spans="1:9">
      <c r="A11" s="5">
        <v>21021434932</v>
      </c>
      <c r="B11" s="6">
        <v>44841</v>
      </c>
      <c r="C11" s="6">
        <v>44842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21033997354</v>
      </c>
      <c r="B12" s="6">
        <v>44841</v>
      </c>
      <c r="C12" s="6">
        <v>44842</v>
      </c>
      <c r="D12" s="4">
        <v>1403</v>
      </c>
      <c r="E12" s="4" t="str">
        <f>VLOOKUP(A12,HOP!A:L,12,0)</f>
        <v>1403.00</v>
      </c>
      <c r="F12" s="4" t="str">
        <f>VLOOKUP(A12,HOP!A:C,3,0)</f>
        <v>2695485</v>
      </c>
      <c r="G12" s="4">
        <f t="shared" si="0"/>
        <v>0</v>
      </c>
      <c r="H12" s="4" t="str">
        <f t="shared" si="1"/>
        <v>，2695485</v>
      </c>
      <c r="I12" s="4" t="str">
        <f>VLOOKUP(A12,HOP!A:U,21,0)</f>
        <v>直连</v>
      </c>
    </row>
    <row r="13" s="4" customFormat="1" spans="1:9">
      <c r="A13" s="5">
        <v>21143458184</v>
      </c>
      <c r="B13" s="6">
        <v>44841</v>
      </c>
      <c r="C13" s="6">
        <v>44842</v>
      </c>
      <c r="D13" s="4">
        <v>437</v>
      </c>
      <c r="E13" s="4" t="str">
        <f>VLOOKUP(A13,HOP!A:L,12,0)</f>
        <v>437.00</v>
      </c>
      <c r="F13" s="4" t="str">
        <f>VLOOKUP(A13,HOP!A:C,3,0)</f>
        <v>2707734</v>
      </c>
      <c r="G13" s="4">
        <f t="shared" si="0"/>
        <v>0</v>
      </c>
      <c r="H13" s="4" t="str">
        <f t="shared" si="1"/>
        <v>，2707734</v>
      </c>
      <c r="I13" s="4" t="str">
        <f>VLOOKUP(A13,HOP!A:U,21,0)</f>
        <v>直连</v>
      </c>
    </row>
    <row r="14" s="4" customFormat="1" spans="1:9">
      <c r="A14" s="5">
        <v>21149898688</v>
      </c>
      <c r="B14" s="6">
        <v>44841</v>
      </c>
      <c r="C14" s="6">
        <v>44842</v>
      </c>
      <c r="D14" s="4">
        <v>1176</v>
      </c>
      <c r="E14" s="4" t="str">
        <f>VLOOKUP(A14,HOP!A:L,12,0)</f>
        <v>1176.00</v>
      </c>
      <c r="F14" s="4" t="str">
        <f>VLOOKUP(A14,HOP!A:C,3,0)</f>
        <v>2709019</v>
      </c>
      <c r="G14" s="4">
        <f t="shared" si="0"/>
        <v>0</v>
      </c>
      <c r="H14" s="4" t="str">
        <f t="shared" si="1"/>
        <v>，2709019</v>
      </c>
      <c r="I14" s="4" t="str">
        <f>VLOOKUP(A14,HOP!A:U,21,0)</f>
        <v>直连</v>
      </c>
    </row>
    <row r="15" s="4" customFormat="1" spans="1:9">
      <c r="A15" s="5">
        <v>21180668944</v>
      </c>
      <c r="B15" s="6">
        <v>44841</v>
      </c>
      <c r="C15" s="6">
        <v>44842</v>
      </c>
      <c r="D15" s="4">
        <v>924</v>
      </c>
      <c r="E15" s="4" t="str">
        <f>VLOOKUP(A15,HOP!A:L,12,0)</f>
        <v>924.00</v>
      </c>
      <c r="F15" s="4" t="str">
        <f>VLOOKUP(A15,HOP!A:C,3,0)</f>
        <v>2709460</v>
      </c>
      <c r="G15" s="4">
        <f t="shared" si="0"/>
        <v>0</v>
      </c>
      <c r="H15" s="4" t="str">
        <f t="shared" si="1"/>
        <v>，2709460</v>
      </c>
      <c r="I15" s="4" t="str">
        <f>VLOOKUP(A15,HOP!A:U,21,0)</f>
        <v>直连</v>
      </c>
    </row>
    <row r="16" s="4" customFormat="1" spans="1:9">
      <c r="A16" s="5">
        <v>21202317873</v>
      </c>
      <c r="B16" s="6">
        <v>44841</v>
      </c>
      <c r="C16" s="6">
        <v>44842</v>
      </c>
      <c r="D16" s="4">
        <v>977</v>
      </c>
      <c r="E16" s="4" t="str">
        <f>VLOOKUP(A16,HOP!A:L,12,0)</f>
        <v>977.00</v>
      </c>
      <c r="F16" s="4" t="str">
        <f>VLOOKUP(A16,HOP!A:C,3,0)</f>
        <v>2711195</v>
      </c>
      <c r="G16" s="4">
        <f t="shared" si="0"/>
        <v>0</v>
      </c>
      <c r="H16" s="4" t="str">
        <f t="shared" si="1"/>
        <v>，2711195</v>
      </c>
      <c r="I16" s="4" t="str">
        <f>VLOOKUP(A16,HOP!A:U,21,0)</f>
        <v>直连</v>
      </c>
    </row>
    <row r="17" s="4" customFormat="1" spans="1:9">
      <c r="A17" s="5">
        <v>21202373534</v>
      </c>
      <c r="B17" s="6">
        <v>44837</v>
      </c>
      <c r="C17" s="6">
        <v>44842</v>
      </c>
      <c r="D17" s="4">
        <v>5265</v>
      </c>
      <c r="E17" s="4" t="str">
        <f>VLOOKUP(A17,HOP!A:L,12,0)</f>
        <v>5265.00</v>
      </c>
      <c r="F17" s="4" t="str">
        <f>VLOOKUP(A17,HOP!A:C,3,0)</f>
        <v>2711214</v>
      </c>
      <c r="G17" s="4">
        <f t="shared" si="0"/>
        <v>0</v>
      </c>
      <c r="H17" s="4" t="str">
        <f t="shared" si="1"/>
        <v>，2711214</v>
      </c>
      <c r="I17" s="4" t="str">
        <f>VLOOKUP(A17,HOP!A:U,21,0)</f>
        <v>直连</v>
      </c>
    </row>
    <row r="18" s="4" customFormat="1" spans="1:9">
      <c r="A18" s="5">
        <v>21211121194</v>
      </c>
      <c r="B18" s="6">
        <v>44839</v>
      </c>
      <c r="C18" s="6">
        <v>44842</v>
      </c>
      <c r="D18" s="4">
        <v>1665</v>
      </c>
      <c r="E18" s="4" t="str">
        <f>VLOOKUP(A18,HOP!A:L,12,0)</f>
        <v>1665.00</v>
      </c>
      <c r="F18" s="4" t="str">
        <f>VLOOKUP(A18,HOP!A:C,3,0)</f>
        <v>2712248</v>
      </c>
      <c r="G18" s="4">
        <f t="shared" si="0"/>
        <v>0</v>
      </c>
      <c r="H18" s="4" t="str">
        <f t="shared" si="1"/>
        <v>，2712248</v>
      </c>
      <c r="I18" s="4" t="str">
        <f>VLOOKUP(A18,HOP!A:U,21,0)</f>
        <v>直采</v>
      </c>
    </row>
    <row r="19" s="4" customFormat="1" spans="1:9">
      <c r="A19" s="5">
        <v>21215199622</v>
      </c>
      <c r="B19" s="6">
        <v>44841</v>
      </c>
      <c r="C19" s="6">
        <v>44842</v>
      </c>
      <c r="D19" s="4">
        <v>431</v>
      </c>
      <c r="E19" s="4" t="str">
        <f>VLOOKUP(A19,HOP!A:L,12,0)</f>
        <v>431.00</v>
      </c>
      <c r="F19" s="4" t="str">
        <f>VLOOKUP(A19,HOP!A:C,3,0)</f>
        <v>2712656</v>
      </c>
      <c r="G19" s="4">
        <f t="shared" si="0"/>
        <v>0</v>
      </c>
      <c r="H19" s="4" t="str">
        <f t="shared" si="1"/>
        <v>，2712656</v>
      </c>
      <c r="I19" s="4" t="str">
        <f>VLOOKUP(A19,HOP!A:U,21,0)</f>
        <v>直连</v>
      </c>
    </row>
    <row r="20" s="4" customFormat="1" spans="1:9">
      <c r="A20" s="5">
        <v>21217521556</v>
      </c>
      <c r="B20" s="6">
        <v>44841</v>
      </c>
      <c r="C20" s="6">
        <v>44842</v>
      </c>
      <c r="D20" s="4">
        <v>1068</v>
      </c>
      <c r="E20" s="4" t="str">
        <f>VLOOKUP(A20,HOP!A:L,12,0)</f>
        <v>1068.00</v>
      </c>
      <c r="F20" s="4" t="str">
        <f>VLOOKUP(A20,HOP!A:C,3,0)</f>
        <v>2712961</v>
      </c>
      <c r="G20" s="4">
        <f t="shared" si="0"/>
        <v>0</v>
      </c>
      <c r="H20" s="4" t="str">
        <f t="shared" si="1"/>
        <v>，2712961</v>
      </c>
      <c r="I20" s="4" t="str">
        <f>VLOOKUP(A20,HOP!A:U,21,0)</f>
        <v>直连</v>
      </c>
    </row>
    <row r="21" s="4" customFormat="1" spans="1:9">
      <c r="A21" s="5">
        <v>21229296985</v>
      </c>
      <c r="B21" s="6">
        <v>44841</v>
      </c>
      <c r="C21" s="6">
        <v>44842</v>
      </c>
      <c r="D21" s="4">
        <v>1326</v>
      </c>
      <c r="E21" s="4" t="str">
        <f>VLOOKUP(A21,HOP!A:L,12,0)</f>
        <v>1326.00</v>
      </c>
      <c r="F21" s="4" t="str">
        <f>VLOOKUP(A21,HOP!A:C,3,0)</f>
        <v>2714647</v>
      </c>
      <c r="G21" s="4">
        <f t="shared" si="0"/>
        <v>0</v>
      </c>
      <c r="H21" s="4" t="str">
        <f t="shared" si="1"/>
        <v>，2714647</v>
      </c>
      <c r="I21" s="4" t="str">
        <f>VLOOKUP(A21,HOP!A:U,21,0)</f>
        <v>直连</v>
      </c>
    </row>
    <row r="22" s="4" customFormat="1" hidden="1" spans="1:9">
      <c r="A22" s="5">
        <v>21237409664</v>
      </c>
      <c r="B22" s="6">
        <v>44840</v>
      </c>
      <c r="C22" s="6">
        <v>44842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21238365198</v>
      </c>
      <c r="B23" s="6">
        <v>44841</v>
      </c>
      <c r="C23" s="6">
        <v>44842</v>
      </c>
      <c r="D23" s="4">
        <v>578</v>
      </c>
      <c r="E23" s="4" t="str">
        <f>VLOOKUP(A23,HOP!A:L,12,0)</f>
        <v>578.00</v>
      </c>
      <c r="F23" s="4" t="str">
        <f>VLOOKUP(A23,HOP!A:C,3,0)</f>
        <v>2716183</v>
      </c>
      <c r="G23" s="4">
        <f t="shared" si="0"/>
        <v>0</v>
      </c>
      <c r="H23" s="4" t="str">
        <f t="shared" si="1"/>
        <v>，2716183</v>
      </c>
      <c r="I23" s="4" t="str">
        <f>VLOOKUP(A23,HOP!A:U,21,0)</f>
        <v>直连</v>
      </c>
    </row>
    <row r="24" s="4" customFormat="1" spans="1:9">
      <c r="A24" s="5">
        <v>21240144375</v>
      </c>
      <c r="B24" s="6">
        <v>44838</v>
      </c>
      <c r="C24" s="6">
        <v>44842</v>
      </c>
      <c r="D24" s="4">
        <v>3830</v>
      </c>
      <c r="E24" s="4" t="str">
        <f>VLOOKUP(A24,HOP!A:L,12,0)</f>
        <v>3830.00</v>
      </c>
      <c r="F24" s="4" t="str">
        <f>VLOOKUP(A24,HOP!A:C,3,0)</f>
        <v>2716478</v>
      </c>
      <c r="G24" s="4">
        <f t="shared" si="0"/>
        <v>0</v>
      </c>
      <c r="H24" s="4" t="str">
        <f t="shared" si="1"/>
        <v>，2716478</v>
      </c>
      <c r="I24" s="4" t="str">
        <f>VLOOKUP(A24,HOP!A:U,21,0)</f>
        <v>直连</v>
      </c>
    </row>
    <row r="25" s="4" customFormat="1" spans="1:9">
      <c r="A25" s="5">
        <v>21240384827</v>
      </c>
      <c r="B25" s="6">
        <v>44840</v>
      </c>
      <c r="C25" s="6">
        <v>44842</v>
      </c>
      <c r="D25" s="4">
        <v>1190</v>
      </c>
      <c r="E25" s="4" t="str">
        <f>VLOOKUP(A25,HOP!A:L,12,0)</f>
        <v>1190.00</v>
      </c>
      <c r="F25" s="4" t="str">
        <f>VLOOKUP(A25,HOP!A:C,3,0)</f>
        <v>2716533</v>
      </c>
      <c r="G25" s="4">
        <f t="shared" si="0"/>
        <v>0</v>
      </c>
      <c r="H25" s="4" t="str">
        <f t="shared" si="1"/>
        <v>，2716533</v>
      </c>
      <c r="I25" s="4" t="str">
        <f>VLOOKUP(A25,HOP!A:U,21,0)</f>
        <v>直连</v>
      </c>
    </row>
    <row r="26" s="4" customFormat="1" spans="1:9">
      <c r="A26" s="5">
        <v>21240511307</v>
      </c>
      <c r="B26" s="6">
        <v>44841</v>
      </c>
      <c r="C26" s="6">
        <v>44842</v>
      </c>
      <c r="D26" s="4">
        <v>587</v>
      </c>
      <c r="E26" s="4" t="str">
        <f>VLOOKUP(A26,HOP!A:L,12,0)</f>
        <v>587.00</v>
      </c>
      <c r="F26" s="4" t="str">
        <f>VLOOKUP(A26,HOP!A:C,3,0)</f>
        <v>2716547</v>
      </c>
      <c r="G26" s="4">
        <f t="shared" si="0"/>
        <v>0</v>
      </c>
      <c r="H26" s="4" t="str">
        <f t="shared" si="1"/>
        <v>，2716547</v>
      </c>
      <c r="I26" s="4" t="str">
        <f>VLOOKUP(A26,HOP!A:U,21,0)</f>
        <v>直连</v>
      </c>
    </row>
    <row r="27" s="4" customFormat="1" spans="1:9">
      <c r="A27" s="5">
        <v>21243907011</v>
      </c>
      <c r="B27" s="6">
        <v>44841</v>
      </c>
      <c r="C27" s="6">
        <v>44842</v>
      </c>
      <c r="D27" s="4">
        <v>786</v>
      </c>
      <c r="E27" s="4" t="str">
        <f>VLOOKUP(A27,HOP!A:L,12,0)</f>
        <v>786.00</v>
      </c>
      <c r="F27" s="4" t="str">
        <f>VLOOKUP(A27,HOP!A:C,3,0)</f>
        <v>2717212</v>
      </c>
      <c r="G27" s="4">
        <f t="shared" si="0"/>
        <v>0</v>
      </c>
      <c r="H27" s="4" t="str">
        <f t="shared" si="1"/>
        <v>，2717212</v>
      </c>
      <c r="I27" s="4" t="str">
        <f>VLOOKUP(A27,HOP!A:U,21,0)</f>
        <v>直连</v>
      </c>
    </row>
    <row r="28" s="4" customFormat="1" spans="1:9">
      <c r="A28" s="5">
        <v>21249555007</v>
      </c>
      <c r="B28" s="6">
        <v>44839</v>
      </c>
      <c r="C28" s="6">
        <v>44842</v>
      </c>
      <c r="D28" s="4">
        <v>2886</v>
      </c>
      <c r="E28" s="4" t="str">
        <f>VLOOKUP(A28,HOP!A:L,12,0)</f>
        <v>2886.00</v>
      </c>
      <c r="F28" s="4" t="str">
        <f>VLOOKUP(A28,HOP!A:C,3,0)</f>
        <v>2718156</v>
      </c>
      <c r="G28" s="4">
        <f t="shared" si="0"/>
        <v>0</v>
      </c>
      <c r="H28" s="4" t="str">
        <f t="shared" si="1"/>
        <v>，2718156</v>
      </c>
      <c r="I28" s="4" t="str">
        <f>VLOOKUP(A28,HOP!A:U,21,0)</f>
        <v>直采</v>
      </c>
    </row>
    <row r="29" s="4" customFormat="1" spans="1:9">
      <c r="A29" s="5">
        <v>21249751929</v>
      </c>
      <c r="B29" s="6">
        <v>44841</v>
      </c>
      <c r="C29" s="6">
        <v>44842</v>
      </c>
      <c r="D29" s="4">
        <v>347</v>
      </c>
      <c r="E29" s="4" t="str">
        <f>VLOOKUP(A29,HOP!A:L,12,0)</f>
        <v>347.00</v>
      </c>
      <c r="F29" s="4" t="str">
        <f>VLOOKUP(A29,HOP!A:C,3,0)</f>
        <v>2718180</v>
      </c>
      <c r="G29" s="4">
        <f t="shared" si="0"/>
        <v>0</v>
      </c>
      <c r="H29" s="4" t="str">
        <f t="shared" si="1"/>
        <v>，2718180</v>
      </c>
      <c r="I29" s="4" t="str">
        <f>VLOOKUP(A29,HOP!A:U,21,0)</f>
        <v>直采</v>
      </c>
    </row>
    <row r="30" s="4" customFormat="1" spans="1:9">
      <c r="A30" s="5">
        <v>21252256263</v>
      </c>
      <c r="B30" s="6">
        <v>44841</v>
      </c>
      <c r="C30" s="6">
        <v>44842</v>
      </c>
      <c r="D30" s="4">
        <v>556</v>
      </c>
      <c r="E30" s="4" t="str">
        <f>VLOOKUP(A30,HOP!A:L,12,0)</f>
        <v>556.00</v>
      </c>
      <c r="F30" s="4" t="str">
        <f>VLOOKUP(A30,HOP!A:C,3,0)</f>
        <v>2718709</v>
      </c>
      <c r="G30" s="4">
        <f t="shared" si="0"/>
        <v>0</v>
      </c>
      <c r="H30" s="4" t="str">
        <f t="shared" si="1"/>
        <v>，2718709</v>
      </c>
      <c r="I30" s="4" t="str">
        <f>VLOOKUP(A30,HOP!A:U,21,0)</f>
        <v>直连</v>
      </c>
    </row>
    <row r="31" s="4" customFormat="1" hidden="1" spans="1:9">
      <c r="A31" s="5">
        <v>21252651651</v>
      </c>
      <c r="B31" s="6">
        <v>44835</v>
      </c>
      <c r="C31" s="6">
        <v>44842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21255193087</v>
      </c>
      <c r="B32" s="6">
        <v>44841</v>
      </c>
      <c r="C32" s="6">
        <v>44842</v>
      </c>
      <c r="D32" s="4">
        <v>556</v>
      </c>
      <c r="E32" s="4" t="str">
        <f>VLOOKUP(A32,HOP!A:L,12,0)</f>
        <v>556.00</v>
      </c>
      <c r="F32" s="4" t="str">
        <f>VLOOKUP(A32,HOP!A:C,3,0)</f>
        <v>2719159</v>
      </c>
      <c r="G32" s="4">
        <f t="shared" si="0"/>
        <v>0</v>
      </c>
      <c r="H32" s="4" t="str">
        <f t="shared" si="1"/>
        <v>，2719159</v>
      </c>
      <c r="I32" s="4" t="str">
        <f>VLOOKUP(A32,HOP!A:U,21,0)</f>
        <v>直连</v>
      </c>
    </row>
    <row r="33" s="4" customFormat="1" hidden="1" spans="1:9">
      <c r="A33" s="5">
        <v>21260690016</v>
      </c>
      <c r="B33" s="6">
        <v>44841</v>
      </c>
      <c r="C33" s="6">
        <v>44842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21262212772</v>
      </c>
      <c r="B34" s="6">
        <v>44841</v>
      </c>
      <c r="C34" s="6">
        <v>44842</v>
      </c>
      <c r="D34" s="4">
        <v>386</v>
      </c>
      <c r="E34" s="4" t="str">
        <f>VLOOKUP(A34,HOP!A:L,12,0)</f>
        <v>386.00</v>
      </c>
      <c r="F34" s="4" t="str">
        <f>VLOOKUP(A34,HOP!A:C,3,0)</f>
        <v>2720252</v>
      </c>
      <c r="G34" s="4">
        <f t="shared" si="0"/>
        <v>0</v>
      </c>
      <c r="H34" s="4" t="str">
        <f t="shared" si="1"/>
        <v>，2720252</v>
      </c>
      <c r="I34" s="4" t="str">
        <f>VLOOKUP(A34,HOP!A:U,21,0)</f>
        <v>直连</v>
      </c>
    </row>
    <row r="35" s="4" customFormat="1" spans="1:9">
      <c r="A35" s="5">
        <v>21304710594</v>
      </c>
      <c r="B35" s="6">
        <v>44839</v>
      </c>
      <c r="C35" s="6">
        <v>44842</v>
      </c>
      <c r="D35" s="4">
        <v>3894</v>
      </c>
      <c r="E35" s="4" t="str">
        <f>VLOOKUP(A35,HOP!A:L,12,0)</f>
        <v>3894.00</v>
      </c>
      <c r="F35" s="4" t="str">
        <f>VLOOKUP(A35,HOP!A:C,3,0)</f>
        <v>2721087</v>
      </c>
      <c r="G35" s="4">
        <f t="shared" ref="G35:G66" si="2">D35-E35</f>
        <v>0</v>
      </c>
      <c r="H35" s="4" t="str">
        <f t="shared" ref="H35:H66" si="3">$H$1&amp;F35</f>
        <v>，2721087</v>
      </c>
      <c r="I35" s="4" t="str">
        <f>VLOOKUP(A35,HOP!A:U,21,0)</f>
        <v>直连</v>
      </c>
    </row>
    <row r="36" s="4" customFormat="1" spans="1:9">
      <c r="A36" s="5">
        <v>21305494537</v>
      </c>
      <c r="B36" s="6">
        <v>44839</v>
      </c>
      <c r="C36" s="6">
        <v>44842</v>
      </c>
      <c r="D36" s="4">
        <v>2020</v>
      </c>
      <c r="E36" s="4" t="str">
        <f>VLOOKUP(A36,HOP!A:L,12,0)</f>
        <v>2020.00</v>
      </c>
      <c r="F36" s="4" t="str">
        <f>VLOOKUP(A36,HOP!A:C,3,0)</f>
        <v>2721119</v>
      </c>
      <c r="G36" s="4">
        <f t="shared" si="2"/>
        <v>0</v>
      </c>
      <c r="H36" s="4" t="str">
        <f t="shared" si="3"/>
        <v>，2721119</v>
      </c>
      <c r="I36" s="4" t="str">
        <f>VLOOKUP(A36,HOP!A:U,21,0)</f>
        <v>直采</v>
      </c>
    </row>
    <row r="37" s="4" customFormat="1" spans="1:9">
      <c r="A37" s="5">
        <v>21309374229</v>
      </c>
      <c r="B37" s="6">
        <v>44837</v>
      </c>
      <c r="C37" s="6">
        <v>44842</v>
      </c>
      <c r="D37" s="4">
        <v>5255</v>
      </c>
      <c r="E37" s="4" t="str">
        <f>VLOOKUP(A37,HOP!A:L,12,0)</f>
        <v>5255.00</v>
      </c>
      <c r="F37" s="4" t="str">
        <f>VLOOKUP(A37,HOP!A:C,3,0)</f>
        <v>2721334</v>
      </c>
      <c r="G37" s="4">
        <f t="shared" si="2"/>
        <v>0</v>
      </c>
      <c r="H37" s="4" t="str">
        <f t="shared" si="3"/>
        <v>，2721334</v>
      </c>
      <c r="I37" s="4" t="str">
        <f>VLOOKUP(A37,HOP!A:U,21,0)</f>
        <v>直采</v>
      </c>
    </row>
    <row r="38" s="4" customFormat="1" spans="1:9">
      <c r="A38" s="5">
        <v>21310544992</v>
      </c>
      <c r="B38" s="6">
        <v>44841</v>
      </c>
      <c r="C38" s="6">
        <v>44842</v>
      </c>
      <c r="D38" s="4">
        <v>534</v>
      </c>
      <c r="E38" s="4" t="str">
        <f>VLOOKUP(A38,HOP!A:L,12,0)</f>
        <v>534.00</v>
      </c>
      <c r="F38" s="4" t="str">
        <f>VLOOKUP(A38,HOP!A:C,3,0)</f>
        <v>2721417</v>
      </c>
      <c r="G38" s="4">
        <f t="shared" si="2"/>
        <v>0</v>
      </c>
      <c r="H38" s="4" t="str">
        <f t="shared" si="3"/>
        <v>，2721417</v>
      </c>
      <c r="I38" s="4" t="str">
        <f>VLOOKUP(A38,HOP!A:U,21,0)</f>
        <v>直连</v>
      </c>
    </row>
    <row r="39" s="4" customFormat="1" spans="1:9">
      <c r="A39" s="5">
        <v>21313747949</v>
      </c>
      <c r="B39" s="6">
        <v>44841</v>
      </c>
      <c r="C39" s="6">
        <v>44842</v>
      </c>
      <c r="D39" s="4">
        <v>323</v>
      </c>
      <c r="E39" s="4" t="str">
        <f>VLOOKUP(A39,HOP!A:L,12,0)</f>
        <v>323.00</v>
      </c>
      <c r="F39" s="4" t="str">
        <f>VLOOKUP(A39,HOP!A:C,3,0)</f>
        <v>2721682</v>
      </c>
      <c r="G39" s="4">
        <f t="shared" si="2"/>
        <v>0</v>
      </c>
      <c r="H39" s="4" t="str">
        <f t="shared" si="3"/>
        <v>，2721682</v>
      </c>
      <c r="I39" s="4" t="str">
        <f>VLOOKUP(A39,HOP!A:U,21,0)</f>
        <v>直连</v>
      </c>
    </row>
    <row r="40" s="4" customFormat="1" spans="1:9">
      <c r="A40" s="5">
        <v>21314617800</v>
      </c>
      <c r="B40" s="6">
        <v>44841</v>
      </c>
      <c r="C40" s="6">
        <v>44842</v>
      </c>
      <c r="D40" s="4">
        <v>888</v>
      </c>
      <c r="E40" s="4" t="str">
        <f>VLOOKUP(A40,HOP!A:L,12,0)</f>
        <v>888.00</v>
      </c>
      <c r="F40" s="4" t="str">
        <f>VLOOKUP(A40,HOP!A:C,3,0)</f>
        <v>2721762</v>
      </c>
      <c r="G40" s="4">
        <f t="shared" si="2"/>
        <v>0</v>
      </c>
      <c r="H40" s="4" t="str">
        <f t="shared" si="3"/>
        <v>，2721762</v>
      </c>
      <c r="I40" s="4" t="str">
        <f>VLOOKUP(A40,HOP!A:U,21,0)</f>
        <v>直连</v>
      </c>
    </row>
    <row r="41" s="4" customFormat="1" spans="1:9">
      <c r="A41" s="5">
        <v>21315351853</v>
      </c>
      <c r="B41" s="6">
        <v>44841</v>
      </c>
      <c r="C41" s="6">
        <v>44842</v>
      </c>
      <c r="D41" s="4">
        <v>311</v>
      </c>
      <c r="E41" s="4" t="str">
        <f>VLOOKUP(A41,HOP!A:L,12,0)</f>
        <v>311.00</v>
      </c>
      <c r="F41" s="4" t="str">
        <f>VLOOKUP(A41,HOP!A:C,3,0)</f>
        <v>2721903</v>
      </c>
      <c r="G41" s="4">
        <f t="shared" si="2"/>
        <v>0</v>
      </c>
      <c r="H41" s="4" t="str">
        <f t="shared" si="3"/>
        <v>，2721903</v>
      </c>
      <c r="I41" s="4" t="str">
        <f>VLOOKUP(A41,HOP!A:U,21,0)</f>
        <v>直连</v>
      </c>
    </row>
    <row r="42" s="4" customFormat="1" spans="1:9">
      <c r="A42" s="5">
        <v>21316605057</v>
      </c>
      <c r="B42" s="6">
        <v>44841</v>
      </c>
      <c r="C42" s="6">
        <v>44842</v>
      </c>
      <c r="D42" s="4">
        <v>646</v>
      </c>
      <c r="E42" s="4" t="str">
        <f>VLOOKUP(A42,HOP!A:L,12,0)</f>
        <v>646.00</v>
      </c>
      <c r="F42" s="4" t="str">
        <f>VLOOKUP(A42,HOP!A:C,3,0)</f>
        <v>2722031</v>
      </c>
      <c r="G42" s="4">
        <f t="shared" si="2"/>
        <v>0</v>
      </c>
      <c r="H42" s="4" t="str">
        <f t="shared" si="3"/>
        <v>，2722031</v>
      </c>
      <c r="I42" s="4" t="str">
        <f>VLOOKUP(A42,HOP!A:U,21,0)</f>
        <v>直连</v>
      </c>
    </row>
    <row r="43" s="4" customFormat="1" spans="1:9">
      <c r="A43" s="5">
        <v>21316632731</v>
      </c>
      <c r="B43" s="6">
        <v>44841</v>
      </c>
      <c r="C43" s="6">
        <v>44842</v>
      </c>
      <c r="D43" s="4">
        <v>181</v>
      </c>
      <c r="E43" s="4" t="str">
        <f>VLOOKUP(A43,HOP!A:L,12,0)</f>
        <v>181.00</v>
      </c>
      <c r="F43" s="4" t="str">
        <f>VLOOKUP(A43,HOP!A:C,3,0)</f>
        <v>2722037</v>
      </c>
      <c r="G43" s="4">
        <f t="shared" si="2"/>
        <v>0</v>
      </c>
      <c r="H43" s="4" t="str">
        <f t="shared" si="3"/>
        <v>，2722037</v>
      </c>
      <c r="I43" s="4" t="str">
        <f>VLOOKUP(A43,HOP!A:U,21,0)</f>
        <v>直连</v>
      </c>
    </row>
    <row r="44" s="4" customFormat="1" spans="1:9">
      <c r="A44" s="5">
        <v>21318552453</v>
      </c>
      <c r="B44" s="6">
        <v>44841</v>
      </c>
      <c r="C44" s="6">
        <v>44842</v>
      </c>
      <c r="D44" s="4">
        <v>1544</v>
      </c>
      <c r="E44" s="4" t="str">
        <f>VLOOKUP(A44,HOP!A:L,12,0)</f>
        <v>1544.00</v>
      </c>
      <c r="F44" s="4" t="str">
        <f>VLOOKUP(A44,HOP!A:C,3,0)</f>
        <v>2722219</v>
      </c>
      <c r="G44" s="4">
        <f t="shared" si="2"/>
        <v>0</v>
      </c>
      <c r="H44" s="4" t="str">
        <f t="shared" si="3"/>
        <v>，2722219</v>
      </c>
      <c r="I44" s="4" t="str">
        <f>VLOOKUP(A44,HOP!A:U,21,0)</f>
        <v>直连</v>
      </c>
    </row>
    <row r="45" s="4" customFormat="1" hidden="1" spans="1:9">
      <c r="A45" s="5">
        <v>21322323353</v>
      </c>
      <c r="B45" s="6">
        <v>44841</v>
      </c>
      <c r="C45" s="6">
        <v>44842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21326086904</v>
      </c>
      <c r="B46" s="6">
        <v>44841</v>
      </c>
      <c r="C46" s="6">
        <v>44842</v>
      </c>
      <c r="D46" s="4">
        <v>346</v>
      </c>
      <c r="E46" s="4" t="str">
        <f>VLOOKUP(A46,HOP!A:L,12,0)</f>
        <v>346.00</v>
      </c>
      <c r="F46" s="4" t="str">
        <f>VLOOKUP(A46,HOP!A:C,3,0)</f>
        <v>2722993</v>
      </c>
      <c r="G46" s="4">
        <f t="shared" si="2"/>
        <v>0</v>
      </c>
      <c r="H46" s="4" t="str">
        <f t="shared" si="3"/>
        <v>，2722993</v>
      </c>
      <c r="I46" s="4" t="str">
        <f>VLOOKUP(A46,HOP!A:U,21,0)</f>
        <v>直连</v>
      </c>
    </row>
    <row r="47" s="4" customFormat="1" spans="1:9">
      <c r="A47" s="5">
        <v>21328837915</v>
      </c>
      <c r="B47" s="6">
        <v>44841</v>
      </c>
      <c r="C47" s="6">
        <v>44842</v>
      </c>
      <c r="D47" s="4">
        <v>2188</v>
      </c>
      <c r="E47" s="4" t="str">
        <f>VLOOKUP(A47,HOP!A:L,12,0)</f>
        <v>2188.00</v>
      </c>
      <c r="F47" s="4" t="str">
        <f>VLOOKUP(A47,HOP!A:C,3,0)</f>
        <v>2723266</v>
      </c>
      <c r="G47" s="4">
        <f t="shared" si="2"/>
        <v>0</v>
      </c>
      <c r="H47" s="4" t="str">
        <f t="shared" si="3"/>
        <v>，2723266</v>
      </c>
      <c r="I47" s="4" t="str">
        <f>VLOOKUP(A47,HOP!A:U,21,0)</f>
        <v>直连</v>
      </c>
    </row>
    <row r="48" s="4" customFormat="1" spans="1:9">
      <c r="A48" s="5">
        <v>21329634577</v>
      </c>
      <c r="B48" s="6">
        <v>44841</v>
      </c>
      <c r="C48" s="6">
        <v>44842</v>
      </c>
      <c r="D48" s="4">
        <v>1633</v>
      </c>
      <c r="E48" s="4" t="str">
        <f>VLOOKUP(A48,HOP!A:L,12,0)</f>
        <v>1633.00</v>
      </c>
      <c r="F48" s="4" t="str">
        <f>VLOOKUP(A48,HOP!A:C,3,0)</f>
        <v>2723377</v>
      </c>
      <c r="G48" s="4">
        <f t="shared" si="2"/>
        <v>0</v>
      </c>
      <c r="H48" s="4" t="str">
        <f t="shared" si="3"/>
        <v>，2723377</v>
      </c>
      <c r="I48" s="4" t="str">
        <f>VLOOKUP(A48,HOP!A:U,21,0)</f>
        <v>直连</v>
      </c>
    </row>
    <row r="49" s="4" customFormat="1" spans="1:9">
      <c r="A49" s="5">
        <v>21330231154</v>
      </c>
      <c r="B49" s="6">
        <v>44840</v>
      </c>
      <c r="C49" s="6">
        <v>44842</v>
      </c>
      <c r="D49" s="4">
        <v>3042</v>
      </c>
      <c r="E49" s="4" t="str">
        <f>VLOOKUP(A49,HOP!A:L,12,0)</f>
        <v>3042.00</v>
      </c>
      <c r="F49" s="4" t="str">
        <f>VLOOKUP(A49,HOP!A:C,3,0)</f>
        <v>2723429</v>
      </c>
      <c r="G49" s="4">
        <f t="shared" si="2"/>
        <v>0</v>
      </c>
      <c r="H49" s="4" t="str">
        <f t="shared" si="3"/>
        <v>，2723429</v>
      </c>
      <c r="I49" s="4" t="str">
        <f>VLOOKUP(A49,HOP!A:U,21,0)</f>
        <v>直连</v>
      </c>
    </row>
    <row r="50" s="4" customFormat="1" spans="1:9">
      <c r="A50" s="5">
        <v>21331387469</v>
      </c>
      <c r="B50" s="6">
        <v>44841</v>
      </c>
      <c r="C50" s="6">
        <v>44842</v>
      </c>
      <c r="D50" s="4">
        <v>489</v>
      </c>
      <c r="E50" s="4" t="str">
        <f>VLOOKUP(A50,HOP!A:L,12,0)</f>
        <v>489.00</v>
      </c>
      <c r="F50" s="4" t="str">
        <f>VLOOKUP(A50,HOP!A:C,3,0)</f>
        <v>2723609</v>
      </c>
      <c r="G50" s="4">
        <f t="shared" si="2"/>
        <v>0</v>
      </c>
      <c r="H50" s="4" t="str">
        <f t="shared" si="3"/>
        <v>，2723609</v>
      </c>
      <c r="I50" s="4" t="str">
        <f>VLOOKUP(A50,HOP!A:U,21,0)</f>
        <v>直连</v>
      </c>
    </row>
    <row r="51" s="4" customFormat="1" spans="1:9">
      <c r="A51" s="5">
        <v>21333346724</v>
      </c>
      <c r="B51" s="6">
        <v>44838</v>
      </c>
      <c r="C51" s="6">
        <v>44842</v>
      </c>
      <c r="D51" s="4">
        <v>3809</v>
      </c>
      <c r="E51" s="4" t="str">
        <f>VLOOKUP(A51,HOP!A:L,12,0)</f>
        <v>3809.00</v>
      </c>
      <c r="F51" s="4" t="str">
        <f>VLOOKUP(A51,HOP!A:C,3,0)</f>
        <v>2723915</v>
      </c>
      <c r="G51" s="4">
        <f t="shared" si="2"/>
        <v>0</v>
      </c>
      <c r="H51" s="4" t="str">
        <f t="shared" si="3"/>
        <v>，2723915</v>
      </c>
      <c r="I51" s="4" t="str">
        <f>VLOOKUP(A51,HOP!A:U,21,0)</f>
        <v>直连</v>
      </c>
    </row>
    <row r="52" s="4" customFormat="1" spans="1:9">
      <c r="A52" s="5">
        <v>21333738424</v>
      </c>
      <c r="B52" s="6">
        <v>44840</v>
      </c>
      <c r="C52" s="6">
        <v>44842</v>
      </c>
      <c r="D52" s="4">
        <v>2902</v>
      </c>
      <c r="E52" s="4" t="str">
        <f>VLOOKUP(A52,HOP!A:L,12,0)</f>
        <v>2902.00</v>
      </c>
      <c r="F52" s="4" t="str">
        <f>VLOOKUP(A52,HOP!A:C,3,0)</f>
        <v>2723972</v>
      </c>
      <c r="G52" s="4">
        <f t="shared" si="2"/>
        <v>0</v>
      </c>
      <c r="H52" s="4" t="str">
        <f t="shared" si="3"/>
        <v>，2723972</v>
      </c>
      <c r="I52" s="4" t="str">
        <f>VLOOKUP(A52,HOP!A:U,21,0)</f>
        <v>直连</v>
      </c>
    </row>
    <row r="53" s="4" customFormat="1" spans="1:9">
      <c r="A53" s="5">
        <v>21335860571</v>
      </c>
      <c r="B53" s="6">
        <v>44841</v>
      </c>
      <c r="C53" s="6">
        <v>44842</v>
      </c>
      <c r="D53" s="4">
        <v>498</v>
      </c>
      <c r="E53" s="4" t="str">
        <f>VLOOKUP(A53,HOP!A:L,12,0)</f>
        <v>498.00</v>
      </c>
      <c r="F53" s="4" t="str">
        <f>VLOOKUP(A53,HOP!A:C,3,0)</f>
        <v>2724304</v>
      </c>
      <c r="G53" s="4">
        <f t="shared" si="2"/>
        <v>0</v>
      </c>
      <c r="H53" s="4" t="str">
        <f t="shared" si="3"/>
        <v>，2724304</v>
      </c>
      <c r="I53" s="4" t="str">
        <f>VLOOKUP(A53,HOP!A:U,21,0)</f>
        <v>直连</v>
      </c>
    </row>
    <row r="54" s="4" customFormat="1" spans="1:9">
      <c r="A54" s="5">
        <v>21336115231</v>
      </c>
      <c r="B54" s="6">
        <v>44839</v>
      </c>
      <c r="C54" s="6">
        <v>44842</v>
      </c>
      <c r="D54" s="4">
        <v>1191</v>
      </c>
      <c r="E54" s="4" t="str">
        <f>VLOOKUP(A54,HOP!A:L,12,0)</f>
        <v>1191.00</v>
      </c>
      <c r="F54" s="4" t="str">
        <f>VLOOKUP(A54,HOP!A:C,3,0)</f>
        <v>2724337</v>
      </c>
      <c r="G54" s="4">
        <f t="shared" si="2"/>
        <v>0</v>
      </c>
      <c r="H54" s="4" t="str">
        <f t="shared" si="3"/>
        <v>，2724337</v>
      </c>
      <c r="I54" s="4" t="str">
        <f>VLOOKUP(A54,HOP!A:U,21,0)</f>
        <v>直连</v>
      </c>
    </row>
    <row r="55" s="4" customFormat="1" spans="1:9">
      <c r="A55" s="5">
        <v>21338855028</v>
      </c>
      <c r="B55" s="6">
        <v>44840</v>
      </c>
      <c r="C55" s="6">
        <v>44842</v>
      </c>
      <c r="D55" s="4">
        <v>1068</v>
      </c>
      <c r="E55" s="4" t="str">
        <f>VLOOKUP(A55,HOP!A:L,12,0)</f>
        <v>1068.00</v>
      </c>
      <c r="F55" s="4" t="str">
        <f>VLOOKUP(A55,HOP!A:C,3,0)</f>
        <v>2724784</v>
      </c>
      <c r="G55" s="4">
        <f t="shared" si="2"/>
        <v>0</v>
      </c>
      <c r="H55" s="4" t="str">
        <f t="shared" si="3"/>
        <v>，2724784</v>
      </c>
      <c r="I55" s="4" t="str">
        <f>VLOOKUP(A55,HOP!A:U,21,0)</f>
        <v>直连</v>
      </c>
    </row>
    <row r="56" s="4" customFormat="1" spans="1:9">
      <c r="A56" s="5">
        <v>21339777467</v>
      </c>
      <c r="B56" s="6">
        <v>44841</v>
      </c>
      <c r="C56" s="6">
        <v>44842</v>
      </c>
      <c r="D56" s="4">
        <v>365</v>
      </c>
      <c r="E56" s="4">
        <v>365</v>
      </c>
      <c r="F56" s="4" t="str">
        <f>VLOOKUP(A56,HOP!A:C,3,0)</f>
        <v>2724978</v>
      </c>
      <c r="G56" s="4">
        <f t="shared" si="2"/>
        <v>0</v>
      </c>
      <c r="H56" s="4" t="str">
        <f t="shared" si="3"/>
        <v>，2724978</v>
      </c>
      <c r="I56" s="4" t="str">
        <f>VLOOKUP(A56,HOP!A:U,21,0)</f>
        <v>直连</v>
      </c>
    </row>
    <row r="57" s="4" customFormat="1" spans="1:9">
      <c r="A57" s="5">
        <v>21342199990</v>
      </c>
      <c r="B57" s="6">
        <v>44841</v>
      </c>
      <c r="C57" s="6">
        <v>44842</v>
      </c>
      <c r="D57" s="4">
        <v>247</v>
      </c>
      <c r="E57" s="4" t="str">
        <f>VLOOKUP(A57,HOP!A:L,12,0)</f>
        <v>247.00</v>
      </c>
      <c r="F57" s="4" t="str">
        <f>VLOOKUP(A57,HOP!A:C,3,0)</f>
        <v>2725533</v>
      </c>
      <c r="G57" s="4">
        <f t="shared" si="2"/>
        <v>0</v>
      </c>
      <c r="H57" s="4" t="str">
        <f t="shared" si="3"/>
        <v>，2725533</v>
      </c>
      <c r="I57" s="4" t="str">
        <f>VLOOKUP(A57,HOP!A:U,21,0)</f>
        <v>直连</v>
      </c>
    </row>
    <row r="58" s="4" customFormat="1" spans="1:9">
      <c r="A58" s="5">
        <v>21342731530</v>
      </c>
      <c r="B58" s="6">
        <v>44841</v>
      </c>
      <c r="C58" s="6">
        <v>44842</v>
      </c>
      <c r="D58" s="4">
        <v>515</v>
      </c>
      <c r="E58" s="4" t="str">
        <f>VLOOKUP(A58,HOP!A:L,12,0)</f>
        <v>515.00</v>
      </c>
      <c r="F58" s="4" t="str">
        <f>VLOOKUP(A58,HOP!A:C,3,0)</f>
        <v>2725630</v>
      </c>
      <c r="G58" s="4">
        <f t="shared" si="2"/>
        <v>0</v>
      </c>
      <c r="H58" s="4" t="str">
        <f t="shared" si="3"/>
        <v>，2725630</v>
      </c>
      <c r="I58" s="4" t="str">
        <f>VLOOKUP(A58,HOP!A:U,21,0)</f>
        <v>直连</v>
      </c>
    </row>
    <row r="59" s="4" customFormat="1" spans="1:9">
      <c r="A59" s="5">
        <v>21345632593</v>
      </c>
      <c r="B59" s="6">
        <v>44840</v>
      </c>
      <c r="C59" s="6">
        <v>44842</v>
      </c>
      <c r="D59" s="4">
        <v>2407</v>
      </c>
      <c r="E59" s="4" t="str">
        <f>VLOOKUP(A59,HOP!A:L,12,0)</f>
        <v>2407.00</v>
      </c>
      <c r="F59" s="4" t="str">
        <f>VLOOKUP(A59,HOP!A:C,3,0)</f>
        <v>2726186</v>
      </c>
      <c r="G59" s="4">
        <f t="shared" si="2"/>
        <v>0</v>
      </c>
      <c r="H59" s="4" t="str">
        <f t="shared" si="3"/>
        <v>，2726186</v>
      </c>
      <c r="I59" s="4" t="str">
        <f>VLOOKUP(A59,HOP!A:U,21,0)</f>
        <v>直连</v>
      </c>
    </row>
    <row r="60" s="4" customFormat="1" spans="1:9">
      <c r="A60" s="5">
        <v>21345794089</v>
      </c>
      <c r="B60" s="6">
        <v>44841</v>
      </c>
      <c r="C60" s="6">
        <v>44842</v>
      </c>
      <c r="D60" s="4">
        <v>151</v>
      </c>
      <c r="E60" s="4" t="str">
        <f>VLOOKUP(A60,HOP!A:L,12,0)</f>
        <v>151.00</v>
      </c>
      <c r="F60" s="4" t="str">
        <f>VLOOKUP(A60,HOP!A:C,3,0)</f>
        <v>2726227</v>
      </c>
      <c r="G60" s="4">
        <f t="shared" si="2"/>
        <v>0</v>
      </c>
      <c r="H60" s="4" t="str">
        <f t="shared" si="3"/>
        <v>，2726227</v>
      </c>
      <c r="I60" s="4" t="str">
        <f>VLOOKUP(A60,HOP!A:U,21,0)</f>
        <v>直采</v>
      </c>
    </row>
    <row r="61" s="4" customFormat="1" spans="1:9">
      <c r="A61" s="5">
        <v>21347220018</v>
      </c>
      <c r="B61" s="6">
        <v>44840</v>
      </c>
      <c r="C61" s="6">
        <v>44842</v>
      </c>
      <c r="D61" s="4">
        <v>3712</v>
      </c>
      <c r="E61" s="4" t="str">
        <f>VLOOKUP(A61,HOP!A:L,12,0)</f>
        <v>3712.00</v>
      </c>
      <c r="F61" s="4" t="str">
        <f>VLOOKUP(A61,HOP!A:C,3,0)</f>
        <v>2726461</v>
      </c>
      <c r="G61" s="4">
        <f t="shared" si="2"/>
        <v>0</v>
      </c>
      <c r="H61" s="4" t="str">
        <f t="shared" si="3"/>
        <v>，2726461</v>
      </c>
      <c r="I61" s="4" t="str">
        <f>VLOOKUP(A61,HOP!A:U,21,0)</f>
        <v>直连</v>
      </c>
    </row>
    <row r="62" s="4" customFormat="1" spans="1:9">
      <c r="A62" s="5">
        <v>21349700696</v>
      </c>
      <c r="B62" s="6">
        <v>44841</v>
      </c>
      <c r="C62" s="6">
        <v>44842</v>
      </c>
      <c r="D62" s="4">
        <v>406</v>
      </c>
      <c r="E62" s="4" t="str">
        <f>VLOOKUP(A62,HOP!A:L,12,0)</f>
        <v>406.00</v>
      </c>
      <c r="F62" s="4" t="str">
        <f>VLOOKUP(A62,HOP!A:C,3,0)</f>
        <v>2727067</v>
      </c>
      <c r="G62" s="4">
        <f t="shared" si="2"/>
        <v>0</v>
      </c>
      <c r="H62" s="4" t="str">
        <f t="shared" si="3"/>
        <v>，2727067</v>
      </c>
      <c r="I62" s="4" t="str">
        <f>VLOOKUP(A62,HOP!A:U,21,0)</f>
        <v>直连</v>
      </c>
    </row>
    <row r="63" s="4" customFormat="1" spans="1:9">
      <c r="A63" s="5">
        <v>21349729301</v>
      </c>
      <c r="B63" s="6">
        <v>44841</v>
      </c>
      <c r="C63" s="6">
        <v>44842</v>
      </c>
      <c r="D63" s="4">
        <v>246</v>
      </c>
      <c r="E63" s="4" t="str">
        <f>VLOOKUP(A63,HOP!A:L,12,0)</f>
        <v>246.00</v>
      </c>
      <c r="F63" s="4" t="str">
        <f>VLOOKUP(A63,HOP!A:C,3,0)</f>
        <v>2727074</v>
      </c>
      <c r="G63" s="4">
        <f t="shared" si="2"/>
        <v>0</v>
      </c>
      <c r="H63" s="4" t="str">
        <f t="shared" si="3"/>
        <v>，2727074</v>
      </c>
      <c r="I63" s="4" t="str">
        <f>VLOOKUP(A63,HOP!A:U,21,0)</f>
        <v>直连</v>
      </c>
    </row>
    <row r="64" s="4" customFormat="1" spans="1:9">
      <c r="A64" s="5">
        <v>21349934251</v>
      </c>
      <c r="B64" s="6">
        <v>44841</v>
      </c>
      <c r="C64" s="6">
        <v>44842</v>
      </c>
      <c r="D64" s="4">
        <v>607</v>
      </c>
      <c r="E64" s="4" t="str">
        <f>VLOOKUP(A64,HOP!A:L,12,0)</f>
        <v>607.00</v>
      </c>
      <c r="F64" s="4" t="str">
        <f>VLOOKUP(A64,HOP!A:C,3,0)</f>
        <v>2727138</v>
      </c>
      <c r="G64" s="4">
        <f t="shared" si="2"/>
        <v>0</v>
      </c>
      <c r="H64" s="4" t="str">
        <f t="shared" si="3"/>
        <v>，2727138</v>
      </c>
      <c r="I64" s="4" t="str">
        <f>VLOOKUP(A64,HOP!A:U,21,0)</f>
        <v>直连</v>
      </c>
    </row>
    <row r="65" s="4" customFormat="1" hidden="1" spans="1:9">
      <c r="A65" s="5">
        <v>21349992120</v>
      </c>
      <c r="B65" s="6">
        <v>44841</v>
      </c>
      <c r="C65" s="6">
        <v>44842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spans="1:9">
      <c r="A66" s="5">
        <v>21351184107</v>
      </c>
      <c r="B66" s="6">
        <v>44840</v>
      </c>
      <c r="C66" s="6">
        <v>44842</v>
      </c>
      <c r="D66" s="4">
        <v>302</v>
      </c>
      <c r="E66" s="4" t="str">
        <f>VLOOKUP(A66,HOP!A:L,12,0)</f>
        <v>302.00</v>
      </c>
      <c r="F66" s="4" t="str">
        <f>VLOOKUP(A66,HOP!A:C,3,0)</f>
        <v>2727412</v>
      </c>
      <c r="G66" s="4">
        <f t="shared" si="2"/>
        <v>0</v>
      </c>
      <c r="H66" s="4" t="str">
        <f t="shared" si="3"/>
        <v>，2727412</v>
      </c>
      <c r="I66" s="4" t="str">
        <f>VLOOKUP(A66,HOP!A:U,21,0)</f>
        <v>直采</v>
      </c>
    </row>
    <row r="67" s="4" customFormat="1" spans="1:9">
      <c r="A67" s="5">
        <v>21351859853</v>
      </c>
      <c r="B67" s="6">
        <v>44841</v>
      </c>
      <c r="C67" s="6">
        <v>44842</v>
      </c>
      <c r="D67" s="4">
        <v>749</v>
      </c>
      <c r="E67" s="4" t="str">
        <f>VLOOKUP(A67,HOP!A:L,12,0)</f>
        <v>749.00</v>
      </c>
      <c r="F67" s="4" t="str">
        <f>VLOOKUP(A67,HOP!A:C,3,0)</f>
        <v>2727519</v>
      </c>
      <c r="G67" s="4">
        <f t="shared" ref="G67:G98" si="4">D67-E67</f>
        <v>0</v>
      </c>
      <c r="H67" s="4" t="str">
        <f t="shared" ref="H67:H98" si="5">$H$1&amp;F67</f>
        <v>，2727519</v>
      </c>
      <c r="I67" s="4" t="str">
        <f>VLOOKUP(A67,HOP!A:U,21,0)</f>
        <v>直连</v>
      </c>
    </row>
    <row r="68" s="4" customFormat="1" spans="1:9">
      <c r="A68" s="5">
        <v>21353809502</v>
      </c>
      <c r="B68" s="6">
        <v>44841</v>
      </c>
      <c r="C68" s="6">
        <v>44842</v>
      </c>
      <c r="D68" s="4">
        <v>4188</v>
      </c>
      <c r="E68" s="4" t="str">
        <f>VLOOKUP(A68,HOP!A:L,12,0)</f>
        <v>4188.00</v>
      </c>
      <c r="F68" s="4" t="str">
        <f>VLOOKUP(A68,HOP!A:C,3,0)</f>
        <v>2727843</v>
      </c>
      <c r="G68" s="4">
        <f t="shared" si="4"/>
        <v>0</v>
      </c>
      <c r="H68" s="4" t="str">
        <f t="shared" si="5"/>
        <v>，2727843</v>
      </c>
      <c r="I68" s="4" t="str">
        <f>VLOOKUP(A68,HOP!A:U,21,0)</f>
        <v>直采</v>
      </c>
    </row>
    <row r="69" s="4" customFormat="1" spans="1:9">
      <c r="A69" s="5">
        <v>21354231442</v>
      </c>
      <c r="B69" s="6">
        <v>44841</v>
      </c>
      <c r="C69" s="6">
        <v>44842</v>
      </c>
      <c r="D69" s="4">
        <v>1708</v>
      </c>
      <c r="E69" s="4" t="str">
        <f>VLOOKUP(A69,HOP!A:L,12,0)</f>
        <v>1708.00</v>
      </c>
      <c r="F69" s="4" t="str">
        <f>VLOOKUP(A69,HOP!A:C,3,0)</f>
        <v>2727923</v>
      </c>
      <c r="G69" s="4">
        <f t="shared" si="4"/>
        <v>0</v>
      </c>
      <c r="H69" s="4" t="str">
        <f t="shared" si="5"/>
        <v>，2727923</v>
      </c>
      <c r="I69" s="4" t="str">
        <f>VLOOKUP(A69,HOP!A:U,21,0)</f>
        <v>直采</v>
      </c>
    </row>
    <row r="70" s="4" customFormat="1" spans="1:9">
      <c r="A70" s="5">
        <v>21355003769</v>
      </c>
      <c r="B70" s="6">
        <v>44841</v>
      </c>
      <c r="C70" s="6">
        <v>44842</v>
      </c>
      <c r="D70" s="4">
        <v>229</v>
      </c>
      <c r="E70" s="4" t="str">
        <f>VLOOKUP(A70,HOP!A:L,12,0)</f>
        <v>229.00</v>
      </c>
      <c r="F70" s="4" t="str">
        <f>VLOOKUP(A70,HOP!A:C,3,0)</f>
        <v>2728058</v>
      </c>
      <c r="G70" s="4">
        <f t="shared" si="4"/>
        <v>0</v>
      </c>
      <c r="H70" s="4" t="str">
        <f t="shared" si="5"/>
        <v>，2728058</v>
      </c>
      <c r="I70" s="4" t="str">
        <f>VLOOKUP(A70,HOP!A:U,21,0)</f>
        <v>直连</v>
      </c>
    </row>
    <row r="71" s="4" customFormat="1" spans="1:9">
      <c r="A71" s="5">
        <v>21355937054</v>
      </c>
      <c r="B71" s="6">
        <v>44841</v>
      </c>
      <c r="C71" s="6">
        <v>44842</v>
      </c>
      <c r="D71" s="4">
        <v>484</v>
      </c>
      <c r="E71" s="4" t="str">
        <f>VLOOKUP(A71,HOP!A:L,12,0)</f>
        <v>484.00</v>
      </c>
      <c r="F71" s="4" t="str">
        <f>VLOOKUP(A71,HOP!A:C,3,0)</f>
        <v>2728310</v>
      </c>
      <c r="G71" s="4">
        <f t="shared" si="4"/>
        <v>0</v>
      </c>
      <c r="H71" s="4" t="str">
        <f t="shared" si="5"/>
        <v>，2728310</v>
      </c>
      <c r="I71" s="4" t="str">
        <f>VLOOKUP(A71,HOP!A:U,21,0)</f>
        <v>直连</v>
      </c>
    </row>
    <row r="72" s="4" customFormat="1" spans="1:9">
      <c r="A72" s="5">
        <v>21357537784</v>
      </c>
      <c r="B72" s="6">
        <v>44841</v>
      </c>
      <c r="C72" s="6">
        <v>44842</v>
      </c>
      <c r="D72" s="4">
        <v>297</v>
      </c>
      <c r="E72" s="4" t="str">
        <f>VLOOKUP(A72,HOP!A:L,12,0)</f>
        <v>297.00</v>
      </c>
      <c r="F72" s="4" t="str">
        <f>VLOOKUP(A72,HOP!A:C,3,0)</f>
        <v>2728710</v>
      </c>
      <c r="G72" s="4">
        <f t="shared" si="4"/>
        <v>0</v>
      </c>
      <c r="H72" s="4" t="str">
        <f t="shared" si="5"/>
        <v>，2728710</v>
      </c>
      <c r="I72" s="4" t="str">
        <f>VLOOKUP(A72,HOP!A:U,21,0)</f>
        <v>直连</v>
      </c>
    </row>
    <row r="73" s="4" customFormat="1" spans="1:9">
      <c r="A73" s="5">
        <v>21357628518</v>
      </c>
      <c r="B73" s="6">
        <v>44841</v>
      </c>
      <c r="C73" s="6">
        <v>44842</v>
      </c>
      <c r="D73" s="4">
        <v>415</v>
      </c>
      <c r="E73" s="4" t="str">
        <f>VLOOKUP(A73,HOP!A:L,12,0)</f>
        <v>415.00</v>
      </c>
      <c r="F73" s="4" t="str">
        <f>VLOOKUP(A73,HOP!A:C,3,0)</f>
        <v>2728731</v>
      </c>
      <c r="G73" s="4">
        <f t="shared" si="4"/>
        <v>0</v>
      </c>
      <c r="H73" s="4" t="str">
        <f t="shared" si="5"/>
        <v>，2728731</v>
      </c>
      <c r="I73" s="4" t="str">
        <f>VLOOKUP(A73,HOP!A:U,21,0)</f>
        <v>直连</v>
      </c>
    </row>
    <row r="74" s="4" customFormat="1" spans="1:9">
      <c r="A74" s="5">
        <v>21357640412</v>
      </c>
      <c r="B74" s="6">
        <v>44841</v>
      </c>
      <c r="C74" s="6">
        <v>44842</v>
      </c>
      <c r="D74" s="4">
        <v>471</v>
      </c>
      <c r="E74" s="4" t="str">
        <f>VLOOKUP(A74,HOP!A:L,12,0)</f>
        <v>471.00</v>
      </c>
      <c r="F74" s="4" t="str">
        <f>VLOOKUP(A74,HOP!A:C,3,0)</f>
        <v>2728756</v>
      </c>
      <c r="G74" s="4">
        <f t="shared" si="4"/>
        <v>0</v>
      </c>
      <c r="H74" s="4" t="str">
        <f t="shared" si="5"/>
        <v>，2728756</v>
      </c>
      <c r="I74" s="4" t="str">
        <f>VLOOKUP(A74,HOP!A:U,21,0)</f>
        <v>直连</v>
      </c>
    </row>
    <row r="75" s="4" customFormat="1" spans="1:9">
      <c r="A75" s="5">
        <v>21357706218</v>
      </c>
      <c r="B75" s="6">
        <v>44841</v>
      </c>
      <c r="C75" s="6">
        <v>44842</v>
      </c>
      <c r="D75" s="4">
        <v>734</v>
      </c>
      <c r="E75" s="4" t="str">
        <f>VLOOKUP(A75,HOP!A:L,12,0)</f>
        <v>734.00</v>
      </c>
      <c r="F75" s="4" t="str">
        <f>VLOOKUP(A75,HOP!A:C,3,0)</f>
        <v>2728760</v>
      </c>
      <c r="G75" s="4">
        <f t="shared" si="4"/>
        <v>0</v>
      </c>
      <c r="H75" s="4" t="str">
        <f t="shared" si="5"/>
        <v>，2728760</v>
      </c>
      <c r="I75" s="4" t="str">
        <f>VLOOKUP(A75,HOP!A:U,21,0)</f>
        <v>直连</v>
      </c>
    </row>
    <row r="76" s="4" customFormat="1" spans="1:9">
      <c r="A76" s="5">
        <v>21358052493</v>
      </c>
      <c r="B76" s="6">
        <v>44841</v>
      </c>
      <c r="C76" s="6">
        <v>44842</v>
      </c>
      <c r="D76" s="4">
        <v>550</v>
      </c>
      <c r="E76" s="4" t="str">
        <f>VLOOKUP(A76,HOP!A:L,12,0)</f>
        <v>550.00</v>
      </c>
      <c r="F76" s="4" t="str">
        <f>VLOOKUP(A76,HOP!A:C,3,0)</f>
        <v>2728857</v>
      </c>
      <c r="G76" s="4">
        <f t="shared" si="4"/>
        <v>0</v>
      </c>
      <c r="H76" s="4" t="str">
        <f t="shared" si="5"/>
        <v>，2728857</v>
      </c>
      <c r="I76" s="4" t="str">
        <f>VLOOKUP(A76,HOP!A:U,21,0)</f>
        <v>直连</v>
      </c>
    </row>
    <row r="77" s="4" customFormat="1" spans="1:9">
      <c r="A77" s="5">
        <v>21358255565</v>
      </c>
      <c r="B77" s="6">
        <v>44841</v>
      </c>
      <c r="C77" s="6">
        <v>44842</v>
      </c>
      <c r="D77" s="4">
        <v>239</v>
      </c>
      <c r="E77" s="4" t="str">
        <f>VLOOKUP(A77,HOP!A:L,12,0)</f>
        <v>239.00</v>
      </c>
      <c r="F77" s="4" t="str">
        <f>VLOOKUP(A77,HOP!A:C,3,0)</f>
        <v>2728911</v>
      </c>
      <c r="G77" s="4">
        <f t="shared" si="4"/>
        <v>0</v>
      </c>
      <c r="H77" s="4" t="str">
        <f t="shared" si="5"/>
        <v>，2728911</v>
      </c>
      <c r="I77" s="4" t="str">
        <f>VLOOKUP(A77,HOP!A:U,21,0)</f>
        <v>直连</v>
      </c>
    </row>
    <row r="78" s="4" customFormat="1" spans="1:9">
      <c r="A78" s="5">
        <v>21358487161</v>
      </c>
      <c r="B78" s="6">
        <v>44841</v>
      </c>
      <c r="C78" s="6">
        <v>44842</v>
      </c>
      <c r="D78" s="4">
        <v>314</v>
      </c>
      <c r="E78" s="4" t="str">
        <f>VLOOKUP(A78,HOP!A:L,12,0)</f>
        <v>314.00</v>
      </c>
      <c r="F78" s="4" t="str">
        <f>VLOOKUP(A78,HOP!A:C,3,0)</f>
        <v>2728970</v>
      </c>
      <c r="G78" s="4">
        <f t="shared" si="4"/>
        <v>0</v>
      </c>
      <c r="H78" s="4" t="str">
        <f t="shared" si="5"/>
        <v>，2728970</v>
      </c>
      <c r="I78" s="4" t="str">
        <f>VLOOKUP(A78,HOP!A:U,21,0)</f>
        <v>直连</v>
      </c>
    </row>
    <row r="79" s="4" customFormat="1" spans="1:9">
      <c r="A79" s="5">
        <v>21358469595</v>
      </c>
      <c r="B79" s="6">
        <v>44841</v>
      </c>
      <c r="C79" s="6">
        <v>44842</v>
      </c>
      <c r="D79" s="4">
        <v>199</v>
      </c>
      <c r="E79" s="4" t="str">
        <f>VLOOKUP(A79,HOP!A:L,12,0)</f>
        <v>199.00</v>
      </c>
      <c r="F79" s="4" t="str">
        <f>VLOOKUP(A79,HOP!A:C,3,0)</f>
        <v>2728974</v>
      </c>
      <c r="G79" s="4">
        <f t="shared" si="4"/>
        <v>0</v>
      </c>
      <c r="H79" s="4" t="str">
        <f t="shared" si="5"/>
        <v>，2728974</v>
      </c>
      <c r="I79" s="4" t="str">
        <f>VLOOKUP(A79,HOP!A:U,21,0)</f>
        <v>直连</v>
      </c>
    </row>
    <row r="80" s="4" customFormat="1" spans="1:9">
      <c r="A80" s="5">
        <v>21358739202</v>
      </c>
      <c r="B80" s="6">
        <v>44841</v>
      </c>
      <c r="C80" s="6">
        <v>44842</v>
      </c>
      <c r="D80" s="4">
        <v>249</v>
      </c>
      <c r="E80" s="4" t="str">
        <f>VLOOKUP(A80,HOP!A:L,12,0)</f>
        <v>249.00</v>
      </c>
      <c r="F80" s="4" t="str">
        <f>VLOOKUP(A80,HOP!A:C,3,0)</f>
        <v>2729035</v>
      </c>
      <c r="G80" s="4">
        <f t="shared" si="4"/>
        <v>0</v>
      </c>
      <c r="H80" s="4" t="str">
        <f t="shared" si="5"/>
        <v>，2729035</v>
      </c>
      <c r="I80" s="4" t="str">
        <f>VLOOKUP(A80,HOP!A:U,21,0)</f>
        <v>直连</v>
      </c>
    </row>
    <row r="81" s="4" customFormat="1" spans="1:9">
      <c r="A81" s="5">
        <v>21358765741</v>
      </c>
      <c r="B81" s="6">
        <v>44841</v>
      </c>
      <c r="C81" s="6">
        <v>44842</v>
      </c>
      <c r="D81" s="4">
        <v>619</v>
      </c>
      <c r="E81" s="4" t="str">
        <f>VLOOKUP(A81,HOP!A:L,12,0)</f>
        <v>619.00</v>
      </c>
      <c r="F81" s="4" t="str">
        <f>VLOOKUP(A81,HOP!A:C,3,0)</f>
        <v>2729047</v>
      </c>
      <c r="G81" s="4">
        <f t="shared" si="4"/>
        <v>0</v>
      </c>
      <c r="H81" s="4" t="str">
        <f t="shared" si="5"/>
        <v>，2729047</v>
      </c>
      <c r="I81" s="4" t="str">
        <f>VLOOKUP(A81,HOP!A:U,21,0)</f>
        <v>直连</v>
      </c>
    </row>
    <row r="82" s="4" customFormat="1" spans="1:9">
      <c r="A82" s="5">
        <v>21358972752</v>
      </c>
      <c r="B82" s="6">
        <v>44841</v>
      </c>
      <c r="C82" s="6">
        <v>44842</v>
      </c>
      <c r="D82" s="4">
        <v>768</v>
      </c>
      <c r="E82" s="4" t="str">
        <f>VLOOKUP(A82,HOP!A:L,12,0)</f>
        <v>768.00</v>
      </c>
      <c r="F82" s="4" t="str">
        <f>VLOOKUP(A82,HOP!A:C,3,0)</f>
        <v>2729089</v>
      </c>
      <c r="G82" s="4">
        <f t="shared" si="4"/>
        <v>0</v>
      </c>
      <c r="H82" s="4" t="str">
        <f t="shared" si="5"/>
        <v>，2729089</v>
      </c>
      <c r="I82" s="4" t="str">
        <f>VLOOKUP(A82,HOP!A:U,21,0)</f>
        <v>直连</v>
      </c>
    </row>
    <row r="83" s="4" customFormat="1" spans="1:9">
      <c r="A83" s="5">
        <v>21359153952</v>
      </c>
      <c r="B83" s="6">
        <v>44841</v>
      </c>
      <c r="C83" s="6">
        <v>44842</v>
      </c>
      <c r="D83" s="4">
        <v>545</v>
      </c>
      <c r="E83" s="4" t="str">
        <f>VLOOKUP(A83,HOP!A:L,12,0)</f>
        <v>545.00</v>
      </c>
      <c r="F83" s="4" t="str">
        <f>VLOOKUP(A83,HOP!A:C,3,0)</f>
        <v>2729127</v>
      </c>
      <c r="G83" s="4">
        <f t="shared" si="4"/>
        <v>0</v>
      </c>
      <c r="H83" s="4" t="str">
        <f t="shared" si="5"/>
        <v>，2729127</v>
      </c>
      <c r="I83" s="4" t="str">
        <f>VLOOKUP(A83,HOP!A:U,21,0)</f>
        <v>直连</v>
      </c>
    </row>
    <row r="84" s="4" customFormat="1" spans="1:9">
      <c r="A84" s="5">
        <v>21359837338</v>
      </c>
      <c r="B84" s="6">
        <v>44841</v>
      </c>
      <c r="C84" s="6">
        <v>44842</v>
      </c>
      <c r="D84" s="4">
        <v>136</v>
      </c>
      <c r="E84" s="4" t="str">
        <f>VLOOKUP(A84,HOP!A:L,12,0)</f>
        <v>136.00</v>
      </c>
      <c r="F84" s="4" t="str">
        <f>VLOOKUP(A84,HOP!A:C,3,0)</f>
        <v>2729243</v>
      </c>
      <c r="G84" s="4">
        <f t="shared" si="4"/>
        <v>0</v>
      </c>
      <c r="H84" s="4" t="str">
        <f t="shared" si="5"/>
        <v>，2729243</v>
      </c>
      <c r="I84" s="4" t="str">
        <f>VLOOKUP(A84,HOP!A:U,21,0)</f>
        <v>直连</v>
      </c>
    </row>
    <row r="85" s="4" customFormat="1" spans="1:9">
      <c r="A85" s="5">
        <v>21359912381</v>
      </c>
      <c r="B85" s="6">
        <v>44841</v>
      </c>
      <c r="C85" s="6">
        <v>44842</v>
      </c>
      <c r="D85" s="4">
        <v>2591</v>
      </c>
      <c r="E85" s="4" t="str">
        <f>VLOOKUP(A85,HOP!A:L,12,0)</f>
        <v>2591.00</v>
      </c>
      <c r="F85" s="4" t="str">
        <f>VLOOKUP(A85,HOP!A:C,3,0)</f>
        <v>2729256</v>
      </c>
      <c r="G85" s="4">
        <f t="shared" si="4"/>
        <v>0</v>
      </c>
      <c r="H85" s="4" t="str">
        <f t="shared" si="5"/>
        <v>，2729256</v>
      </c>
      <c r="I85" s="4" t="str">
        <f>VLOOKUP(A85,HOP!A:U,21,0)</f>
        <v>直连</v>
      </c>
    </row>
    <row r="86" s="4" customFormat="1" spans="1:9">
      <c r="A86" s="5">
        <v>21360030938</v>
      </c>
      <c r="B86" s="6">
        <v>44841</v>
      </c>
      <c r="C86" s="6">
        <v>44842</v>
      </c>
      <c r="D86" s="4">
        <v>1148</v>
      </c>
      <c r="E86" s="4" t="str">
        <f>VLOOKUP(A86,HOP!A:L,12,0)</f>
        <v>1148.00</v>
      </c>
      <c r="F86" s="4" t="str">
        <f>VLOOKUP(A86,HOP!A:C,3,0)</f>
        <v>2729304</v>
      </c>
      <c r="G86" s="4">
        <f t="shared" si="4"/>
        <v>0</v>
      </c>
      <c r="H86" s="4" t="str">
        <f t="shared" si="5"/>
        <v>，2729304</v>
      </c>
      <c r="I86" s="4" t="str">
        <f>VLOOKUP(A86,HOP!A:U,21,0)</f>
        <v>直连</v>
      </c>
    </row>
    <row r="87" s="4" customFormat="1" spans="1:9">
      <c r="A87" s="5">
        <v>21360087432</v>
      </c>
      <c r="B87" s="6">
        <v>44841</v>
      </c>
      <c r="C87" s="6">
        <v>44842</v>
      </c>
      <c r="D87" s="4">
        <v>618</v>
      </c>
      <c r="E87" s="4" t="str">
        <f>VLOOKUP(A87,HOP!A:L,12,0)</f>
        <v>618.00</v>
      </c>
      <c r="F87" s="4" t="str">
        <f>VLOOKUP(A87,HOP!A:C,3,0)</f>
        <v>2729325</v>
      </c>
      <c r="G87" s="4">
        <f t="shared" si="4"/>
        <v>0</v>
      </c>
      <c r="H87" s="4" t="str">
        <f t="shared" si="5"/>
        <v>，2729325</v>
      </c>
      <c r="I87" s="4" t="str">
        <f>VLOOKUP(A87,HOP!A:U,21,0)</f>
        <v>直连</v>
      </c>
    </row>
    <row r="88" s="4" customFormat="1" spans="1:9">
      <c r="A88" s="5">
        <v>21360281060</v>
      </c>
      <c r="B88" s="6">
        <v>44841</v>
      </c>
      <c r="C88" s="6">
        <v>44842</v>
      </c>
      <c r="D88" s="4">
        <v>507</v>
      </c>
      <c r="E88" s="4" t="str">
        <f>VLOOKUP(A88,HOP!A:L,12,0)</f>
        <v>507.00</v>
      </c>
      <c r="F88" s="4" t="str">
        <f>VLOOKUP(A88,HOP!A:C,3,0)</f>
        <v>2729382</v>
      </c>
      <c r="G88" s="4">
        <f t="shared" si="4"/>
        <v>0</v>
      </c>
      <c r="H88" s="4" t="str">
        <f t="shared" si="5"/>
        <v>，2729382</v>
      </c>
      <c r="I88" s="4" t="str">
        <f>VLOOKUP(A88,HOP!A:U,21,0)</f>
        <v>直连</v>
      </c>
    </row>
    <row r="89" s="4" customFormat="1" spans="1:9">
      <c r="A89" s="5">
        <v>21360512062</v>
      </c>
      <c r="B89" s="6">
        <v>44841</v>
      </c>
      <c r="C89" s="6">
        <v>44842</v>
      </c>
      <c r="D89" s="4">
        <v>2582</v>
      </c>
      <c r="E89" s="4" t="str">
        <f>VLOOKUP(A89,HOP!A:L,12,0)</f>
        <v>2582.00</v>
      </c>
      <c r="F89" s="4" t="str">
        <f>VLOOKUP(A89,HOP!A:C,3,0)</f>
        <v>2729460</v>
      </c>
      <c r="G89" s="4">
        <f t="shared" si="4"/>
        <v>0</v>
      </c>
      <c r="H89" s="4" t="str">
        <f t="shared" si="5"/>
        <v>，2729460</v>
      </c>
      <c r="I89" s="4" t="str">
        <f>VLOOKUP(A89,HOP!A:U,21,0)</f>
        <v>直连</v>
      </c>
    </row>
    <row r="90" s="4" customFormat="1" spans="1:9">
      <c r="A90" s="5">
        <v>21360465102</v>
      </c>
      <c r="B90" s="6">
        <v>44841</v>
      </c>
      <c r="C90" s="6">
        <v>44842</v>
      </c>
      <c r="D90" s="4">
        <v>172</v>
      </c>
      <c r="E90" s="4" t="str">
        <f>VLOOKUP(A90,HOP!A:L,12,0)</f>
        <v>172.00</v>
      </c>
      <c r="F90" s="4" t="str">
        <f>VLOOKUP(A90,HOP!A:C,3,0)</f>
        <v>2729477</v>
      </c>
      <c r="G90" s="4">
        <f t="shared" si="4"/>
        <v>0</v>
      </c>
      <c r="H90" s="4" t="str">
        <f t="shared" si="5"/>
        <v>，2729477</v>
      </c>
      <c r="I90" s="4" t="str">
        <f>VLOOKUP(A90,HOP!A:U,21,0)</f>
        <v>直连</v>
      </c>
    </row>
    <row r="91" s="4" customFormat="1" spans="1:9">
      <c r="A91" s="5">
        <v>21360607148</v>
      </c>
      <c r="B91" s="6">
        <v>44841</v>
      </c>
      <c r="C91" s="6">
        <v>44842</v>
      </c>
      <c r="D91" s="4">
        <v>619</v>
      </c>
      <c r="E91" s="4" t="str">
        <f>VLOOKUP(A91,HOP!A:L,12,0)</f>
        <v>619.00</v>
      </c>
      <c r="F91" s="4" t="str">
        <f>VLOOKUP(A91,HOP!A:C,3,0)</f>
        <v>2729486</v>
      </c>
      <c r="G91" s="4">
        <f t="shared" si="4"/>
        <v>0</v>
      </c>
      <c r="H91" s="4" t="str">
        <f t="shared" si="5"/>
        <v>，2729486</v>
      </c>
      <c r="I91" s="4" t="str">
        <f>VLOOKUP(A91,HOP!A:U,21,0)</f>
        <v>直连</v>
      </c>
    </row>
    <row r="92" s="4" customFormat="1" spans="1:9">
      <c r="A92" s="5">
        <v>21360646087</v>
      </c>
      <c r="B92" s="6">
        <v>44841</v>
      </c>
      <c r="C92" s="6">
        <v>44842</v>
      </c>
      <c r="D92" s="4">
        <v>256</v>
      </c>
      <c r="E92" s="4" t="str">
        <f>VLOOKUP(A92,HOP!A:L,12,0)</f>
        <v>256.00</v>
      </c>
      <c r="F92" s="4" t="str">
        <f>VLOOKUP(A92,HOP!A:C,3,0)</f>
        <v>2729498</v>
      </c>
      <c r="G92" s="4">
        <f t="shared" si="4"/>
        <v>0</v>
      </c>
      <c r="H92" s="4" t="str">
        <f t="shared" si="5"/>
        <v>，2729498</v>
      </c>
      <c r="I92" s="4" t="str">
        <f>VLOOKUP(A92,HOP!A:U,21,0)</f>
        <v>直连</v>
      </c>
    </row>
    <row r="93" s="4" customFormat="1" spans="1:9">
      <c r="A93" s="5">
        <v>21360743818</v>
      </c>
      <c r="B93" s="6">
        <v>44841</v>
      </c>
      <c r="C93" s="6">
        <v>44842</v>
      </c>
      <c r="D93" s="4">
        <v>534</v>
      </c>
      <c r="E93" s="4" t="str">
        <f>VLOOKUP(A93,HOP!A:L,12,0)</f>
        <v>534.00</v>
      </c>
      <c r="F93" s="4" t="str">
        <f>VLOOKUP(A93,HOP!A:C,3,0)</f>
        <v>2729527</v>
      </c>
      <c r="G93" s="4">
        <f t="shared" si="4"/>
        <v>0</v>
      </c>
      <c r="H93" s="4" t="str">
        <f t="shared" si="5"/>
        <v>，2729527</v>
      </c>
      <c r="I93" s="4" t="str">
        <f>VLOOKUP(A93,HOP!A:U,21,0)</f>
        <v>直连</v>
      </c>
    </row>
    <row r="94" s="4" customFormat="1" spans="1:9">
      <c r="A94" s="5">
        <v>21360978728</v>
      </c>
      <c r="B94" s="6">
        <v>44841</v>
      </c>
      <c r="C94" s="6">
        <v>44842</v>
      </c>
      <c r="D94" s="4">
        <v>1646</v>
      </c>
      <c r="E94" s="4" t="str">
        <f>VLOOKUP(A94,HOP!A:L,12,0)</f>
        <v>1646.00</v>
      </c>
      <c r="F94" s="4" t="str">
        <f>VLOOKUP(A94,HOP!A:C,3,0)</f>
        <v>2729574</v>
      </c>
      <c r="G94" s="4">
        <f t="shared" si="4"/>
        <v>0</v>
      </c>
      <c r="H94" s="4" t="str">
        <f t="shared" si="5"/>
        <v>，2729574</v>
      </c>
      <c r="I94" s="4" t="str">
        <f>VLOOKUP(A94,HOP!A:U,21,0)</f>
        <v>直连</v>
      </c>
    </row>
    <row r="95" s="4" customFormat="1" spans="1:9">
      <c r="A95" s="5">
        <v>21360967093</v>
      </c>
      <c r="B95" s="6">
        <v>44841</v>
      </c>
      <c r="C95" s="6">
        <v>44842</v>
      </c>
      <c r="D95" s="4">
        <v>545</v>
      </c>
      <c r="E95" s="4" t="str">
        <f>VLOOKUP(A95,HOP!A:L,12,0)</f>
        <v>545.00</v>
      </c>
      <c r="F95" s="4" t="str">
        <f>VLOOKUP(A95,HOP!A:C,3,0)</f>
        <v>2729571</v>
      </c>
      <c r="G95" s="4">
        <f t="shared" si="4"/>
        <v>0</v>
      </c>
      <c r="H95" s="4" t="str">
        <f t="shared" si="5"/>
        <v>，2729571</v>
      </c>
      <c r="I95" s="4" t="str">
        <f>VLOOKUP(A95,HOP!A:U,21,0)</f>
        <v>直连</v>
      </c>
    </row>
    <row r="96" s="4" customFormat="1" spans="1:9">
      <c r="A96" s="5">
        <v>21361309095</v>
      </c>
      <c r="B96" s="6">
        <v>44841</v>
      </c>
      <c r="C96" s="6">
        <v>44842</v>
      </c>
      <c r="D96" s="4">
        <v>171</v>
      </c>
      <c r="E96" s="4" t="str">
        <f>VLOOKUP(A96,HOP!A:L,12,0)</f>
        <v>171.00</v>
      </c>
      <c r="F96" s="4" t="str">
        <f>VLOOKUP(A96,HOP!A:C,3,0)</f>
        <v>2729661</v>
      </c>
      <c r="G96" s="4">
        <f t="shared" si="4"/>
        <v>0</v>
      </c>
      <c r="H96" s="4" t="str">
        <f t="shared" si="5"/>
        <v>，2729661</v>
      </c>
      <c r="I96" s="4" t="str">
        <f>VLOOKUP(A96,HOP!A:U,21,0)</f>
        <v>直连</v>
      </c>
    </row>
    <row r="97" s="4" customFormat="1" spans="1:9">
      <c r="A97" s="5">
        <v>21361340445</v>
      </c>
      <c r="B97" s="6">
        <v>44841</v>
      </c>
      <c r="C97" s="6">
        <v>44842</v>
      </c>
      <c r="D97" s="4">
        <v>538</v>
      </c>
      <c r="E97" s="4" t="str">
        <f>VLOOKUP(A97,HOP!A:L,12,0)</f>
        <v>538.00</v>
      </c>
      <c r="F97" s="4" t="str">
        <f>VLOOKUP(A97,HOP!A:C,3,0)</f>
        <v>2729673</v>
      </c>
      <c r="G97" s="4">
        <f t="shared" si="4"/>
        <v>0</v>
      </c>
      <c r="H97" s="4" t="str">
        <f t="shared" si="5"/>
        <v>，2729673</v>
      </c>
      <c r="I97" s="4" t="str">
        <f>VLOOKUP(A97,HOP!A:U,21,0)</f>
        <v>直连</v>
      </c>
    </row>
    <row r="98" s="4" customFormat="1" spans="1:9">
      <c r="A98" s="5">
        <v>21361476943</v>
      </c>
      <c r="B98" s="6">
        <v>44841</v>
      </c>
      <c r="C98" s="6">
        <v>44842</v>
      </c>
      <c r="D98" s="4">
        <v>188</v>
      </c>
      <c r="E98" s="4" t="str">
        <f>VLOOKUP(A98,HOP!A:L,12,0)</f>
        <v>188.00</v>
      </c>
      <c r="F98" s="4" t="str">
        <f>VLOOKUP(A98,HOP!A:C,3,0)</f>
        <v>2729720</v>
      </c>
      <c r="G98" s="4">
        <f t="shared" si="4"/>
        <v>0</v>
      </c>
      <c r="H98" s="4" t="str">
        <f t="shared" si="5"/>
        <v>，2729720</v>
      </c>
      <c r="I98" s="4" t="str">
        <f>VLOOKUP(A98,HOP!A:U,21,0)</f>
        <v>直连</v>
      </c>
    </row>
    <row r="99" s="4" customFormat="1" spans="1:9">
      <c r="A99" s="5">
        <v>21361610867</v>
      </c>
      <c r="B99" s="6">
        <v>44841</v>
      </c>
      <c r="C99" s="6">
        <v>44842</v>
      </c>
      <c r="D99" s="4">
        <v>311</v>
      </c>
      <c r="E99" s="4" t="str">
        <f>VLOOKUP(A99,HOP!A:L,12,0)</f>
        <v>311.00</v>
      </c>
      <c r="F99" s="4" t="str">
        <f>VLOOKUP(A99,HOP!A:C,3,0)</f>
        <v>2729752</v>
      </c>
      <c r="G99" s="4">
        <f>D99-E99</f>
        <v>0</v>
      </c>
      <c r="H99" s="4" t="str">
        <f>$H$1&amp;F99</f>
        <v>，2729752</v>
      </c>
      <c r="I99" s="4" t="str">
        <f>VLOOKUP(A99,HOP!A:U,21,0)</f>
        <v>直连</v>
      </c>
    </row>
    <row r="100" s="4" customFormat="1" spans="1:9">
      <c r="A100" s="5">
        <v>21361767719</v>
      </c>
      <c r="B100" s="6">
        <v>44841</v>
      </c>
      <c r="C100" s="6">
        <v>44842</v>
      </c>
      <c r="D100" s="4">
        <v>658</v>
      </c>
      <c r="E100" s="4" t="str">
        <f>VLOOKUP(A100,HOP!A:L,12,0)</f>
        <v>658.00</v>
      </c>
      <c r="F100" s="4" t="str">
        <f>VLOOKUP(A100,HOP!A:C,3,0)</f>
        <v>2729789</v>
      </c>
      <c r="G100" s="4">
        <f>D100-E100</f>
        <v>0</v>
      </c>
      <c r="H100" s="4" t="str">
        <f>$H$1&amp;F100</f>
        <v>，2729789</v>
      </c>
      <c r="I100" s="4" t="str">
        <f>VLOOKUP(A100,HOP!A:U,21,0)</f>
        <v>直连</v>
      </c>
    </row>
    <row r="101" s="4" customFormat="1" spans="1:9">
      <c r="A101" s="5">
        <v>21361782640</v>
      </c>
      <c r="B101" s="6">
        <v>44841</v>
      </c>
      <c r="C101" s="6">
        <v>44842</v>
      </c>
      <c r="D101" s="4">
        <v>249</v>
      </c>
      <c r="E101" s="4" t="str">
        <f>VLOOKUP(A101,HOP!A:L,12,0)</f>
        <v>249.00</v>
      </c>
      <c r="F101" s="4" t="str">
        <f>VLOOKUP(A101,HOP!A:C,3,0)</f>
        <v>2729792</v>
      </c>
      <c r="G101" s="4">
        <f>D101-E101</f>
        <v>0</v>
      </c>
      <c r="H101" s="4" t="str">
        <f>$H$1&amp;F101</f>
        <v>，2729792</v>
      </c>
      <c r="I101" s="4" t="str">
        <f>VLOOKUP(A101,HOP!A:U,21,0)</f>
        <v>直连</v>
      </c>
    </row>
    <row r="102" s="4" customFormat="1" spans="1:9">
      <c r="A102" s="5">
        <v>21361863039</v>
      </c>
      <c r="B102" s="6">
        <v>44841</v>
      </c>
      <c r="C102" s="6">
        <v>44842</v>
      </c>
      <c r="D102" s="4">
        <v>242</v>
      </c>
      <c r="E102" s="4" t="str">
        <f>VLOOKUP(A102,HOP!A:L,12,0)</f>
        <v>242.00</v>
      </c>
      <c r="F102" s="4" t="str">
        <f>VLOOKUP(A102,HOP!A:C,3,0)</f>
        <v>2729808</v>
      </c>
      <c r="G102" s="4">
        <f>D102-E102</f>
        <v>0</v>
      </c>
      <c r="H102" s="4" t="str">
        <f>$H$1&amp;F102</f>
        <v>，2729808</v>
      </c>
      <c r="I102" s="4" t="str">
        <f>VLOOKUP(A102,HOP!A:U,21,0)</f>
        <v>直连</v>
      </c>
    </row>
    <row r="103" s="4" customFormat="1" spans="1:9">
      <c r="A103" s="5">
        <v>21361921674</v>
      </c>
      <c r="B103" s="6">
        <v>44841</v>
      </c>
      <c r="C103" s="6">
        <v>44842</v>
      </c>
      <c r="D103" s="4">
        <v>726</v>
      </c>
      <c r="E103" s="4" t="str">
        <f>VLOOKUP(A103,HOP!A:L,12,0)</f>
        <v>726.00</v>
      </c>
      <c r="F103" s="4" t="str">
        <f>VLOOKUP(A103,HOP!A:C,3,0)</f>
        <v>2729835</v>
      </c>
      <c r="G103" s="4">
        <f>D103-E103</f>
        <v>0</v>
      </c>
      <c r="H103" s="4" t="str">
        <f>$H$1&amp;F103</f>
        <v>，2729835</v>
      </c>
      <c r="I103" s="4" t="str">
        <f>VLOOKUP(A103,HOP!A:U,21,0)</f>
        <v>直连</v>
      </c>
    </row>
    <row r="104" s="4" customFormat="1" spans="1:9">
      <c r="A104" s="5">
        <v>21362030299</v>
      </c>
      <c r="B104" s="6">
        <v>44841</v>
      </c>
      <c r="C104" s="6">
        <v>44842</v>
      </c>
      <c r="D104" s="4">
        <v>749</v>
      </c>
      <c r="E104" s="4" t="str">
        <f>VLOOKUP(A104,HOP!A:L,12,0)</f>
        <v>749.00</v>
      </c>
      <c r="F104" s="4" t="str">
        <f>VLOOKUP(A104,HOP!A:C,3,0)</f>
        <v>2729845</v>
      </c>
      <c r="G104" s="4">
        <f>D104-E104</f>
        <v>0</v>
      </c>
      <c r="H104" s="4" t="str">
        <f>$H$1&amp;F104</f>
        <v>，2729845</v>
      </c>
      <c r="I104" s="4" t="str">
        <f>VLOOKUP(A104,HOP!A:U,21,0)</f>
        <v>直连</v>
      </c>
    </row>
    <row r="105" s="4" customFormat="1" spans="1:9">
      <c r="A105" s="5">
        <v>21362090953</v>
      </c>
      <c r="B105" s="6">
        <v>44841</v>
      </c>
      <c r="C105" s="6">
        <v>44842</v>
      </c>
      <c r="D105" s="4">
        <v>3026</v>
      </c>
      <c r="E105" s="4" t="str">
        <f>VLOOKUP(A105,HOP!A:L,12,0)</f>
        <v>3026.00</v>
      </c>
      <c r="F105" s="4" t="str">
        <f>VLOOKUP(A105,HOP!A:C,3,0)</f>
        <v>2729875</v>
      </c>
      <c r="G105" s="4">
        <f>D105-E105</f>
        <v>0</v>
      </c>
      <c r="H105" s="4" t="str">
        <f>$H$1&amp;F105</f>
        <v>，2729875</v>
      </c>
      <c r="I105" s="4" t="str">
        <f>VLOOKUP(A105,HOP!A:U,21,0)</f>
        <v>直连</v>
      </c>
    </row>
    <row r="106" s="4" customFormat="1" hidden="1" spans="1:9">
      <c r="A106" s="5">
        <v>21362762532</v>
      </c>
      <c r="B106" s="6">
        <v>44841</v>
      </c>
      <c r="C106" s="6">
        <v>44842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>D106-E106</f>
        <v>#N/A</v>
      </c>
      <c r="H106" s="4" t="e">
        <f>$H$1&amp;F106</f>
        <v>#N/A</v>
      </c>
      <c r="I106" s="4" t="e">
        <f>VLOOKUP(A106,HOP!A:U,21,0)</f>
        <v>#N/A</v>
      </c>
    </row>
    <row r="108" spans="4:4">
      <c r="D108" s="4">
        <f>SUM(D2:D107)</f>
        <v>110737</v>
      </c>
    </row>
    <row r="109" spans="4:4">
      <c r="D109" s="4" t="s">
        <v>459</v>
      </c>
    </row>
    <row r="112" spans="1:3">
      <c r="A112" s="4" t="s">
        <v>460</v>
      </c>
      <c r="C112" s="4">
        <v>18522</v>
      </c>
    </row>
    <row r="113" spans="1:3">
      <c r="A113" s="4" t="s">
        <v>461</v>
      </c>
      <c r="C113" s="4">
        <v>92215</v>
      </c>
    </row>
    <row r="114" spans="1:3">
      <c r="A114" s="4" t="s">
        <v>462</v>
      </c>
      <c r="C114" s="4">
        <f>SUBTOTAL(9,C112:C113)</f>
        <v>110737</v>
      </c>
    </row>
  </sheetData>
  <autoFilter ref="A1:X106">
    <filterColumn colId="3">
      <filters>
        <filter val="501"/>
        <filter val="302"/>
        <filter val="2902"/>
        <filter val="1403"/>
        <filter val="406"/>
        <filter val="507"/>
        <filter val="607"/>
        <filter val="2407"/>
        <filter val="1708"/>
        <filter val="3809"/>
        <filter val="311"/>
        <filter val="3712"/>
        <filter val="413"/>
        <filter val="314"/>
        <filter val="415"/>
        <filter val="515"/>
        <filter val="618"/>
        <filter val="619"/>
        <filter val="2020"/>
        <filter val="323"/>
        <filter val="924"/>
        <filter val="726"/>
        <filter val="1326"/>
        <filter val="3026"/>
        <filter val="827"/>
        <filter val="229"/>
        <filter val="3830"/>
        <filter val="431"/>
        <filter val="1633"/>
        <filter val="534"/>
        <filter val="734"/>
        <filter val="136"/>
        <filter val="437"/>
        <filter val="538"/>
        <filter val="239"/>
        <filter val="242"/>
        <filter val="3042"/>
        <filter val="1243"/>
        <filter val="1044"/>
        <filter val="1544"/>
        <filter val="545"/>
        <filter val="246"/>
        <filter val="346"/>
        <filter val="646"/>
        <filter val="1646"/>
        <filter val="247"/>
        <filter val="347"/>
        <filter val="1148"/>
        <filter val="249"/>
        <filter val="749"/>
        <filter val="550"/>
        <filter val="151"/>
        <filter val="5255"/>
        <filter val="256"/>
        <filter val="556"/>
        <filter val="658"/>
        <filter val="365"/>
        <filter val="1665"/>
        <filter val="5265"/>
        <filter val="768"/>
        <filter val="1068"/>
        <filter val="171"/>
        <filter val="471"/>
        <filter val="172"/>
        <filter val="1176"/>
        <filter val="977"/>
        <filter val="578"/>
        <filter val="181"/>
        <filter val="1482"/>
        <filter val="2582"/>
        <filter val="1883"/>
        <filter val="484"/>
        <filter val="386"/>
        <filter val="786"/>
        <filter val="2886"/>
        <filter val="587"/>
        <filter val="188"/>
        <filter val="888"/>
        <filter val="2188"/>
        <filter val="4188"/>
        <filter val="489"/>
        <filter val="890"/>
        <filter val="1190"/>
        <filter val="3390"/>
        <filter val="1191"/>
        <filter val="2591"/>
        <filter val="3894"/>
        <filter val="297"/>
        <filter val="498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463</v>
      </c>
      <c r="B1" s="2" t="s">
        <v>464</v>
      </c>
      <c r="C1" s="2" t="s">
        <v>465</v>
      </c>
      <c r="D1" s="2" t="s">
        <v>466</v>
      </c>
      <c r="E1" s="2" t="s">
        <v>13</v>
      </c>
      <c r="F1" s="2" t="s">
        <v>5</v>
      </c>
      <c r="G1" s="2" t="s">
        <v>6</v>
      </c>
      <c r="H1" s="2" t="s">
        <v>467</v>
      </c>
      <c r="I1" s="2" t="s">
        <v>468</v>
      </c>
      <c r="J1" s="2" t="s">
        <v>469</v>
      </c>
      <c r="K1" s="2" t="s">
        <v>470</v>
      </c>
      <c r="L1" s="2" t="s">
        <v>471</v>
      </c>
      <c r="M1" s="2" t="s">
        <v>472</v>
      </c>
      <c r="N1" s="2" t="s">
        <v>473</v>
      </c>
      <c r="O1" s="2" t="s">
        <v>474</v>
      </c>
      <c r="P1" s="2" t="s">
        <v>475</v>
      </c>
      <c r="Q1" s="2" t="s">
        <v>476</v>
      </c>
      <c r="R1" s="2" t="s">
        <v>477</v>
      </c>
      <c r="S1" s="2" t="s">
        <v>478</v>
      </c>
      <c r="T1" s="2" t="s">
        <v>479</v>
      </c>
      <c r="U1" s="2" t="s">
        <v>480</v>
      </c>
      <c r="V1" s="2" t="s">
        <v>481</v>
      </c>
    </row>
    <row r="2" s="1" customFormat="1" spans="1:22">
      <c r="A2" s="3">
        <v>21345632593</v>
      </c>
      <c r="B2" s="1" t="s">
        <v>482</v>
      </c>
      <c r="C2" s="1" t="s">
        <v>483</v>
      </c>
      <c r="D2" s="1" t="s">
        <v>484</v>
      </c>
      <c r="E2" s="1" t="s">
        <v>485</v>
      </c>
      <c r="F2" s="1" t="s">
        <v>486</v>
      </c>
      <c r="G2" s="1" t="s">
        <v>487</v>
      </c>
      <c r="H2" s="1" t="s">
        <v>488</v>
      </c>
      <c r="I2" s="1" t="s">
        <v>489</v>
      </c>
      <c r="J2" s="1" t="s">
        <v>30</v>
      </c>
      <c r="K2" s="1" t="s">
        <v>490</v>
      </c>
      <c r="L2" s="1" t="s">
        <v>490</v>
      </c>
      <c r="M2" s="1" t="s">
        <v>491</v>
      </c>
      <c r="N2" s="1" t="s">
        <v>491</v>
      </c>
      <c r="O2" s="1" t="s">
        <v>492</v>
      </c>
      <c r="P2" s="1" t="s">
        <v>493</v>
      </c>
      <c r="Q2" s="1" t="s">
        <v>494</v>
      </c>
      <c r="R2" s="1" t="s">
        <v>495</v>
      </c>
      <c r="S2" s="1" t="s">
        <v>496</v>
      </c>
      <c r="T2" s="1" t="s">
        <v>497</v>
      </c>
      <c r="U2" s="1" t="s">
        <v>498</v>
      </c>
      <c r="V2" s="1" t="s">
        <v>499</v>
      </c>
    </row>
    <row r="3" s="1" customFormat="1" spans="1:22">
      <c r="A3" s="3">
        <v>21326086904</v>
      </c>
      <c r="B3" s="1" t="s">
        <v>500</v>
      </c>
      <c r="C3" s="1" t="s">
        <v>501</v>
      </c>
      <c r="D3" s="1" t="s">
        <v>502</v>
      </c>
      <c r="E3" s="1" t="s">
        <v>503</v>
      </c>
      <c r="F3" s="1" t="s">
        <v>504</v>
      </c>
      <c r="G3" s="1" t="s">
        <v>487</v>
      </c>
      <c r="H3" s="1" t="s">
        <v>488</v>
      </c>
      <c r="I3" s="1" t="s">
        <v>505</v>
      </c>
      <c r="J3" s="1" t="s">
        <v>30</v>
      </c>
      <c r="K3" s="1" t="s">
        <v>506</v>
      </c>
      <c r="L3" s="1" t="s">
        <v>506</v>
      </c>
      <c r="M3" s="1" t="s">
        <v>491</v>
      </c>
      <c r="N3" s="1" t="s">
        <v>491</v>
      </c>
      <c r="O3" s="1" t="s">
        <v>492</v>
      </c>
      <c r="P3" s="1" t="s">
        <v>493</v>
      </c>
      <c r="Q3" s="1" t="s">
        <v>494</v>
      </c>
      <c r="R3" s="1" t="s">
        <v>507</v>
      </c>
      <c r="S3" s="1" t="s">
        <v>496</v>
      </c>
      <c r="T3" s="1" t="s">
        <v>497</v>
      </c>
      <c r="U3" s="1" t="s">
        <v>498</v>
      </c>
      <c r="V3" s="1" t="s">
        <v>508</v>
      </c>
    </row>
    <row r="4" s="1" customFormat="1" spans="1:22">
      <c r="A4" s="3">
        <v>21238365198</v>
      </c>
      <c r="B4" s="1" t="s">
        <v>509</v>
      </c>
      <c r="C4" s="1" t="s">
        <v>510</v>
      </c>
      <c r="D4" s="1" t="s">
        <v>511</v>
      </c>
      <c r="E4" s="1" t="s">
        <v>512</v>
      </c>
      <c r="F4" s="1" t="s">
        <v>504</v>
      </c>
      <c r="G4" s="1" t="s">
        <v>487</v>
      </c>
      <c r="H4" s="1" t="s">
        <v>488</v>
      </c>
      <c r="I4" s="1" t="s">
        <v>513</v>
      </c>
      <c r="J4" s="1" t="s">
        <v>30</v>
      </c>
      <c r="K4" s="1" t="s">
        <v>514</v>
      </c>
      <c r="L4" s="1" t="s">
        <v>514</v>
      </c>
      <c r="M4" s="1" t="s">
        <v>491</v>
      </c>
      <c r="N4" s="1" t="s">
        <v>491</v>
      </c>
      <c r="O4" s="1" t="s">
        <v>492</v>
      </c>
      <c r="P4" s="1" t="s">
        <v>493</v>
      </c>
      <c r="Q4" s="1" t="s">
        <v>494</v>
      </c>
      <c r="R4" s="1" t="s">
        <v>515</v>
      </c>
      <c r="S4" s="1" t="s">
        <v>496</v>
      </c>
      <c r="T4" s="1" t="s">
        <v>497</v>
      </c>
      <c r="U4" s="1" t="s">
        <v>498</v>
      </c>
      <c r="V4" s="1" t="s">
        <v>516</v>
      </c>
    </row>
    <row r="5" s="1" customFormat="1" spans="1:22">
      <c r="A5" s="3">
        <v>21358765741</v>
      </c>
      <c r="B5" s="1" t="s">
        <v>504</v>
      </c>
      <c r="C5" s="1" t="s">
        <v>517</v>
      </c>
      <c r="D5" s="1" t="s">
        <v>518</v>
      </c>
      <c r="E5" s="1" t="s">
        <v>519</v>
      </c>
      <c r="F5" s="1" t="s">
        <v>504</v>
      </c>
      <c r="G5" s="1" t="s">
        <v>487</v>
      </c>
      <c r="H5" s="1" t="s">
        <v>488</v>
      </c>
      <c r="I5" s="1" t="s">
        <v>520</v>
      </c>
      <c r="J5" s="1" t="s">
        <v>30</v>
      </c>
      <c r="K5" s="1" t="s">
        <v>521</v>
      </c>
      <c r="L5" s="1" t="s">
        <v>521</v>
      </c>
      <c r="M5" s="1" t="s">
        <v>491</v>
      </c>
      <c r="N5" s="1" t="s">
        <v>491</v>
      </c>
      <c r="O5" s="1" t="s">
        <v>492</v>
      </c>
      <c r="P5" s="1" t="s">
        <v>493</v>
      </c>
      <c r="Q5" s="1" t="s">
        <v>494</v>
      </c>
      <c r="R5" s="1" t="s">
        <v>522</v>
      </c>
      <c r="S5" s="1" t="s">
        <v>496</v>
      </c>
      <c r="T5" s="1" t="s">
        <v>497</v>
      </c>
      <c r="U5" s="1" t="s">
        <v>498</v>
      </c>
      <c r="V5" s="1" t="s">
        <v>516</v>
      </c>
    </row>
    <row r="6" s="1" customFormat="1" spans="1:22">
      <c r="A6" s="3">
        <v>21360646087</v>
      </c>
      <c r="B6" s="1" t="s">
        <v>504</v>
      </c>
      <c r="C6" s="1" t="s">
        <v>523</v>
      </c>
      <c r="D6" s="1" t="s">
        <v>524</v>
      </c>
      <c r="E6" s="1" t="s">
        <v>525</v>
      </c>
      <c r="F6" s="1" t="s">
        <v>504</v>
      </c>
      <c r="G6" s="1" t="s">
        <v>487</v>
      </c>
      <c r="H6" s="1" t="s">
        <v>488</v>
      </c>
      <c r="I6" s="1" t="s">
        <v>526</v>
      </c>
      <c r="J6" s="1" t="s">
        <v>30</v>
      </c>
      <c r="K6" s="1" t="s">
        <v>527</v>
      </c>
      <c r="L6" s="1" t="s">
        <v>527</v>
      </c>
      <c r="M6" s="1" t="s">
        <v>491</v>
      </c>
      <c r="N6" s="1" t="s">
        <v>491</v>
      </c>
      <c r="O6" s="1" t="s">
        <v>492</v>
      </c>
      <c r="P6" s="1" t="s">
        <v>493</v>
      </c>
      <c r="Q6" s="1" t="s">
        <v>494</v>
      </c>
      <c r="R6" s="1" t="s">
        <v>528</v>
      </c>
      <c r="S6" s="1" t="s">
        <v>496</v>
      </c>
      <c r="T6" s="1" t="s">
        <v>497</v>
      </c>
      <c r="U6" s="1" t="s">
        <v>498</v>
      </c>
      <c r="V6" s="1" t="s">
        <v>529</v>
      </c>
    </row>
    <row r="7" s="1" customFormat="1" spans="1:22">
      <c r="A7" s="3">
        <v>21336115231</v>
      </c>
      <c r="B7" s="1" t="s">
        <v>530</v>
      </c>
      <c r="C7" s="1" t="s">
        <v>531</v>
      </c>
      <c r="D7" s="1" t="s">
        <v>532</v>
      </c>
      <c r="E7" s="1" t="s">
        <v>533</v>
      </c>
      <c r="F7" s="1" t="s">
        <v>482</v>
      </c>
      <c r="G7" s="1" t="s">
        <v>487</v>
      </c>
      <c r="H7" s="1" t="s">
        <v>488</v>
      </c>
      <c r="I7" s="1" t="s">
        <v>534</v>
      </c>
      <c r="J7" s="1" t="s">
        <v>30</v>
      </c>
      <c r="K7" s="1" t="s">
        <v>535</v>
      </c>
      <c r="L7" s="1" t="s">
        <v>535</v>
      </c>
      <c r="M7" s="1" t="s">
        <v>491</v>
      </c>
      <c r="N7" s="1" t="s">
        <v>491</v>
      </c>
      <c r="O7" s="1" t="s">
        <v>492</v>
      </c>
      <c r="P7" s="1" t="s">
        <v>493</v>
      </c>
      <c r="Q7" s="1" t="s">
        <v>494</v>
      </c>
      <c r="R7" s="1" t="s">
        <v>536</v>
      </c>
      <c r="S7" s="1" t="s">
        <v>496</v>
      </c>
      <c r="T7" s="1" t="s">
        <v>497</v>
      </c>
      <c r="U7" s="1" t="s">
        <v>498</v>
      </c>
      <c r="V7" s="1" t="s">
        <v>529</v>
      </c>
    </row>
    <row r="8" s="1" customFormat="1" spans="1:22">
      <c r="A8" s="3">
        <v>21339777467</v>
      </c>
      <c r="B8" s="1" t="s">
        <v>482</v>
      </c>
      <c r="C8" s="1" t="s">
        <v>537</v>
      </c>
      <c r="D8" s="1" t="s">
        <v>538</v>
      </c>
      <c r="E8" s="1" t="s">
        <v>539</v>
      </c>
      <c r="F8" s="1" t="s">
        <v>504</v>
      </c>
      <c r="G8" s="1" t="s">
        <v>487</v>
      </c>
      <c r="H8" s="1" t="s">
        <v>488</v>
      </c>
      <c r="I8" s="1" t="s">
        <v>540</v>
      </c>
      <c r="J8" s="1" t="s">
        <v>30</v>
      </c>
      <c r="K8" s="1" t="s">
        <v>541</v>
      </c>
      <c r="L8" s="1" t="s">
        <v>541</v>
      </c>
      <c r="M8" s="1" t="s">
        <v>491</v>
      </c>
      <c r="N8" s="1" t="s">
        <v>491</v>
      </c>
      <c r="O8" s="1" t="s">
        <v>492</v>
      </c>
      <c r="P8" s="1" t="s">
        <v>493</v>
      </c>
      <c r="Q8" s="1" t="s">
        <v>494</v>
      </c>
      <c r="R8" s="1" t="s">
        <v>542</v>
      </c>
      <c r="S8" s="1" t="s">
        <v>496</v>
      </c>
      <c r="T8" s="1" t="s">
        <v>497</v>
      </c>
      <c r="U8" s="1" t="s">
        <v>498</v>
      </c>
      <c r="V8" s="1" t="s">
        <v>529</v>
      </c>
    </row>
    <row r="9" s="1" customFormat="1" spans="1:22">
      <c r="A9" s="3">
        <v>21357640412</v>
      </c>
      <c r="B9" s="1" t="s">
        <v>504</v>
      </c>
      <c r="C9" s="1" t="s">
        <v>543</v>
      </c>
      <c r="D9" s="1" t="s">
        <v>538</v>
      </c>
      <c r="E9" s="1" t="s">
        <v>544</v>
      </c>
      <c r="F9" s="1" t="s">
        <v>504</v>
      </c>
      <c r="G9" s="1" t="s">
        <v>487</v>
      </c>
      <c r="H9" s="1" t="s">
        <v>488</v>
      </c>
      <c r="I9" s="1" t="s">
        <v>545</v>
      </c>
      <c r="J9" s="1" t="s">
        <v>30</v>
      </c>
      <c r="K9" s="1" t="s">
        <v>546</v>
      </c>
      <c r="L9" s="1" t="s">
        <v>546</v>
      </c>
      <c r="M9" s="1" t="s">
        <v>491</v>
      </c>
      <c r="N9" s="1" t="s">
        <v>491</v>
      </c>
      <c r="O9" s="1" t="s">
        <v>492</v>
      </c>
      <c r="P9" s="1" t="s">
        <v>493</v>
      </c>
      <c r="Q9" s="1" t="s">
        <v>494</v>
      </c>
      <c r="R9" s="1" t="s">
        <v>547</v>
      </c>
      <c r="S9" s="1" t="s">
        <v>496</v>
      </c>
      <c r="T9" s="1" t="s">
        <v>497</v>
      </c>
      <c r="U9" s="1" t="s">
        <v>498</v>
      </c>
      <c r="V9" s="1" t="s">
        <v>529</v>
      </c>
    </row>
    <row r="10" s="1" customFormat="1" spans="1:22">
      <c r="A10" s="3">
        <v>18023990644</v>
      </c>
      <c r="B10" s="1" t="s">
        <v>548</v>
      </c>
      <c r="C10" s="1" t="s">
        <v>549</v>
      </c>
      <c r="D10" s="1" t="s">
        <v>550</v>
      </c>
      <c r="E10" s="1" t="s">
        <v>551</v>
      </c>
      <c r="F10" s="1" t="s">
        <v>504</v>
      </c>
      <c r="G10" s="1" t="s">
        <v>487</v>
      </c>
      <c r="H10" s="1" t="s">
        <v>488</v>
      </c>
      <c r="I10" s="1" t="s">
        <v>552</v>
      </c>
      <c r="J10" s="1" t="s">
        <v>30</v>
      </c>
      <c r="K10" s="1" t="s">
        <v>553</v>
      </c>
      <c r="L10" s="1" t="s">
        <v>553</v>
      </c>
      <c r="M10" s="1" t="s">
        <v>491</v>
      </c>
      <c r="N10" s="1" t="s">
        <v>491</v>
      </c>
      <c r="O10" s="1" t="s">
        <v>492</v>
      </c>
      <c r="P10" s="1" t="s">
        <v>493</v>
      </c>
      <c r="Q10" s="1" t="s">
        <v>494</v>
      </c>
      <c r="R10" s="1" t="s">
        <v>554</v>
      </c>
      <c r="S10" s="1" t="s">
        <v>496</v>
      </c>
      <c r="T10" s="1" t="s">
        <v>497</v>
      </c>
      <c r="U10" s="1" t="s">
        <v>498</v>
      </c>
      <c r="V10" s="1" t="s">
        <v>555</v>
      </c>
    </row>
    <row r="11" s="1" customFormat="1" spans="1:22">
      <c r="A11" s="3">
        <v>21249751929</v>
      </c>
      <c r="B11" s="1" t="s">
        <v>556</v>
      </c>
      <c r="C11" s="1" t="s">
        <v>557</v>
      </c>
      <c r="D11" s="1" t="s">
        <v>558</v>
      </c>
      <c r="E11" s="1" t="s">
        <v>559</v>
      </c>
      <c r="F11" s="1" t="s">
        <v>504</v>
      </c>
      <c r="G11" s="1" t="s">
        <v>487</v>
      </c>
      <c r="H11" s="1" t="s">
        <v>488</v>
      </c>
      <c r="I11" s="1" t="s">
        <v>560</v>
      </c>
      <c r="J11" s="1" t="s">
        <v>30</v>
      </c>
      <c r="K11" s="1" t="s">
        <v>561</v>
      </c>
      <c r="L11" s="1" t="s">
        <v>561</v>
      </c>
      <c r="M11" s="1" t="s">
        <v>491</v>
      </c>
      <c r="N11" s="1" t="s">
        <v>491</v>
      </c>
      <c r="O11" s="1" t="s">
        <v>492</v>
      </c>
      <c r="P11" s="1" t="s">
        <v>493</v>
      </c>
      <c r="Q11" s="1" t="s">
        <v>494</v>
      </c>
      <c r="R11" s="1" t="s">
        <v>562</v>
      </c>
      <c r="S11" s="1" t="s">
        <v>496</v>
      </c>
      <c r="T11" s="1" t="s">
        <v>497</v>
      </c>
      <c r="U11" s="1" t="s">
        <v>563</v>
      </c>
      <c r="V11" s="1" t="s">
        <v>564</v>
      </c>
    </row>
    <row r="12" s="1" customFormat="1" spans="1:22">
      <c r="A12" s="3">
        <v>18951748670</v>
      </c>
      <c r="B12" s="1" t="s">
        <v>565</v>
      </c>
      <c r="C12" s="1" t="s">
        <v>566</v>
      </c>
      <c r="D12" s="1" t="s">
        <v>567</v>
      </c>
      <c r="E12" s="1" t="s">
        <v>568</v>
      </c>
      <c r="F12" s="1" t="s">
        <v>482</v>
      </c>
      <c r="G12" s="1" t="s">
        <v>487</v>
      </c>
      <c r="H12" s="1" t="s">
        <v>488</v>
      </c>
      <c r="I12" s="1" t="s">
        <v>569</v>
      </c>
      <c r="J12" s="1" t="s">
        <v>30</v>
      </c>
      <c r="K12" s="1" t="s">
        <v>570</v>
      </c>
      <c r="L12" s="1" t="s">
        <v>570</v>
      </c>
      <c r="M12" s="1" t="s">
        <v>491</v>
      </c>
      <c r="N12" s="1" t="s">
        <v>491</v>
      </c>
      <c r="O12" s="1" t="s">
        <v>492</v>
      </c>
      <c r="P12" s="1" t="s">
        <v>493</v>
      </c>
      <c r="Q12" s="1" t="s">
        <v>494</v>
      </c>
      <c r="R12" s="1" t="s">
        <v>571</v>
      </c>
      <c r="S12" s="1" t="s">
        <v>496</v>
      </c>
      <c r="T12" s="1" t="s">
        <v>497</v>
      </c>
      <c r="U12" s="1" t="s">
        <v>498</v>
      </c>
      <c r="V12" s="1" t="s">
        <v>508</v>
      </c>
    </row>
    <row r="13" s="1" customFormat="1" spans="1:22">
      <c r="A13" s="3">
        <v>21330231154</v>
      </c>
      <c r="B13" s="1" t="s">
        <v>530</v>
      </c>
      <c r="C13" s="1" t="s">
        <v>572</v>
      </c>
      <c r="D13" s="1" t="s">
        <v>573</v>
      </c>
      <c r="E13" s="1" t="s">
        <v>574</v>
      </c>
      <c r="F13" s="1" t="s">
        <v>486</v>
      </c>
      <c r="G13" s="1" t="s">
        <v>487</v>
      </c>
      <c r="H13" s="1" t="s">
        <v>488</v>
      </c>
      <c r="I13" s="1" t="s">
        <v>575</v>
      </c>
      <c r="J13" s="1" t="s">
        <v>30</v>
      </c>
      <c r="K13" s="1" t="s">
        <v>576</v>
      </c>
      <c r="L13" s="1" t="s">
        <v>576</v>
      </c>
      <c r="M13" s="1" t="s">
        <v>491</v>
      </c>
      <c r="N13" s="1" t="s">
        <v>491</v>
      </c>
      <c r="O13" s="1" t="s">
        <v>492</v>
      </c>
      <c r="P13" s="1" t="s">
        <v>493</v>
      </c>
      <c r="Q13" s="1" t="s">
        <v>494</v>
      </c>
      <c r="R13" s="1" t="s">
        <v>577</v>
      </c>
      <c r="S13" s="1" t="s">
        <v>496</v>
      </c>
      <c r="T13" s="1" t="s">
        <v>497</v>
      </c>
      <c r="U13" s="1" t="s">
        <v>498</v>
      </c>
      <c r="V13" s="1" t="s">
        <v>578</v>
      </c>
    </row>
    <row r="14" s="1" customFormat="1" spans="1:22">
      <c r="A14" s="3">
        <v>21240384827</v>
      </c>
      <c r="B14" s="1" t="s">
        <v>556</v>
      </c>
      <c r="C14" s="1" t="s">
        <v>579</v>
      </c>
      <c r="D14" s="1" t="s">
        <v>580</v>
      </c>
      <c r="E14" s="1" t="s">
        <v>581</v>
      </c>
      <c r="F14" s="1" t="s">
        <v>486</v>
      </c>
      <c r="G14" s="1" t="s">
        <v>487</v>
      </c>
      <c r="H14" s="1" t="s">
        <v>488</v>
      </c>
      <c r="I14" s="1" t="s">
        <v>582</v>
      </c>
      <c r="J14" s="1" t="s">
        <v>30</v>
      </c>
      <c r="K14" s="1" t="s">
        <v>583</v>
      </c>
      <c r="L14" s="1" t="s">
        <v>583</v>
      </c>
      <c r="M14" s="1" t="s">
        <v>491</v>
      </c>
      <c r="N14" s="1" t="s">
        <v>491</v>
      </c>
      <c r="O14" s="1" t="s">
        <v>492</v>
      </c>
      <c r="P14" s="1" t="s">
        <v>493</v>
      </c>
      <c r="Q14" s="1" t="s">
        <v>494</v>
      </c>
      <c r="R14" s="1" t="s">
        <v>584</v>
      </c>
      <c r="S14" s="1" t="s">
        <v>496</v>
      </c>
      <c r="T14" s="1" t="s">
        <v>497</v>
      </c>
      <c r="U14" s="1" t="s">
        <v>498</v>
      </c>
      <c r="V14" s="1" t="s">
        <v>578</v>
      </c>
    </row>
    <row r="15" s="1" customFormat="1" spans="1:22">
      <c r="A15" s="3">
        <v>21314617800</v>
      </c>
      <c r="B15" s="1" t="s">
        <v>500</v>
      </c>
      <c r="C15" s="1" t="s">
        <v>585</v>
      </c>
      <c r="D15" s="1" t="s">
        <v>586</v>
      </c>
      <c r="E15" s="1" t="s">
        <v>587</v>
      </c>
      <c r="F15" s="1" t="s">
        <v>504</v>
      </c>
      <c r="G15" s="1" t="s">
        <v>487</v>
      </c>
      <c r="H15" s="1" t="s">
        <v>488</v>
      </c>
      <c r="I15" s="1" t="s">
        <v>588</v>
      </c>
      <c r="J15" s="1" t="s">
        <v>30</v>
      </c>
      <c r="K15" s="1" t="s">
        <v>589</v>
      </c>
      <c r="L15" s="1" t="s">
        <v>589</v>
      </c>
      <c r="M15" s="1" t="s">
        <v>491</v>
      </c>
      <c r="N15" s="1" t="s">
        <v>491</v>
      </c>
      <c r="O15" s="1" t="s">
        <v>492</v>
      </c>
      <c r="P15" s="1" t="s">
        <v>493</v>
      </c>
      <c r="Q15" s="1" t="s">
        <v>494</v>
      </c>
      <c r="R15" s="1" t="s">
        <v>590</v>
      </c>
      <c r="S15" s="1" t="s">
        <v>496</v>
      </c>
      <c r="T15" s="1" t="s">
        <v>497</v>
      </c>
      <c r="U15" s="1" t="s">
        <v>498</v>
      </c>
      <c r="V15" s="1" t="s">
        <v>591</v>
      </c>
    </row>
    <row r="16" s="1" customFormat="1" spans="1:22">
      <c r="A16" s="3">
        <v>21240511307</v>
      </c>
      <c r="B16" s="1" t="s">
        <v>556</v>
      </c>
      <c r="C16" s="1" t="s">
        <v>592</v>
      </c>
      <c r="D16" s="1" t="s">
        <v>511</v>
      </c>
      <c r="E16" s="1" t="s">
        <v>593</v>
      </c>
      <c r="F16" s="1" t="s">
        <v>504</v>
      </c>
      <c r="G16" s="1" t="s">
        <v>487</v>
      </c>
      <c r="H16" s="1" t="s">
        <v>488</v>
      </c>
      <c r="I16" s="1" t="s">
        <v>594</v>
      </c>
      <c r="J16" s="1" t="s">
        <v>30</v>
      </c>
      <c r="K16" s="1" t="s">
        <v>595</v>
      </c>
      <c r="L16" s="1" t="s">
        <v>595</v>
      </c>
      <c r="M16" s="1" t="s">
        <v>491</v>
      </c>
      <c r="N16" s="1" t="s">
        <v>491</v>
      </c>
      <c r="O16" s="1" t="s">
        <v>492</v>
      </c>
      <c r="P16" s="1" t="s">
        <v>493</v>
      </c>
      <c r="Q16" s="1" t="s">
        <v>494</v>
      </c>
      <c r="R16" s="1" t="s">
        <v>596</v>
      </c>
      <c r="S16" s="1" t="s">
        <v>496</v>
      </c>
      <c r="T16" s="1" t="s">
        <v>497</v>
      </c>
      <c r="U16" s="1" t="s">
        <v>498</v>
      </c>
      <c r="V16" s="1" t="s">
        <v>516</v>
      </c>
    </row>
    <row r="17" s="1" customFormat="1" spans="1:22">
      <c r="A17" s="3">
        <v>21349700696</v>
      </c>
      <c r="B17" s="1" t="s">
        <v>486</v>
      </c>
      <c r="C17" s="1" t="s">
        <v>597</v>
      </c>
      <c r="D17" s="1" t="s">
        <v>538</v>
      </c>
      <c r="E17" s="1" t="s">
        <v>598</v>
      </c>
      <c r="F17" s="1" t="s">
        <v>504</v>
      </c>
      <c r="G17" s="1" t="s">
        <v>487</v>
      </c>
      <c r="H17" s="1" t="s">
        <v>488</v>
      </c>
      <c r="I17" s="1" t="s">
        <v>599</v>
      </c>
      <c r="J17" s="1" t="s">
        <v>30</v>
      </c>
      <c r="K17" s="1" t="s">
        <v>600</v>
      </c>
      <c r="L17" s="1" t="s">
        <v>600</v>
      </c>
      <c r="M17" s="1" t="s">
        <v>491</v>
      </c>
      <c r="N17" s="1" t="s">
        <v>491</v>
      </c>
      <c r="O17" s="1" t="s">
        <v>492</v>
      </c>
      <c r="P17" s="1" t="s">
        <v>493</v>
      </c>
      <c r="Q17" s="1" t="s">
        <v>494</v>
      </c>
      <c r="R17" s="1" t="s">
        <v>601</v>
      </c>
      <c r="S17" s="1" t="s">
        <v>496</v>
      </c>
      <c r="T17" s="1" t="s">
        <v>497</v>
      </c>
      <c r="U17" s="1" t="s">
        <v>498</v>
      </c>
      <c r="V17" s="1" t="s">
        <v>529</v>
      </c>
    </row>
    <row r="18" s="1" customFormat="1" spans="1:22">
      <c r="A18" s="3">
        <v>21202373534</v>
      </c>
      <c r="B18" s="1" t="s">
        <v>602</v>
      </c>
      <c r="C18" s="1" t="s">
        <v>603</v>
      </c>
      <c r="D18" s="1" t="s">
        <v>604</v>
      </c>
      <c r="E18" s="1" t="s">
        <v>605</v>
      </c>
      <c r="F18" s="1" t="s">
        <v>500</v>
      </c>
      <c r="G18" s="1" t="s">
        <v>487</v>
      </c>
      <c r="H18" s="1" t="s">
        <v>488</v>
      </c>
      <c r="I18" s="1" t="s">
        <v>606</v>
      </c>
      <c r="J18" s="1" t="s">
        <v>30</v>
      </c>
      <c r="K18" s="1" t="s">
        <v>607</v>
      </c>
      <c r="L18" s="1" t="s">
        <v>607</v>
      </c>
      <c r="M18" s="1" t="s">
        <v>491</v>
      </c>
      <c r="N18" s="1" t="s">
        <v>491</v>
      </c>
      <c r="O18" s="1" t="s">
        <v>492</v>
      </c>
      <c r="P18" s="1" t="s">
        <v>493</v>
      </c>
      <c r="Q18" s="1" t="s">
        <v>494</v>
      </c>
      <c r="R18" s="1" t="s">
        <v>608</v>
      </c>
      <c r="S18" s="1" t="s">
        <v>496</v>
      </c>
      <c r="T18" s="1" t="s">
        <v>497</v>
      </c>
      <c r="U18" s="1" t="s">
        <v>498</v>
      </c>
      <c r="V18" s="1" t="s">
        <v>578</v>
      </c>
    </row>
    <row r="19" s="1" customFormat="1" spans="1:22">
      <c r="A19" s="3">
        <v>21358052493</v>
      </c>
      <c r="B19" s="1" t="s">
        <v>504</v>
      </c>
      <c r="C19" s="1" t="s">
        <v>609</v>
      </c>
      <c r="D19" s="1" t="s">
        <v>610</v>
      </c>
      <c r="E19" s="1" t="s">
        <v>611</v>
      </c>
      <c r="F19" s="1" t="s">
        <v>504</v>
      </c>
      <c r="G19" s="1" t="s">
        <v>487</v>
      </c>
      <c r="H19" s="1" t="s">
        <v>488</v>
      </c>
      <c r="I19" s="1" t="s">
        <v>612</v>
      </c>
      <c r="J19" s="1" t="s">
        <v>30</v>
      </c>
      <c r="K19" s="1" t="s">
        <v>613</v>
      </c>
      <c r="L19" s="1" t="s">
        <v>613</v>
      </c>
      <c r="M19" s="1" t="s">
        <v>491</v>
      </c>
      <c r="N19" s="1" t="s">
        <v>491</v>
      </c>
      <c r="O19" s="1" t="s">
        <v>492</v>
      </c>
      <c r="P19" s="1" t="s">
        <v>493</v>
      </c>
      <c r="Q19" s="1" t="s">
        <v>494</v>
      </c>
      <c r="R19" s="1" t="s">
        <v>614</v>
      </c>
      <c r="S19" s="1" t="s">
        <v>496</v>
      </c>
      <c r="T19" s="1" t="s">
        <v>497</v>
      </c>
      <c r="U19" s="1" t="s">
        <v>498</v>
      </c>
      <c r="V19" s="1" t="s">
        <v>516</v>
      </c>
    </row>
    <row r="20" s="1" customFormat="1" spans="1:22">
      <c r="A20" s="3">
        <v>21328837915</v>
      </c>
      <c r="B20" s="1" t="s">
        <v>500</v>
      </c>
      <c r="C20" s="1" t="s">
        <v>615</v>
      </c>
      <c r="D20" s="1" t="s">
        <v>616</v>
      </c>
      <c r="E20" s="1" t="s">
        <v>617</v>
      </c>
      <c r="F20" s="1" t="s">
        <v>504</v>
      </c>
      <c r="G20" s="1" t="s">
        <v>487</v>
      </c>
      <c r="H20" s="1" t="s">
        <v>488</v>
      </c>
      <c r="I20" s="1" t="s">
        <v>618</v>
      </c>
      <c r="J20" s="1" t="s">
        <v>30</v>
      </c>
      <c r="K20" s="1" t="s">
        <v>619</v>
      </c>
      <c r="L20" s="1" t="s">
        <v>619</v>
      </c>
      <c r="M20" s="1" t="s">
        <v>491</v>
      </c>
      <c r="N20" s="1" t="s">
        <v>491</v>
      </c>
      <c r="O20" s="1" t="s">
        <v>492</v>
      </c>
      <c r="P20" s="1" t="s">
        <v>493</v>
      </c>
      <c r="Q20" s="1" t="s">
        <v>494</v>
      </c>
      <c r="R20" s="1" t="s">
        <v>620</v>
      </c>
      <c r="S20" s="1" t="s">
        <v>496</v>
      </c>
      <c r="T20" s="1" t="s">
        <v>497</v>
      </c>
      <c r="U20" s="1" t="s">
        <v>498</v>
      </c>
      <c r="V20" s="1" t="s">
        <v>516</v>
      </c>
    </row>
    <row r="21" s="1" customFormat="1" spans="1:22">
      <c r="A21" s="3">
        <v>21361340445</v>
      </c>
      <c r="B21" s="1" t="s">
        <v>504</v>
      </c>
      <c r="C21" s="1" t="s">
        <v>621</v>
      </c>
      <c r="D21" s="1" t="s">
        <v>622</v>
      </c>
      <c r="E21" s="1" t="s">
        <v>623</v>
      </c>
      <c r="F21" s="1" t="s">
        <v>504</v>
      </c>
      <c r="G21" s="1" t="s">
        <v>487</v>
      </c>
      <c r="H21" s="1" t="s">
        <v>488</v>
      </c>
      <c r="I21" s="1" t="s">
        <v>624</v>
      </c>
      <c r="J21" s="1" t="s">
        <v>30</v>
      </c>
      <c r="K21" s="1" t="s">
        <v>625</v>
      </c>
      <c r="L21" s="1" t="s">
        <v>625</v>
      </c>
      <c r="M21" s="1" t="s">
        <v>491</v>
      </c>
      <c r="N21" s="1" t="s">
        <v>491</v>
      </c>
      <c r="O21" s="1" t="s">
        <v>492</v>
      </c>
      <c r="P21" s="1" t="s">
        <v>493</v>
      </c>
      <c r="Q21" s="1" t="s">
        <v>494</v>
      </c>
      <c r="R21" s="1" t="s">
        <v>626</v>
      </c>
      <c r="S21" s="1" t="s">
        <v>496</v>
      </c>
      <c r="T21" s="1" t="s">
        <v>497</v>
      </c>
      <c r="U21" s="1" t="s">
        <v>498</v>
      </c>
      <c r="V21" s="1" t="s">
        <v>627</v>
      </c>
    </row>
    <row r="22" s="1" customFormat="1" spans="1:22">
      <c r="A22" s="3">
        <v>21351184107</v>
      </c>
      <c r="B22" s="1" t="s">
        <v>486</v>
      </c>
      <c r="C22" s="1" t="s">
        <v>628</v>
      </c>
      <c r="D22" s="1" t="s">
        <v>629</v>
      </c>
      <c r="E22" s="1" t="s">
        <v>630</v>
      </c>
      <c r="F22" s="1" t="s">
        <v>486</v>
      </c>
      <c r="G22" s="1" t="s">
        <v>487</v>
      </c>
      <c r="H22" s="1" t="s">
        <v>488</v>
      </c>
      <c r="I22" s="1" t="s">
        <v>631</v>
      </c>
      <c r="J22" s="1" t="s">
        <v>30</v>
      </c>
      <c r="K22" s="1" t="s">
        <v>632</v>
      </c>
      <c r="L22" s="1" t="s">
        <v>632</v>
      </c>
      <c r="M22" s="1" t="s">
        <v>491</v>
      </c>
      <c r="N22" s="1" t="s">
        <v>491</v>
      </c>
      <c r="O22" s="1" t="s">
        <v>492</v>
      </c>
      <c r="P22" s="1" t="s">
        <v>493</v>
      </c>
      <c r="Q22" s="1" t="s">
        <v>494</v>
      </c>
      <c r="R22" s="1" t="s">
        <v>633</v>
      </c>
      <c r="S22" s="1" t="s">
        <v>496</v>
      </c>
      <c r="T22" s="1" t="s">
        <v>497</v>
      </c>
      <c r="U22" s="1" t="s">
        <v>563</v>
      </c>
      <c r="V22" s="1" t="s">
        <v>564</v>
      </c>
    </row>
    <row r="23" s="1" customFormat="1" spans="1:22">
      <c r="A23" s="3">
        <v>21358469595</v>
      </c>
      <c r="B23" s="1" t="s">
        <v>504</v>
      </c>
      <c r="C23" s="1" t="s">
        <v>634</v>
      </c>
      <c r="D23" s="1" t="s">
        <v>635</v>
      </c>
      <c r="E23" s="1" t="s">
        <v>636</v>
      </c>
      <c r="F23" s="1" t="s">
        <v>504</v>
      </c>
      <c r="G23" s="1" t="s">
        <v>487</v>
      </c>
      <c r="H23" s="1" t="s">
        <v>488</v>
      </c>
      <c r="I23" s="1" t="s">
        <v>637</v>
      </c>
      <c r="J23" s="1" t="s">
        <v>30</v>
      </c>
      <c r="K23" s="1" t="s">
        <v>638</v>
      </c>
      <c r="L23" s="1" t="s">
        <v>638</v>
      </c>
      <c r="M23" s="1" t="s">
        <v>491</v>
      </c>
      <c r="N23" s="1" t="s">
        <v>491</v>
      </c>
      <c r="O23" s="1" t="s">
        <v>492</v>
      </c>
      <c r="P23" s="1" t="s">
        <v>493</v>
      </c>
      <c r="Q23" s="1" t="s">
        <v>494</v>
      </c>
      <c r="R23" s="1" t="s">
        <v>639</v>
      </c>
      <c r="S23" s="1" t="s">
        <v>496</v>
      </c>
      <c r="T23" s="1" t="s">
        <v>497</v>
      </c>
      <c r="U23" s="1" t="s">
        <v>498</v>
      </c>
      <c r="V23" s="1" t="s">
        <v>564</v>
      </c>
    </row>
    <row r="24" s="1" customFormat="1" spans="1:22">
      <c r="A24" s="3">
        <v>21360281060</v>
      </c>
      <c r="B24" s="1" t="s">
        <v>504</v>
      </c>
      <c r="C24" s="1" t="s">
        <v>640</v>
      </c>
      <c r="D24" s="1" t="s">
        <v>641</v>
      </c>
      <c r="E24" s="1" t="s">
        <v>642</v>
      </c>
      <c r="F24" s="1" t="s">
        <v>504</v>
      </c>
      <c r="G24" s="1" t="s">
        <v>487</v>
      </c>
      <c r="H24" s="1" t="s">
        <v>488</v>
      </c>
      <c r="I24" s="1" t="s">
        <v>643</v>
      </c>
      <c r="J24" s="1" t="s">
        <v>30</v>
      </c>
      <c r="K24" s="1" t="s">
        <v>644</v>
      </c>
      <c r="L24" s="1" t="s">
        <v>644</v>
      </c>
      <c r="M24" s="1" t="s">
        <v>491</v>
      </c>
      <c r="N24" s="1" t="s">
        <v>491</v>
      </c>
      <c r="O24" s="1" t="s">
        <v>492</v>
      </c>
      <c r="P24" s="1" t="s">
        <v>493</v>
      </c>
      <c r="Q24" s="1" t="s">
        <v>494</v>
      </c>
      <c r="R24" s="1" t="s">
        <v>645</v>
      </c>
      <c r="S24" s="1" t="s">
        <v>496</v>
      </c>
      <c r="T24" s="1" t="s">
        <v>497</v>
      </c>
      <c r="U24" s="1" t="s">
        <v>498</v>
      </c>
      <c r="V24" s="1" t="s">
        <v>646</v>
      </c>
    </row>
    <row r="25" s="1" customFormat="1" spans="1:22">
      <c r="A25" s="3">
        <v>21357537784</v>
      </c>
      <c r="B25" s="1" t="s">
        <v>504</v>
      </c>
      <c r="C25" s="1" t="s">
        <v>647</v>
      </c>
      <c r="D25" s="1" t="s">
        <v>648</v>
      </c>
      <c r="E25" s="1" t="s">
        <v>649</v>
      </c>
      <c r="F25" s="1" t="s">
        <v>504</v>
      </c>
      <c r="G25" s="1" t="s">
        <v>487</v>
      </c>
      <c r="H25" s="1" t="s">
        <v>488</v>
      </c>
      <c r="I25" s="1" t="s">
        <v>650</v>
      </c>
      <c r="J25" s="1" t="s">
        <v>30</v>
      </c>
      <c r="K25" s="1" t="s">
        <v>651</v>
      </c>
      <c r="L25" s="1" t="s">
        <v>651</v>
      </c>
      <c r="M25" s="1" t="s">
        <v>491</v>
      </c>
      <c r="N25" s="1" t="s">
        <v>491</v>
      </c>
      <c r="O25" s="1" t="s">
        <v>492</v>
      </c>
      <c r="P25" s="1" t="s">
        <v>493</v>
      </c>
      <c r="Q25" s="1" t="s">
        <v>494</v>
      </c>
      <c r="R25" s="1" t="s">
        <v>652</v>
      </c>
      <c r="S25" s="1" t="s">
        <v>496</v>
      </c>
      <c r="T25" s="1" t="s">
        <v>497</v>
      </c>
      <c r="U25" s="1" t="s">
        <v>498</v>
      </c>
      <c r="V25" s="1" t="s">
        <v>564</v>
      </c>
    </row>
    <row r="26" s="1" customFormat="1" spans="1:22">
      <c r="A26" s="3">
        <v>21347220018</v>
      </c>
      <c r="B26" s="1" t="s">
        <v>482</v>
      </c>
      <c r="C26" s="1" t="s">
        <v>653</v>
      </c>
      <c r="D26" s="1" t="s">
        <v>616</v>
      </c>
      <c r="E26" s="1" t="s">
        <v>654</v>
      </c>
      <c r="F26" s="1" t="s">
        <v>486</v>
      </c>
      <c r="G26" s="1" t="s">
        <v>487</v>
      </c>
      <c r="H26" s="1" t="s">
        <v>488</v>
      </c>
      <c r="I26" s="1" t="s">
        <v>655</v>
      </c>
      <c r="J26" s="1" t="s">
        <v>30</v>
      </c>
      <c r="K26" s="1" t="s">
        <v>656</v>
      </c>
      <c r="L26" s="1" t="s">
        <v>656</v>
      </c>
      <c r="M26" s="1" t="s">
        <v>491</v>
      </c>
      <c r="N26" s="1" t="s">
        <v>491</v>
      </c>
      <c r="O26" s="1" t="s">
        <v>492</v>
      </c>
      <c r="P26" s="1" t="s">
        <v>493</v>
      </c>
      <c r="Q26" s="1" t="s">
        <v>494</v>
      </c>
      <c r="R26" s="1" t="s">
        <v>657</v>
      </c>
      <c r="S26" s="1" t="s">
        <v>496</v>
      </c>
      <c r="T26" s="1" t="s">
        <v>497</v>
      </c>
      <c r="U26" s="1" t="s">
        <v>498</v>
      </c>
      <c r="V26" s="1" t="s">
        <v>516</v>
      </c>
    </row>
    <row r="27" s="1" customFormat="1" spans="1:22">
      <c r="A27" s="3">
        <v>21305494537</v>
      </c>
      <c r="B27" s="1" t="s">
        <v>658</v>
      </c>
      <c r="C27" s="1" t="s">
        <v>659</v>
      </c>
      <c r="D27" s="1" t="s">
        <v>660</v>
      </c>
      <c r="E27" s="1" t="s">
        <v>661</v>
      </c>
      <c r="F27" s="1" t="s">
        <v>482</v>
      </c>
      <c r="G27" s="1" t="s">
        <v>487</v>
      </c>
      <c r="H27" s="1" t="s">
        <v>488</v>
      </c>
      <c r="I27" s="1" t="s">
        <v>662</v>
      </c>
      <c r="J27" s="1" t="s">
        <v>30</v>
      </c>
      <c r="K27" s="1" t="s">
        <v>663</v>
      </c>
      <c r="L27" s="1" t="s">
        <v>663</v>
      </c>
      <c r="M27" s="1" t="s">
        <v>491</v>
      </c>
      <c r="N27" s="1" t="s">
        <v>491</v>
      </c>
      <c r="O27" s="1" t="s">
        <v>492</v>
      </c>
      <c r="P27" s="1" t="s">
        <v>493</v>
      </c>
      <c r="Q27" s="1" t="s">
        <v>494</v>
      </c>
      <c r="R27" s="1" t="s">
        <v>664</v>
      </c>
      <c r="S27" s="1" t="s">
        <v>496</v>
      </c>
      <c r="T27" s="1" t="s">
        <v>497</v>
      </c>
      <c r="U27" s="1" t="s">
        <v>563</v>
      </c>
      <c r="V27" s="1" t="s">
        <v>665</v>
      </c>
    </row>
    <row r="28" s="1" customFormat="1" spans="1:22">
      <c r="A28" s="3">
        <v>21342731530</v>
      </c>
      <c r="B28" s="1" t="s">
        <v>482</v>
      </c>
      <c r="C28" s="1" t="s">
        <v>666</v>
      </c>
      <c r="D28" s="1" t="s">
        <v>667</v>
      </c>
      <c r="E28" s="1" t="s">
        <v>668</v>
      </c>
      <c r="F28" s="1" t="s">
        <v>504</v>
      </c>
      <c r="G28" s="1" t="s">
        <v>487</v>
      </c>
      <c r="H28" s="1" t="s">
        <v>488</v>
      </c>
      <c r="I28" s="1" t="s">
        <v>669</v>
      </c>
      <c r="J28" s="1" t="s">
        <v>30</v>
      </c>
      <c r="K28" s="1" t="s">
        <v>670</v>
      </c>
      <c r="L28" s="1" t="s">
        <v>670</v>
      </c>
      <c r="M28" s="1" t="s">
        <v>491</v>
      </c>
      <c r="N28" s="1" t="s">
        <v>491</v>
      </c>
      <c r="O28" s="1" t="s">
        <v>492</v>
      </c>
      <c r="P28" s="1" t="s">
        <v>493</v>
      </c>
      <c r="Q28" s="1" t="s">
        <v>494</v>
      </c>
      <c r="R28" s="1" t="s">
        <v>671</v>
      </c>
      <c r="S28" s="1" t="s">
        <v>496</v>
      </c>
      <c r="T28" s="1" t="s">
        <v>497</v>
      </c>
      <c r="U28" s="1" t="s">
        <v>498</v>
      </c>
      <c r="V28" s="1" t="s">
        <v>672</v>
      </c>
    </row>
    <row r="29" s="1" customFormat="1" spans="1:22">
      <c r="A29" s="3">
        <v>21360607148</v>
      </c>
      <c r="B29" s="1" t="s">
        <v>504</v>
      </c>
      <c r="C29" s="1" t="s">
        <v>673</v>
      </c>
      <c r="D29" s="1" t="s">
        <v>674</v>
      </c>
      <c r="E29" s="1" t="s">
        <v>675</v>
      </c>
      <c r="F29" s="1" t="s">
        <v>504</v>
      </c>
      <c r="G29" s="1" t="s">
        <v>487</v>
      </c>
      <c r="H29" s="1" t="s">
        <v>488</v>
      </c>
      <c r="I29" s="1" t="s">
        <v>520</v>
      </c>
      <c r="J29" s="1" t="s">
        <v>30</v>
      </c>
      <c r="K29" s="1" t="s">
        <v>521</v>
      </c>
      <c r="L29" s="1" t="s">
        <v>521</v>
      </c>
      <c r="M29" s="1" t="s">
        <v>491</v>
      </c>
      <c r="N29" s="1" t="s">
        <v>491</v>
      </c>
      <c r="O29" s="1" t="s">
        <v>492</v>
      </c>
      <c r="P29" s="1" t="s">
        <v>493</v>
      </c>
      <c r="Q29" s="1" t="s">
        <v>494</v>
      </c>
      <c r="R29" s="1" t="s">
        <v>676</v>
      </c>
      <c r="S29" s="1" t="s">
        <v>496</v>
      </c>
      <c r="T29" s="1" t="s">
        <v>497</v>
      </c>
      <c r="U29" s="1" t="s">
        <v>498</v>
      </c>
      <c r="V29" s="1" t="s">
        <v>672</v>
      </c>
    </row>
    <row r="30" s="1" customFormat="1" spans="1:22">
      <c r="A30" s="3">
        <v>21345794089</v>
      </c>
      <c r="B30" s="1" t="s">
        <v>482</v>
      </c>
      <c r="C30" s="1" t="s">
        <v>677</v>
      </c>
      <c r="D30" s="1" t="s">
        <v>629</v>
      </c>
      <c r="E30" s="1" t="s">
        <v>678</v>
      </c>
      <c r="F30" s="1" t="s">
        <v>504</v>
      </c>
      <c r="G30" s="1" t="s">
        <v>487</v>
      </c>
      <c r="H30" s="1" t="s">
        <v>488</v>
      </c>
      <c r="I30" s="1" t="s">
        <v>679</v>
      </c>
      <c r="J30" s="1" t="s">
        <v>30</v>
      </c>
      <c r="K30" s="1" t="s">
        <v>680</v>
      </c>
      <c r="L30" s="1" t="s">
        <v>680</v>
      </c>
      <c r="M30" s="1" t="s">
        <v>491</v>
      </c>
      <c r="N30" s="1" t="s">
        <v>491</v>
      </c>
      <c r="O30" s="1" t="s">
        <v>492</v>
      </c>
      <c r="P30" s="1" t="s">
        <v>493</v>
      </c>
      <c r="Q30" s="1" t="s">
        <v>494</v>
      </c>
      <c r="R30" s="1" t="s">
        <v>681</v>
      </c>
      <c r="S30" s="1" t="s">
        <v>496</v>
      </c>
      <c r="T30" s="1" t="s">
        <v>497</v>
      </c>
      <c r="U30" s="1" t="s">
        <v>563</v>
      </c>
      <c r="V30" s="1" t="s">
        <v>564</v>
      </c>
    </row>
    <row r="31" s="1" customFormat="1" spans="1:22">
      <c r="A31" s="3">
        <v>21361476943</v>
      </c>
      <c r="B31" s="1" t="s">
        <v>504</v>
      </c>
      <c r="C31" s="1" t="s">
        <v>682</v>
      </c>
      <c r="D31" s="1" t="s">
        <v>629</v>
      </c>
      <c r="E31" s="1" t="s">
        <v>683</v>
      </c>
      <c r="F31" s="1" t="s">
        <v>504</v>
      </c>
      <c r="G31" s="1" t="s">
        <v>487</v>
      </c>
      <c r="H31" s="1" t="s">
        <v>488</v>
      </c>
      <c r="I31" s="1" t="s">
        <v>684</v>
      </c>
      <c r="J31" s="1" t="s">
        <v>30</v>
      </c>
      <c r="K31" s="1" t="s">
        <v>685</v>
      </c>
      <c r="L31" s="1" t="s">
        <v>685</v>
      </c>
      <c r="M31" s="1" t="s">
        <v>491</v>
      </c>
      <c r="N31" s="1" t="s">
        <v>491</v>
      </c>
      <c r="O31" s="1" t="s">
        <v>492</v>
      </c>
      <c r="P31" s="1" t="s">
        <v>493</v>
      </c>
      <c r="Q31" s="1" t="s">
        <v>494</v>
      </c>
      <c r="R31" s="1" t="s">
        <v>686</v>
      </c>
      <c r="S31" s="1" t="s">
        <v>496</v>
      </c>
      <c r="T31" s="1" t="s">
        <v>497</v>
      </c>
      <c r="U31" s="1" t="s">
        <v>498</v>
      </c>
      <c r="V31" s="1" t="s">
        <v>564</v>
      </c>
    </row>
    <row r="32" s="1" customFormat="1" spans="1:22">
      <c r="A32" s="3">
        <v>21361863039</v>
      </c>
      <c r="B32" s="1" t="s">
        <v>504</v>
      </c>
      <c r="C32" s="1" t="s">
        <v>687</v>
      </c>
      <c r="D32" s="1" t="s">
        <v>688</v>
      </c>
      <c r="E32" s="1" t="s">
        <v>689</v>
      </c>
      <c r="F32" s="1" t="s">
        <v>504</v>
      </c>
      <c r="G32" s="1" t="s">
        <v>487</v>
      </c>
      <c r="H32" s="1" t="s">
        <v>488</v>
      </c>
      <c r="I32" s="1" t="s">
        <v>690</v>
      </c>
      <c r="J32" s="1" t="s">
        <v>30</v>
      </c>
      <c r="K32" s="1" t="s">
        <v>691</v>
      </c>
      <c r="L32" s="1" t="s">
        <v>691</v>
      </c>
      <c r="M32" s="1" t="s">
        <v>491</v>
      </c>
      <c r="N32" s="1" t="s">
        <v>491</v>
      </c>
      <c r="O32" s="1" t="s">
        <v>492</v>
      </c>
      <c r="P32" s="1" t="s">
        <v>493</v>
      </c>
      <c r="Q32" s="1" t="s">
        <v>494</v>
      </c>
      <c r="R32" s="1" t="s">
        <v>692</v>
      </c>
      <c r="S32" s="1" t="s">
        <v>496</v>
      </c>
      <c r="T32" s="1" t="s">
        <v>497</v>
      </c>
      <c r="U32" s="1" t="s">
        <v>498</v>
      </c>
      <c r="V32" s="1" t="s">
        <v>693</v>
      </c>
    </row>
    <row r="33" s="1" customFormat="1" spans="1:22">
      <c r="A33" s="3">
        <v>21360087432</v>
      </c>
      <c r="B33" s="1" t="s">
        <v>504</v>
      </c>
      <c r="C33" s="1" t="s">
        <v>694</v>
      </c>
      <c r="D33" s="1" t="s">
        <v>695</v>
      </c>
      <c r="E33" s="1" t="s">
        <v>696</v>
      </c>
      <c r="F33" s="1" t="s">
        <v>504</v>
      </c>
      <c r="G33" s="1" t="s">
        <v>487</v>
      </c>
      <c r="H33" s="1" t="s">
        <v>488</v>
      </c>
      <c r="I33" s="1" t="s">
        <v>697</v>
      </c>
      <c r="J33" s="1" t="s">
        <v>30</v>
      </c>
      <c r="K33" s="1" t="s">
        <v>698</v>
      </c>
      <c r="L33" s="1" t="s">
        <v>698</v>
      </c>
      <c r="M33" s="1" t="s">
        <v>491</v>
      </c>
      <c r="N33" s="1" t="s">
        <v>491</v>
      </c>
      <c r="O33" s="1" t="s">
        <v>492</v>
      </c>
      <c r="P33" s="1" t="s">
        <v>493</v>
      </c>
      <c r="Q33" s="1" t="s">
        <v>494</v>
      </c>
      <c r="R33" s="1" t="s">
        <v>699</v>
      </c>
      <c r="S33" s="1" t="s">
        <v>496</v>
      </c>
      <c r="T33" s="1" t="s">
        <v>497</v>
      </c>
      <c r="U33" s="1" t="s">
        <v>498</v>
      </c>
      <c r="V33" s="1" t="s">
        <v>700</v>
      </c>
    </row>
    <row r="34" s="1" customFormat="1" spans="1:22">
      <c r="A34" s="3">
        <v>21335860571</v>
      </c>
      <c r="B34" s="1" t="s">
        <v>530</v>
      </c>
      <c r="C34" s="1" t="s">
        <v>701</v>
      </c>
      <c r="D34" s="1" t="s">
        <v>702</v>
      </c>
      <c r="E34" s="1" t="s">
        <v>703</v>
      </c>
      <c r="F34" s="1" t="s">
        <v>504</v>
      </c>
      <c r="G34" s="1" t="s">
        <v>487</v>
      </c>
      <c r="H34" s="1" t="s">
        <v>488</v>
      </c>
      <c r="I34" s="1" t="s">
        <v>704</v>
      </c>
      <c r="J34" s="1" t="s">
        <v>30</v>
      </c>
      <c r="K34" s="1" t="s">
        <v>705</v>
      </c>
      <c r="L34" s="1" t="s">
        <v>705</v>
      </c>
      <c r="M34" s="1" t="s">
        <v>491</v>
      </c>
      <c r="N34" s="1" t="s">
        <v>491</v>
      </c>
      <c r="O34" s="1" t="s">
        <v>492</v>
      </c>
      <c r="P34" s="1" t="s">
        <v>493</v>
      </c>
      <c r="Q34" s="1" t="s">
        <v>494</v>
      </c>
      <c r="R34" s="1" t="s">
        <v>706</v>
      </c>
      <c r="S34" s="1" t="s">
        <v>496</v>
      </c>
      <c r="T34" s="1" t="s">
        <v>497</v>
      </c>
      <c r="U34" s="1" t="s">
        <v>498</v>
      </c>
      <c r="V34" s="1" t="s">
        <v>700</v>
      </c>
    </row>
    <row r="35" s="1" customFormat="1" spans="1:22">
      <c r="A35" s="3">
        <v>21361782640</v>
      </c>
      <c r="B35" s="1" t="s">
        <v>504</v>
      </c>
      <c r="C35" s="1" t="s">
        <v>707</v>
      </c>
      <c r="D35" s="1" t="s">
        <v>648</v>
      </c>
      <c r="E35" s="1" t="s">
        <v>708</v>
      </c>
      <c r="F35" s="1" t="s">
        <v>504</v>
      </c>
      <c r="G35" s="1" t="s">
        <v>487</v>
      </c>
      <c r="H35" s="1" t="s">
        <v>488</v>
      </c>
      <c r="I35" s="1" t="s">
        <v>709</v>
      </c>
      <c r="J35" s="1" t="s">
        <v>30</v>
      </c>
      <c r="K35" s="1" t="s">
        <v>710</v>
      </c>
      <c r="L35" s="1" t="s">
        <v>710</v>
      </c>
      <c r="M35" s="1" t="s">
        <v>491</v>
      </c>
      <c r="N35" s="1" t="s">
        <v>491</v>
      </c>
      <c r="O35" s="1" t="s">
        <v>492</v>
      </c>
      <c r="P35" s="1" t="s">
        <v>493</v>
      </c>
      <c r="Q35" s="1" t="s">
        <v>494</v>
      </c>
      <c r="R35" s="1" t="s">
        <v>711</v>
      </c>
      <c r="S35" s="1" t="s">
        <v>496</v>
      </c>
      <c r="T35" s="1" t="s">
        <v>497</v>
      </c>
      <c r="U35" s="1" t="s">
        <v>498</v>
      </c>
      <c r="V35" s="1" t="s">
        <v>564</v>
      </c>
    </row>
    <row r="36" s="1" customFormat="1" spans="1:22">
      <c r="A36" s="3">
        <v>21229296985</v>
      </c>
      <c r="B36" s="1" t="s">
        <v>509</v>
      </c>
      <c r="C36" s="1" t="s">
        <v>712</v>
      </c>
      <c r="D36" s="1" t="s">
        <v>713</v>
      </c>
      <c r="E36" s="1" t="s">
        <v>714</v>
      </c>
      <c r="F36" s="1" t="s">
        <v>504</v>
      </c>
      <c r="G36" s="1" t="s">
        <v>487</v>
      </c>
      <c r="H36" s="1" t="s">
        <v>488</v>
      </c>
      <c r="I36" s="1" t="s">
        <v>715</v>
      </c>
      <c r="J36" s="1" t="s">
        <v>30</v>
      </c>
      <c r="K36" s="1" t="s">
        <v>716</v>
      </c>
      <c r="L36" s="1" t="s">
        <v>716</v>
      </c>
      <c r="M36" s="1" t="s">
        <v>491</v>
      </c>
      <c r="N36" s="1" t="s">
        <v>491</v>
      </c>
      <c r="O36" s="1" t="s">
        <v>492</v>
      </c>
      <c r="P36" s="1" t="s">
        <v>493</v>
      </c>
      <c r="Q36" s="1" t="s">
        <v>494</v>
      </c>
      <c r="R36" s="1" t="s">
        <v>717</v>
      </c>
      <c r="S36" s="1" t="s">
        <v>496</v>
      </c>
      <c r="T36" s="1" t="s">
        <v>497</v>
      </c>
      <c r="U36" s="1" t="s">
        <v>498</v>
      </c>
      <c r="V36" s="1" t="s">
        <v>516</v>
      </c>
    </row>
    <row r="37" s="1" customFormat="1" spans="1:22">
      <c r="A37" s="3">
        <v>21316605057</v>
      </c>
      <c r="B37" s="1" t="s">
        <v>500</v>
      </c>
      <c r="C37" s="1" t="s">
        <v>718</v>
      </c>
      <c r="D37" s="1" t="s">
        <v>719</v>
      </c>
      <c r="E37" s="1" t="s">
        <v>720</v>
      </c>
      <c r="F37" s="1" t="s">
        <v>504</v>
      </c>
      <c r="G37" s="1" t="s">
        <v>487</v>
      </c>
      <c r="H37" s="1" t="s">
        <v>488</v>
      </c>
      <c r="I37" s="1" t="s">
        <v>721</v>
      </c>
      <c r="J37" s="1" t="s">
        <v>30</v>
      </c>
      <c r="K37" s="1" t="s">
        <v>722</v>
      </c>
      <c r="L37" s="1" t="s">
        <v>722</v>
      </c>
      <c r="M37" s="1" t="s">
        <v>491</v>
      </c>
      <c r="N37" s="1" t="s">
        <v>491</v>
      </c>
      <c r="O37" s="1" t="s">
        <v>492</v>
      </c>
      <c r="P37" s="1" t="s">
        <v>493</v>
      </c>
      <c r="Q37" s="1" t="s">
        <v>494</v>
      </c>
      <c r="R37" s="1" t="s">
        <v>723</v>
      </c>
      <c r="S37" s="1" t="s">
        <v>496</v>
      </c>
      <c r="T37" s="1" t="s">
        <v>497</v>
      </c>
      <c r="U37" s="1" t="s">
        <v>498</v>
      </c>
      <c r="V37" s="1" t="s">
        <v>700</v>
      </c>
    </row>
    <row r="38" s="1" customFormat="1" spans="1:22">
      <c r="A38" s="3">
        <v>21243907011</v>
      </c>
      <c r="B38" s="1" t="s">
        <v>556</v>
      </c>
      <c r="C38" s="1" t="s">
        <v>724</v>
      </c>
      <c r="D38" s="1" t="s">
        <v>719</v>
      </c>
      <c r="E38" s="1" t="s">
        <v>725</v>
      </c>
      <c r="F38" s="1" t="s">
        <v>504</v>
      </c>
      <c r="G38" s="1" t="s">
        <v>487</v>
      </c>
      <c r="H38" s="1" t="s">
        <v>488</v>
      </c>
      <c r="I38" s="1" t="s">
        <v>726</v>
      </c>
      <c r="J38" s="1" t="s">
        <v>30</v>
      </c>
      <c r="K38" s="1" t="s">
        <v>727</v>
      </c>
      <c r="L38" s="1" t="s">
        <v>727</v>
      </c>
      <c r="M38" s="1" t="s">
        <v>491</v>
      </c>
      <c r="N38" s="1" t="s">
        <v>491</v>
      </c>
      <c r="O38" s="1" t="s">
        <v>492</v>
      </c>
      <c r="P38" s="1" t="s">
        <v>493</v>
      </c>
      <c r="Q38" s="1" t="s">
        <v>494</v>
      </c>
      <c r="R38" s="1" t="s">
        <v>728</v>
      </c>
      <c r="S38" s="1" t="s">
        <v>496</v>
      </c>
      <c r="T38" s="1" t="s">
        <v>497</v>
      </c>
      <c r="U38" s="1" t="s">
        <v>498</v>
      </c>
      <c r="V38" s="1" t="s">
        <v>700</v>
      </c>
    </row>
    <row r="39" s="1" customFormat="1" spans="1:22">
      <c r="A39" s="3">
        <v>21342199990</v>
      </c>
      <c r="B39" s="1" t="s">
        <v>482</v>
      </c>
      <c r="C39" s="1" t="s">
        <v>729</v>
      </c>
      <c r="D39" s="1" t="s">
        <v>648</v>
      </c>
      <c r="E39" s="1" t="s">
        <v>730</v>
      </c>
      <c r="F39" s="1" t="s">
        <v>504</v>
      </c>
      <c r="G39" s="1" t="s">
        <v>487</v>
      </c>
      <c r="H39" s="1" t="s">
        <v>488</v>
      </c>
      <c r="I39" s="1" t="s">
        <v>731</v>
      </c>
      <c r="J39" s="1" t="s">
        <v>30</v>
      </c>
      <c r="K39" s="1" t="s">
        <v>732</v>
      </c>
      <c r="L39" s="1" t="s">
        <v>732</v>
      </c>
      <c r="M39" s="1" t="s">
        <v>491</v>
      </c>
      <c r="N39" s="1" t="s">
        <v>491</v>
      </c>
      <c r="O39" s="1" t="s">
        <v>492</v>
      </c>
      <c r="P39" s="1" t="s">
        <v>493</v>
      </c>
      <c r="Q39" s="1" t="s">
        <v>494</v>
      </c>
      <c r="R39" s="1" t="s">
        <v>733</v>
      </c>
      <c r="S39" s="1" t="s">
        <v>496</v>
      </c>
      <c r="T39" s="1" t="s">
        <v>497</v>
      </c>
      <c r="U39" s="1" t="s">
        <v>498</v>
      </c>
      <c r="V39" s="1" t="s">
        <v>564</v>
      </c>
    </row>
    <row r="40" s="1" customFormat="1" spans="1:22">
      <c r="A40" s="3">
        <v>21358739202</v>
      </c>
      <c r="B40" s="1" t="s">
        <v>504</v>
      </c>
      <c r="C40" s="1" t="s">
        <v>734</v>
      </c>
      <c r="D40" s="1" t="s">
        <v>648</v>
      </c>
      <c r="E40" s="1" t="s">
        <v>735</v>
      </c>
      <c r="F40" s="1" t="s">
        <v>504</v>
      </c>
      <c r="G40" s="1" t="s">
        <v>487</v>
      </c>
      <c r="H40" s="1" t="s">
        <v>488</v>
      </c>
      <c r="I40" s="1" t="s">
        <v>709</v>
      </c>
      <c r="J40" s="1" t="s">
        <v>30</v>
      </c>
      <c r="K40" s="1" t="s">
        <v>710</v>
      </c>
      <c r="L40" s="1" t="s">
        <v>710</v>
      </c>
      <c r="M40" s="1" t="s">
        <v>491</v>
      </c>
      <c r="N40" s="1" t="s">
        <v>491</v>
      </c>
      <c r="O40" s="1" t="s">
        <v>492</v>
      </c>
      <c r="P40" s="1" t="s">
        <v>493</v>
      </c>
      <c r="Q40" s="1" t="s">
        <v>494</v>
      </c>
      <c r="R40" s="1" t="s">
        <v>736</v>
      </c>
      <c r="S40" s="1" t="s">
        <v>496</v>
      </c>
      <c r="T40" s="1" t="s">
        <v>497</v>
      </c>
      <c r="U40" s="1" t="s">
        <v>498</v>
      </c>
      <c r="V40" s="1" t="s">
        <v>564</v>
      </c>
    </row>
    <row r="41" s="1" customFormat="1" spans="1:22">
      <c r="A41" s="3">
        <v>21149898688</v>
      </c>
      <c r="B41" s="1" t="s">
        <v>737</v>
      </c>
      <c r="C41" s="1" t="s">
        <v>738</v>
      </c>
      <c r="D41" s="1" t="s">
        <v>739</v>
      </c>
      <c r="E41" s="1" t="s">
        <v>740</v>
      </c>
      <c r="F41" s="1" t="s">
        <v>504</v>
      </c>
      <c r="G41" s="1" t="s">
        <v>487</v>
      </c>
      <c r="H41" s="1" t="s">
        <v>488</v>
      </c>
      <c r="I41" s="1" t="s">
        <v>741</v>
      </c>
      <c r="J41" s="1" t="s">
        <v>30</v>
      </c>
      <c r="K41" s="1" t="s">
        <v>742</v>
      </c>
      <c r="L41" s="1" t="s">
        <v>742</v>
      </c>
      <c r="M41" s="1" t="s">
        <v>491</v>
      </c>
      <c r="N41" s="1" t="s">
        <v>491</v>
      </c>
      <c r="O41" s="1" t="s">
        <v>492</v>
      </c>
      <c r="P41" s="1" t="s">
        <v>493</v>
      </c>
      <c r="Q41" s="1" t="s">
        <v>494</v>
      </c>
      <c r="R41" s="1" t="s">
        <v>743</v>
      </c>
      <c r="S41" s="1" t="s">
        <v>496</v>
      </c>
      <c r="T41" s="1" t="s">
        <v>497</v>
      </c>
      <c r="U41" s="1" t="s">
        <v>498</v>
      </c>
      <c r="V41" s="1" t="s">
        <v>744</v>
      </c>
    </row>
    <row r="42" s="1" customFormat="1" spans="1:22">
      <c r="A42" s="3">
        <v>21313747949</v>
      </c>
      <c r="B42" s="1" t="s">
        <v>500</v>
      </c>
      <c r="C42" s="1" t="s">
        <v>745</v>
      </c>
      <c r="D42" s="1" t="s">
        <v>719</v>
      </c>
      <c r="E42" s="1" t="s">
        <v>746</v>
      </c>
      <c r="F42" s="1" t="s">
        <v>504</v>
      </c>
      <c r="G42" s="1" t="s">
        <v>487</v>
      </c>
      <c r="H42" s="1" t="s">
        <v>488</v>
      </c>
      <c r="I42" s="1" t="s">
        <v>747</v>
      </c>
      <c r="J42" s="1" t="s">
        <v>30</v>
      </c>
      <c r="K42" s="1" t="s">
        <v>748</v>
      </c>
      <c r="L42" s="1" t="s">
        <v>748</v>
      </c>
      <c r="M42" s="1" t="s">
        <v>491</v>
      </c>
      <c r="N42" s="1" t="s">
        <v>491</v>
      </c>
      <c r="O42" s="1" t="s">
        <v>492</v>
      </c>
      <c r="P42" s="1" t="s">
        <v>493</v>
      </c>
      <c r="Q42" s="1" t="s">
        <v>494</v>
      </c>
      <c r="R42" s="1" t="s">
        <v>749</v>
      </c>
      <c r="S42" s="1" t="s">
        <v>496</v>
      </c>
      <c r="T42" s="1" t="s">
        <v>497</v>
      </c>
      <c r="U42" s="1" t="s">
        <v>498</v>
      </c>
      <c r="V42" s="1" t="s">
        <v>700</v>
      </c>
    </row>
    <row r="43" s="1" customFormat="1" spans="1:22">
      <c r="A43" s="3">
        <v>21143458184</v>
      </c>
      <c r="B43" s="1" t="s">
        <v>750</v>
      </c>
      <c r="C43" s="1" t="s">
        <v>751</v>
      </c>
      <c r="D43" s="1" t="s">
        <v>752</v>
      </c>
      <c r="E43" s="1" t="s">
        <v>753</v>
      </c>
      <c r="F43" s="1" t="s">
        <v>504</v>
      </c>
      <c r="G43" s="1" t="s">
        <v>487</v>
      </c>
      <c r="H43" s="1" t="s">
        <v>488</v>
      </c>
      <c r="I43" s="1" t="s">
        <v>754</v>
      </c>
      <c r="J43" s="1" t="s">
        <v>30</v>
      </c>
      <c r="K43" s="1" t="s">
        <v>755</v>
      </c>
      <c r="L43" s="1" t="s">
        <v>755</v>
      </c>
      <c r="M43" s="1" t="s">
        <v>491</v>
      </c>
      <c r="N43" s="1" t="s">
        <v>491</v>
      </c>
      <c r="O43" s="1" t="s">
        <v>492</v>
      </c>
      <c r="P43" s="1" t="s">
        <v>493</v>
      </c>
      <c r="Q43" s="1" t="s">
        <v>494</v>
      </c>
      <c r="R43" s="1" t="s">
        <v>756</v>
      </c>
      <c r="S43" s="1" t="s">
        <v>496</v>
      </c>
      <c r="T43" s="1" t="s">
        <v>497</v>
      </c>
      <c r="U43" s="1" t="s">
        <v>498</v>
      </c>
      <c r="V43" s="1" t="s">
        <v>529</v>
      </c>
    </row>
    <row r="44" s="1" customFormat="1" spans="1:22">
      <c r="A44" s="3">
        <v>21215199622</v>
      </c>
      <c r="B44" s="1" t="s">
        <v>602</v>
      </c>
      <c r="C44" s="1" t="s">
        <v>757</v>
      </c>
      <c r="D44" s="1" t="s">
        <v>758</v>
      </c>
      <c r="E44" s="1" t="s">
        <v>759</v>
      </c>
      <c r="F44" s="1" t="s">
        <v>504</v>
      </c>
      <c r="G44" s="1" t="s">
        <v>487</v>
      </c>
      <c r="H44" s="1" t="s">
        <v>488</v>
      </c>
      <c r="I44" s="1" t="s">
        <v>760</v>
      </c>
      <c r="J44" s="1" t="s">
        <v>30</v>
      </c>
      <c r="K44" s="1" t="s">
        <v>761</v>
      </c>
      <c r="L44" s="1" t="s">
        <v>761</v>
      </c>
      <c r="M44" s="1" t="s">
        <v>491</v>
      </c>
      <c r="N44" s="1" t="s">
        <v>491</v>
      </c>
      <c r="O44" s="1" t="s">
        <v>492</v>
      </c>
      <c r="P44" s="1" t="s">
        <v>493</v>
      </c>
      <c r="Q44" s="1" t="s">
        <v>494</v>
      </c>
      <c r="R44" s="1" t="s">
        <v>762</v>
      </c>
      <c r="S44" s="1" t="s">
        <v>496</v>
      </c>
      <c r="T44" s="1" t="s">
        <v>497</v>
      </c>
      <c r="U44" s="1" t="s">
        <v>498</v>
      </c>
      <c r="V44" s="1" t="s">
        <v>665</v>
      </c>
    </row>
    <row r="45" s="1" customFormat="1" spans="1:22">
      <c r="A45" s="3">
        <v>21338855028</v>
      </c>
      <c r="B45" s="1" t="s">
        <v>530</v>
      </c>
      <c r="C45" s="1" t="s">
        <v>763</v>
      </c>
      <c r="D45" s="1" t="s">
        <v>764</v>
      </c>
      <c r="E45" s="1" t="s">
        <v>765</v>
      </c>
      <c r="F45" s="1" t="s">
        <v>486</v>
      </c>
      <c r="G45" s="1" t="s">
        <v>487</v>
      </c>
      <c r="H45" s="1" t="s">
        <v>488</v>
      </c>
      <c r="I45" s="1" t="s">
        <v>766</v>
      </c>
      <c r="J45" s="1" t="s">
        <v>30</v>
      </c>
      <c r="K45" s="1" t="s">
        <v>767</v>
      </c>
      <c r="L45" s="1" t="s">
        <v>767</v>
      </c>
      <c r="M45" s="1" t="s">
        <v>491</v>
      </c>
      <c r="N45" s="1" t="s">
        <v>491</v>
      </c>
      <c r="O45" s="1" t="s">
        <v>492</v>
      </c>
      <c r="P45" s="1" t="s">
        <v>493</v>
      </c>
      <c r="Q45" s="1" t="s">
        <v>494</v>
      </c>
      <c r="R45" s="1" t="s">
        <v>768</v>
      </c>
      <c r="S45" s="1" t="s">
        <v>496</v>
      </c>
      <c r="T45" s="1" t="s">
        <v>497</v>
      </c>
      <c r="U45" s="1" t="s">
        <v>498</v>
      </c>
      <c r="V45" s="1" t="s">
        <v>672</v>
      </c>
    </row>
    <row r="46" s="1" customFormat="1" spans="1:22">
      <c r="A46" s="3">
        <v>21360743818</v>
      </c>
      <c r="B46" s="1" t="s">
        <v>504</v>
      </c>
      <c r="C46" s="1" t="s">
        <v>769</v>
      </c>
      <c r="D46" s="1" t="s">
        <v>764</v>
      </c>
      <c r="E46" s="1" t="s">
        <v>770</v>
      </c>
      <c r="F46" s="1" t="s">
        <v>504</v>
      </c>
      <c r="G46" s="1" t="s">
        <v>487</v>
      </c>
      <c r="H46" s="1" t="s">
        <v>488</v>
      </c>
      <c r="I46" s="1" t="s">
        <v>771</v>
      </c>
      <c r="J46" s="1" t="s">
        <v>30</v>
      </c>
      <c r="K46" s="1" t="s">
        <v>772</v>
      </c>
      <c r="L46" s="1" t="s">
        <v>772</v>
      </c>
      <c r="M46" s="1" t="s">
        <v>491</v>
      </c>
      <c r="N46" s="1" t="s">
        <v>491</v>
      </c>
      <c r="O46" s="1" t="s">
        <v>492</v>
      </c>
      <c r="P46" s="1" t="s">
        <v>493</v>
      </c>
      <c r="Q46" s="1" t="s">
        <v>494</v>
      </c>
      <c r="R46" s="1" t="s">
        <v>773</v>
      </c>
      <c r="S46" s="1" t="s">
        <v>496</v>
      </c>
      <c r="T46" s="1" t="s">
        <v>497</v>
      </c>
      <c r="U46" s="1" t="s">
        <v>498</v>
      </c>
      <c r="V46" s="1" t="s">
        <v>672</v>
      </c>
    </row>
    <row r="47" s="1" customFormat="1" spans="1:22">
      <c r="A47" s="3">
        <v>21262212772</v>
      </c>
      <c r="B47" s="1" t="s">
        <v>658</v>
      </c>
      <c r="C47" s="1" t="s">
        <v>774</v>
      </c>
      <c r="D47" s="1" t="s">
        <v>775</v>
      </c>
      <c r="E47" s="1" t="s">
        <v>776</v>
      </c>
      <c r="F47" s="1" t="s">
        <v>504</v>
      </c>
      <c r="G47" s="1" t="s">
        <v>487</v>
      </c>
      <c r="H47" s="1" t="s">
        <v>488</v>
      </c>
      <c r="I47" s="1" t="s">
        <v>777</v>
      </c>
      <c r="J47" s="1" t="s">
        <v>30</v>
      </c>
      <c r="K47" s="1" t="s">
        <v>778</v>
      </c>
      <c r="L47" s="1" t="s">
        <v>778</v>
      </c>
      <c r="M47" s="1" t="s">
        <v>491</v>
      </c>
      <c r="N47" s="1" t="s">
        <v>491</v>
      </c>
      <c r="O47" s="1" t="s">
        <v>492</v>
      </c>
      <c r="P47" s="1" t="s">
        <v>493</v>
      </c>
      <c r="Q47" s="1" t="s">
        <v>494</v>
      </c>
      <c r="R47" s="1" t="s">
        <v>779</v>
      </c>
      <c r="S47" s="1" t="s">
        <v>496</v>
      </c>
      <c r="T47" s="1" t="s">
        <v>497</v>
      </c>
      <c r="U47" s="1" t="s">
        <v>498</v>
      </c>
      <c r="V47" s="1" t="s">
        <v>780</v>
      </c>
    </row>
    <row r="48" s="1" customFormat="1" spans="1:22">
      <c r="A48" s="3">
        <v>21361610867</v>
      </c>
      <c r="B48" s="1" t="s">
        <v>504</v>
      </c>
      <c r="C48" s="1" t="s">
        <v>781</v>
      </c>
      <c r="D48" s="1" t="s">
        <v>782</v>
      </c>
      <c r="E48" s="1" t="s">
        <v>783</v>
      </c>
      <c r="F48" s="1" t="s">
        <v>504</v>
      </c>
      <c r="G48" s="1" t="s">
        <v>487</v>
      </c>
      <c r="H48" s="1" t="s">
        <v>488</v>
      </c>
      <c r="I48" s="1" t="s">
        <v>784</v>
      </c>
      <c r="J48" s="1" t="s">
        <v>30</v>
      </c>
      <c r="K48" s="1" t="s">
        <v>785</v>
      </c>
      <c r="L48" s="1" t="s">
        <v>785</v>
      </c>
      <c r="M48" s="1" t="s">
        <v>491</v>
      </c>
      <c r="N48" s="1" t="s">
        <v>491</v>
      </c>
      <c r="O48" s="1" t="s">
        <v>492</v>
      </c>
      <c r="P48" s="1" t="s">
        <v>493</v>
      </c>
      <c r="Q48" s="1" t="s">
        <v>494</v>
      </c>
      <c r="R48" s="1" t="s">
        <v>786</v>
      </c>
      <c r="S48" s="1" t="s">
        <v>496</v>
      </c>
      <c r="T48" s="1" t="s">
        <v>497</v>
      </c>
      <c r="U48" s="1" t="s">
        <v>498</v>
      </c>
      <c r="V48" s="1" t="s">
        <v>529</v>
      </c>
    </row>
    <row r="49" s="1" customFormat="1" spans="1:22">
      <c r="A49" s="3">
        <v>18950851521</v>
      </c>
      <c r="B49" s="1" t="s">
        <v>565</v>
      </c>
      <c r="C49" s="1" t="s">
        <v>787</v>
      </c>
      <c r="D49" s="1" t="s">
        <v>788</v>
      </c>
      <c r="E49" s="1" t="s">
        <v>789</v>
      </c>
      <c r="F49" s="1" t="s">
        <v>504</v>
      </c>
      <c r="G49" s="1" t="s">
        <v>487</v>
      </c>
      <c r="H49" s="1" t="s">
        <v>488</v>
      </c>
      <c r="I49" s="1" t="s">
        <v>790</v>
      </c>
      <c r="J49" s="1" t="s">
        <v>30</v>
      </c>
      <c r="K49" s="1" t="s">
        <v>791</v>
      </c>
      <c r="L49" s="1" t="s">
        <v>791</v>
      </c>
      <c r="M49" s="1" t="s">
        <v>491</v>
      </c>
      <c r="N49" s="1" t="s">
        <v>491</v>
      </c>
      <c r="O49" s="1" t="s">
        <v>492</v>
      </c>
      <c r="P49" s="1" t="s">
        <v>493</v>
      </c>
      <c r="Q49" s="1" t="s">
        <v>494</v>
      </c>
      <c r="R49" s="1" t="s">
        <v>792</v>
      </c>
      <c r="S49" s="1" t="s">
        <v>496</v>
      </c>
      <c r="T49" s="1" t="s">
        <v>497</v>
      </c>
      <c r="U49" s="1" t="s">
        <v>498</v>
      </c>
      <c r="V49" s="1" t="s">
        <v>578</v>
      </c>
    </row>
    <row r="50" s="1" customFormat="1" spans="1:22">
      <c r="A50" s="3">
        <v>21362090953</v>
      </c>
      <c r="B50" s="1" t="s">
        <v>504</v>
      </c>
      <c r="C50" s="1" t="s">
        <v>793</v>
      </c>
      <c r="D50" s="1" t="s">
        <v>794</v>
      </c>
      <c r="E50" s="1" t="s">
        <v>795</v>
      </c>
      <c r="F50" s="1" t="s">
        <v>504</v>
      </c>
      <c r="G50" s="1" t="s">
        <v>487</v>
      </c>
      <c r="H50" s="1" t="s">
        <v>488</v>
      </c>
      <c r="I50" s="1" t="s">
        <v>796</v>
      </c>
      <c r="J50" s="1" t="s">
        <v>30</v>
      </c>
      <c r="K50" s="1" t="s">
        <v>797</v>
      </c>
      <c r="L50" s="1" t="s">
        <v>797</v>
      </c>
      <c r="M50" s="1" t="s">
        <v>491</v>
      </c>
      <c r="N50" s="1" t="s">
        <v>491</v>
      </c>
      <c r="O50" s="1" t="s">
        <v>492</v>
      </c>
      <c r="P50" s="1" t="s">
        <v>493</v>
      </c>
      <c r="Q50" s="1" t="s">
        <v>494</v>
      </c>
      <c r="R50" s="1" t="s">
        <v>798</v>
      </c>
      <c r="S50" s="1" t="s">
        <v>496</v>
      </c>
      <c r="T50" s="1" t="s">
        <v>497</v>
      </c>
      <c r="U50" s="1" t="s">
        <v>498</v>
      </c>
      <c r="V50" s="1" t="s">
        <v>799</v>
      </c>
    </row>
    <row r="51" s="1" customFormat="1" spans="1:22">
      <c r="A51" s="3">
        <v>21310544992</v>
      </c>
      <c r="B51" s="1" t="s">
        <v>658</v>
      </c>
      <c r="C51" s="1" t="s">
        <v>800</v>
      </c>
      <c r="D51" s="1" t="s">
        <v>764</v>
      </c>
      <c r="E51" s="1" t="s">
        <v>801</v>
      </c>
      <c r="F51" s="1" t="s">
        <v>504</v>
      </c>
      <c r="G51" s="1" t="s">
        <v>487</v>
      </c>
      <c r="H51" s="1" t="s">
        <v>488</v>
      </c>
      <c r="I51" s="1" t="s">
        <v>802</v>
      </c>
      <c r="J51" s="1" t="s">
        <v>30</v>
      </c>
      <c r="K51" s="1" t="s">
        <v>772</v>
      </c>
      <c r="L51" s="1" t="s">
        <v>772</v>
      </c>
      <c r="M51" s="1" t="s">
        <v>491</v>
      </c>
      <c r="N51" s="1" t="s">
        <v>491</v>
      </c>
      <c r="O51" s="1" t="s">
        <v>492</v>
      </c>
      <c r="P51" s="1" t="s">
        <v>493</v>
      </c>
      <c r="Q51" s="1" t="s">
        <v>494</v>
      </c>
      <c r="R51" s="1" t="s">
        <v>803</v>
      </c>
      <c r="S51" s="1" t="s">
        <v>496</v>
      </c>
      <c r="T51" s="1" t="s">
        <v>497</v>
      </c>
      <c r="U51" s="1" t="s">
        <v>498</v>
      </c>
      <c r="V51" s="1" t="s">
        <v>672</v>
      </c>
    </row>
    <row r="52" s="1" customFormat="1" spans="1:22">
      <c r="A52" s="3">
        <v>18435857888</v>
      </c>
      <c r="B52" s="1" t="s">
        <v>804</v>
      </c>
      <c r="C52" s="1" t="s">
        <v>805</v>
      </c>
      <c r="D52" s="1" t="s">
        <v>806</v>
      </c>
      <c r="E52" s="1" t="s">
        <v>807</v>
      </c>
      <c r="F52" s="1" t="s">
        <v>482</v>
      </c>
      <c r="G52" s="1" t="s">
        <v>487</v>
      </c>
      <c r="H52" s="1" t="s">
        <v>488</v>
      </c>
      <c r="I52" s="1" t="s">
        <v>808</v>
      </c>
      <c r="J52" s="1" t="s">
        <v>30</v>
      </c>
      <c r="K52" s="1" t="s">
        <v>809</v>
      </c>
      <c r="L52" s="1" t="s">
        <v>809</v>
      </c>
      <c r="M52" s="1" t="s">
        <v>491</v>
      </c>
      <c r="N52" s="1" t="s">
        <v>491</v>
      </c>
      <c r="O52" s="1" t="s">
        <v>492</v>
      </c>
      <c r="P52" s="1" t="s">
        <v>493</v>
      </c>
      <c r="Q52" s="1" t="s">
        <v>494</v>
      </c>
      <c r="R52" s="1" t="s">
        <v>810</v>
      </c>
      <c r="S52" s="1" t="s">
        <v>496</v>
      </c>
      <c r="T52" s="1" t="s">
        <v>497</v>
      </c>
      <c r="U52" s="1" t="s">
        <v>498</v>
      </c>
      <c r="V52" s="1" t="s">
        <v>564</v>
      </c>
    </row>
    <row r="53" s="1" customFormat="1" spans="1:22">
      <c r="A53" s="3">
        <v>21360512062</v>
      </c>
      <c r="B53" s="1" t="s">
        <v>504</v>
      </c>
      <c r="C53" s="1" t="s">
        <v>811</v>
      </c>
      <c r="D53" s="1" t="s">
        <v>812</v>
      </c>
      <c r="E53" s="1" t="s">
        <v>813</v>
      </c>
      <c r="F53" s="1" t="s">
        <v>504</v>
      </c>
      <c r="G53" s="1" t="s">
        <v>487</v>
      </c>
      <c r="H53" s="1" t="s">
        <v>488</v>
      </c>
      <c r="I53" s="1" t="s">
        <v>814</v>
      </c>
      <c r="J53" s="1" t="s">
        <v>30</v>
      </c>
      <c r="K53" s="1" t="s">
        <v>815</v>
      </c>
      <c r="L53" s="1" t="s">
        <v>815</v>
      </c>
      <c r="M53" s="1" t="s">
        <v>491</v>
      </c>
      <c r="N53" s="1" t="s">
        <v>491</v>
      </c>
      <c r="O53" s="1" t="s">
        <v>492</v>
      </c>
      <c r="P53" s="1" t="s">
        <v>493</v>
      </c>
      <c r="Q53" s="1" t="s">
        <v>494</v>
      </c>
      <c r="R53" s="1" t="s">
        <v>816</v>
      </c>
      <c r="S53" s="1" t="s">
        <v>496</v>
      </c>
      <c r="T53" s="1" t="s">
        <v>497</v>
      </c>
      <c r="U53" s="1" t="s">
        <v>498</v>
      </c>
      <c r="V53" s="1" t="s">
        <v>817</v>
      </c>
    </row>
    <row r="54" s="1" customFormat="1" spans="1:22">
      <c r="A54" s="3">
        <v>21180668944</v>
      </c>
      <c r="B54" s="1" t="s">
        <v>818</v>
      </c>
      <c r="C54" s="1" t="s">
        <v>819</v>
      </c>
      <c r="D54" s="1" t="s">
        <v>820</v>
      </c>
      <c r="E54" s="1" t="s">
        <v>821</v>
      </c>
      <c r="F54" s="1" t="s">
        <v>504</v>
      </c>
      <c r="G54" s="1" t="s">
        <v>487</v>
      </c>
      <c r="H54" s="1" t="s">
        <v>488</v>
      </c>
      <c r="I54" s="1" t="s">
        <v>822</v>
      </c>
      <c r="J54" s="1" t="s">
        <v>30</v>
      </c>
      <c r="K54" s="1" t="s">
        <v>823</v>
      </c>
      <c r="L54" s="1" t="s">
        <v>823</v>
      </c>
      <c r="M54" s="1" t="s">
        <v>491</v>
      </c>
      <c r="N54" s="1" t="s">
        <v>491</v>
      </c>
      <c r="O54" s="1" t="s">
        <v>492</v>
      </c>
      <c r="P54" s="1" t="s">
        <v>493</v>
      </c>
      <c r="Q54" s="1" t="s">
        <v>494</v>
      </c>
      <c r="R54" s="1" t="s">
        <v>824</v>
      </c>
      <c r="S54" s="1" t="s">
        <v>496</v>
      </c>
      <c r="T54" s="1" t="s">
        <v>497</v>
      </c>
      <c r="U54" s="1" t="s">
        <v>498</v>
      </c>
      <c r="V54" s="1" t="s">
        <v>591</v>
      </c>
    </row>
    <row r="55" s="1" customFormat="1" spans="1:22">
      <c r="A55" s="3">
        <v>21240144375</v>
      </c>
      <c r="B55" s="1" t="s">
        <v>556</v>
      </c>
      <c r="C55" s="1" t="s">
        <v>825</v>
      </c>
      <c r="D55" s="1" t="s">
        <v>826</v>
      </c>
      <c r="E55" s="1" t="s">
        <v>827</v>
      </c>
      <c r="F55" s="1" t="s">
        <v>530</v>
      </c>
      <c r="G55" s="1" t="s">
        <v>487</v>
      </c>
      <c r="H55" s="1" t="s">
        <v>488</v>
      </c>
      <c r="I55" s="1" t="s">
        <v>828</v>
      </c>
      <c r="J55" s="1" t="s">
        <v>30</v>
      </c>
      <c r="K55" s="1" t="s">
        <v>829</v>
      </c>
      <c r="L55" s="1" t="s">
        <v>829</v>
      </c>
      <c r="M55" s="1" t="s">
        <v>491</v>
      </c>
      <c r="N55" s="1" t="s">
        <v>491</v>
      </c>
      <c r="O55" s="1" t="s">
        <v>492</v>
      </c>
      <c r="P55" s="1" t="s">
        <v>493</v>
      </c>
      <c r="Q55" s="1" t="s">
        <v>494</v>
      </c>
      <c r="R55" s="1" t="s">
        <v>830</v>
      </c>
      <c r="S55" s="1" t="s">
        <v>496</v>
      </c>
      <c r="T55" s="1" t="s">
        <v>497</v>
      </c>
      <c r="U55" s="1" t="s">
        <v>498</v>
      </c>
      <c r="V55" s="1" t="s">
        <v>516</v>
      </c>
    </row>
    <row r="56" s="1" customFormat="1" spans="1:22">
      <c r="A56" s="3">
        <v>21304710594</v>
      </c>
      <c r="B56" s="1" t="s">
        <v>658</v>
      </c>
      <c r="C56" s="1" t="s">
        <v>831</v>
      </c>
      <c r="D56" s="1" t="s">
        <v>832</v>
      </c>
      <c r="E56" s="1" t="s">
        <v>833</v>
      </c>
      <c r="F56" s="1" t="s">
        <v>482</v>
      </c>
      <c r="G56" s="1" t="s">
        <v>487</v>
      </c>
      <c r="H56" s="1" t="s">
        <v>488</v>
      </c>
      <c r="I56" s="1" t="s">
        <v>834</v>
      </c>
      <c r="J56" s="1" t="s">
        <v>30</v>
      </c>
      <c r="K56" s="1" t="s">
        <v>835</v>
      </c>
      <c r="L56" s="1" t="s">
        <v>835</v>
      </c>
      <c r="M56" s="1" t="s">
        <v>491</v>
      </c>
      <c r="N56" s="1" t="s">
        <v>491</v>
      </c>
      <c r="O56" s="1" t="s">
        <v>492</v>
      </c>
      <c r="P56" s="1" t="s">
        <v>493</v>
      </c>
      <c r="Q56" s="1" t="s">
        <v>494</v>
      </c>
      <c r="R56" s="1" t="s">
        <v>836</v>
      </c>
      <c r="S56" s="1" t="s">
        <v>496</v>
      </c>
      <c r="T56" s="1" t="s">
        <v>497</v>
      </c>
      <c r="U56" s="1" t="s">
        <v>498</v>
      </c>
      <c r="V56" s="1" t="s">
        <v>516</v>
      </c>
    </row>
    <row r="57" s="1" customFormat="1" spans="1:22">
      <c r="A57" s="3">
        <v>21361921674</v>
      </c>
      <c r="B57" s="1" t="s">
        <v>504</v>
      </c>
      <c r="C57" s="1" t="s">
        <v>837</v>
      </c>
      <c r="D57" s="1" t="s">
        <v>838</v>
      </c>
      <c r="E57" s="1" t="s">
        <v>839</v>
      </c>
      <c r="F57" s="1" t="s">
        <v>504</v>
      </c>
      <c r="G57" s="1" t="s">
        <v>487</v>
      </c>
      <c r="H57" s="1" t="s">
        <v>488</v>
      </c>
      <c r="I57" s="1" t="s">
        <v>840</v>
      </c>
      <c r="J57" s="1" t="s">
        <v>30</v>
      </c>
      <c r="K57" s="1" t="s">
        <v>841</v>
      </c>
      <c r="L57" s="1" t="s">
        <v>841</v>
      </c>
      <c r="M57" s="1" t="s">
        <v>491</v>
      </c>
      <c r="N57" s="1" t="s">
        <v>491</v>
      </c>
      <c r="O57" s="1" t="s">
        <v>492</v>
      </c>
      <c r="P57" s="1" t="s">
        <v>493</v>
      </c>
      <c r="Q57" s="1" t="s">
        <v>494</v>
      </c>
      <c r="R57" s="1" t="s">
        <v>842</v>
      </c>
      <c r="S57" s="1" t="s">
        <v>496</v>
      </c>
      <c r="T57" s="1" t="s">
        <v>497</v>
      </c>
      <c r="U57" s="1" t="s">
        <v>498</v>
      </c>
      <c r="V57" s="1" t="s">
        <v>529</v>
      </c>
    </row>
    <row r="58" s="1" customFormat="1" spans="1:22">
      <c r="A58" s="3">
        <v>21357706218</v>
      </c>
      <c r="B58" s="1" t="s">
        <v>504</v>
      </c>
      <c r="C58" s="1" t="s">
        <v>843</v>
      </c>
      <c r="D58" s="1" t="s">
        <v>844</v>
      </c>
      <c r="E58" s="1" t="s">
        <v>845</v>
      </c>
      <c r="F58" s="1" t="s">
        <v>504</v>
      </c>
      <c r="G58" s="1" t="s">
        <v>487</v>
      </c>
      <c r="H58" s="1" t="s">
        <v>488</v>
      </c>
      <c r="I58" s="1" t="s">
        <v>846</v>
      </c>
      <c r="J58" s="1" t="s">
        <v>30</v>
      </c>
      <c r="K58" s="1" t="s">
        <v>847</v>
      </c>
      <c r="L58" s="1" t="s">
        <v>847</v>
      </c>
      <c r="M58" s="1" t="s">
        <v>491</v>
      </c>
      <c r="N58" s="1" t="s">
        <v>491</v>
      </c>
      <c r="O58" s="1" t="s">
        <v>492</v>
      </c>
      <c r="P58" s="1" t="s">
        <v>493</v>
      </c>
      <c r="Q58" s="1" t="s">
        <v>494</v>
      </c>
      <c r="R58" s="1" t="s">
        <v>848</v>
      </c>
      <c r="S58" s="1" t="s">
        <v>496</v>
      </c>
      <c r="T58" s="1" t="s">
        <v>497</v>
      </c>
      <c r="U58" s="1" t="s">
        <v>498</v>
      </c>
      <c r="V58" s="1" t="s">
        <v>849</v>
      </c>
    </row>
    <row r="59" s="1" customFormat="1" spans="1:22">
      <c r="A59" s="3">
        <v>21249555007</v>
      </c>
      <c r="B59" s="1" t="s">
        <v>556</v>
      </c>
      <c r="C59" s="1" t="s">
        <v>850</v>
      </c>
      <c r="D59" s="1" t="s">
        <v>851</v>
      </c>
      <c r="E59" s="1" t="s">
        <v>852</v>
      </c>
      <c r="F59" s="1" t="s">
        <v>482</v>
      </c>
      <c r="G59" s="1" t="s">
        <v>487</v>
      </c>
      <c r="H59" s="1" t="s">
        <v>488</v>
      </c>
      <c r="I59" s="1" t="s">
        <v>853</v>
      </c>
      <c r="J59" s="1" t="s">
        <v>30</v>
      </c>
      <c r="K59" s="1" t="s">
        <v>854</v>
      </c>
      <c r="L59" s="1" t="s">
        <v>854</v>
      </c>
      <c r="M59" s="1" t="s">
        <v>491</v>
      </c>
      <c r="N59" s="1" t="s">
        <v>491</v>
      </c>
      <c r="O59" s="1" t="s">
        <v>492</v>
      </c>
      <c r="P59" s="1" t="s">
        <v>493</v>
      </c>
      <c r="Q59" s="1" t="s">
        <v>494</v>
      </c>
      <c r="R59" s="1" t="s">
        <v>855</v>
      </c>
      <c r="S59" s="1" t="s">
        <v>496</v>
      </c>
      <c r="T59" s="1" t="s">
        <v>497</v>
      </c>
      <c r="U59" s="1" t="s">
        <v>563</v>
      </c>
      <c r="V59" s="1" t="s">
        <v>564</v>
      </c>
    </row>
    <row r="60" s="1" customFormat="1" spans="1:22">
      <c r="A60" s="3">
        <v>21361309095</v>
      </c>
      <c r="B60" s="1" t="s">
        <v>504</v>
      </c>
      <c r="C60" s="1" t="s">
        <v>856</v>
      </c>
      <c r="D60" s="1" t="s">
        <v>857</v>
      </c>
      <c r="E60" s="1" t="s">
        <v>858</v>
      </c>
      <c r="F60" s="1" t="s">
        <v>504</v>
      </c>
      <c r="G60" s="1" t="s">
        <v>487</v>
      </c>
      <c r="H60" s="1" t="s">
        <v>488</v>
      </c>
      <c r="I60" s="1" t="s">
        <v>859</v>
      </c>
      <c r="J60" s="1" t="s">
        <v>30</v>
      </c>
      <c r="K60" s="1" t="s">
        <v>860</v>
      </c>
      <c r="L60" s="1" t="s">
        <v>860</v>
      </c>
      <c r="M60" s="1" t="s">
        <v>491</v>
      </c>
      <c r="N60" s="1" t="s">
        <v>491</v>
      </c>
      <c r="O60" s="1" t="s">
        <v>492</v>
      </c>
      <c r="P60" s="1" t="s">
        <v>493</v>
      </c>
      <c r="Q60" s="1" t="s">
        <v>494</v>
      </c>
      <c r="R60" s="1" t="s">
        <v>861</v>
      </c>
      <c r="S60" s="1" t="s">
        <v>496</v>
      </c>
      <c r="T60" s="1" t="s">
        <v>497</v>
      </c>
      <c r="U60" s="1" t="s">
        <v>498</v>
      </c>
      <c r="V60" s="1" t="s">
        <v>564</v>
      </c>
    </row>
    <row r="61" s="1" customFormat="1" spans="1:22">
      <c r="A61" s="3">
        <v>21331387469</v>
      </c>
      <c r="B61" s="1" t="s">
        <v>530</v>
      </c>
      <c r="C61" s="1" t="s">
        <v>862</v>
      </c>
      <c r="D61" s="1" t="s">
        <v>863</v>
      </c>
      <c r="E61" s="1" t="s">
        <v>864</v>
      </c>
      <c r="F61" s="1" t="s">
        <v>504</v>
      </c>
      <c r="G61" s="1" t="s">
        <v>487</v>
      </c>
      <c r="H61" s="1" t="s">
        <v>488</v>
      </c>
      <c r="I61" s="1" t="s">
        <v>865</v>
      </c>
      <c r="J61" s="1" t="s">
        <v>30</v>
      </c>
      <c r="K61" s="1" t="s">
        <v>866</v>
      </c>
      <c r="L61" s="1" t="s">
        <v>866</v>
      </c>
      <c r="M61" s="1" t="s">
        <v>491</v>
      </c>
      <c r="N61" s="1" t="s">
        <v>491</v>
      </c>
      <c r="O61" s="1" t="s">
        <v>492</v>
      </c>
      <c r="P61" s="1" t="s">
        <v>493</v>
      </c>
      <c r="Q61" s="1" t="s">
        <v>494</v>
      </c>
      <c r="R61" s="1" t="s">
        <v>867</v>
      </c>
      <c r="S61" s="1" t="s">
        <v>496</v>
      </c>
      <c r="T61" s="1" t="s">
        <v>497</v>
      </c>
      <c r="U61" s="1" t="s">
        <v>498</v>
      </c>
      <c r="V61" s="1" t="s">
        <v>700</v>
      </c>
    </row>
    <row r="62" s="1" customFormat="1" spans="1:22">
      <c r="A62" s="3">
        <v>18669755897</v>
      </c>
      <c r="B62" s="1" t="s">
        <v>868</v>
      </c>
      <c r="C62" s="1" t="s">
        <v>869</v>
      </c>
      <c r="D62" s="1" t="s">
        <v>870</v>
      </c>
      <c r="E62" s="1" t="s">
        <v>871</v>
      </c>
      <c r="F62" s="1" t="s">
        <v>504</v>
      </c>
      <c r="G62" s="1" t="s">
        <v>487</v>
      </c>
      <c r="H62" s="1" t="s">
        <v>488</v>
      </c>
      <c r="I62" s="1" t="s">
        <v>872</v>
      </c>
      <c r="J62" s="1" t="s">
        <v>30</v>
      </c>
      <c r="K62" s="1" t="s">
        <v>873</v>
      </c>
      <c r="L62" s="1" t="s">
        <v>873</v>
      </c>
      <c r="M62" s="1" t="s">
        <v>491</v>
      </c>
      <c r="N62" s="1" t="s">
        <v>491</v>
      </c>
      <c r="O62" s="1" t="s">
        <v>492</v>
      </c>
      <c r="P62" s="1" t="s">
        <v>493</v>
      </c>
      <c r="Q62" s="1" t="s">
        <v>494</v>
      </c>
      <c r="R62" s="1" t="s">
        <v>874</v>
      </c>
      <c r="S62" s="1" t="s">
        <v>496</v>
      </c>
      <c r="T62" s="1" t="s">
        <v>497</v>
      </c>
      <c r="U62" s="1" t="s">
        <v>498</v>
      </c>
      <c r="V62" s="1" t="s">
        <v>665</v>
      </c>
    </row>
    <row r="63" s="1" customFormat="1" spans="1:22">
      <c r="A63" s="3">
        <v>21358972752</v>
      </c>
      <c r="B63" s="1" t="s">
        <v>504</v>
      </c>
      <c r="C63" s="1" t="s">
        <v>875</v>
      </c>
      <c r="D63" s="1" t="s">
        <v>876</v>
      </c>
      <c r="E63" s="1" t="s">
        <v>877</v>
      </c>
      <c r="F63" s="1" t="s">
        <v>504</v>
      </c>
      <c r="G63" s="1" t="s">
        <v>487</v>
      </c>
      <c r="H63" s="1" t="s">
        <v>488</v>
      </c>
      <c r="I63" s="1" t="s">
        <v>878</v>
      </c>
      <c r="J63" s="1" t="s">
        <v>30</v>
      </c>
      <c r="K63" s="1" t="s">
        <v>879</v>
      </c>
      <c r="L63" s="1" t="s">
        <v>879</v>
      </c>
      <c r="M63" s="1" t="s">
        <v>491</v>
      </c>
      <c r="N63" s="1" t="s">
        <v>491</v>
      </c>
      <c r="O63" s="1" t="s">
        <v>492</v>
      </c>
      <c r="P63" s="1" t="s">
        <v>493</v>
      </c>
      <c r="Q63" s="1" t="s">
        <v>494</v>
      </c>
      <c r="R63" s="1" t="s">
        <v>880</v>
      </c>
      <c r="S63" s="1" t="s">
        <v>496</v>
      </c>
      <c r="T63" s="1" t="s">
        <v>497</v>
      </c>
      <c r="U63" s="1" t="s">
        <v>498</v>
      </c>
      <c r="V63" s="1" t="s">
        <v>881</v>
      </c>
    </row>
    <row r="64" s="1" customFormat="1" spans="1:22">
      <c r="A64" s="3">
        <v>21217521556</v>
      </c>
      <c r="B64" s="1" t="s">
        <v>882</v>
      </c>
      <c r="C64" s="1" t="s">
        <v>883</v>
      </c>
      <c r="D64" s="1" t="s">
        <v>884</v>
      </c>
      <c r="E64" s="1" t="s">
        <v>885</v>
      </c>
      <c r="F64" s="1" t="s">
        <v>504</v>
      </c>
      <c r="G64" s="1" t="s">
        <v>487</v>
      </c>
      <c r="H64" s="1" t="s">
        <v>488</v>
      </c>
      <c r="I64" s="1" t="s">
        <v>886</v>
      </c>
      <c r="J64" s="1" t="s">
        <v>30</v>
      </c>
      <c r="K64" s="1" t="s">
        <v>767</v>
      </c>
      <c r="L64" s="1" t="s">
        <v>767</v>
      </c>
      <c r="M64" s="1" t="s">
        <v>491</v>
      </c>
      <c r="N64" s="1" t="s">
        <v>491</v>
      </c>
      <c r="O64" s="1" t="s">
        <v>492</v>
      </c>
      <c r="P64" s="1" t="s">
        <v>493</v>
      </c>
      <c r="Q64" s="1" t="s">
        <v>494</v>
      </c>
      <c r="R64" s="1" t="s">
        <v>887</v>
      </c>
      <c r="S64" s="1" t="s">
        <v>496</v>
      </c>
      <c r="T64" s="1" t="s">
        <v>497</v>
      </c>
      <c r="U64" s="1" t="s">
        <v>498</v>
      </c>
      <c r="V64" s="1" t="s">
        <v>516</v>
      </c>
    </row>
    <row r="65" s="1" customFormat="1" spans="1:22">
      <c r="A65" s="3">
        <v>21360978728</v>
      </c>
      <c r="B65" s="1" t="s">
        <v>504</v>
      </c>
      <c r="C65" s="1" t="s">
        <v>888</v>
      </c>
      <c r="D65" s="1" t="s">
        <v>889</v>
      </c>
      <c r="E65" s="1" t="s">
        <v>890</v>
      </c>
      <c r="F65" s="1" t="s">
        <v>504</v>
      </c>
      <c r="G65" s="1" t="s">
        <v>487</v>
      </c>
      <c r="H65" s="1" t="s">
        <v>488</v>
      </c>
      <c r="I65" s="1" t="s">
        <v>891</v>
      </c>
      <c r="J65" s="1" t="s">
        <v>30</v>
      </c>
      <c r="K65" s="1" t="s">
        <v>892</v>
      </c>
      <c r="L65" s="1" t="s">
        <v>892</v>
      </c>
      <c r="M65" s="1" t="s">
        <v>491</v>
      </c>
      <c r="N65" s="1" t="s">
        <v>491</v>
      </c>
      <c r="O65" s="1" t="s">
        <v>492</v>
      </c>
      <c r="P65" s="1" t="s">
        <v>493</v>
      </c>
      <c r="Q65" s="1" t="s">
        <v>494</v>
      </c>
      <c r="R65" s="1" t="s">
        <v>893</v>
      </c>
      <c r="S65" s="1" t="s">
        <v>496</v>
      </c>
      <c r="T65" s="1" t="s">
        <v>497</v>
      </c>
      <c r="U65" s="1" t="s">
        <v>498</v>
      </c>
      <c r="V65" s="1" t="s">
        <v>894</v>
      </c>
    </row>
    <row r="66" s="1" customFormat="1" spans="1:22">
      <c r="A66" s="3">
        <v>21359912381</v>
      </c>
      <c r="B66" s="1" t="s">
        <v>504</v>
      </c>
      <c r="C66" s="1" t="s">
        <v>895</v>
      </c>
      <c r="D66" s="1" t="s">
        <v>896</v>
      </c>
      <c r="E66" s="1" t="s">
        <v>897</v>
      </c>
      <c r="F66" s="1" t="s">
        <v>504</v>
      </c>
      <c r="G66" s="1" t="s">
        <v>487</v>
      </c>
      <c r="H66" s="1" t="s">
        <v>488</v>
      </c>
      <c r="I66" s="1" t="s">
        <v>898</v>
      </c>
      <c r="J66" s="1" t="s">
        <v>30</v>
      </c>
      <c r="K66" s="1" t="s">
        <v>899</v>
      </c>
      <c r="L66" s="1" t="s">
        <v>899</v>
      </c>
      <c r="M66" s="1" t="s">
        <v>491</v>
      </c>
      <c r="N66" s="1" t="s">
        <v>491</v>
      </c>
      <c r="O66" s="1" t="s">
        <v>492</v>
      </c>
      <c r="P66" s="1" t="s">
        <v>493</v>
      </c>
      <c r="Q66" s="1" t="s">
        <v>494</v>
      </c>
      <c r="R66" s="1" t="s">
        <v>900</v>
      </c>
      <c r="S66" s="1" t="s">
        <v>496</v>
      </c>
      <c r="T66" s="1" t="s">
        <v>497</v>
      </c>
      <c r="U66" s="1" t="s">
        <v>498</v>
      </c>
      <c r="V66" s="1" t="s">
        <v>901</v>
      </c>
    </row>
    <row r="67" s="1" customFormat="1" spans="1:22">
      <c r="A67" s="3">
        <v>21349729301</v>
      </c>
      <c r="B67" s="1" t="s">
        <v>486</v>
      </c>
      <c r="C67" s="1" t="s">
        <v>902</v>
      </c>
      <c r="D67" s="1" t="s">
        <v>903</v>
      </c>
      <c r="E67" s="1" t="s">
        <v>904</v>
      </c>
      <c r="F67" s="1" t="s">
        <v>504</v>
      </c>
      <c r="G67" s="1" t="s">
        <v>487</v>
      </c>
      <c r="H67" s="1" t="s">
        <v>488</v>
      </c>
      <c r="I67" s="1" t="s">
        <v>905</v>
      </c>
      <c r="J67" s="1" t="s">
        <v>30</v>
      </c>
      <c r="K67" s="1" t="s">
        <v>906</v>
      </c>
      <c r="L67" s="1" t="s">
        <v>906</v>
      </c>
      <c r="M67" s="1" t="s">
        <v>491</v>
      </c>
      <c r="N67" s="1" t="s">
        <v>491</v>
      </c>
      <c r="O67" s="1" t="s">
        <v>492</v>
      </c>
      <c r="P67" s="1" t="s">
        <v>493</v>
      </c>
      <c r="Q67" s="1" t="s">
        <v>494</v>
      </c>
      <c r="R67" s="1" t="s">
        <v>907</v>
      </c>
      <c r="S67" s="1" t="s">
        <v>496</v>
      </c>
      <c r="T67" s="1" t="s">
        <v>497</v>
      </c>
      <c r="U67" s="1" t="s">
        <v>498</v>
      </c>
      <c r="V67" s="1" t="s">
        <v>529</v>
      </c>
    </row>
    <row r="68" s="1" customFormat="1" spans="1:22">
      <c r="A68" s="3">
        <v>21359837338</v>
      </c>
      <c r="B68" s="1" t="s">
        <v>504</v>
      </c>
      <c r="C68" s="1" t="s">
        <v>908</v>
      </c>
      <c r="D68" s="1" t="s">
        <v>909</v>
      </c>
      <c r="E68" s="1" t="s">
        <v>910</v>
      </c>
      <c r="F68" s="1" t="s">
        <v>504</v>
      </c>
      <c r="G68" s="1" t="s">
        <v>487</v>
      </c>
      <c r="H68" s="1" t="s">
        <v>488</v>
      </c>
      <c r="I68" s="1" t="s">
        <v>911</v>
      </c>
      <c r="J68" s="1" t="s">
        <v>30</v>
      </c>
      <c r="K68" s="1" t="s">
        <v>912</v>
      </c>
      <c r="L68" s="1" t="s">
        <v>912</v>
      </c>
      <c r="M68" s="1" t="s">
        <v>491</v>
      </c>
      <c r="N68" s="1" t="s">
        <v>491</v>
      </c>
      <c r="O68" s="1" t="s">
        <v>492</v>
      </c>
      <c r="P68" s="1" t="s">
        <v>493</v>
      </c>
      <c r="Q68" s="1" t="s">
        <v>494</v>
      </c>
      <c r="R68" s="1" t="s">
        <v>913</v>
      </c>
      <c r="S68" s="1" t="s">
        <v>496</v>
      </c>
      <c r="T68" s="1" t="s">
        <v>497</v>
      </c>
      <c r="U68" s="1" t="s">
        <v>498</v>
      </c>
      <c r="V68" s="1" t="s">
        <v>529</v>
      </c>
    </row>
    <row r="69" s="1" customFormat="1" spans="1:22">
      <c r="A69" s="3">
        <v>21360967093</v>
      </c>
      <c r="B69" s="1" t="s">
        <v>504</v>
      </c>
      <c r="C69" s="1" t="s">
        <v>914</v>
      </c>
      <c r="D69" s="1" t="s">
        <v>915</v>
      </c>
      <c r="E69" s="1" t="s">
        <v>916</v>
      </c>
      <c r="F69" s="1" t="s">
        <v>504</v>
      </c>
      <c r="G69" s="1" t="s">
        <v>487</v>
      </c>
      <c r="H69" s="1" t="s">
        <v>488</v>
      </c>
      <c r="I69" s="1" t="s">
        <v>917</v>
      </c>
      <c r="J69" s="1" t="s">
        <v>30</v>
      </c>
      <c r="K69" s="1" t="s">
        <v>918</v>
      </c>
      <c r="L69" s="1" t="s">
        <v>918</v>
      </c>
      <c r="M69" s="1" t="s">
        <v>491</v>
      </c>
      <c r="N69" s="1" t="s">
        <v>491</v>
      </c>
      <c r="O69" s="1" t="s">
        <v>492</v>
      </c>
      <c r="P69" s="1" t="s">
        <v>493</v>
      </c>
      <c r="Q69" s="1" t="s">
        <v>494</v>
      </c>
      <c r="R69" s="1" t="s">
        <v>919</v>
      </c>
      <c r="S69" s="1" t="s">
        <v>496</v>
      </c>
      <c r="T69" s="1" t="s">
        <v>497</v>
      </c>
      <c r="U69" s="1" t="s">
        <v>498</v>
      </c>
      <c r="V69" s="1" t="s">
        <v>627</v>
      </c>
    </row>
    <row r="70" s="1" customFormat="1" spans="1:22">
      <c r="A70" s="3">
        <v>21359153952</v>
      </c>
      <c r="B70" s="1" t="s">
        <v>504</v>
      </c>
      <c r="C70" s="1" t="s">
        <v>920</v>
      </c>
      <c r="D70" s="1" t="s">
        <v>915</v>
      </c>
      <c r="E70" s="1" t="s">
        <v>921</v>
      </c>
      <c r="F70" s="1" t="s">
        <v>504</v>
      </c>
      <c r="G70" s="1" t="s">
        <v>487</v>
      </c>
      <c r="H70" s="1" t="s">
        <v>488</v>
      </c>
      <c r="I70" s="1" t="s">
        <v>917</v>
      </c>
      <c r="J70" s="1" t="s">
        <v>30</v>
      </c>
      <c r="K70" s="1" t="s">
        <v>918</v>
      </c>
      <c r="L70" s="1" t="s">
        <v>918</v>
      </c>
      <c r="M70" s="1" t="s">
        <v>491</v>
      </c>
      <c r="N70" s="1" t="s">
        <v>491</v>
      </c>
      <c r="O70" s="1" t="s">
        <v>492</v>
      </c>
      <c r="P70" s="1" t="s">
        <v>493</v>
      </c>
      <c r="Q70" s="1" t="s">
        <v>494</v>
      </c>
      <c r="R70" s="1" t="s">
        <v>922</v>
      </c>
      <c r="S70" s="1" t="s">
        <v>496</v>
      </c>
      <c r="T70" s="1" t="s">
        <v>497</v>
      </c>
      <c r="U70" s="1" t="s">
        <v>498</v>
      </c>
      <c r="V70" s="1" t="s">
        <v>627</v>
      </c>
    </row>
    <row r="71" s="1" customFormat="1" spans="1:22">
      <c r="A71" s="3">
        <v>21010946309</v>
      </c>
      <c r="B71" s="1" t="s">
        <v>923</v>
      </c>
      <c r="C71" s="1" t="s">
        <v>924</v>
      </c>
      <c r="D71" s="1" t="s">
        <v>925</v>
      </c>
      <c r="E71" s="1" t="s">
        <v>926</v>
      </c>
      <c r="F71" s="1" t="s">
        <v>504</v>
      </c>
      <c r="G71" s="1" t="s">
        <v>487</v>
      </c>
      <c r="H71" s="1" t="s">
        <v>488</v>
      </c>
      <c r="I71" s="1" t="s">
        <v>927</v>
      </c>
      <c r="J71" s="1" t="s">
        <v>30</v>
      </c>
      <c r="K71" s="1" t="s">
        <v>928</v>
      </c>
      <c r="L71" s="1" t="s">
        <v>928</v>
      </c>
      <c r="M71" s="1" t="s">
        <v>491</v>
      </c>
      <c r="N71" s="1" t="s">
        <v>491</v>
      </c>
      <c r="O71" s="1" t="s">
        <v>492</v>
      </c>
      <c r="P71" s="1" t="s">
        <v>493</v>
      </c>
      <c r="Q71" s="1" t="s">
        <v>494</v>
      </c>
      <c r="R71" s="1" t="s">
        <v>929</v>
      </c>
      <c r="S71" s="1" t="s">
        <v>496</v>
      </c>
      <c r="T71" s="1" t="s">
        <v>497</v>
      </c>
      <c r="U71" s="1" t="s">
        <v>498</v>
      </c>
      <c r="V71" s="1" t="s">
        <v>930</v>
      </c>
    </row>
    <row r="72" s="1" customFormat="1" spans="1:22">
      <c r="A72" s="3">
        <v>21252256263</v>
      </c>
      <c r="B72" s="1" t="s">
        <v>931</v>
      </c>
      <c r="C72" s="1" t="s">
        <v>932</v>
      </c>
      <c r="D72" s="1" t="s">
        <v>863</v>
      </c>
      <c r="E72" s="1" t="s">
        <v>933</v>
      </c>
      <c r="F72" s="1" t="s">
        <v>504</v>
      </c>
      <c r="G72" s="1" t="s">
        <v>487</v>
      </c>
      <c r="H72" s="1" t="s">
        <v>488</v>
      </c>
      <c r="I72" s="1" t="s">
        <v>934</v>
      </c>
      <c r="J72" s="1" t="s">
        <v>30</v>
      </c>
      <c r="K72" s="1" t="s">
        <v>935</v>
      </c>
      <c r="L72" s="1" t="s">
        <v>935</v>
      </c>
      <c r="M72" s="1" t="s">
        <v>491</v>
      </c>
      <c r="N72" s="1" t="s">
        <v>491</v>
      </c>
      <c r="O72" s="1" t="s">
        <v>492</v>
      </c>
      <c r="P72" s="1" t="s">
        <v>493</v>
      </c>
      <c r="Q72" s="1" t="s">
        <v>494</v>
      </c>
      <c r="R72" s="1" t="s">
        <v>936</v>
      </c>
      <c r="S72" s="1" t="s">
        <v>496</v>
      </c>
      <c r="T72" s="1" t="s">
        <v>497</v>
      </c>
      <c r="U72" s="1" t="s">
        <v>498</v>
      </c>
      <c r="V72" s="1" t="s">
        <v>700</v>
      </c>
    </row>
    <row r="73" s="1" customFormat="1" spans="1:22">
      <c r="A73" s="3">
        <v>21255193087</v>
      </c>
      <c r="B73" s="1" t="s">
        <v>931</v>
      </c>
      <c r="C73" s="1" t="s">
        <v>937</v>
      </c>
      <c r="D73" s="1" t="s">
        <v>863</v>
      </c>
      <c r="E73" s="1" t="s">
        <v>938</v>
      </c>
      <c r="F73" s="1" t="s">
        <v>504</v>
      </c>
      <c r="G73" s="1" t="s">
        <v>487</v>
      </c>
      <c r="H73" s="1" t="s">
        <v>488</v>
      </c>
      <c r="I73" s="1" t="s">
        <v>934</v>
      </c>
      <c r="J73" s="1" t="s">
        <v>30</v>
      </c>
      <c r="K73" s="1" t="s">
        <v>935</v>
      </c>
      <c r="L73" s="1" t="s">
        <v>935</v>
      </c>
      <c r="M73" s="1" t="s">
        <v>491</v>
      </c>
      <c r="N73" s="1" t="s">
        <v>491</v>
      </c>
      <c r="O73" s="1" t="s">
        <v>492</v>
      </c>
      <c r="P73" s="1" t="s">
        <v>493</v>
      </c>
      <c r="Q73" s="1" t="s">
        <v>494</v>
      </c>
      <c r="R73" s="1" t="s">
        <v>939</v>
      </c>
      <c r="S73" s="1" t="s">
        <v>496</v>
      </c>
      <c r="T73" s="1" t="s">
        <v>497</v>
      </c>
      <c r="U73" s="1" t="s">
        <v>498</v>
      </c>
      <c r="V73" s="1" t="s">
        <v>700</v>
      </c>
    </row>
    <row r="74" s="1" customFormat="1" spans="1:22">
      <c r="A74" s="3">
        <v>21309374229</v>
      </c>
      <c r="B74" s="1" t="s">
        <v>658</v>
      </c>
      <c r="C74" s="1" t="s">
        <v>940</v>
      </c>
      <c r="D74" s="1" t="s">
        <v>941</v>
      </c>
      <c r="E74" s="1" t="s">
        <v>942</v>
      </c>
      <c r="F74" s="1" t="s">
        <v>500</v>
      </c>
      <c r="G74" s="1" t="s">
        <v>487</v>
      </c>
      <c r="H74" s="1" t="s">
        <v>488</v>
      </c>
      <c r="I74" s="1" t="s">
        <v>943</v>
      </c>
      <c r="J74" s="1" t="s">
        <v>30</v>
      </c>
      <c r="K74" s="1" t="s">
        <v>944</v>
      </c>
      <c r="L74" s="1" t="s">
        <v>944</v>
      </c>
      <c r="M74" s="1" t="s">
        <v>491</v>
      </c>
      <c r="N74" s="1" t="s">
        <v>491</v>
      </c>
      <c r="O74" s="1" t="s">
        <v>492</v>
      </c>
      <c r="P74" s="1" t="s">
        <v>493</v>
      </c>
      <c r="Q74" s="1" t="s">
        <v>494</v>
      </c>
      <c r="R74" s="1" t="s">
        <v>945</v>
      </c>
      <c r="S74" s="1" t="s">
        <v>496</v>
      </c>
      <c r="T74" s="1" t="s">
        <v>497</v>
      </c>
      <c r="U74" s="1" t="s">
        <v>563</v>
      </c>
      <c r="V74" s="1" t="s">
        <v>646</v>
      </c>
    </row>
    <row r="75" s="1" customFormat="1" spans="1:22">
      <c r="A75" s="3">
        <v>21358487161</v>
      </c>
      <c r="B75" s="1" t="s">
        <v>504</v>
      </c>
      <c r="C75" s="1" t="s">
        <v>946</v>
      </c>
      <c r="D75" s="1" t="s">
        <v>947</v>
      </c>
      <c r="E75" s="1" t="s">
        <v>948</v>
      </c>
      <c r="F75" s="1" t="s">
        <v>504</v>
      </c>
      <c r="G75" s="1" t="s">
        <v>487</v>
      </c>
      <c r="H75" s="1" t="s">
        <v>488</v>
      </c>
      <c r="I75" s="1" t="s">
        <v>949</v>
      </c>
      <c r="J75" s="1" t="s">
        <v>30</v>
      </c>
      <c r="K75" s="1" t="s">
        <v>950</v>
      </c>
      <c r="L75" s="1" t="s">
        <v>950</v>
      </c>
      <c r="M75" s="1" t="s">
        <v>491</v>
      </c>
      <c r="N75" s="1" t="s">
        <v>491</v>
      </c>
      <c r="O75" s="1" t="s">
        <v>492</v>
      </c>
      <c r="P75" s="1" t="s">
        <v>493</v>
      </c>
      <c r="Q75" s="1" t="s">
        <v>494</v>
      </c>
      <c r="R75" s="1" t="s">
        <v>951</v>
      </c>
      <c r="S75" s="1" t="s">
        <v>496</v>
      </c>
      <c r="T75" s="1" t="s">
        <v>497</v>
      </c>
      <c r="U75" s="1" t="s">
        <v>498</v>
      </c>
      <c r="V75" s="1" t="s">
        <v>529</v>
      </c>
    </row>
    <row r="76" s="1" customFormat="1" spans="1:22">
      <c r="A76" s="3">
        <v>21329634577</v>
      </c>
      <c r="B76" s="1" t="s">
        <v>530</v>
      </c>
      <c r="C76" s="1" t="s">
        <v>952</v>
      </c>
      <c r="D76" s="1" t="s">
        <v>953</v>
      </c>
      <c r="E76" s="1" t="s">
        <v>954</v>
      </c>
      <c r="F76" s="1" t="s">
        <v>504</v>
      </c>
      <c r="G76" s="1" t="s">
        <v>487</v>
      </c>
      <c r="H76" s="1" t="s">
        <v>488</v>
      </c>
      <c r="I76" s="1" t="s">
        <v>955</v>
      </c>
      <c r="J76" s="1" t="s">
        <v>30</v>
      </c>
      <c r="K76" s="1" t="s">
        <v>956</v>
      </c>
      <c r="L76" s="1" t="s">
        <v>956</v>
      </c>
      <c r="M76" s="1" t="s">
        <v>491</v>
      </c>
      <c r="N76" s="1" t="s">
        <v>491</v>
      </c>
      <c r="O76" s="1" t="s">
        <v>492</v>
      </c>
      <c r="P76" s="1" t="s">
        <v>493</v>
      </c>
      <c r="Q76" s="1" t="s">
        <v>494</v>
      </c>
      <c r="R76" s="1" t="s">
        <v>957</v>
      </c>
      <c r="S76" s="1" t="s">
        <v>496</v>
      </c>
      <c r="T76" s="1" t="s">
        <v>497</v>
      </c>
      <c r="U76" s="1" t="s">
        <v>498</v>
      </c>
      <c r="V76" s="1" t="s">
        <v>799</v>
      </c>
    </row>
    <row r="77" s="1" customFormat="1" spans="1:22">
      <c r="A77" s="3">
        <v>21202317873</v>
      </c>
      <c r="B77" s="1" t="s">
        <v>602</v>
      </c>
      <c r="C77" s="1" t="s">
        <v>958</v>
      </c>
      <c r="D77" s="1" t="s">
        <v>884</v>
      </c>
      <c r="E77" s="1" t="s">
        <v>959</v>
      </c>
      <c r="F77" s="1" t="s">
        <v>504</v>
      </c>
      <c r="G77" s="1" t="s">
        <v>487</v>
      </c>
      <c r="H77" s="1" t="s">
        <v>488</v>
      </c>
      <c r="I77" s="1" t="s">
        <v>960</v>
      </c>
      <c r="J77" s="1" t="s">
        <v>30</v>
      </c>
      <c r="K77" s="1" t="s">
        <v>961</v>
      </c>
      <c r="L77" s="1" t="s">
        <v>961</v>
      </c>
      <c r="M77" s="1" t="s">
        <v>491</v>
      </c>
      <c r="N77" s="1" t="s">
        <v>491</v>
      </c>
      <c r="O77" s="1" t="s">
        <v>492</v>
      </c>
      <c r="P77" s="1" t="s">
        <v>493</v>
      </c>
      <c r="Q77" s="1" t="s">
        <v>494</v>
      </c>
      <c r="R77" s="1" t="s">
        <v>962</v>
      </c>
      <c r="S77" s="1" t="s">
        <v>496</v>
      </c>
      <c r="T77" s="1" t="s">
        <v>497</v>
      </c>
      <c r="U77" s="1" t="s">
        <v>498</v>
      </c>
      <c r="V77" s="1" t="s">
        <v>516</v>
      </c>
    </row>
    <row r="78" s="1" customFormat="1" spans="1:22">
      <c r="A78" s="3">
        <v>21349934251</v>
      </c>
      <c r="B78" s="1" t="s">
        <v>486</v>
      </c>
      <c r="C78" s="1" t="s">
        <v>963</v>
      </c>
      <c r="D78" s="1" t="s">
        <v>964</v>
      </c>
      <c r="E78" s="1" t="s">
        <v>965</v>
      </c>
      <c r="F78" s="1" t="s">
        <v>504</v>
      </c>
      <c r="G78" s="1" t="s">
        <v>487</v>
      </c>
      <c r="H78" s="1" t="s">
        <v>488</v>
      </c>
      <c r="I78" s="1" t="s">
        <v>966</v>
      </c>
      <c r="J78" s="1" t="s">
        <v>30</v>
      </c>
      <c r="K78" s="1" t="s">
        <v>967</v>
      </c>
      <c r="L78" s="1" t="s">
        <v>967</v>
      </c>
      <c r="M78" s="1" t="s">
        <v>491</v>
      </c>
      <c r="N78" s="1" t="s">
        <v>491</v>
      </c>
      <c r="O78" s="1" t="s">
        <v>492</v>
      </c>
      <c r="P78" s="1" t="s">
        <v>493</v>
      </c>
      <c r="Q78" s="1" t="s">
        <v>494</v>
      </c>
      <c r="R78" s="1" t="s">
        <v>968</v>
      </c>
      <c r="S78" s="1" t="s">
        <v>496</v>
      </c>
      <c r="T78" s="1" t="s">
        <v>497</v>
      </c>
      <c r="U78" s="1" t="s">
        <v>498</v>
      </c>
      <c r="V78" s="1" t="s">
        <v>627</v>
      </c>
    </row>
    <row r="79" s="1" customFormat="1" spans="1:22">
      <c r="A79" s="3">
        <v>21355003769</v>
      </c>
      <c r="B79" s="1" t="s">
        <v>486</v>
      </c>
      <c r="C79" s="1" t="s">
        <v>969</v>
      </c>
      <c r="D79" s="1" t="s">
        <v>970</v>
      </c>
      <c r="E79" s="1" t="s">
        <v>971</v>
      </c>
      <c r="F79" s="1" t="s">
        <v>504</v>
      </c>
      <c r="G79" s="1" t="s">
        <v>487</v>
      </c>
      <c r="H79" s="1" t="s">
        <v>488</v>
      </c>
      <c r="I79" s="1" t="s">
        <v>972</v>
      </c>
      <c r="J79" s="1" t="s">
        <v>30</v>
      </c>
      <c r="K79" s="1" t="s">
        <v>973</v>
      </c>
      <c r="L79" s="1" t="s">
        <v>973</v>
      </c>
      <c r="M79" s="1" t="s">
        <v>491</v>
      </c>
      <c r="N79" s="1" t="s">
        <v>491</v>
      </c>
      <c r="O79" s="1" t="s">
        <v>492</v>
      </c>
      <c r="P79" s="1" t="s">
        <v>493</v>
      </c>
      <c r="Q79" s="1" t="s">
        <v>494</v>
      </c>
      <c r="R79" s="1" t="s">
        <v>974</v>
      </c>
      <c r="S79" s="1" t="s">
        <v>496</v>
      </c>
      <c r="T79" s="1" t="s">
        <v>497</v>
      </c>
      <c r="U79" s="1" t="s">
        <v>498</v>
      </c>
      <c r="V79" s="1" t="s">
        <v>564</v>
      </c>
    </row>
    <row r="80" s="1" customFormat="1" spans="1:22">
      <c r="A80" s="3">
        <v>21360030938</v>
      </c>
      <c r="B80" s="1" t="s">
        <v>504</v>
      </c>
      <c r="C80" s="1" t="s">
        <v>975</v>
      </c>
      <c r="D80" s="1" t="s">
        <v>976</v>
      </c>
      <c r="E80" s="1" t="s">
        <v>977</v>
      </c>
      <c r="F80" s="1" t="s">
        <v>504</v>
      </c>
      <c r="G80" s="1" t="s">
        <v>487</v>
      </c>
      <c r="H80" s="1" t="s">
        <v>488</v>
      </c>
      <c r="I80" s="1" t="s">
        <v>978</v>
      </c>
      <c r="J80" s="1" t="s">
        <v>30</v>
      </c>
      <c r="K80" s="1" t="s">
        <v>979</v>
      </c>
      <c r="L80" s="1" t="s">
        <v>979</v>
      </c>
      <c r="M80" s="1" t="s">
        <v>491</v>
      </c>
      <c r="N80" s="1" t="s">
        <v>491</v>
      </c>
      <c r="O80" s="1" t="s">
        <v>492</v>
      </c>
      <c r="P80" s="1" t="s">
        <v>493</v>
      </c>
      <c r="Q80" s="1" t="s">
        <v>494</v>
      </c>
      <c r="R80" s="1" t="s">
        <v>980</v>
      </c>
      <c r="S80" s="1" t="s">
        <v>496</v>
      </c>
      <c r="T80" s="1" t="s">
        <v>497</v>
      </c>
      <c r="U80" s="1" t="s">
        <v>498</v>
      </c>
      <c r="V80" s="1" t="s">
        <v>516</v>
      </c>
    </row>
    <row r="81" s="1" customFormat="1" spans="1:22">
      <c r="A81" s="3">
        <v>21333738424</v>
      </c>
      <c r="B81" s="1" t="s">
        <v>530</v>
      </c>
      <c r="C81" s="1" t="s">
        <v>981</v>
      </c>
      <c r="D81" s="1" t="s">
        <v>982</v>
      </c>
      <c r="E81" s="1" t="s">
        <v>983</v>
      </c>
      <c r="F81" s="1" t="s">
        <v>486</v>
      </c>
      <c r="G81" s="1" t="s">
        <v>487</v>
      </c>
      <c r="H81" s="1" t="s">
        <v>488</v>
      </c>
      <c r="I81" s="1" t="s">
        <v>984</v>
      </c>
      <c r="J81" s="1" t="s">
        <v>30</v>
      </c>
      <c r="K81" s="1" t="s">
        <v>985</v>
      </c>
      <c r="L81" s="1" t="s">
        <v>985</v>
      </c>
      <c r="M81" s="1" t="s">
        <v>491</v>
      </c>
      <c r="N81" s="1" t="s">
        <v>491</v>
      </c>
      <c r="O81" s="1" t="s">
        <v>492</v>
      </c>
      <c r="P81" s="1" t="s">
        <v>493</v>
      </c>
      <c r="Q81" s="1" t="s">
        <v>494</v>
      </c>
      <c r="R81" s="1" t="s">
        <v>986</v>
      </c>
      <c r="S81" s="1" t="s">
        <v>496</v>
      </c>
      <c r="T81" s="1" t="s">
        <v>497</v>
      </c>
      <c r="U81" s="1" t="s">
        <v>498</v>
      </c>
      <c r="V81" s="1" t="s">
        <v>987</v>
      </c>
    </row>
    <row r="82" s="1" customFormat="1" spans="1:22">
      <c r="A82" s="3">
        <v>21333346724</v>
      </c>
      <c r="B82" s="1" t="s">
        <v>530</v>
      </c>
      <c r="C82" s="1" t="s">
        <v>988</v>
      </c>
      <c r="D82" s="1" t="s">
        <v>989</v>
      </c>
      <c r="E82" s="1" t="s">
        <v>990</v>
      </c>
      <c r="F82" s="1" t="s">
        <v>530</v>
      </c>
      <c r="G82" s="1" t="s">
        <v>487</v>
      </c>
      <c r="H82" s="1" t="s">
        <v>488</v>
      </c>
      <c r="I82" s="1" t="s">
        <v>991</v>
      </c>
      <c r="J82" s="1" t="s">
        <v>30</v>
      </c>
      <c r="K82" s="1" t="s">
        <v>992</v>
      </c>
      <c r="L82" s="1" t="s">
        <v>992</v>
      </c>
      <c r="M82" s="1" t="s">
        <v>491</v>
      </c>
      <c r="N82" s="1" t="s">
        <v>491</v>
      </c>
      <c r="O82" s="1" t="s">
        <v>492</v>
      </c>
      <c r="P82" s="1" t="s">
        <v>493</v>
      </c>
      <c r="Q82" s="1" t="s">
        <v>494</v>
      </c>
      <c r="R82" s="1" t="s">
        <v>993</v>
      </c>
      <c r="S82" s="1" t="s">
        <v>496</v>
      </c>
      <c r="T82" s="1" t="s">
        <v>497</v>
      </c>
      <c r="U82" s="1" t="s">
        <v>498</v>
      </c>
      <c r="V82" s="1" t="s">
        <v>987</v>
      </c>
    </row>
    <row r="83" s="1" customFormat="1" spans="1:22">
      <c r="A83" s="3">
        <v>21316632731</v>
      </c>
      <c r="B83" s="1" t="s">
        <v>500</v>
      </c>
      <c r="C83" s="1" t="s">
        <v>994</v>
      </c>
      <c r="D83" s="1" t="s">
        <v>995</v>
      </c>
      <c r="E83" s="1" t="s">
        <v>996</v>
      </c>
      <c r="F83" s="1" t="s">
        <v>504</v>
      </c>
      <c r="G83" s="1" t="s">
        <v>487</v>
      </c>
      <c r="H83" s="1" t="s">
        <v>488</v>
      </c>
      <c r="I83" s="1" t="s">
        <v>997</v>
      </c>
      <c r="J83" s="1" t="s">
        <v>30</v>
      </c>
      <c r="K83" s="1" t="s">
        <v>998</v>
      </c>
      <c r="L83" s="1" t="s">
        <v>998</v>
      </c>
      <c r="M83" s="1" t="s">
        <v>491</v>
      </c>
      <c r="N83" s="1" t="s">
        <v>491</v>
      </c>
      <c r="O83" s="1" t="s">
        <v>492</v>
      </c>
      <c r="P83" s="1" t="s">
        <v>493</v>
      </c>
      <c r="Q83" s="1" t="s">
        <v>494</v>
      </c>
      <c r="R83" s="1" t="s">
        <v>999</v>
      </c>
      <c r="S83" s="1" t="s">
        <v>496</v>
      </c>
      <c r="T83" s="1" t="s">
        <v>497</v>
      </c>
      <c r="U83" s="1" t="s">
        <v>498</v>
      </c>
      <c r="V83" s="1" t="s">
        <v>700</v>
      </c>
    </row>
    <row r="84" s="1" customFormat="1" spans="1:22">
      <c r="A84" s="3">
        <v>21355937054</v>
      </c>
      <c r="B84" s="1" t="s">
        <v>486</v>
      </c>
      <c r="C84" s="1" t="s">
        <v>1000</v>
      </c>
      <c r="D84" s="1" t="s">
        <v>1001</v>
      </c>
      <c r="E84" s="1" t="s">
        <v>1002</v>
      </c>
      <c r="F84" s="1" t="s">
        <v>504</v>
      </c>
      <c r="G84" s="1" t="s">
        <v>487</v>
      </c>
      <c r="H84" s="1" t="s">
        <v>488</v>
      </c>
      <c r="I84" s="1" t="s">
        <v>1003</v>
      </c>
      <c r="J84" s="1" t="s">
        <v>30</v>
      </c>
      <c r="K84" s="1" t="s">
        <v>1004</v>
      </c>
      <c r="L84" s="1" t="s">
        <v>1004</v>
      </c>
      <c r="M84" s="1" t="s">
        <v>491</v>
      </c>
      <c r="N84" s="1" t="s">
        <v>491</v>
      </c>
      <c r="O84" s="1" t="s">
        <v>492</v>
      </c>
      <c r="P84" s="1" t="s">
        <v>493</v>
      </c>
      <c r="Q84" s="1" t="s">
        <v>494</v>
      </c>
      <c r="R84" s="1" t="s">
        <v>1005</v>
      </c>
      <c r="S84" s="1" t="s">
        <v>496</v>
      </c>
      <c r="T84" s="1" t="s">
        <v>497</v>
      </c>
      <c r="U84" s="1" t="s">
        <v>498</v>
      </c>
      <c r="V84" s="1" t="s">
        <v>672</v>
      </c>
    </row>
    <row r="85" s="1" customFormat="1" spans="1:22">
      <c r="A85" s="3">
        <v>18952624739</v>
      </c>
      <c r="B85" s="1" t="s">
        <v>1006</v>
      </c>
      <c r="C85" s="1" t="s">
        <v>1007</v>
      </c>
      <c r="D85" s="1" t="s">
        <v>1008</v>
      </c>
      <c r="E85" s="1" t="s">
        <v>1009</v>
      </c>
      <c r="F85" s="1" t="s">
        <v>486</v>
      </c>
      <c r="G85" s="1" t="s">
        <v>487</v>
      </c>
      <c r="H85" s="1" t="s">
        <v>488</v>
      </c>
      <c r="I85" s="1" t="s">
        <v>1010</v>
      </c>
      <c r="J85" s="1" t="s">
        <v>30</v>
      </c>
      <c r="K85" s="1" t="s">
        <v>1011</v>
      </c>
      <c r="L85" s="1" t="s">
        <v>1011</v>
      </c>
      <c r="M85" s="1" t="s">
        <v>491</v>
      </c>
      <c r="N85" s="1" t="s">
        <v>491</v>
      </c>
      <c r="O85" s="1" t="s">
        <v>492</v>
      </c>
      <c r="P85" s="1" t="s">
        <v>493</v>
      </c>
      <c r="Q85" s="1" t="s">
        <v>494</v>
      </c>
      <c r="R85" s="1" t="s">
        <v>1012</v>
      </c>
      <c r="S85" s="1" t="s">
        <v>496</v>
      </c>
      <c r="T85" s="1" t="s">
        <v>497</v>
      </c>
      <c r="U85" s="1" t="s">
        <v>498</v>
      </c>
      <c r="V85" s="1" t="s">
        <v>987</v>
      </c>
    </row>
    <row r="86" s="1" customFormat="1" spans="1:22">
      <c r="A86" s="3">
        <v>21361767719</v>
      </c>
      <c r="B86" s="1" t="s">
        <v>504</v>
      </c>
      <c r="C86" s="1" t="s">
        <v>1013</v>
      </c>
      <c r="D86" s="1" t="s">
        <v>1014</v>
      </c>
      <c r="E86" s="1" t="s">
        <v>1015</v>
      </c>
      <c r="F86" s="1" t="s">
        <v>504</v>
      </c>
      <c r="G86" s="1" t="s">
        <v>487</v>
      </c>
      <c r="H86" s="1" t="s">
        <v>488</v>
      </c>
      <c r="I86" s="1" t="s">
        <v>1016</v>
      </c>
      <c r="J86" s="1" t="s">
        <v>30</v>
      </c>
      <c r="K86" s="1" t="s">
        <v>1017</v>
      </c>
      <c r="L86" s="1" t="s">
        <v>1017</v>
      </c>
      <c r="M86" s="1" t="s">
        <v>491</v>
      </c>
      <c r="N86" s="1" t="s">
        <v>491</v>
      </c>
      <c r="O86" s="1" t="s">
        <v>492</v>
      </c>
      <c r="P86" s="1" t="s">
        <v>493</v>
      </c>
      <c r="Q86" s="1" t="s">
        <v>494</v>
      </c>
      <c r="R86" s="1" t="s">
        <v>1018</v>
      </c>
      <c r="S86" s="1" t="s">
        <v>496</v>
      </c>
      <c r="T86" s="1" t="s">
        <v>497</v>
      </c>
      <c r="U86" s="1" t="s">
        <v>498</v>
      </c>
      <c r="V86" s="1" t="s">
        <v>987</v>
      </c>
    </row>
    <row r="87" s="1" customFormat="1" spans="1:22">
      <c r="A87" s="3">
        <v>21033997354</v>
      </c>
      <c r="B87" s="1" t="s">
        <v>1019</v>
      </c>
      <c r="C87" s="1" t="s">
        <v>1020</v>
      </c>
      <c r="D87" s="1" t="s">
        <v>1021</v>
      </c>
      <c r="E87" s="1" t="s">
        <v>1022</v>
      </c>
      <c r="F87" s="1" t="s">
        <v>504</v>
      </c>
      <c r="G87" s="1" t="s">
        <v>487</v>
      </c>
      <c r="H87" s="1" t="s">
        <v>488</v>
      </c>
      <c r="I87" s="1" t="s">
        <v>1023</v>
      </c>
      <c r="J87" s="1" t="s">
        <v>30</v>
      </c>
      <c r="K87" s="1" t="s">
        <v>1024</v>
      </c>
      <c r="L87" s="1" t="s">
        <v>1024</v>
      </c>
      <c r="M87" s="1" t="s">
        <v>491</v>
      </c>
      <c r="N87" s="1" t="s">
        <v>491</v>
      </c>
      <c r="O87" s="1" t="s">
        <v>492</v>
      </c>
      <c r="P87" s="1" t="s">
        <v>493</v>
      </c>
      <c r="Q87" s="1" t="s">
        <v>494</v>
      </c>
      <c r="R87" s="1" t="s">
        <v>1025</v>
      </c>
      <c r="S87" s="1" t="s">
        <v>496</v>
      </c>
      <c r="T87" s="1" t="s">
        <v>497</v>
      </c>
      <c r="U87" s="1" t="s">
        <v>498</v>
      </c>
      <c r="V87" s="1" t="s">
        <v>987</v>
      </c>
    </row>
    <row r="88" s="1" customFormat="1" spans="1:22">
      <c r="A88" s="3">
        <v>21318552453</v>
      </c>
      <c r="B88" s="1" t="s">
        <v>500</v>
      </c>
      <c r="C88" s="1" t="s">
        <v>1026</v>
      </c>
      <c r="D88" s="1" t="s">
        <v>1027</v>
      </c>
      <c r="E88" s="1" t="s">
        <v>1028</v>
      </c>
      <c r="F88" s="1" t="s">
        <v>504</v>
      </c>
      <c r="G88" s="1" t="s">
        <v>487</v>
      </c>
      <c r="H88" s="1" t="s">
        <v>488</v>
      </c>
      <c r="I88" s="1" t="s">
        <v>1029</v>
      </c>
      <c r="J88" s="1" t="s">
        <v>30</v>
      </c>
      <c r="K88" s="1" t="s">
        <v>1030</v>
      </c>
      <c r="L88" s="1" t="s">
        <v>1030</v>
      </c>
      <c r="M88" s="1" t="s">
        <v>491</v>
      </c>
      <c r="N88" s="1" t="s">
        <v>491</v>
      </c>
      <c r="O88" s="1" t="s">
        <v>492</v>
      </c>
      <c r="P88" s="1" t="s">
        <v>493</v>
      </c>
      <c r="Q88" s="1" t="s">
        <v>494</v>
      </c>
      <c r="R88" s="1" t="s">
        <v>1031</v>
      </c>
      <c r="S88" s="1" t="s">
        <v>496</v>
      </c>
      <c r="T88" s="1" t="s">
        <v>497</v>
      </c>
      <c r="U88" s="1" t="s">
        <v>498</v>
      </c>
      <c r="V88" s="1" t="s">
        <v>987</v>
      </c>
    </row>
    <row r="89" s="1" customFormat="1" spans="1:22">
      <c r="A89" s="3">
        <v>21353809502</v>
      </c>
      <c r="B89" s="1" t="s">
        <v>486</v>
      </c>
      <c r="C89" s="1" t="s">
        <v>1032</v>
      </c>
      <c r="D89" s="1" t="s">
        <v>1033</v>
      </c>
      <c r="E89" s="1" t="s">
        <v>1034</v>
      </c>
      <c r="F89" s="1" t="s">
        <v>504</v>
      </c>
      <c r="G89" s="1" t="s">
        <v>487</v>
      </c>
      <c r="H89" s="1" t="s">
        <v>488</v>
      </c>
      <c r="I89" s="1" t="s">
        <v>1035</v>
      </c>
      <c r="J89" s="1" t="s">
        <v>30</v>
      </c>
      <c r="K89" s="1" t="s">
        <v>1036</v>
      </c>
      <c r="L89" s="1" t="s">
        <v>1036</v>
      </c>
      <c r="M89" s="1" t="s">
        <v>491</v>
      </c>
      <c r="N89" s="1" t="s">
        <v>491</v>
      </c>
      <c r="O89" s="1" t="s">
        <v>492</v>
      </c>
      <c r="P89" s="1" t="s">
        <v>493</v>
      </c>
      <c r="Q89" s="1" t="s">
        <v>494</v>
      </c>
      <c r="R89" s="1" t="s">
        <v>1037</v>
      </c>
      <c r="S89" s="1" t="s">
        <v>496</v>
      </c>
      <c r="T89" s="1" t="s">
        <v>497</v>
      </c>
      <c r="U89" s="1" t="s">
        <v>563</v>
      </c>
      <c r="V89" s="1" t="s">
        <v>693</v>
      </c>
    </row>
    <row r="90" s="1" customFormat="1" spans="1:22">
      <c r="A90" s="3">
        <v>18292930082</v>
      </c>
      <c r="B90" s="1" t="s">
        <v>1038</v>
      </c>
      <c r="C90" s="1" t="s">
        <v>1039</v>
      </c>
      <c r="D90" s="1" t="s">
        <v>1040</v>
      </c>
      <c r="E90" s="1" t="s">
        <v>1041</v>
      </c>
      <c r="F90" s="1" t="s">
        <v>504</v>
      </c>
      <c r="G90" s="1" t="s">
        <v>487</v>
      </c>
      <c r="H90" s="1" t="s">
        <v>488</v>
      </c>
      <c r="I90" s="1" t="s">
        <v>1042</v>
      </c>
      <c r="J90" s="1" t="s">
        <v>30</v>
      </c>
      <c r="K90" s="1" t="s">
        <v>1043</v>
      </c>
      <c r="L90" s="1" t="s">
        <v>1043</v>
      </c>
      <c r="M90" s="1" t="s">
        <v>491</v>
      </c>
      <c r="N90" s="1" t="s">
        <v>491</v>
      </c>
      <c r="O90" s="1" t="s">
        <v>492</v>
      </c>
      <c r="P90" s="1" t="s">
        <v>493</v>
      </c>
      <c r="Q90" s="1" t="s">
        <v>494</v>
      </c>
      <c r="R90" s="1" t="s">
        <v>1044</v>
      </c>
      <c r="S90" s="1" t="s">
        <v>496</v>
      </c>
      <c r="T90" s="1" t="s">
        <v>497</v>
      </c>
      <c r="U90" s="1" t="s">
        <v>498</v>
      </c>
      <c r="V90" s="1" t="s">
        <v>987</v>
      </c>
    </row>
    <row r="91" s="1" customFormat="1" spans="1:22">
      <c r="A91" s="3">
        <v>21354231442</v>
      </c>
      <c r="B91" s="1" t="s">
        <v>486</v>
      </c>
      <c r="C91" s="1" t="s">
        <v>1045</v>
      </c>
      <c r="D91" s="1" t="s">
        <v>1046</v>
      </c>
      <c r="E91" s="1" t="s">
        <v>1047</v>
      </c>
      <c r="F91" s="1" t="s">
        <v>504</v>
      </c>
      <c r="G91" s="1" t="s">
        <v>487</v>
      </c>
      <c r="H91" s="1" t="s">
        <v>488</v>
      </c>
      <c r="I91" s="1" t="s">
        <v>1048</v>
      </c>
      <c r="J91" s="1" t="s">
        <v>30</v>
      </c>
      <c r="K91" s="1" t="s">
        <v>1049</v>
      </c>
      <c r="L91" s="1" t="s">
        <v>1049</v>
      </c>
      <c r="M91" s="1" t="s">
        <v>491</v>
      </c>
      <c r="N91" s="1" t="s">
        <v>491</v>
      </c>
      <c r="O91" s="1" t="s">
        <v>492</v>
      </c>
      <c r="P91" s="1" t="s">
        <v>493</v>
      </c>
      <c r="Q91" s="1" t="s">
        <v>494</v>
      </c>
      <c r="R91" s="1" t="s">
        <v>1050</v>
      </c>
      <c r="S91" s="1" t="s">
        <v>496</v>
      </c>
      <c r="T91" s="1" t="s">
        <v>497</v>
      </c>
      <c r="U91" s="1" t="s">
        <v>563</v>
      </c>
      <c r="V91" s="1" t="s">
        <v>700</v>
      </c>
    </row>
    <row r="92" s="1" customFormat="1" spans="1:22">
      <c r="A92" s="3">
        <v>21362030299</v>
      </c>
      <c r="B92" s="1" t="s">
        <v>504</v>
      </c>
      <c r="C92" s="1" t="s">
        <v>1051</v>
      </c>
      <c r="D92" s="1" t="s">
        <v>1052</v>
      </c>
      <c r="E92" s="1" t="s">
        <v>1053</v>
      </c>
      <c r="F92" s="1" t="s">
        <v>504</v>
      </c>
      <c r="G92" s="1" t="s">
        <v>487</v>
      </c>
      <c r="H92" s="1" t="s">
        <v>488</v>
      </c>
      <c r="I92" s="1" t="s">
        <v>1054</v>
      </c>
      <c r="J92" s="1" t="s">
        <v>30</v>
      </c>
      <c r="K92" s="1" t="s">
        <v>1055</v>
      </c>
      <c r="L92" s="1" t="s">
        <v>1055</v>
      </c>
      <c r="M92" s="1" t="s">
        <v>491</v>
      </c>
      <c r="N92" s="1" t="s">
        <v>491</v>
      </c>
      <c r="O92" s="1" t="s">
        <v>492</v>
      </c>
      <c r="P92" s="1" t="s">
        <v>493</v>
      </c>
      <c r="Q92" s="1" t="s">
        <v>494</v>
      </c>
      <c r="R92" s="1" t="s">
        <v>1056</v>
      </c>
      <c r="S92" s="1" t="s">
        <v>496</v>
      </c>
      <c r="T92" s="1" t="s">
        <v>497</v>
      </c>
      <c r="U92" s="1" t="s">
        <v>498</v>
      </c>
      <c r="V92" s="1" t="s">
        <v>799</v>
      </c>
    </row>
    <row r="93" s="1" customFormat="1" spans="1:22">
      <c r="A93" s="3">
        <v>21315351853</v>
      </c>
      <c r="B93" s="1" t="s">
        <v>500</v>
      </c>
      <c r="C93" s="1" t="s">
        <v>1057</v>
      </c>
      <c r="D93" s="1" t="s">
        <v>782</v>
      </c>
      <c r="E93" s="1" t="s">
        <v>1058</v>
      </c>
      <c r="F93" s="1" t="s">
        <v>504</v>
      </c>
      <c r="G93" s="1" t="s">
        <v>487</v>
      </c>
      <c r="H93" s="1" t="s">
        <v>488</v>
      </c>
      <c r="I93" s="1" t="s">
        <v>1059</v>
      </c>
      <c r="J93" s="1" t="s">
        <v>30</v>
      </c>
      <c r="K93" s="1" t="s">
        <v>785</v>
      </c>
      <c r="L93" s="1" t="s">
        <v>785</v>
      </c>
      <c r="M93" s="1" t="s">
        <v>491</v>
      </c>
      <c r="N93" s="1" t="s">
        <v>491</v>
      </c>
      <c r="O93" s="1" t="s">
        <v>492</v>
      </c>
      <c r="P93" s="1" t="s">
        <v>493</v>
      </c>
      <c r="Q93" s="1" t="s">
        <v>494</v>
      </c>
      <c r="R93" s="1" t="s">
        <v>1060</v>
      </c>
      <c r="S93" s="1" t="s">
        <v>496</v>
      </c>
      <c r="T93" s="1" t="s">
        <v>497</v>
      </c>
      <c r="U93" s="1" t="s">
        <v>498</v>
      </c>
      <c r="V93" s="1" t="s">
        <v>529</v>
      </c>
    </row>
    <row r="94" s="1" customFormat="1" spans="1:22">
      <c r="A94" s="3">
        <v>21358255565</v>
      </c>
      <c r="B94" s="1" t="s">
        <v>504</v>
      </c>
      <c r="C94" s="1" t="s">
        <v>1061</v>
      </c>
      <c r="D94" s="1" t="s">
        <v>1062</v>
      </c>
      <c r="E94" s="1" t="s">
        <v>1063</v>
      </c>
      <c r="F94" s="1" t="s">
        <v>504</v>
      </c>
      <c r="G94" s="1" t="s">
        <v>487</v>
      </c>
      <c r="H94" s="1" t="s">
        <v>488</v>
      </c>
      <c r="I94" s="1" t="s">
        <v>1064</v>
      </c>
      <c r="J94" s="1" t="s">
        <v>30</v>
      </c>
      <c r="K94" s="1" t="s">
        <v>1065</v>
      </c>
      <c r="L94" s="1" t="s">
        <v>1065</v>
      </c>
      <c r="M94" s="1" t="s">
        <v>491</v>
      </c>
      <c r="N94" s="1" t="s">
        <v>491</v>
      </c>
      <c r="O94" s="1" t="s">
        <v>492</v>
      </c>
      <c r="P94" s="1" t="s">
        <v>493</v>
      </c>
      <c r="Q94" s="1" t="s">
        <v>494</v>
      </c>
      <c r="R94" s="1" t="s">
        <v>1066</v>
      </c>
      <c r="S94" s="1" t="s">
        <v>496</v>
      </c>
      <c r="T94" s="1" t="s">
        <v>497</v>
      </c>
      <c r="U94" s="1" t="s">
        <v>498</v>
      </c>
      <c r="V94" s="1" t="s">
        <v>700</v>
      </c>
    </row>
    <row r="95" s="1" customFormat="1" spans="1:22">
      <c r="A95" s="3">
        <v>21211121194</v>
      </c>
      <c r="B95" s="1" t="s">
        <v>602</v>
      </c>
      <c r="C95" s="1" t="s">
        <v>1067</v>
      </c>
      <c r="D95" s="1" t="s">
        <v>1068</v>
      </c>
      <c r="E95" s="1" t="s">
        <v>1069</v>
      </c>
      <c r="F95" s="1" t="s">
        <v>482</v>
      </c>
      <c r="G95" s="1" t="s">
        <v>487</v>
      </c>
      <c r="H95" s="1" t="s">
        <v>488</v>
      </c>
      <c r="I95" s="1" t="s">
        <v>1070</v>
      </c>
      <c r="J95" s="1" t="s">
        <v>30</v>
      </c>
      <c r="K95" s="1" t="s">
        <v>1071</v>
      </c>
      <c r="L95" s="1" t="s">
        <v>1071</v>
      </c>
      <c r="M95" s="1" t="s">
        <v>491</v>
      </c>
      <c r="N95" s="1" t="s">
        <v>491</v>
      </c>
      <c r="O95" s="1" t="s">
        <v>492</v>
      </c>
      <c r="P95" s="1" t="s">
        <v>493</v>
      </c>
      <c r="Q95" s="1" t="s">
        <v>494</v>
      </c>
      <c r="R95" s="1" t="s">
        <v>1072</v>
      </c>
      <c r="S95" s="1" t="s">
        <v>496</v>
      </c>
      <c r="T95" s="1" t="s">
        <v>497</v>
      </c>
      <c r="U95" s="1" t="s">
        <v>563</v>
      </c>
      <c r="V95" s="1" t="s">
        <v>564</v>
      </c>
    </row>
    <row r="96" s="1" customFormat="1" spans="1:22">
      <c r="A96" s="3">
        <v>21351859853</v>
      </c>
      <c r="B96" s="1" t="s">
        <v>486</v>
      </c>
      <c r="C96" s="1" t="s">
        <v>1073</v>
      </c>
      <c r="D96" s="1" t="s">
        <v>1074</v>
      </c>
      <c r="E96" s="1" t="s">
        <v>1075</v>
      </c>
      <c r="F96" s="1" t="s">
        <v>504</v>
      </c>
      <c r="G96" s="1" t="s">
        <v>487</v>
      </c>
      <c r="H96" s="1" t="s">
        <v>488</v>
      </c>
      <c r="I96" s="1" t="s">
        <v>1076</v>
      </c>
      <c r="J96" s="1" t="s">
        <v>30</v>
      </c>
      <c r="K96" s="1" t="s">
        <v>1055</v>
      </c>
      <c r="L96" s="1" t="s">
        <v>1055</v>
      </c>
      <c r="M96" s="1" t="s">
        <v>491</v>
      </c>
      <c r="N96" s="1" t="s">
        <v>491</v>
      </c>
      <c r="O96" s="1" t="s">
        <v>492</v>
      </c>
      <c r="P96" s="1" t="s">
        <v>493</v>
      </c>
      <c r="Q96" s="1" t="s">
        <v>494</v>
      </c>
      <c r="R96" s="1" t="s">
        <v>1077</v>
      </c>
      <c r="S96" s="1" t="s">
        <v>496</v>
      </c>
      <c r="T96" s="1" t="s">
        <v>497</v>
      </c>
      <c r="U96" s="1" t="s">
        <v>498</v>
      </c>
      <c r="V96" s="1" t="s">
        <v>646</v>
      </c>
    </row>
    <row r="97" s="1" customFormat="1" spans="1:22">
      <c r="A97" s="3">
        <v>21357628518</v>
      </c>
      <c r="B97" s="1" t="s">
        <v>504</v>
      </c>
      <c r="C97" s="1" t="s">
        <v>1078</v>
      </c>
      <c r="D97" s="1" t="s">
        <v>1079</v>
      </c>
      <c r="E97" s="1" t="s">
        <v>1080</v>
      </c>
      <c r="F97" s="1" t="s">
        <v>504</v>
      </c>
      <c r="G97" s="1" t="s">
        <v>487</v>
      </c>
      <c r="H97" s="1" t="s">
        <v>488</v>
      </c>
      <c r="I97" s="1" t="s">
        <v>1081</v>
      </c>
      <c r="J97" s="1" t="s">
        <v>30</v>
      </c>
      <c r="K97" s="1" t="s">
        <v>1082</v>
      </c>
      <c r="L97" s="1" t="s">
        <v>1082</v>
      </c>
      <c r="M97" s="1" t="s">
        <v>491</v>
      </c>
      <c r="N97" s="1" t="s">
        <v>491</v>
      </c>
      <c r="O97" s="1" t="s">
        <v>492</v>
      </c>
      <c r="P97" s="1" t="s">
        <v>493</v>
      </c>
      <c r="Q97" s="1" t="s">
        <v>494</v>
      </c>
      <c r="R97" s="1" t="s">
        <v>1083</v>
      </c>
      <c r="S97" s="1" t="s">
        <v>496</v>
      </c>
      <c r="T97" s="1" t="s">
        <v>497</v>
      </c>
      <c r="U97" s="1" t="s">
        <v>498</v>
      </c>
      <c r="V97" s="1" t="s">
        <v>987</v>
      </c>
    </row>
    <row r="98" s="1" customFormat="1" spans="1:22">
      <c r="A98" s="3">
        <v>21360465102</v>
      </c>
      <c r="B98" s="1" t="s">
        <v>504</v>
      </c>
      <c r="C98" s="1" t="s">
        <v>1084</v>
      </c>
      <c r="D98" s="1" t="s">
        <v>1085</v>
      </c>
      <c r="E98" s="1" t="s">
        <v>1086</v>
      </c>
      <c r="F98" s="1" t="s">
        <v>504</v>
      </c>
      <c r="G98" s="1" t="s">
        <v>487</v>
      </c>
      <c r="H98" s="1" t="s">
        <v>488</v>
      </c>
      <c r="I98" s="1" t="s">
        <v>1087</v>
      </c>
      <c r="J98" s="1" t="s">
        <v>30</v>
      </c>
      <c r="K98" s="1" t="s">
        <v>1088</v>
      </c>
      <c r="L98" s="1" t="s">
        <v>1088</v>
      </c>
      <c r="M98" s="1" t="s">
        <v>491</v>
      </c>
      <c r="N98" s="1" t="s">
        <v>491</v>
      </c>
      <c r="O98" s="1" t="s">
        <v>492</v>
      </c>
      <c r="P98" s="1" t="s">
        <v>493</v>
      </c>
      <c r="Q98" s="1" t="s">
        <v>494</v>
      </c>
      <c r="R98" s="1" t="s">
        <v>1089</v>
      </c>
      <c r="S98" s="1" t="s">
        <v>496</v>
      </c>
      <c r="T98" s="1" t="s">
        <v>497</v>
      </c>
      <c r="U98" s="1" t="s">
        <v>498</v>
      </c>
      <c r="V98" s="1" t="s">
        <v>529</v>
      </c>
    </row>
    <row r="99" s="1" customFormat="1" spans="1:22">
      <c r="A99" s="3">
        <v>18841470624</v>
      </c>
      <c r="B99" s="1" t="s">
        <v>1090</v>
      </c>
      <c r="C99" s="1" t="s">
        <v>1091</v>
      </c>
      <c r="D99" s="1" t="s">
        <v>1092</v>
      </c>
      <c r="E99" s="1" t="s">
        <v>1093</v>
      </c>
      <c r="F99" s="1" t="s">
        <v>504</v>
      </c>
      <c r="G99" s="1" t="s">
        <v>487</v>
      </c>
      <c r="H99" s="1" t="s">
        <v>488</v>
      </c>
      <c r="I99" s="1" t="s">
        <v>1094</v>
      </c>
      <c r="J99" s="1" t="s">
        <v>30</v>
      </c>
      <c r="K99" s="1" t="s">
        <v>1095</v>
      </c>
      <c r="L99" s="1" t="s">
        <v>1095</v>
      </c>
      <c r="M99" s="1" t="s">
        <v>491</v>
      </c>
      <c r="N99" s="1" t="s">
        <v>491</v>
      </c>
      <c r="O99" s="1" t="s">
        <v>492</v>
      </c>
      <c r="P99" s="1" t="s">
        <v>493</v>
      </c>
      <c r="Q99" s="1" t="s">
        <v>494</v>
      </c>
      <c r="R99" s="1" t="s">
        <v>1096</v>
      </c>
      <c r="S99" s="1" t="s">
        <v>496</v>
      </c>
      <c r="T99" s="1" t="s">
        <v>497</v>
      </c>
      <c r="U99" s="1" t="s">
        <v>498</v>
      </c>
      <c r="V99" s="1" t="s">
        <v>987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2022-10-11T02:04:05Z</dcterms:created>
  <dcterms:modified xsi:type="dcterms:W3CDTF">2022-10-11T02:12:17Z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A0AF72C7375645EDB7A6A9C891F6EED2</vt:lpwstr>
  </property>
  <property fmtid="{D5CDD505-2E9C-101B-9397-08002B2CF9AE}" pid="3" name="KSOProductBuildVer">
    <vt:lpwstr>2052-11.1.0.12358</vt:lpwstr>
  </property>
</Properties>
</file>