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对账!$1:$86</definedName>
  </definedNames>
  <calcPr calcId="144525"/>
</workbook>
</file>

<file path=xl/sharedStrings.xml><?xml version="1.0" encoding="utf-8"?>
<sst xmlns="http://schemas.openxmlformats.org/spreadsheetml/2006/main" count="2693" uniqueCount="920">
  <si>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</si>
  <si>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</si>
  <si>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</si>
  <si>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</si>
  <si>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</si>
  <si>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</si>
  <si>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</si>
  <si>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</si>
  <si>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</si>
  <si>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</si>
  <si>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</si>
  <si>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</si>
  <si>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</si>
  <si>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</si>
  <si>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</si>
  <si>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</si>
  <si>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</si>
  <si>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</si>
  <si>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</si>
  <si>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</si>
  <si>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</si>
  <si>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</si>
  <si>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</si>
  <si>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</si>
  <si>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</si>
  <si>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18562642346	</t>
  </si>
  <si>
    <t>Ctrip</t>
  </si>
  <si>
    <t>正常</t>
  </si>
  <si>
    <t>[开罗]纳斯尔城阿尔马萨酒店(Al Masa Hotel Nasr City)(55547069)</t>
  </si>
  <si>
    <t>双人床房&lt;2人入住&gt;&lt;不退款&gt;&lt;早餐&gt;</t>
  </si>
  <si>
    <t>HKD</t>
  </si>
  <si>
    <t>de Gondra /Fabio Ponce</t>
  </si>
  <si>
    <t>CA13030221010HKD</t>
  </si>
  <si>
    <t>未提现</t>
  </si>
  <si>
    <t>携程开票</t>
  </si>
  <si>
    <t xml:space="preserve">	</t>
  </si>
  <si>
    <t xml:space="preserve">18566769696	</t>
  </si>
  <si>
    <t>[曼谷]曼谷铂尔曼皇权酒店 (SHA Plus+)(Pullman Bangkok King Power)(55270449)</t>
  </si>
  <si>
    <t>高级双床房&lt;不退款&gt;&lt;2人入住&gt;</t>
  </si>
  <si>
    <t>Nikam/Chaitanya Rambhau,Nikam/Chaitanya Rambhau</t>
  </si>
  <si>
    <t xml:space="preserve">acknowledge	</t>
  </si>
  <si>
    <t xml:space="preserve">18594032175	</t>
  </si>
  <si>
    <t>[岘港]岘港富丽华大酒店(Furama Resort Danang)(70391699)</t>
  </si>
  <si>
    <t>园景高级房&lt;2人入住&gt;&lt;不退款&gt;&lt;早餐&gt;</t>
  </si>
  <si>
    <t>SHIN/HYUNJAE,KIM/MINJI</t>
  </si>
  <si>
    <t xml:space="preserve">EXP-1987232275	</t>
  </si>
  <si>
    <t xml:space="preserve">18668426359	</t>
  </si>
  <si>
    <t>[斯卡夫塔费德]史卡法特德酒店(Hotel Skaftafell)(60494122)</t>
  </si>
  <si>
    <t>双床房&lt;2人入住&gt;&lt;不退款&gt;&lt;早餐&gt;</t>
  </si>
  <si>
    <t>KIM/JUNYOUNG,CHO/SEUN-MEE</t>
  </si>
  <si>
    <t xml:space="preserve">33291575	</t>
  </si>
  <si>
    <t xml:space="preserve">18726838656	</t>
  </si>
  <si>
    <t>[岘港]岘港法国村巴纳山美居酒店(Mercure Danang French Village Bana Hills)(56206283)</t>
  </si>
  <si>
    <t>标准房, 1 张特大床&lt;2人入住&gt;&lt;不退款&gt;&lt;早餐&gt;</t>
  </si>
  <si>
    <t>SINPRAPA/MATTIKA</t>
  </si>
  <si>
    <t xml:space="preserve">2652931	</t>
  </si>
  <si>
    <t xml:space="preserve">8488WJ5526	</t>
  </si>
  <si>
    <t xml:space="preserve">18726900344	</t>
  </si>
  <si>
    <t>复式特大床套房&lt;2人入住&gt;&lt;不退款&gt;&lt;早餐&gt;</t>
  </si>
  <si>
    <t>FAKATHONG/PUANGPETCH</t>
  </si>
  <si>
    <t xml:space="preserve">2652944	</t>
  </si>
  <si>
    <t xml:space="preserve">8488WJ5528	</t>
  </si>
  <si>
    <t xml:space="preserve">18828391844	</t>
  </si>
  <si>
    <t>[格雷梅]格兰德卡乌套房酒店(Grand Cave Suites)(55779441)</t>
  </si>
  <si>
    <t>经典套房(无窗)&lt;2人入住&gt;&lt;不退款&gt;&lt;早餐&gt;</t>
  </si>
  <si>
    <t>Chaudhary/Kaustubh Kishore,Chaudhary/Kaustubh Kishore</t>
  </si>
  <si>
    <t xml:space="preserve">3803018	</t>
  </si>
  <si>
    <t xml:space="preserve">18943305793	</t>
  </si>
  <si>
    <t>[考文垂]考文垂乡村酒店(Village Hotel Coventry)(55380748)</t>
  </si>
  <si>
    <t>双人房&lt;2人入住&gt;&lt;不退款&gt;</t>
  </si>
  <si>
    <t>Prisco/Antonio</t>
  </si>
  <si>
    <t xml:space="preserve">116469086	</t>
  </si>
  <si>
    <t xml:space="preserve">18946537269	</t>
  </si>
  <si>
    <t>[曼谷]诺富特暹罗广场酒店 (SHA Plus+)(Novotel Bangkok on Siam Square (SHA Plus+))(55320613)</t>
  </si>
  <si>
    <t>高级房&lt;2人入住&gt;&lt;不退款&gt;</t>
  </si>
  <si>
    <t>ANG/KARIN SHUMIN,Loh /Alyssa Yan Ting</t>
  </si>
  <si>
    <t xml:space="preserve">2685352	</t>
  </si>
  <si>
    <t xml:space="preserve">853841	</t>
  </si>
  <si>
    <t xml:space="preserve">18954196110	</t>
  </si>
  <si>
    <t>[马尔默]斯堪迪克圣约根酒店(Scandic S:t Jörgen)(61520837)</t>
  </si>
  <si>
    <t>标准双床房&lt;2人入住&gt;&lt;不退款&gt;&lt;早餐&gt;</t>
  </si>
  <si>
    <t>Gross/Norbert,Huebsch/Sabina</t>
  </si>
  <si>
    <t xml:space="preserve">18954521301	</t>
  </si>
  <si>
    <t>[慕尼黑]慕尼黑市南莱昂纳多酒店(Leonardo Hotel Munich City South)(55720514)</t>
  </si>
  <si>
    <t>舒适客房&lt;2人入住&gt;&lt;不退款&gt;</t>
  </si>
  <si>
    <t>KWONG/YUK YI</t>
  </si>
  <si>
    <t xml:space="preserve">LNDO099002	</t>
  </si>
  <si>
    <t xml:space="preserve">18954545154	</t>
  </si>
  <si>
    <t>[里加]塞玛拉大诗人酒店(Grand Poet Hotel by Semarah)(55290002)</t>
  </si>
  <si>
    <t>标准双人床房&lt;2人入住&gt;&lt;不退款&gt;&lt;早餐&gt;</t>
  </si>
  <si>
    <t>Salujoe /Ruslan ,Maripuu/Riin</t>
  </si>
  <si>
    <t xml:space="preserve">SH13881678	</t>
  </si>
  <si>
    <t xml:space="preserve">21018579059	</t>
  </si>
  <si>
    <t>[斯德哥尔摩]利德玛酒店(Lydmar Hotel)(55611661)</t>
  </si>
  <si>
    <t>大型特大床房&lt;2人入住&gt;&lt;不退款&gt;&lt;早餐&gt;</t>
  </si>
  <si>
    <t>PAN/KAITAI</t>
  </si>
  <si>
    <t xml:space="preserve">EXP-2012517323	</t>
  </si>
  <si>
    <t xml:space="preserve">21020125560	</t>
  </si>
  <si>
    <t>[班达楠榜]阿斯顿楠榜城市酒店(ASTON Lampung City Hotel)(55321056)</t>
  </si>
  <si>
    <t>HARDIANSYAH/SANDY,NURAENI/RINI</t>
  </si>
  <si>
    <t xml:space="preserve">21020631399	</t>
  </si>
  <si>
    <t>[巴黎]特洛加德洛之星酒店(Etoile Trocadero)(70392153)</t>
  </si>
  <si>
    <t>特级双人房/双床房&lt;2人入住&gt;&lt;不退款&gt;</t>
  </si>
  <si>
    <t>Quinn/Daniel</t>
  </si>
  <si>
    <t xml:space="preserve">2012567357	</t>
  </si>
  <si>
    <t xml:space="preserve">21190940026	</t>
  </si>
  <si>
    <t>[七岩]茶安雷金特海滩别墅(Regent – Chalet Hua Hin)(55560534)</t>
  </si>
  <si>
    <t>小木屋&lt;2人入住&gt;&lt;不退款&gt;&lt;早餐&gt;</t>
  </si>
  <si>
    <t>Karod/Janjira</t>
  </si>
  <si>
    <t xml:space="preserve">2710107	</t>
  </si>
  <si>
    <t xml:space="preserve">Acknowledged	</t>
  </si>
  <si>
    <t xml:space="preserve">21225857180	</t>
  </si>
  <si>
    <t>[阿布扎比]阿布扎比艾尔瓦赫达千禧大酒店(Grand Millennium Al Wahda Abu Dhabi Hotel)(55280830)</t>
  </si>
  <si>
    <t>KASARGOD/VINEETH KUMAR RAGHUNATHA,KASARGOD/VINEETH KUMAR RAGHUNATHA</t>
  </si>
  <si>
    <t xml:space="preserve">27996506	</t>
  </si>
  <si>
    <t xml:space="preserve">21235966022	</t>
  </si>
  <si>
    <t>[南雅加达]大阿斯顿格罗夫套房酒店(The Grove Suites by GRAND ASTON)(56140426)</t>
  </si>
  <si>
    <t>一卧室套房&lt;2人入住&gt;&lt;不退款&gt;&lt;早餐&gt;</t>
  </si>
  <si>
    <t>LIEW/JIA HONG</t>
  </si>
  <si>
    <t xml:space="preserve">21242893192	</t>
  </si>
  <si>
    <t>[Bee Cave]蜂洞奥斯汀圣淘沙集团酒店(Sonesta Bee Cave Austin)(69451957)</t>
  </si>
  <si>
    <t>豪华特大床房&lt;2人入住&gt;&lt;不退款&gt;</t>
  </si>
  <si>
    <t>Thier/Denise Deann,Thier/Jonathan Edward</t>
  </si>
  <si>
    <t xml:space="preserve">21243477737	</t>
  </si>
  <si>
    <t>[胡志明市]胡志明市日出中心酒店(Sunrise Central Hotel Ho Chi Minh City)(55439511)</t>
  </si>
  <si>
    <t>豪华双人房-无窗&lt;2人入住&gt;&lt;不退款&gt;</t>
  </si>
  <si>
    <t>NGUYEN/THI KIM ANH</t>
  </si>
  <si>
    <t xml:space="preserve">21250123210	</t>
  </si>
  <si>
    <t>[斯坦斯特德]伦敦斯坦斯特德机场丽笙酒店(Radisson Blu Hotel London Stansted Airport)(55321090)</t>
  </si>
  <si>
    <t>标准房&lt;2人入住&gt;&lt;不退款&gt;</t>
  </si>
  <si>
    <t>Roberts/Diane</t>
  </si>
  <si>
    <t xml:space="preserve">21250544081	</t>
  </si>
  <si>
    <t>[哥本哈根]哥本哈根斯迪尔酒店(Steel House Copenhagen)(55280874)</t>
  </si>
  <si>
    <t>HUGHES/TAMMY</t>
  </si>
  <si>
    <t xml:space="preserve">21254965261	</t>
  </si>
  <si>
    <t>[乔治市]槟城龙城快捷酒店 (槟城对抗新冠肺炎认证)(Cititel Express Penang)(55320544)</t>
  </si>
  <si>
    <t>CHEAH/CHANG FONG</t>
  </si>
  <si>
    <t xml:space="preserve">590738	</t>
  </si>
  <si>
    <t xml:space="preserve">21255581257	</t>
  </si>
  <si>
    <t>[曼谷]曼谷阿文苏昆维特酒店(Avani Sukhumvit Bangkok)(70165254)</t>
  </si>
  <si>
    <t>阿瓦尼房（双床）&lt;2人入住&gt;&lt;不退款&gt;&lt;早餐&gt;</t>
  </si>
  <si>
    <t>YAU/TAK PUI,Lam/Lo Ming</t>
  </si>
  <si>
    <t xml:space="preserve">409680	</t>
  </si>
  <si>
    <t xml:space="preserve">21256073510	</t>
  </si>
  <si>
    <t>[古晋]古晋帝国酒店(Imperial Hotel Kuching)(55451613)</t>
  </si>
  <si>
    <t>豪华特大床房&lt;2人入住&gt;&lt;不退款&gt;&lt;早餐&gt;</t>
  </si>
  <si>
    <t>WANG/XIAOZHEN</t>
  </si>
  <si>
    <t xml:space="preserve">272977	</t>
  </si>
  <si>
    <t xml:space="preserve">21256558470	</t>
  </si>
  <si>
    <t>[波德申]迪克森海中天港口(Avillion Port Dickson)(55851984)</t>
  </si>
  <si>
    <t>水上小屋&lt;2人入住&gt;&lt;不退款&gt;&lt;早餐&gt;</t>
  </si>
  <si>
    <t>LIM/JO EE</t>
  </si>
  <si>
    <t xml:space="preserve">306917 - 918	</t>
  </si>
  <si>
    <t xml:space="preserve">21257683252	</t>
  </si>
  <si>
    <t>[首尔]首尔东大门梅普雷斯酒店(Mayplace Seoul Dongdaemun)(55491898)</t>
  </si>
  <si>
    <t>高级大床房&lt;2人入住&gt;&lt;不退款&gt;</t>
  </si>
  <si>
    <t>Jun/Hyungmi</t>
  </si>
  <si>
    <t xml:space="preserve">22122967	</t>
  </si>
  <si>
    <t xml:space="preserve">21259433773	</t>
  </si>
  <si>
    <t>[汉诺威]汉诺威施泰根博阁城际酒店(IntercityHotel Hannover)(55254312)</t>
  </si>
  <si>
    <t>商务双人房&lt;2人入住&gt;&lt;不退款&gt;</t>
  </si>
  <si>
    <t>ZHU/GUANGHAN</t>
  </si>
  <si>
    <t xml:space="preserve">900731300115183	</t>
  </si>
  <si>
    <t xml:space="preserve">21262704568	</t>
  </si>
  <si>
    <t>[约克]约克城市小憩公寓式酒店 - 巴比肯中心(Staycity Aparthotels York)(89920374)</t>
  </si>
  <si>
    <t>一室房公寓&lt;2人入住&gt;&lt;不退款&gt;</t>
  </si>
  <si>
    <t>ZHONG/XUYANG</t>
  </si>
  <si>
    <t xml:space="preserve">2720383	</t>
  </si>
  <si>
    <t xml:space="preserve">HBD-597703-164-5569426	</t>
  </si>
  <si>
    <t xml:space="preserve">21262750541	</t>
  </si>
  <si>
    <t>[沃本]伯灵顿波士顿沃本万豪费尔菲尔德酒店(Fairfield Inn by Marriott Boston Woburn-Burlington)(68029499)</t>
  </si>
  <si>
    <t>特大床房带沙发床&lt;2人入住&gt;&lt;不退款&gt;&lt;早餐&gt;</t>
  </si>
  <si>
    <t>LI/YUAN</t>
  </si>
  <si>
    <t xml:space="preserve">83710	</t>
  </si>
  <si>
    <t xml:space="preserve">21264647305	</t>
  </si>
  <si>
    <t>[贾斯珀]通金酒店(Tonquin Inn)(55402781)</t>
  </si>
  <si>
    <t>标准大床房&lt;2人入住&gt;&lt;不退款&gt;</t>
  </si>
  <si>
    <t>evans/maxwell</t>
  </si>
  <si>
    <t xml:space="preserve">117791187	</t>
  </si>
  <si>
    <t xml:space="preserve">21303825223	</t>
  </si>
  <si>
    <t>[马德里]顶点酒店(Vértice Roomspace)(55290572)</t>
  </si>
  <si>
    <t>SHEN/QINGLAN</t>
  </si>
  <si>
    <t xml:space="preserve">21303880575	</t>
  </si>
  <si>
    <t>双人房&lt;2人入住&gt;&lt;不退款&gt;&lt;早餐&gt;</t>
  </si>
  <si>
    <t>WANG/ZHAOCHENG</t>
  </si>
  <si>
    <t>取消</t>
  </si>
  <si>
    <t xml:space="preserve">21314957714	</t>
  </si>
  <si>
    <t>[Straban Township]葛底斯堡戴斯酒店(Days Inn by Wyndham Gettysburg)(70789488)</t>
  </si>
  <si>
    <t>大号床间 - 带两张大号床&lt;2人入住&gt;&lt;不退款&gt;&lt;早餐&gt;</t>
  </si>
  <si>
    <t>Ratisher/Mitchell</t>
  </si>
  <si>
    <t xml:space="preserve">21323678792	</t>
  </si>
  <si>
    <t>[莎阿南]莎亚南凯煌大酒店(Concorde Hotel Shah Alam)(55465059)</t>
  </si>
  <si>
    <t>行政豪华房&lt;2人入住&gt;&lt;不退款&gt;</t>
  </si>
  <si>
    <t>Amirul Naim/Mohd Baseri</t>
  </si>
  <si>
    <t xml:space="preserve">6700342/3/4	</t>
  </si>
  <si>
    <t xml:space="preserve">21329846997	</t>
  </si>
  <si>
    <t>[阿尔巴雷－圣玛丽]圣切里德浦切尔基里亚德 - 艾尔德拉洛泽尔酒店(Kyriad Saint Chély d'Apcher - Aire de la Lozère)(70794412)</t>
  </si>
  <si>
    <t>双人间&lt;2人入住&gt;&lt;不退款&gt;</t>
  </si>
  <si>
    <t>De Boeck/Ghislaine</t>
  </si>
  <si>
    <t xml:space="preserve">21330198745	</t>
  </si>
  <si>
    <t>[罗兰岗]核桃市-工业城凯艺套房酒店(Quality Inn &amp; Suites Walnut - City of Industry)(55346135)</t>
  </si>
  <si>
    <t>特大床房&lt;2人入住&gt;&lt;不退款&gt;&lt;早餐&gt;</t>
  </si>
  <si>
    <t>wang/Yue</t>
  </si>
  <si>
    <t xml:space="preserve">16679647518	</t>
  </si>
  <si>
    <t xml:space="preserve">21333572011	</t>
  </si>
  <si>
    <t>[曼谷]曼谷威客3號酒店 (SHA Plus+)(Vic3 Bangkok  (SHA Plus+))(55270338)</t>
  </si>
  <si>
    <t>行政一室公寓&lt;2人入住&gt;&lt;不退款&gt;</t>
  </si>
  <si>
    <t>MUON/SENGLEANG</t>
  </si>
  <si>
    <t xml:space="preserve">2723958	</t>
  </si>
  <si>
    <t xml:space="preserve">1067936179	</t>
  </si>
  <si>
    <t xml:space="preserve">21334575686	</t>
  </si>
  <si>
    <t>[阿姆斯特丹]丽亭酒店&amp;度假村(Park Plaza Victoria Amsterdam)(55280657)</t>
  </si>
  <si>
    <t>Jones/Kymshya</t>
  </si>
  <si>
    <t xml:space="preserve">0038228719	</t>
  </si>
  <si>
    <t xml:space="preserve">21334759471	</t>
  </si>
  <si>
    <t>[曼谷]阿瓦尼阿特里姆曼谷酒店(SHA认证)(Avani Atrium Bangkok Hotel (SHA Certified))(55665998)</t>
  </si>
  <si>
    <t>阿瓦尼尊贵房&lt;2人入住&gt;&lt;不退款&gt;</t>
  </si>
  <si>
    <t>Mariotti/Gerardo</t>
  </si>
  <si>
    <t xml:space="preserve">53466708	</t>
  </si>
  <si>
    <t xml:space="preserve">21336949937	</t>
  </si>
  <si>
    <t>阿瓦尼客房&lt;2人入住&gt;&lt;不退款&gt;&lt;早餐&gt;</t>
  </si>
  <si>
    <t>CHAN/KA CHING,WAN/KA CHING</t>
  </si>
  <si>
    <t xml:space="preserve">21337567766	</t>
  </si>
  <si>
    <t>[马尼库尔勒翁格尔]大魔术酒店 - 前巴黎魔术马戏团酒店(Grand Magic Hotel-ex Magic Circus Marne La Vallée)(80330844)</t>
  </si>
  <si>
    <t>标准双人房&lt;2人入住&gt;&lt;不退款&gt;&lt;早餐&gt;</t>
  </si>
  <si>
    <t>Haas /sukanya,Haas/Michael</t>
  </si>
  <si>
    <t xml:space="preserve">2022768722	</t>
  </si>
  <si>
    <t xml:space="preserve">21338264009	</t>
  </si>
  <si>
    <t>[里约热内卢]班代兰蒂斯酒店(Hotel Bandeirantes)(89918347)</t>
  </si>
  <si>
    <t>DE OLIVEIRA/ANA PAULA FONSECA</t>
  </si>
  <si>
    <t xml:space="preserve">184686	</t>
  </si>
  <si>
    <t xml:space="preserve">21336496161	</t>
  </si>
  <si>
    <t>[墨西哥城]宜必思墨西哥城阿拉米达酒店(Ibis México Alameda)(55572845)</t>
  </si>
  <si>
    <t>大号床房&lt;2人入住&gt;&lt;不退款&gt;</t>
  </si>
  <si>
    <t>SAMUEL/OCEJO</t>
  </si>
  <si>
    <t xml:space="preserve">9011WJ5526	</t>
  </si>
  <si>
    <t xml:space="preserve">21339656360	</t>
  </si>
  <si>
    <t>[坤甸]坤甸尼奥噶迦玛达酒店(Hotel Neo Gajah Mada Pontianak by ASTON)(55543096)</t>
  </si>
  <si>
    <t>尼欧房&lt;2人入住&gt;&lt;不退款&gt;</t>
  </si>
  <si>
    <t>Novari/Alfian</t>
  </si>
  <si>
    <t xml:space="preserve">2724946	</t>
  </si>
  <si>
    <t xml:space="preserve">21340255374	</t>
  </si>
  <si>
    <t>[威斯敏斯特城]莱斯特广场胜利之家(Victory House Leicester Square)(60494256)</t>
  </si>
  <si>
    <t>高级双人床房&lt;2人入住&gt;&lt;不退款&gt;</t>
  </si>
  <si>
    <t>LUO/ZHIQING</t>
  </si>
  <si>
    <t xml:space="preserve">1019985	</t>
  </si>
  <si>
    <t xml:space="preserve">21340284534	</t>
  </si>
  <si>
    <t>[曼谷]曼谷阿尔梅洛兹酒店 - 主要清真饭店(Al Meroz Hotel Bangkok - the Leading Halal Hotel)(60494198)</t>
  </si>
  <si>
    <t>高级房&lt;2人入住&gt;&lt;不退款&gt;&lt;早餐&gt;</t>
  </si>
  <si>
    <t>THAOMNGERN/WARISARA</t>
  </si>
  <si>
    <t xml:space="preserve">HBD-425378-321-5645385	</t>
  </si>
  <si>
    <t xml:space="preserve">21340638269	</t>
  </si>
  <si>
    <t>[莎阿南]吉隆坡绍嘉纳度假村(The Saujana Kuala Lumpur)(78129529)</t>
  </si>
  <si>
    <t>豪华双床房&lt;2人入住&gt;&lt;不退款&gt;&lt;早餐&gt;</t>
  </si>
  <si>
    <t>WONG/KIN MING</t>
  </si>
  <si>
    <t xml:space="preserve">7623618	</t>
  </si>
  <si>
    <t xml:space="preserve">21342208013	</t>
  </si>
  <si>
    <t>[东京]唐草酒店东京站(karaksa hotel TOKYO STATION)(69451859)</t>
  </si>
  <si>
    <t>标准双床房（沙发）&lt;2人入住&gt;&lt;不退款&gt;</t>
  </si>
  <si>
    <t>ZHANG/DONG,Pham/NGAN</t>
  </si>
  <si>
    <t xml:space="preserve">21343432119	</t>
  </si>
  <si>
    <t>[南雅加达]乐格里塞蒂亚布迪家庭酒店(LeGreen Home Setiabudi)(94358395)</t>
  </si>
  <si>
    <t>智能绿色客房&lt;2人入住&gt;&lt;不退款&gt;</t>
  </si>
  <si>
    <t>FITRIANA/ANA MILDA</t>
  </si>
  <si>
    <t xml:space="preserve">21344849104	</t>
  </si>
  <si>
    <t>[芭堤雅]芭堤雅发现海滩酒店 (SHA Plus+)(Pattaya Discovery Beach Hotel (SHA Plus+))(55451694)</t>
  </si>
  <si>
    <t>海景豪华房&lt;2人入住&gt;&lt;不退款&gt;</t>
  </si>
  <si>
    <t>CHEN/LONG</t>
  </si>
  <si>
    <t xml:space="preserve">2726038	</t>
  </si>
  <si>
    <t xml:space="preserve">422737	</t>
  </si>
  <si>
    <t xml:space="preserve">21344880620	</t>
  </si>
  <si>
    <t>[吉隆坡]吉隆玻京华酒店(Hotel Royal Kuala Lumpur)(55451671)</t>
  </si>
  <si>
    <t>豪华房&lt;2人入住&gt;&lt;不退款&gt;</t>
  </si>
  <si>
    <t>LEE/MING-HONG</t>
  </si>
  <si>
    <t xml:space="preserve">1838267	</t>
  </si>
  <si>
    <t xml:space="preserve">21344928438	</t>
  </si>
  <si>
    <t>[河内]河内布鲁姆酒店(The Bloom Hanoi)(77368863)</t>
  </si>
  <si>
    <t>高级一室公寓（双床）&lt;2人入住&gt;&lt;不退款&gt;&lt;早餐&gt;</t>
  </si>
  <si>
    <t>LOU/XINEN</t>
  </si>
  <si>
    <t xml:space="preserve">2726057	</t>
  </si>
  <si>
    <t xml:space="preserve">21468633d53dccb2d2	</t>
  </si>
  <si>
    <t xml:space="preserve">21345423756	</t>
  </si>
  <si>
    <t>WANG/SHUAI</t>
  </si>
  <si>
    <t xml:space="preserve">422746	</t>
  </si>
  <si>
    <t xml:space="preserve">21345748282	</t>
  </si>
  <si>
    <t>一卧室套房&lt;2人入住&gt;&lt;不退款&gt;</t>
  </si>
  <si>
    <t>MYRILLA/ORVINA</t>
  </si>
  <si>
    <t xml:space="preserve">21348600695	</t>
  </si>
  <si>
    <t>[帕西市]盖勒馨乐庭千禧酒店(Citadines Millennium Ortigas Manila)(55380463)</t>
  </si>
  <si>
    <t>一室房&lt;2人入住&gt;&lt;不退款&gt;</t>
  </si>
  <si>
    <t>Laureta/Gabriel</t>
  </si>
  <si>
    <t xml:space="preserve">75583SE004569-14	</t>
  </si>
  <si>
    <t xml:space="preserve">21348990819	</t>
  </si>
  <si>
    <t>[卡尔敦]墨尔本宜必思公寓式酒店(ibis Melbourne Hotel and Apartments)(55320541)</t>
  </si>
  <si>
    <t>标准大号床房&lt;2人入住&gt;&lt;不退款&gt;</t>
  </si>
  <si>
    <t>Qin/Chuan</t>
  </si>
  <si>
    <t xml:space="preserve">1564WJ5686	</t>
  </si>
  <si>
    <t xml:space="preserve">21349619140	</t>
  </si>
  <si>
    <t>[马德里]易美吉因巴塞罗酒店&amp;度假村(Barceló Imagine)(55542800)</t>
  </si>
  <si>
    <t>MARCHAND/LUIS PAUL</t>
  </si>
  <si>
    <t xml:space="preserve">7313SE063438	</t>
  </si>
  <si>
    <t xml:space="preserve">21349833431	</t>
  </si>
  <si>
    <t>Tang/Kim Fei</t>
  </si>
  <si>
    <t xml:space="preserve">21348086699	</t>
  </si>
  <si>
    <t>标准大床房&lt;2人入住&gt;&lt;不退款&gt;&lt;早餐&gt;</t>
  </si>
  <si>
    <t>ALIAS/HAMZAHALIAS</t>
  </si>
  <si>
    <t xml:space="preserve">2726710	</t>
  </si>
  <si>
    <t xml:space="preserve">590690/91/92	</t>
  </si>
  <si>
    <t xml:space="preserve">21350305321	</t>
  </si>
  <si>
    <t>[东京]东京大森城市酒店(Tmark City Hotel Tokyo Omori)(55768540)</t>
  </si>
  <si>
    <t>双床房&lt;2人入住&gt;&lt;不退款&gt;</t>
  </si>
  <si>
    <t>DAI/YANWU</t>
  </si>
  <si>
    <t xml:space="preserve">336826095 - 1665026742021025	</t>
  </si>
  <si>
    <t xml:space="preserve">21350605773	</t>
  </si>
  <si>
    <t>[北雅加达]雅加达尼欧玛纳戈广场酒店(Neo Hotel Mangga Dua by ASTON)(55253987)</t>
  </si>
  <si>
    <t>Zhao/wantong</t>
  </si>
  <si>
    <t xml:space="preserve">21350973070	</t>
  </si>
  <si>
    <t>LI/BO</t>
  </si>
  <si>
    <t xml:space="preserve">2727364	</t>
  </si>
  <si>
    <t xml:space="preserve">21351402370	</t>
  </si>
  <si>
    <t>[巴塞罗那]佩蒂特宫波盖利亚花园酒店(Petit Palace Boqueria Garden)(70393444)</t>
  </si>
  <si>
    <t>标准双人房&lt;2人入住&gt;&lt;不退款&gt;</t>
  </si>
  <si>
    <t>Chrzan/Zuzanna</t>
  </si>
  <si>
    <t xml:space="preserve">65451201	</t>
  </si>
  <si>
    <t xml:space="preserve">21351601840	</t>
  </si>
  <si>
    <t>[拉斯维加斯]南极点娱乐场与温泉酒店(South Point Hotel Casino-Spa)(55367477)</t>
  </si>
  <si>
    <t>尊贵2大号床房（无烟）&lt;2人入住&gt;&lt;不退款&gt;</t>
  </si>
  <si>
    <t>Coward/Russell</t>
  </si>
  <si>
    <t xml:space="preserve">2727491	</t>
  </si>
  <si>
    <t xml:space="preserve">CI43I0K2	</t>
  </si>
  <si>
    <t xml:space="preserve">21352057037	</t>
  </si>
  <si>
    <t>[德里]新德里尼赫鲁广场伊洛斯酒店(Eros Hotel New Delhi, Nehru Place)(55944733)</t>
  </si>
  <si>
    <t>Bangur/Madhvee</t>
  </si>
  <si>
    <t xml:space="preserve">6705621	</t>
  </si>
  <si>
    <t xml:space="preserve">21352241698	</t>
  </si>
  <si>
    <t>[考文垂]大不列颠考文垂酒店(Britannia Hotel Coventry)(55745013)</t>
  </si>
  <si>
    <t>标准双人床房&lt;2人入住&gt;&lt;不退款&gt;</t>
  </si>
  <si>
    <t>Trisha/Najiah Tabassum</t>
  </si>
  <si>
    <t xml:space="preserve">80218733	</t>
  </si>
  <si>
    <t xml:space="preserve">21352456664	</t>
  </si>
  <si>
    <t>[胡志明市]戴恩歌剧院酒店(Dyn Opera Hotel)(90367456)</t>
  </si>
  <si>
    <t>KIM/HYEON GYEONG</t>
  </si>
  <si>
    <t xml:space="preserve">21352667521	</t>
  </si>
  <si>
    <t>阿瓦尼转角房&lt;2人入住&gt;&lt;不退款&gt;</t>
  </si>
  <si>
    <t>zheng/fei,zheng/fei</t>
  </si>
  <si>
    <t xml:space="preserve">21352673158	</t>
  </si>
  <si>
    <t>[曼谷]曼谷梵尼克斯素坤逸11酒店(Le Fenix Sukhumvit 11 Bangkok)(60494192)</t>
  </si>
  <si>
    <t>wanit/Suwali</t>
  </si>
  <si>
    <t xml:space="preserve">21352842898	</t>
  </si>
  <si>
    <t>[弗朗斯地区鲁瓦西]巴黎戴高乐机场北2号宜必思快捷酒店(ibis budget Roissy CDG Paris Nord 2)(55465334)</t>
  </si>
  <si>
    <t>三人房&lt;2人入住&gt;&lt;不退款&gt;</t>
  </si>
  <si>
    <t>ELMIORA/HAJARIVONY</t>
  </si>
  <si>
    <t xml:space="preserve">3515WJ5640	</t>
  </si>
  <si>
    <t xml:space="preserve">21353568652	</t>
  </si>
  <si>
    <t>[吉隆坡]吉隆坡哈达马斯帝盛酒店(Dorsett Hartamas Kuala Lumpur)(69427207)</t>
  </si>
  <si>
    <t>双人房/双床房&lt;2人入住&gt;&lt;不退款&gt;</t>
  </si>
  <si>
    <t>Yin/Siow wen</t>
  </si>
  <si>
    <t xml:space="preserve">EXP-2023875519	</t>
  </si>
  <si>
    <t xml:space="preserve">21353923825	</t>
  </si>
  <si>
    <t>LI/JIANDONG</t>
  </si>
  <si>
    <t xml:space="preserve">21353988957	</t>
  </si>
  <si>
    <t>[马德里]歌剧院酒店(Hotel Opera)(55680539)</t>
  </si>
  <si>
    <t>标准双床房, 2 张单人床&lt;2人入住&gt;&lt;不退款&gt;&lt;早餐&gt;</t>
  </si>
  <si>
    <t>JEONG/JINSUB</t>
  </si>
  <si>
    <t xml:space="preserve">HBD-3152-102-12888685	</t>
  </si>
  <si>
    <t xml:space="preserve">21354035537	</t>
  </si>
  <si>
    <t>[Kemiri Muka]马公达法福酒店(favehotel Margonda)(55779354)</t>
  </si>
  <si>
    <t>致爱房&lt;2人入住&gt;&lt;不退款&gt;</t>
  </si>
  <si>
    <t>Hidayat/Julian</t>
  </si>
  <si>
    <t xml:space="preserve">21354254190	</t>
  </si>
  <si>
    <t>[曼谷]曼谷大仓新颐饭店(The Okura Prestige Bangkok)(55289790)</t>
  </si>
  <si>
    <t>豪华房（2张单人床）&lt;2人入住&gt;&lt;不退款&gt;</t>
  </si>
  <si>
    <t>Chan Kuen/Hong</t>
  </si>
  <si>
    <t xml:space="preserve">21354858655	</t>
  </si>
  <si>
    <t>[Grand Blanc Township]凯艺酒店(Quality Inn)(91811681)</t>
  </si>
  <si>
    <t>标准房, 1 张特大床房&lt;2人入住&gt;&lt;不退款&gt;&lt;早餐&gt;</t>
  </si>
  <si>
    <t>Galbraith/Christen danielle</t>
  </si>
  <si>
    <t xml:space="preserve">21354902812	</t>
  </si>
  <si>
    <t>[曼谷]曼谷布拉莎丽W22酒店 (SHA Plus+)(W22 by Burasari Hotel (SHA Plus+))(55543063)</t>
  </si>
  <si>
    <t>meekhuniam/  nualkamol</t>
  </si>
  <si>
    <t xml:space="preserve">21355412815	</t>
  </si>
  <si>
    <t>[巴达霍斯]苏尔巴然斯考特大酒店(Sercotel Gran Hotel Zurbarán)(92030338)</t>
  </si>
  <si>
    <t>双人床房&lt;2人入住&gt;&lt;不退款&gt;</t>
  </si>
  <si>
    <t>ZHUCHEN/GEORGE,Zhu/Yinjie</t>
  </si>
  <si>
    <t xml:space="preserve">EXP-2023961567	</t>
  </si>
  <si>
    <t xml:space="preserve">21355405771	</t>
  </si>
  <si>
    <t>[林肯]内布拉斯加林肯机场 6 号汽车旅馆(Motel 6 Lincoln, NE - Airport)(90389156)</t>
  </si>
  <si>
    <t>标准两张双人床房&lt;2人入住&gt;&lt;不退款&gt;</t>
  </si>
  <si>
    <t>JACKSON/DAMION</t>
  </si>
  <si>
    <t xml:space="preserve">2728170	</t>
  </si>
  <si>
    <t xml:space="preserve">J3TH4WCL6V	</t>
  </si>
  <si>
    <t xml:space="preserve">21355614450	</t>
  </si>
  <si>
    <t>[曼谷]曼谷H2酒店(H2 Hotel Bangkok)(55289924)</t>
  </si>
  <si>
    <t>OURPOON/KULLANIDA</t>
  </si>
  <si>
    <t>，</t>
  </si>
  <si>
    <t xml:space="preserve"> 103729 HKD</t>
  </si>
  <si>
    <t>A221011155825481</t>
  </si>
  <si>
    <t>A221011155856481</t>
  </si>
  <si>
    <t>总计：103729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</si>
  <si>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</si>
  <si>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</si>
  <si>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</si>
  <si>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</si>
  <si>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</si>
  <si>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</si>
  <si>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</si>
  <si>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</si>
  <si>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</si>
  <si>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</si>
  <si>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</si>
  <si>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</si>
  <si>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</si>
  <si>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</si>
  <si>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</si>
  <si>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</si>
  <si>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</si>
  <si>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</si>
  <si>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</si>
  <si>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2022-07-30</t>
  </si>
  <si>
    <t>2638358</t>
  </si>
  <si>
    <t>曼谷铂尔曼皇权酒店</t>
  </si>
  <si>
    <t>Nikam Chaitanya Rambhau,Nikam Chaitanya Rambhau</t>
  </si>
  <si>
    <t>2022-10-03</t>
  </si>
  <si>
    <t>2022-10-07</t>
  </si>
  <si>
    <t>退房日周结</t>
  </si>
  <si>
    <t>2052.39</t>
  </si>
  <si>
    <t>2384.00</t>
  </si>
  <si>
    <t>0</t>
  </si>
  <si>
    <t>0.00</t>
  </si>
  <si>
    <t>携程汇智国际直连</t>
  </si>
  <si>
    <t>925</t>
  </si>
  <si>
    <t>2022-07-30 18:36:21</t>
  </si>
  <si>
    <t>否</t>
  </si>
  <si>
    <t>汇智国际旅游发展有限公司</t>
  </si>
  <si>
    <t>直连</t>
  </si>
  <si>
    <t>泰国</t>
  </si>
  <si>
    <t>2022-10-04</t>
  </si>
  <si>
    <t>2723958</t>
  </si>
  <si>
    <t>曼谷维3酒店(曼谷威客3号酒店)</t>
  </si>
  <si>
    <t>MUON SENGLEANG</t>
  </si>
  <si>
    <t>2022-10-06</t>
  </si>
  <si>
    <t>489.63</t>
  </si>
  <si>
    <t>538.00</t>
  </si>
  <si>
    <t>2022-10-04 13:50:46</t>
  </si>
  <si>
    <t>2022-10-02</t>
  </si>
  <si>
    <t>2720671</t>
  </si>
  <si>
    <t>通金酒店</t>
  </si>
  <si>
    <t>evans maxwell</t>
  </si>
  <si>
    <t>697.05</t>
  </si>
  <si>
    <t>767.00</t>
  </si>
  <si>
    <t>2022-10-02 11:55:17</t>
  </si>
  <si>
    <t>加拿大</t>
  </si>
  <si>
    <t>2022-09-12</t>
  </si>
  <si>
    <t>2689197</t>
  </si>
  <si>
    <t>斯堪迪克圣约根酒店</t>
  </si>
  <si>
    <t>Gross Norbert,Huebsch Sabina</t>
  </si>
  <si>
    <t>2022-10-05</t>
  </si>
  <si>
    <t>1871.39</t>
  </si>
  <si>
    <t>2116.00</t>
  </si>
  <si>
    <t>2022-09-12 21:23:20</t>
  </si>
  <si>
    <t>瑞典</t>
  </si>
  <si>
    <t>2726038</t>
  </si>
  <si>
    <t>芭堤雅发现海滩酒店</t>
  </si>
  <si>
    <t>CHEN LONG</t>
  </si>
  <si>
    <t>579.50</t>
  </si>
  <si>
    <t>638.00</t>
  </si>
  <si>
    <t>2022-10-05 17:21:19</t>
  </si>
  <si>
    <t>直采</t>
  </si>
  <si>
    <t>2726149</t>
  </si>
  <si>
    <t>WANG SHUAI</t>
  </si>
  <si>
    <t>616.74</t>
  </si>
  <si>
    <t>679.00</t>
  </si>
  <si>
    <t>2022-10-05 18:34:34</t>
  </si>
  <si>
    <t>2022-08-12</t>
  </si>
  <si>
    <t>2652931</t>
  </si>
  <si>
    <t>岘港法国村巴纳山美爵酒店</t>
  </si>
  <si>
    <t>SINPRAPA MATTIKA</t>
  </si>
  <si>
    <t>578.93</t>
  </si>
  <si>
    <t>672.00</t>
  </si>
  <si>
    <t>2022-08-12 16:31:31</t>
  </si>
  <si>
    <t>越南</t>
  </si>
  <si>
    <t>2652944</t>
  </si>
  <si>
    <t>FAKATHONG PUANGPETCH</t>
  </si>
  <si>
    <t>1008.82</t>
  </si>
  <si>
    <t>1171.00</t>
  </si>
  <si>
    <t>2022-08-12 16:33:20</t>
  </si>
  <si>
    <t>2022-10-01</t>
  </si>
  <si>
    <t>2719321</t>
  </si>
  <si>
    <t>帝宫大酒店</t>
  </si>
  <si>
    <t>WANG XIAOZHEN</t>
  </si>
  <si>
    <t>639.80</t>
  </si>
  <si>
    <t>704.00</t>
  </si>
  <si>
    <t>2022-10-01 15:01:25</t>
  </si>
  <si>
    <t>马来西亚</t>
  </si>
  <si>
    <t>2719389</t>
  </si>
  <si>
    <t>迪克森海中天港口</t>
  </si>
  <si>
    <t>LIM JO EE</t>
  </si>
  <si>
    <t>1010.59</t>
  </si>
  <si>
    <t>1112.00</t>
  </si>
  <si>
    <t>2022-10-01 15:39:47</t>
  </si>
  <si>
    <t>2726047</t>
  </si>
  <si>
    <t>吉隆坡皇家酒店</t>
  </si>
  <si>
    <t>LEE MING-HONG</t>
  </si>
  <si>
    <t>228.89</t>
  </si>
  <si>
    <t>252.00</t>
  </si>
  <si>
    <t>2022-10-05 17:17:55</t>
  </si>
  <si>
    <t>2719569</t>
  </si>
  <si>
    <t>首尔东大门梅普雷斯酒店</t>
  </si>
  <si>
    <t>Jun Hyungmi</t>
  </si>
  <si>
    <t>422.59</t>
  </si>
  <si>
    <t>465.00</t>
  </si>
  <si>
    <t>2022-10-01 17:36:45</t>
  </si>
  <si>
    <t>韩国</t>
  </si>
  <si>
    <t>2725219</t>
  </si>
  <si>
    <t>吉隆坡绍嘉纳度假村</t>
  </si>
  <si>
    <t>WONG KIN MING</t>
  </si>
  <si>
    <t>589.49</t>
  </si>
  <si>
    <t>649.00</t>
  </si>
  <si>
    <t>2022-10-05 08:38:16</t>
  </si>
  <si>
    <t>2727881</t>
  </si>
  <si>
    <t>歌剧院酒店</t>
  </si>
  <si>
    <t>JEONG JINSUB</t>
  </si>
  <si>
    <t>943.90</t>
  </si>
  <si>
    <t>1040.00</t>
  </si>
  <si>
    <t>2022-10-06 19:17:51</t>
  </si>
  <si>
    <t>西班牙</t>
  </si>
  <si>
    <t>2022-09-30</t>
  </si>
  <si>
    <t>2717142</t>
  </si>
  <si>
    <t>胡志明市日出中心酒店</t>
  </si>
  <si>
    <t>NGUYEN THI KIM ANH</t>
  </si>
  <si>
    <t>325.78</t>
  </si>
  <si>
    <t>358.00</t>
  </si>
  <si>
    <t>2022-09-30 12:45:47</t>
  </si>
  <si>
    <t>2723418</t>
  </si>
  <si>
    <t>核桃市-工业城凯艺套房酒店</t>
  </si>
  <si>
    <t>wang Yue</t>
  </si>
  <si>
    <t>673.47</t>
  </si>
  <si>
    <t>740.00</t>
  </si>
  <si>
    <t>2022-10-04 03:18:57</t>
  </si>
  <si>
    <t>美国</t>
  </si>
  <si>
    <t>2727887</t>
  </si>
  <si>
    <t>马公达法福酒店</t>
  </si>
  <si>
    <t>Hidayat Julian</t>
  </si>
  <si>
    <t>181.52</t>
  </si>
  <si>
    <t>200.00</t>
  </si>
  <si>
    <t>2022-10-06 19:20:36</t>
  </si>
  <si>
    <t>印度尼西亚</t>
  </si>
  <si>
    <t>2727229</t>
  </si>
  <si>
    <t>东京大森城市酒店</t>
  </si>
  <si>
    <t>DAI YANWU</t>
  </si>
  <si>
    <t>292.25</t>
  </si>
  <si>
    <t>322.00</t>
  </si>
  <si>
    <t>2022-10-06 11:25:43</t>
  </si>
  <si>
    <t>日本</t>
  </si>
  <si>
    <t>2724690</t>
  </si>
  <si>
    <t>宜必思墨西哥城阿拉米达酒店</t>
  </si>
  <si>
    <t>SAMUEL OCEJO</t>
  </si>
  <si>
    <t>395.89</t>
  </si>
  <si>
    <t>435.00</t>
  </si>
  <si>
    <t>2022-10-04 23:03:52</t>
  </si>
  <si>
    <t>墨西哥</t>
  </si>
  <si>
    <t>2728170</t>
  </si>
  <si>
    <t>内布拉斯加林肯机场 6 号汽车旅馆</t>
  </si>
  <si>
    <t>JACKSON DAMION</t>
  </si>
  <si>
    <t>429.29</t>
  </si>
  <si>
    <t>473.00</t>
  </si>
  <si>
    <t>2022-10-06 22:09:20</t>
  </si>
  <si>
    <t>2723396</t>
  </si>
  <si>
    <t>圣切里德浦切尔基里亚德 - 艾尔德拉洛泽尔酒店</t>
  </si>
  <si>
    <t>De Boeck Ghislaine</t>
  </si>
  <si>
    <t>510.57</t>
  </si>
  <si>
    <t>561.00</t>
  </si>
  <si>
    <t>2022-10-04 02:37:55</t>
  </si>
  <si>
    <t>法国</t>
  </si>
  <si>
    <t>2720404</t>
  </si>
  <si>
    <t>伯灵顿波士顿沃本万豪费尔菲尔德酒店</t>
  </si>
  <si>
    <t>LI YUAN</t>
  </si>
  <si>
    <t>4293.17</t>
  </si>
  <si>
    <t>4724.00</t>
  </si>
  <si>
    <t>2022-10-02 06:47:55</t>
  </si>
  <si>
    <t>2022-09-15</t>
  </si>
  <si>
    <t>2692936</t>
  </si>
  <si>
    <t>利德玛酒店</t>
  </si>
  <si>
    <t>PAN KAITAI</t>
  </si>
  <si>
    <t>3776.09</t>
  </si>
  <si>
    <t>4249.00</t>
  </si>
  <si>
    <t>2022-09-15 18:44:46</t>
  </si>
  <si>
    <t>2717033</t>
  </si>
  <si>
    <t>Sonesta Bee Cave Austin</t>
  </si>
  <si>
    <t>Thier Denise Deann,Thier Jonathan Edward</t>
  </si>
  <si>
    <t>1358.63</t>
  </si>
  <si>
    <t>1493.00</t>
  </si>
  <si>
    <t>2022-09-30 11:35:44</t>
  </si>
  <si>
    <t>2721822</t>
  </si>
  <si>
    <t>葛底斯堡戴斯酒店</t>
  </si>
  <si>
    <t>Ratisher Mitchell</t>
  </si>
  <si>
    <t>2421.04</t>
  </si>
  <si>
    <t>2664.00</t>
  </si>
  <si>
    <t>2022-10-03 05:02:40</t>
  </si>
  <si>
    <t>2022-09-09</t>
  </si>
  <si>
    <t>2685352</t>
  </si>
  <si>
    <t>诺富特暹罗广场酒店 (SHA Plus+)</t>
  </si>
  <si>
    <t>ANG KARIN SHUMIN,Loh Alyssa Yan Ting</t>
  </si>
  <si>
    <t>2336.23</t>
  </si>
  <si>
    <t>2630.00</t>
  </si>
  <si>
    <t>2022-09-09 23:41:59</t>
  </si>
  <si>
    <t>2724661</t>
  </si>
  <si>
    <t>班代兰蒂斯酒店</t>
  </si>
  <si>
    <t>DE OLIVEIRA ANA PAULA FONSECA</t>
  </si>
  <si>
    <t>496.91</t>
  </si>
  <si>
    <t>546.00</t>
  </si>
  <si>
    <t>2022-10-04 21:37:48</t>
  </si>
  <si>
    <t>巴西</t>
  </si>
  <si>
    <t>2719833</t>
  </si>
  <si>
    <t>汉诺威城际酒店</t>
  </si>
  <si>
    <t>ZHU GUANGHAN</t>
  </si>
  <si>
    <t>2252.01</t>
  </si>
  <si>
    <t>2478.00</t>
  </si>
  <si>
    <t>2022-10-01 20:28:35</t>
  </si>
  <si>
    <t>德国</t>
  </si>
  <si>
    <t>2727286</t>
  </si>
  <si>
    <t>雅加达尼欧玛纳戈广场酒店</t>
  </si>
  <si>
    <t>Zhao wantong</t>
  </si>
  <si>
    <t>147.03</t>
  </si>
  <si>
    <t>162.00</t>
  </si>
  <si>
    <t>2022-10-06 11:51:51</t>
  </si>
  <si>
    <t>2727559</t>
  </si>
  <si>
    <t>新德里尼赫鲁广场伊洛斯酒店</t>
  </si>
  <si>
    <t>Bangur Madhvee</t>
  </si>
  <si>
    <t>479.21</t>
  </si>
  <si>
    <t>528.00</t>
  </si>
  <si>
    <t>2022-10-06 15:04:59</t>
  </si>
  <si>
    <t>印度</t>
  </si>
  <si>
    <t>2726710</t>
  </si>
  <si>
    <t>槟城龙城快捷酒店</t>
  </si>
  <si>
    <t>ALIAS HAMZAHALIAS</t>
  </si>
  <si>
    <t>1098.13</t>
  </si>
  <si>
    <t>1209.00</t>
  </si>
  <si>
    <t>2022-10-06 18:09:01</t>
  </si>
  <si>
    <t>2727676</t>
  </si>
  <si>
    <t>曼谷梵尼克斯素坤逸11酒店</t>
  </si>
  <si>
    <t>wanit Suwali</t>
  </si>
  <si>
    <t>208.75</t>
  </si>
  <si>
    <t>230.00</t>
  </si>
  <si>
    <t>2022-10-06 16:29:59</t>
  </si>
  <si>
    <t>2727861</t>
  </si>
  <si>
    <t>曼谷阿瓦尼中庭酒店</t>
  </si>
  <si>
    <t>LI JIANDONG</t>
  </si>
  <si>
    <t>225.08</t>
  </si>
  <si>
    <t>248.00</t>
  </si>
  <si>
    <t>2022-10-06 19:06:51</t>
  </si>
  <si>
    <t>2727096</t>
  </si>
  <si>
    <t>Tang Kim Fei</t>
  </si>
  <si>
    <t>2022-10-06 09:56:20</t>
  </si>
  <si>
    <t>2727643</t>
  </si>
  <si>
    <t>zheng fei,zheng fei</t>
  </si>
  <si>
    <t>276.82</t>
  </si>
  <si>
    <t>305.00</t>
  </si>
  <si>
    <t>2022-10-06 16:06:41</t>
  </si>
  <si>
    <t>2724119</t>
  </si>
  <si>
    <t>Mariotti Gerardo</t>
  </si>
  <si>
    <t>444.13</t>
  </si>
  <si>
    <t>488.00</t>
  </si>
  <si>
    <t>2022-10-04 15:58:29</t>
  </si>
  <si>
    <t>2722732</t>
  </si>
  <si>
    <t>莎亚南凯煌大酒店</t>
  </si>
  <si>
    <t>Amirul Naim Mohd Baseri</t>
  </si>
  <si>
    <t>2772.75</t>
  </si>
  <si>
    <t>3051.00</t>
  </si>
  <si>
    <t>2022-10-03 17:55:35</t>
  </si>
  <si>
    <t>2724582</t>
  </si>
  <si>
    <t>大魔术酒店 - 前巴黎魔术马戏团酒店</t>
  </si>
  <si>
    <t>Haas sukanya,Haas Michael</t>
  </si>
  <si>
    <t>2196.07</t>
  </si>
  <si>
    <t>2413.00</t>
  </si>
  <si>
    <t>2022-10-04 20:47:37</t>
  </si>
  <si>
    <t>2718267</t>
  </si>
  <si>
    <t>伦敦斯坦斯特德机场丽笙酒店</t>
  </si>
  <si>
    <t>Roberts Diane</t>
  </si>
  <si>
    <t>882.70</t>
  </si>
  <si>
    <t>970.00</t>
  </si>
  <si>
    <t>2022-09-30 22:40:48</t>
  </si>
  <si>
    <t>英国</t>
  </si>
  <si>
    <t>2726220</t>
  </si>
  <si>
    <t>大阿斯顿格罗夫套房酒店</t>
  </si>
  <si>
    <t>MYRILLA ORVINA</t>
  </si>
  <si>
    <t>333.35</t>
  </si>
  <si>
    <t>367.00</t>
  </si>
  <si>
    <t>2022-10-05 19:06:27</t>
  </si>
  <si>
    <t>2022-09-29</t>
  </si>
  <si>
    <t>2715803</t>
  </si>
  <si>
    <t>LIEW JIA HONG</t>
  </si>
  <si>
    <t>2300.09</t>
  </si>
  <si>
    <t>2502.00</t>
  </si>
  <si>
    <t>2022-09-29 18:58:41</t>
  </si>
  <si>
    <t>2693118</t>
  </si>
  <si>
    <t>阿斯顿楠榜城市酒店</t>
  </si>
  <si>
    <t>HARDIANSYAH SANDY,NURAENI RINI</t>
  </si>
  <si>
    <t>191.07</t>
  </si>
  <si>
    <t>215.00</t>
  </si>
  <si>
    <t>2022-09-15 18:52:52</t>
  </si>
  <si>
    <t>2725092</t>
  </si>
  <si>
    <t>胜利之家酒店</t>
  </si>
  <si>
    <t>LUO ZHIQING</t>
  </si>
  <si>
    <t>3243.54</t>
  </si>
  <si>
    <t>3571.00</t>
  </si>
  <si>
    <t>2022-10-05 05:25:46</t>
  </si>
  <si>
    <t>2726929</t>
  </si>
  <si>
    <t>墨尔本宜必思公寓酒店</t>
  </si>
  <si>
    <t>Qin Chuan</t>
  </si>
  <si>
    <t>864.04</t>
  </si>
  <si>
    <t>952.00</t>
  </si>
  <si>
    <t>2022-10-06 04:33:43</t>
  </si>
  <si>
    <t>澳大利亚</t>
  </si>
  <si>
    <t>2719116</t>
  </si>
  <si>
    <t>CHEAH CHANG FONG</t>
  </si>
  <si>
    <t>346.25</t>
  </si>
  <si>
    <t>381.00</t>
  </si>
  <si>
    <t>2022-10-06 17:28:55</t>
  </si>
  <si>
    <t>2725112</t>
  </si>
  <si>
    <t>曼谷阿尔梅洛兹酒店 - 主要清真饭店</t>
  </si>
  <si>
    <t>THAOMNGERN WARISARA</t>
  </si>
  <si>
    <t>559.51</t>
  </si>
  <si>
    <t>616.00</t>
  </si>
  <si>
    <t>2022-10-05 05:57:55</t>
  </si>
  <si>
    <t>2727364</t>
  </si>
  <si>
    <t>LI BO</t>
  </si>
  <si>
    <t>2022-10-06 12:41:54</t>
  </si>
  <si>
    <t>2718343</t>
  </si>
  <si>
    <t>哥本哈根斯迪尔酒店</t>
  </si>
  <si>
    <t>HUGHES TAMMY</t>
  </si>
  <si>
    <t>556.92</t>
  </si>
  <si>
    <t>612.00</t>
  </si>
  <si>
    <t>2022-09-30 23:28:01</t>
  </si>
  <si>
    <t>丹麦</t>
  </si>
  <si>
    <t>2689346</t>
  </si>
  <si>
    <t>慕尼黑市南莱昂纳多酒店</t>
  </si>
  <si>
    <t>KWONG YUK YI</t>
  </si>
  <si>
    <t>10699.47</t>
  </si>
  <si>
    <t>12098.00</t>
  </si>
  <si>
    <t>2022-09-12 23:39:45</t>
  </si>
  <si>
    <t>2728032</t>
  </si>
  <si>
    <t>COMFORT INN GRAND BLANC</t>
  </si>
  <si>
    <t>Galbraith Christen danielle</t>
  </si>
  <si>
    <t>776.91</t>
  </si>
  <si>
    <t>856.00</t>
  </si>
  <si>
    <t>2022-10-06 20:59:34</t>
  </si>
  <si>
    <t>2022-09-28</t>
  </si>
  <si>
    <t>2714121</t>
  </si>
  <si>
    <t>艾尔瓦赫达千禧大酒店</t>
  </si>
  <si>
    <t>KASARGOD VINEETH KUMAR RAGHUNATHA,KASARGOD VINEETH KUMAR RAGHUNATHA</t>
  </si>
  <si>
    <t>2744.04</t>
  </si>
  <si>
    <t>2996.00</t>
  </si>
  <si>
    <t>2022-09-28 20:36:15</t>
  </si>
  <si>
    <t>阿拉伯联合酋长国</t>
  </si>
  <si>
    <t>2727057</t>
  </si>
  <si>
    <t>易美吉因巴塞罗酒店&amp;度假村</t>
  </si>
  <si>
    <t>MARCHAND LUIS PAUL</t>
  </si>
  <si>
    <t>1340.53</t>
  </si>
  <si>
    <t>1477.00</t>
  </si>
  <si>
    <t>2022-10-06 11:31:01</t>
  </si>
  <si>
    <t>2726884</t>
  </si>
  <si>
    <t>马尼拉馨乐庭千禧奥提加斯服务公寓</t>
  </si>
  <si>
    <t>Laureta Gabriel</t>
  </si>
  <si>
    <t>588.12</t>
  </si>
  <si>
    <t>648.00</t>
  </si>
  <si>
    <t>2022-10-06 02:20:07</t>
  </si>
  <si>
    <t>菲律宾</t>
  </si>
  <si>
    <t>2728216</t>
  </si>
  <si>
    <t>曼谷H2酒店</t>
  </si>
  <si>
    <t>OURPOON KULLANIDA</t>
  </si>
  <si>
    <t>110.73</t>
  </si>
  <si>
    <t>122.00</t>
  </si>
  <si>
    <t>2022-10-06 22:32:00</t>
  </si>
  <si>
    <t>2724472</t>
  </si>
  <si>
    <t>曼谷阿文苏昆维特酒店</t>
  </si>
  <si>
    <t>CHAN KA CHING,WAN KA CHING</t>
  </si>
  <si>
    <t>1024.77</t>
  </si>
  <si>
    <t>1126.00</t>
  </si>
  <si>
    <t>2022-10-04 19:39:11</t>
  </si>
  <si>
    <t>2719234</t>
  </si>
  <si>
    <t>YAU TAK PUI,Lam Lo Ming</t>
  </si>
  <si>
    <t>2021.17</t>
  </si>
  <si>
    <t>2224.00</t>
  </si>
  <si>
    <t>2022-10-01 17:37:38</t>
  </si>
  <si>
    <t>2727679</t>
  </si>
  <si>
    <t>巴黎戴高乐机场北 2 号宜必思快捷酒店</t>
  </si>
  <si>
    <t>ELMIORA HAJARIVONY</t>
  </si>
  <si>
    <t>499.18</t>
  </si>
  <si>
    <t>550.00</t>
  </si>
  <si>
    <t>2022-10-06 16:37:54</t>
  </si>
  <si>
    <t>2022-09-08</t>
  </si>
  <si>
    <t>2683753</t>
  </si>
  <si>
    <t>考文垂乡村酒店</t>
  </si>
  <si>
    <t>Prisco Antonio</t>
  </si>
  <si>
    <t>690.02</t>
  </si>
  <si>
    <t>776.00</t>
  </si>
  <si>
    <t>2022-09-08 22:10:32</t>
  </si>
  <si>
    <t>2727610</t>
  </si>
  <si>
    <t>戴恩歌剧院酒店</t>
  </si>
  <si>
    <t>KIM HYEON GYEONG</t>
  </si>
  <si>
    <t>221.45</t>
  </si>
  <si>
    <t>244.00</t>
  </si>
  <si>
    <t>2022-10-06 15:41:51</t>
  </si>
  <si>
    <t>2728172</t>
  </si>
  <si>
    <t>苏尔巴然斯考特大酒店</t>
  </si>
  <si>
    <t>ZHUCHEN GEORGE,Zhu Yinjie</t>
  </si>
  <si>
    <t>630.78</t>
  </si>
  <si>
    <t>695.00</t>
  </si>
  <si>
    <t>2022-10-06 22:12:52</t>
  </si>
  <si>
    <t>2727491</t>
  </si>
  <si>
    <t>南极点娱乐场与温泉酒店</t>
  </si>
  <si>
    <t>Coward Russell</t>
  </si>
  <si>
    <t>750.59</t>
  </si>
  <si>
    <t>827.00</t>
  </si>
  <si>
    <t>2022-10-06 14:13:53</t>
  </si>
  <si>
    <t>2724117</t>
  </si>
  <si>
    <t>丽亭酒店&amp;度假村</t>
  </si>
  <si>
    <t>Jones Kymshya</t>
  </si>
  <si>
    <t>5012.83</t>
  </si>
  <si>
    <t>5508.00</t>
  </si>
  <si>
    <t>2022-10-04 15:36:40</t>
  </si>
  <si>
    <t>荷兰</t>
  </si>
  <si>
    <t>2689362</t>
  </si>
  <si>
    <t>塞玛拉大诗人酒店</t>
  </si>
  <si>
    <t>Salujoe Ruslan,Maripuu Riin</t>
  </si>
  <si>
    <t>1501.71</t>
  </si>
  <si>
    <t>1698.00</t>
  </si>
  <si>
    <t>2022-09-12 23:57:29</t>
  </si>
  <si>
    <t>拉脱维亚</t>
  </si>
  <si>
    <t>2724946</t>
  </si>
  <si>
    <t>坤甸尼奥噶迦玛达酒店</t>
  </si>
  <si>
    <t>Novari Alfian</t>
  </si>
  <si>
    <t>151.69</t>
  </si>
  <si>
    <t>167.00</t>
  </si>
  <si>
    <t>2022-10-05 01:14:04</t>
  </si>
  <si>
    <t>2727583</t>
  </si>
  <si>
    <t>大不列颠考文垂酒店</t>
  </si>
  <si>
    <t>Trisha Najiah Tabassum</t>
  </si>
  <si>
    <t>489.20</t>
  </si>
  <si>
    <t>539.00</t>
  </si>
  <si>
    <t>2022-10-06 15:16:53</t>
  </si>
  <si>
    <t>2637795</t>
  </si>
  <si>
    <t>纳斯尔城阿尔马萨酒店</t>
  </si>
  <si>
    <t>de Gondra Fabio Ponce</t>
  </si>
  <si>
    <t>517.40</t>
  </si>
  <si>
    <t>601.00</t>
  </si>
  <si>
    <t>2022-07-30 08:42:32</t>
  </si>
  <si>
    <t>埃及</t>
  </si>
  <si>
    <t>2727465</t>
  </si>
  <si>
    <t>佩蒂特宫波盖利亚花园酒店</t>
  </si>
  <si>
    <t>Chrzan Zuzanna</t>
  </si>
  <si>
    <t>1444.90</t>
  </si>
  <si>
    <t>1592.00</t>
  </si>
  <si>
    <t>2022-10-06 13:51:52</t>
  </si>
  <si>
    <t>2720383</t>
  </si>
  <si>
    <t>约克城市小憩公寓式酒店 - 巴比肯中心</t>
  </si>
  <si>
    <t>ZHONG XUYANG</t>
  </si>
  <si>
    <t>1864.86</t>
  </si>
  <si>
    <t>2052.00</t>
  </si>
  <si>
    <t>2022-10-02 06:06:28</t>
  </si>
  <si>
    <t>2022-09-26</t>
  </si>
  <si>
    <t>2710107</t>
  </si>
  <si>
    <t>茶安雷金特海滩别墅</t>
  </si>
  <si>
    <t>Karod Janjira</t>
  </si>
  <si>
    <t>480.48</t>
  </si>
  <si>
    <t>2022-09-26 14:48:59</t>
  </si>
  <si>
    <t>2022-08-07</t>
  </si>
  <si>
    <t>2647454</t>
  </si>
  <si>
    <t>斯卡夫塔费酒店</t>
  </si>
  <si>
    <t>KIM JUNYOUNG,CHO SEUN-MEE</t>
  </si>
  <si>
    <t>1028.07</t>
  </si>
  <si>
    <t>1191.00</t>
  </si>
  <si>
    <t>2022-08-07 16:40:24</t>
  </si>
  <si>
    <t>冰岛</t>
  </si>
  <si>
    <t>2726057</t>
  </si>
  <si>
    <t>河内布鲁姆酒店</t>
  </si>
  <si>
    <t>LOU XINEN</t>
  </si>
  <si>
    <t>497.75</t>
  </si>
  <si>
    <t>548.00</t>
  </si>
  <si>
    <t>2022-10-05 17:51:59</t>
  </si>
  <si>
    <t>2693169</t>
  </si>
  <si>
    <t>特洛加德洛之星酒店</t>
  </si>
  <si>
    <t>Quinn Daniel</t>
  </si>
  <si>
    <t>3908.50</t>
  </si>
  <si>
    <t>4398.00</t>
  </si>
  <si>
    <t>2022-09-15 20:10:29</t>
  </si>
  <si>
    <t>2727809</t>
  </si>
  <si>
    <t>吉隆坡哈达马斯帝盛酒店</t>
  </si>
  <si>
    <t>Yin Siow wen</t>
  </si>
  <si>
    <t>329.46</t>
  </si>
  <si>
    <t>363.00</t>
  </si>
  <si>
    <t>2022-10-06 18:25:51</t>
  </si>
  <si>
    <t>2022-08-01</t>
  </si>
  <si>
    <t>2640735</t>
  </si>
  <si>
    <t>岘港富丽华大酒店</t>
  </si>
  <si>
    <t>SHIN HYUNJAE,KIM MINJI</t>
  </si>
  <si>
    <t>3233.54</t>
  </si>
  <si>
    <t>3756.00</t>
  </si>
  <si>
    <t>2022-08-01 22:24:32</t>
  </si>
  <si>
    <t>2728046</t>
  </si>
  <si>
    <t>曼谷布拉纱里W22酒店</t>
  </si>
  <si>
    <t>meekhuniam nualkamol</t>
  </si>
  <si>
    <t>157.01</t>
  </si>
  <si>
    <t>173.00</t>
  </si>
  <si>
    <t>2022-10-06 21:05:56</t>
  </si>
  <si>
    <t>2022-08-21</t>
  </si>
  <si>
    <t>2662585</t>
  </si>
  <si>
    <t>格兰德卡乌套房酒店</t>
  </si>
  <si>
    <t>Chaudhary Kaustubh Kishore,Chaudhary Kaustubh Kishore</t>
  </si>
  <si>
    <t>1286.75</t>
  </si>
  <si>
    <t>1478.00</t>
  </si>
  <si>
    <t>2022-08-21 18:21:44</t>
  </si>
  <si>
    <t>土耳其</t>
  </si>
  <si>
    <t>2725786</t>
  </si>
  <si>
    <t>乐格里塞蒂亚布迪家庭酒店</t>
  </si>
  <si>
    <t>FITRIANA ANA MILDA</t>
  </si>
  <si>
    <t>123.53</t>
  </si>
  <si>
    <t>136.00</t>
  </si>
  <si>
    <t>2022-10-05 14:39:16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</si>
</sst>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44840</v>
      </c>
      <c r="G2" s="7">
        <v>44841</v>
      </c>
      <c r="H2" s="4">
        <v>1</v>
      </c>
      <c r="I2" s="4">
        <v>1</v>
      </c>
      <c r="J2" s="4">
        <v>1</v>
      </c>
      <c r="K2" s="4" t="s">
        <v>30</v>
      </c>
      <c r="L2" s="4">
        <v>601</v>
      </c>
      <c r="M2" s="4">
        <v>601</v>
      </c>
      <c r="N2" s="4" t="s">
        <v>31</v>
      </c>
      <c r="O2" s="4" t="s">
        <v>32</v>
      </c>
      <c r="P2" s="4" t="s">
        <v>33</v>
      </c>
      <c r="Q2" s="4">
        <v>0</v>
      </c>
      <c r="R2" s="10">
        <v>44772</v>
      </c>
      <c r="S2" s="7">
        <v>44844</v>
      </c>
      <c r="T2" s="4" t="s">
        <v>34</v>
      </c>
      <c r="U2" s="4">
        <v>601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44837</v>
      </c>
      <c r="G3" s="7">
        <v>44841</v>
      </c>
      <c r="H3" s="4">
        <v>1</v>
      </c>
      <c r="I3" s="4">
        <v>4</v>
      </c>
      <c r="J3" s="4">
        <v>4</v>
      </c>
      <c r="K3" s="4" t="s">
        <v>30</v>
      </c>
      <c r="L3" s="4">
        <v>2384</v>
      </c>
      <c r="M3" s="4">
        <v>2384</v>
      </c>
      <c r="N3" s="4" t="s">
        <v>39</v>
      </c>
      <c r="O3" s="4" t="s">
        <v>32</v>
      </c>
      <c r="P3" s="4" t="s">
        <v>33</v>
      </c>
      <c r="Q3" s="4">
        <v>0</v>
      </c>
      <c r="R3" s="10">
        <v>44772</v>
      </c>
      <c r="S3" s="7">
        <v>44844</v>
      </c>
      <c r="T3" s="4" t="s">
        <v>34</v>
      </c>
      <c r="U3" s="4">
        <v>2384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7">
        <v>44838</v>
      </c>
      <c r="G4" s="7">
        <v>44841</v>
      </c>
      <c r="H4" s="4">
        <v>1</v>
      </c>
      <c r="I4" s="4">
        <v>3</v>
      </c>
      <c r="J4" s="4">
        <v>3</v>
      </c>
      <c r="K4" s="4" t="s">
        <v>30</v>
      </c>
      <c r="L4" s="4">
        <v>3756</v>
      </c>
      <c r="M4" s="4">
        <v>3756</v>
      </c>
      <c r="N4" s="4" t="s">
        <v>44</v>
      </c>
      <c r="O4" s="4" t="s">
        <v>32</v>
      </c>
      <c r="P4" s="4" t="s">
        <v>33</v>
      </c>
      <c r="Q4" s="4">
        <v>0</v>
      </c>
      <c r="R4" s="10">
        <v>44774</v>
      </c>
      <c r="S4" s="7">
        <v>44844</v>
      </c>
      <c r="T4" s="4" t="s">
        <v>34</v>
      </c>
      <c r="U4" s="4">
        <v>3756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7">
        <v>44840</v>
      </c>
      <c r="G5" s="7">
        <v>44841</v>
      </c>
      <c r="H5" s="4">
        <v>1</v>
      </c>
      <c r="I5" s="4">
        <v>1</v>
      </c>
      <c r="J5" s="4">
        <v>1</v>
      </c>
      <c r="K5" s="4" t="s">
        <v>30</v>
      </c>
      <c r="L5" s="4">
        <v>1191</v>
      </c>
      <c r="M5" s="4">
        <v>1191</v>
      </c>
      <c r="N5" s="4" t="s">
        <v>49</v>
      </c>
      <c r="O5" s="4" t="s">
        <v>32</v>
      </c>
      <c r="P5" s="4" t="s">
        <v>33</v>
      </c>
      <c r="Q5" s="4">
        <v>0</v>
      </c>
      <c r="R5" s="10">
        <v>44780</v>
      </c>
      <c r="S5" s="7">
        <v>44844</v>
      </c>
      <c r="T5" s="4" t="s">
        <v>34</v>
      </c>
      <c r="U5" s="4">
        <v>1191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7">
        <v>44840</v>
      </c>
      <c r="G6" s="7">
        <v>44841</v>
      </c>
      <c r="H6" s="4">
        <v>1</v>
      </c>
      <c r="I6" s="4">
        <v>1</v>
      </c>
      <c r="J6" s="4">
        <v>1</v>
      </c>
      <c r="K6" s="4" t="s">
        <v>30</v>
      </c>
      <c r="L6" s="4">
        <v>672</v>
      </c>
      <c r="M6" s="4">
        <v>672</v>
      </c>
      <c r="N6" s="4" t="s">
        <v>54</v>
      </c>
      <c r="O6" s="4" t="s">
        <v>32</v>
      </c>
      <c r="P6" s="4" t="s">
        <v>33</v>
      </c>
      <c r="Q6" s="4">
        <v>0</v>
      </c>
      <c r="R6" s="10">
        <v>44785</v>
      </c>
      <c r="S6" s="7">
        <v>44844</v>
      </c>
      <c r="T6" s="4" t="s">
        <v>34</v>
      </c>
      <c r="U6" s="4">
        <v>672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52</v>
      </c>
      <c r="E7" s="4" t="s">
        <v>58</v>
      </c>
      <c r="F7" s="7">
        <v>44840</v>
      </c>
      <c r="G7" s="7">
        <v>44841</v>
      </c>
      <c r="H7" s="4">
        <v>1</v>
      </c>
      <c r="I7" s="4">
        <v>1</v>
      </c>
      <c r="J7" s="4">
        <v>1</v>
      </c>
      <c r="K7" s="4" t="s">
        <v>30</v>
      </c>
      <c r="L7" s="4">
        <v>1171</v>
      </c>
      <c r="M7" s="4">
        <v>1171</v>
      </c>
      <c r="N7" s="4" t="s">
        <v>59</v>
      </c>
      <c r="O7" s="4" t="s">
        <v>32</v>
      </c>
      <c r="P7" s="4" t="s">
        <v>33</v>
      </c>
      <c r="Q7" s="4">
        <v>0</v>
      </c>
      <c r="R7" s="10">
        <v>44785</v>
      </c>
      <c r="S7" s="7">
        <v>44844</v>
      </c>
      <c r="T7" s="4" t="s">
        <v>34</v>
      </c>
      <c r="U7" s="4">
        <v>1171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7">
        <v>44839</v>
      </c>
      <c r="G8" s="7">
        <v>44841</v>
      </c>
      <c r="H8" s="4">
        <v>1</v>
      </c>
      <c r="I8" s="4">
        <v>2</v>
      </c>
      <c r="J8" s="4">
        <v>2</v>
      </c>
      <c r="K8" s="4" t="s">
        <v>30</v>
      </c>
      <c r="L8" s="4">
        <v>1478</v>
      </c>
      <c r="M8" s="4">
        <v>1478</v>
      </c>
      <c r="N8" s="4" t="s">
        <v>65</v>
      </c>
      <c r="O8" s="4" t="s">
        <v>32</v>
      </c>
      <c r="P8" s="4" t="s">
        <v>33</v>
      </c>
      <c r="Q8" s="4">
        <v>0</v>
      </c>
      <c r="R8" s="10">
        <v>44794</v>
      </c>
      <c r="S8" s="7">
        <v>44844</v>
      </c>
      <c r="T8" s="4" t="s">
        <v>34</v>
      </c>
      <c r="U8" s="4">
        <v>1478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7">
        <v>44840</v>
      </c>
      <c r="G9" s="7">
        <v>44841</v>
      </c>
      <c r="H9" s="4">
        <v>1</v>
      </c>
      <c r="I9" s="4">
        <v>1</v>
      </c>
      <c r="J9" s="4">
        <v>1</v>
      </c>
      <c r="K9" s="4" t="s">
        <v>30</v>
      </c>
      <c r="L9" s="4">
        <v>776</v>
      </c>
      <c r="M9" s="4">
        <v>776</v>
      </c>
      <c r="N9" s="4" t="s">
        <v>70</v>
      </c>
      <c r="O9" s="4" t="s">
        <v>32</v>
      </c>
      <c r="P9" s="4" t="s">
        <v>33</v>
      </c>
      <c r="Q9" s="4">
        <v>0</v>
      </c>
      <c r="R9" s="10">
        <v>44812</v>
      </c>
      <c r="S9" s="7">
        <v>44844</v>
      </c>
      <c r="T9" s="4" t="s">
        <v>34</v>
      </c>
      <c r="U9" s="4">
        <v>776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7">
        <v>44836</v>
      </c>
      <c r="G10" s="7">
        <v>44841</v>
      </c>
      <c r="H10" s="4">
        <v>1</v>
      </c>
      <c r="I10" s="4">
        <v>5</v>
      </c>
      <c r="J10" s="4">
        <v>5</v>
      </c>
      <c r="K10" s="4" t="s">
        <v>30</v>
      </c>
      <c r="L10" s="4">
        <v>2630</v>
      </c>
      <c r="M10" s="4">
        <v>2630</v>
      </c>
      <c r="N10" s="4" t="s">
        <v>75</v>
      </c>
      <c r="O10" s="4" t="s">
        <v>32</v>
      </c>
      <c r="P10" s="4" t="s">
        <v>33</v>
      </c>
      <c r="Q10" s="4">
        <v>0</v>
      </c>
      <c r="R10" s="10">
        <v>44813</v>
      </c>
      <c r="S10" s="7">
        <v>44844</v>
      </c>
      <c r="T10" s="4" t="s">
        <v>34</v>
      </c>
      <c r="U10" s="4">
        <v>2630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7">
        <v>44839</v>
      </c>
      <c r="G11" s="7">
        <v>44841</v>
      </c>
      <c r="H11" s="4">
        <v>1</v>
      </c>
      <c r="I11" s="4">
        <v>2</v>
      </c>
      <c r="J11" s="4">
        <v>2</v>
      </c>
      <c r="K11" s="4" t="s">
        <v>30</v>
      </c>
      <c r="L11" s="4">
        <v>2116</v>
      </c>
      <c r="M11" s="4">
        <v>2116</v>
      </c>
      <c r="N11" s="4" t="s">
        <v>81</v>
      </c>
      <c r="O11" s="4" t="s">
        <v>32</v>
      </c>
      <c r="P11" s="4" t="s">
        <v>33</v>
      </c>
      <c r="Q11" s="4">
        <v>0</v>
      </c>
      <c r="R11" s="10">
        <v>44816</v>
      </c>
      <c r="S11" s="7">
        <v>44844</v>
      </c>
      <c r="T11" s="4" t="s">
        <v>34</v>
      </c>
      <c r="U11" s="4">
        <v>2116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7">
        <v>44837</v>
      </c>
      <c r="G12" s="7">
        <v>44841</v>
      </c>
      <c r="H12" s="4">
        <v>2</v>
      </c>
      <c r="I12" s="4">
        <v>4</v>
      </c>
      <c r="J12" s="4">
        <v>8</v>
      </c>
      <c r="K12" s="4" t="s">
        <v>30</v>
      </c>
      <c r="L12" s="4">
        <v>12084</v>
      </c>
      <c r="M12" s="4">
        <v>12084</v>
      </c>
      <c r="N12" s="4" t="s">
        <v>85</v>
      </c>
      <c r="O12" s="4" t="s">
        <v>32</v>
      </c>
      <c r="P12" s="4" t="s">
        <v>33</v>
      </c>
      <c r="Q12" s="4">
        <v>0</v>
      </c>
      <c r="R12" s="10">
        <v>44816</v>
      </c>
      <c r="S12" s="7">
        <v>44844</v>
      </c>
      <c r="T12" s="4" t="s">
        <v>34</v>
      </c>
      <c r="U12" s="4">
        <v>12084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7">
        <v>44839</v>
      </c>
      <c r="G13" s="7">
        <v>44841</v>
      </c>
      <c r="H13" s="4">
        <v>1</v>
      </c>
      <c r="I13" s="4">
        <v>2</v>
      </c>
      <c r="J13" s="4">
        <v>2</v>
      </c>
      <c r="K13" s="4" t="s">
        <v>30</v>
      </c>
      <c r="L13" s="4">
        <v>1698</v>
      </c>
      <c r="M13" s="4">
        <v>1698</v>
      </c>
      <c r="N13" s="4" t="s">
        <v>90</v>
      </c>
      <c r="O13" s="4" t="s">
        <v>32</v>
      </c>
      <c r="P13" s="4" t="s">
        <v>33</v>
      </c>
      <c r="Q13" s="4">
        <v>0</v>
      </c>
      <c r="R13" s="10">
        <v>44816</v>
      </c>
      <c r="S13" s="7">
        <v>44844</v>
      </c>
      <c r="T13" s="4" t="s">
        <v>34</v>
      </c>
      <c r="U13" s="4">
        <v>1698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7">
        <v>44840</v>
      </c>
      <c r="G14" s="7">
        <v>44841</v>
      </c>
      <c r="H14" s="4">
        <v>1</v>
      </c>
      <c r="I14" s="4">
        <v>1</v>
      </c>
      <c r="J14" s="4">
        <v>1</v>
      </c>
      <c r="K14" s="4" t="s">
        <v>30</v>
      </c>
      <c r="L14" s="4">
        <v>4249</v>
      </c>
      <c r="M14" s="4">
        <v>4249</v>
      </c>
      <c r="N14" s="4" t="s">
        <v>95</v>
      </c>
      <c r="O14" s="4" t="s">
        <v>32</v>
      </c>
      <c r="P14" s="4" t="s">
        <v>33</v>
      </c>
      <c r="Q14" s="4">
        <v>0</v>
      </c>
      <c r="R14" s="10">
        <v>44819</v>
      </c>
      <c r="S14" s="7">
        <v>44844</v>
      </c>
      <c r="T14" s="4" t="s">
        <v>34</v>
      </c>
      <c r="U14" s="4">
        <v>4249</v>
      </c>
      <c r="V14" s="4">
        <v>0</v>
      </c>
      <c r="W14" s="4">
        <v>0</v>
      </c>
      <c r="X14" s="4" t="s">
        <v>35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74</v>
      </c>
      <c r="F15" s="7">
        <v>44840</v>
      </c>
      <c r="G15" s="7">
        <v>44841</v>
      </c>
      <c r="H15" s="4">
        <v>1</v>
      </c>
      <c r="I15" s="4">
        <v>1</v>
      </c>
      <c r="J15" s="4">
        <v>1</v>
      </c>
      <c r="K15" s="4" t="s">
        <v>30</v>
      </c>
      <c r="L15" s="4">
        <v>215</v>
      </c>
      <c r="M15" s="4">
        <v>215</v>
      </c>
      <c r="N15" s="4" t="s">
        <v>99</v>
      </c>
      <c r="O15" s="4" t="s">
        <v>32</v>
      </c>
      <c r="P15" s="4" t="s">
        <v>33</v>
      </c>
      <c r="Q15" s="4">
        <v>0</v>
      </c>
      <c r="R15" s="10">
        <v>44819</v>
      </c>
      <c r="S15" s="7">
        <v>44844</v>
      </c>
      <c r="T15" s="4" t="s">
        <v>34</v>
      </c>
      <c r="U15" s="4">
        <v>215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7">
        <v>44839</v>
      </c>
      <c r="G16" s="7">
        <v>44841</v>
      </c>
      <c r="H16" s="4">
        <v>1</v>
      </c>
      <c r="I16" s="4">
        <v>2</v>
      </c>
      <c r="J16" s="4">
        <v>2</v>
      </c>
      <c r="K16" s="4" t="s">
        <v>30</v>
      </c>
      <c r="L16" s="4">
        <v>4398</v>
      </c>
      <c r="M16" s="4">
        <v>4398</v>
      </c>
      <c r="N16" s="4" t="s">
        <v>103</v>
      </c>
      <c r="O16" s="4" t="s">
        <v>32</v>
      </c>
      <c r="P16" s="4" t="s">
        <v>33</v>
      </c>
      <c r="Q16" s="4">
        <v>0</v>
      </c>
      <c r="R16" s="10">
        <v>44819</v>
      </c>
      <c r="S16" s="7">
        <v>44844</v>
      </c>
      <c r="T16" s="4" t="s">
        <v>34</v>
      </c>
      <c r="U16" s="4">
        <v>4398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7">
        <v>44840</v>
      </c>
      <c r="G17" s="7">
        <v>44841</v>
      </c>
      <c r="H17" s="4">
        <v>2</v>
      </c>
      <c r="I17" s="4">
        <v>1</v>
      </c>
      <c r="J17" s="4">
        <v>2</v>
      </c>
      <c r="K17" s="4" t="s">
        <v>30</v>
      </c>
      <c r="L17" s="4">
        <v>528</v>
      </c>
      <c r="M17" s="4">
        <v>528</v>
      </c>
      <c r="N17" s="4" t="s">
        <v>108</v>
      </c>
      <c r="O17" s="4" t="s">
        <v>32</v>
      </c>
      <c r="P17" s="4" t="s">
        <v>33</v>
      </c>
      <c r="Q17" s="4">
        <v>0</v>
      </c>
      <c r="R17" s="10">
        <v>44830</v>
      </c>
      <c r="S17" s="7">
        <v>44844</v>
      </c>
      <c r="T17" s="4" t="s">
        <v>34</v>
      </c>
      <c r="U17" s="4">
        <v>528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74</v>
      </c>
      <c r="F18" s="7">
        <v>44839</v>
      </c>
      <c r="G18" s="7">
        <v>44841</v>
      </c>
      <c r="H18" s="4">
        <v>2</v>
      </c>
      <c r="I18" s="4">
        <v>2</v>
      </c>
      <c r="J18" s="4">
        <v>4</v>
      </c>
      <c r="K18" s="4" t="s">
        <v>30</v>
      </c>
      <c r="L18" s="4">
        <v>2996</v>
      </c>
      <c r="M18" s="4">
        <v>2996</v>
      </c>
      <c r="N18" s="4" t="s">
        <v>113</v>
      </c>
      <c r="O18" s="4" t="s">
        <v>32</v>
      </c>
      <c r="P18" s="4" t="s">
        <v>33</v>
      </c>
      <c r="Q18" s="4">
        <v>0</v>
      </c>
      <c r="R18" s="10">
        <v>44832</v>
      </c>
      <c r="S18" s="7">
        <v>44844</v>
      </c>
      <c r="T18" s="4" t="s">
        <v>34</v>
      </c>
      <c r="U18" s="4">
        <v>2996</v>
      </c>
      <c r="V18" s="4">
        <v>0</v>
      </c>
      <c r="W18" s="4">
        <v>0</v>
      </c>
      <c r="X18" s="4" t="s">
        <v>35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7">
        <v>44835</v>
      </c>
      <c r="G19" s="7">
        <v>44841</v>
      </c>
      <c r="H19" s="4">
        <v>1</v>
      </c>
      <c r="I19" s="4">
        <v>6</v>
      </c>
      <c r="J19" s="4">
        <v>6</v>
      </c>
      <c r="K19" s="4" t="s">
        <v>30</v>
      </c>
      <c r="L19" s="4">
        <v>2502</v>
      </c>
      <c r="M19" s="4">
        <v>2502</v>
      </c>
      <c r="N19" s="4" t="s">
        <v>118</v>
      </c>
      <c r="O19" s="4" t="s">
        <v>32</v>
      </c>
      <c r="P19" s="4" t="s">
        <v>33</v>
      </c>
      <c r="Q19" s="4">
        <v>0</v>
      </c>
      <c r="R19" s="10">
        <v>44833</v>
      </c>
      <c r="S19" s="7">
        <v>44844</v>
      </c>
      <c r="T19" s="4" t="s">
        <v>34</v>
      </c>
      <c r="U19" s="4">
        <v>2502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7">
        <v>44840</v>
      </c>
      <c r="G20" s="7">
        <v>44841</v>
      </c>
      <c r="H20" s="4">
        <v>1</v>
      </c>
      <c r="I20" s="4">
        <v>1</v>
      </c>
      <c r="J20" s="4">
        <v>1</v>
      </c>
      <c r="K20" s="4" t="s">
        <v>30</v>
      </c>
      <c r="L20" s="4">
        <v>1493</v>
      </c>
      <c r="M20" s="4">
        <v>1493</v>
      </c>
      <c r="N20" s="4" t="s">
        <v>122</v>
      </c>
      <c r="O20" s="4" t="s">
        <v>32</v>
      </c>
      <c r="P20" s="4" t="s">
        <v>33</v>
      </c>
      <c r="Q20" s="4">
        <v>0</v>
      </c>
      <c r="R20" s="10">
        <v>44834</v>
      </c>
      <c r="S20" s="7">
        <v>44844</v>
      </c>
      <c r="T20" s="4" t="s">
        <v>34</v>
      </c>
      <c r="U20" s="4">
        <v>1493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7">
        <v>44839</v>
      </c>
      <c r="G21" s="7">
        <v>44841</v>
      </c>
      <c r="H21" s="4">
        <v>1</v>
      </c>
      <c r="I21" s="4">
        <v>2</v>
      </c>
      <c r="J21" s="4">
        <v>2</v>
      </c>
      <c r="K21" s="4" t="s">
        <v>30</v>
      </c>
      <c r="L21" s="4">
        <v>358</v>
      </c>
      <c r="M21" s="4">
        <v>358</v>
      </c>
      <c r="N21" s="4" t="s">
        <v>126</v>
      </c>
      <c r="O21" s="4" t="s">
        <v>32</v>
      </c>
      <c r="P21" s="4" t="s">
        <v>33</v>
      </c>
      <c r="Q21" s="4">
        <v>0</v>
      </c>
      <c r="R21" s="10">
        <v>44834</v>
      </c>
      <c r="S21" s="7">
        <v>44844</v>
      </c>
      <c r="T21" s="4" t="s">
        <v>34</v>
      </c>
      <c r="U21" s="4">
        <v>358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7">
        <v>44840</v>
      </c>
      <c r="G22" s="7">
        <v>44841</v>
      </c>
      <c r="H22" s="4">
        <v>1</v>
      </c>
      <c r="I22" s="4">
        <v>1</v>
      </c>
      <c r="J22" s="4">
        <v>1</v>
      </c>
      <c r="K22" s="4" t="s">
        <v>30</v>
      </c>
      <c r="L22" s="4">
        <v>970</v>
      </c>
      <c r="M22" s="4">
        <v>970</v>
      </c>
      <c r="N22" s="4" t="s">
        <v>130</v>
      </c>
      <c r="O22" s="4" t="s">
        <v>32</v>
      </c>
      <c r="P22" s="4" t="s">
        <v>33</v>
      </c>
      <c r="Q22" s="4">
        <v>0</v>
      </c>
      <c r="R22" s="10">
        <v>44834</v>
      </c>
      <c r="S22" s="7">
        <v>44844</v>
      </c>
      <c r="T22" s="4" t="s">
        <v>34</v>
      </c>
      <c r="U22" s="4">
        <v>970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69</v>
      </c>
      <c r="F23" s="7">
        <v>44840</v>
      </c>
      <c r="G23" s="7">
        <v>44841</v>
      </c>
      <c r="H23" s="4">
        <v>1</v>
      </c>
      <c r="I23" s="4">
        <v>1</v>
      </c>
      <c r="J23" s="4">
        <v>1</v>
      </c>
      <c r="K23" s="4" t="s">
        <v>30</v>
      </c>
      <c r="L23" s="4">
        <v>612</v>
      </c>
      <c r="M23" s="4">
        <v>612</v>
      </c>
      <c r="N23" s="4" t="s">
        <v>133</v>
      </c>
      <c r="O23" s="4" t="s">
        <v>32</v>
      </c>
      <c r="P23" s="4" t="s">
        <v>33</v>
      </c>
      <c r="Q23" s="4">
        <v>0</v>
      </c>
      <c r="R23" s="10">
        <v>44834</v>
      </c>
      <c r="S23" s="7">
        <v>44844</v>
      </c>
      <c r="T23" s="4" t="s">
        <v>34</v>
      </c>
      <c r="U23" s="4">
        <v>612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80</v>
      </c>
      <c r="F24" s="7">
        <v>44840</v>
      </c>
      <c r="G24" s="7">
        <v>44841</v>
      </c>
      <c r="H24" s="4">
        <v>1</v>
      </c>
      <c r="I24" s="4">
        <v>1</v>
      </c>
      <c r="J24" s="4">
        <v>1</v>
      </c>
      <c r="K24" s="4" t="s">
        <v>30</v>
      </c>
      <c r="L24" s="4">
        <v>381</v>
      </c>
      <c r="M24" s="4">
        <v>381</v>
      </c>
      <c r="N24" s="4" t="s">
        <v>136</v>
      </c>
      <c r="O24" s="4" t="s">
        <v>32</v>
      </c>
      <c r="P24" s="4" t="s">
        <v>33</v>
      </c>
      <c r="Q24" s="4">
        <v>0</v>
      </c>
      <c r="R24" s="10">
        <v>44835</v>
      </c>
      <c r="S24" s="7">
        <v>44844</v>
      </c>
      <c r="T24" s="4" t="s">
        <v>34</v>
      </c>
      <c r="U24" s="4">
        <v>381</v>
      </c>
      <c r="V24" s="4">
        <v>0</v>
      </c>
      <c r="W24" s="4">
        <v>0</v>
      </c>
      <c r="X24" s="4" t="s">
        <v>35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7">
        <v>44837</v>
      </c>
      <c r="G25" s="7">
        <v>44841</v>
      </c>
      <c r="H25" s="4">
        <v>1</v>
      </c>
      <c r="I25" s="4">
        <v>4</v>
      </c>
      <c r="J25" s="4">
        <v>4</v>
      </c>
      <c r="K25" s="4" t="s">
        <v>30</v>
      </c>
      <c r="L25" s="4">
        <v>2224</v>
      </c>
      <c r="M25" s="4">
        <v>2224</v>
      </c>
      <c r="N25" s="4" t="s">
        <v>141</v>
      </c>
      <c r="O25" s="4" t="s">
        <v>32</v>
      </c>
      <c r="P25" s="4" t="s">
        <v>33</v>
      </c>
      <c r="Q25" s="4">
        <v>0</v>
      </c>
      <c r="R25" s="10">
        <v>44835</v>
      </c>
      <c r="S25" s="7">
        <v>44844</v>
      </c>
      <c r="T25" s="4" t="s">
        <v>34</v>
      </c>
      <c r="U25" s="4">
        <v>2224</v>
      </c>
      <c r="V25" s="4">
        <v>0</v>
      </c>
      <c r="W25" s="4">
        <v>0</v>
      </c>
      <c r="X25" s="4" t="s">
        <v>35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7">
        <v>44839</v>
      </c>
      <c r="G26" s="7">
        <v>44841</v>
      </c>
      <c r="H26" s="4">
        <v>1</v>
      </c>
      <c r="I26" s="4">
        <v>2</v>
      </c>
      <c r="J26" s="4">
        <v>2</v>
      </c>
      <c r="K26" s="4" t="s">
        <v>30</v>
      </c>
      <c r="L26" s="4">
        <v>704</v>
      </c>
      <c r="M26" s="4">
        <v>704</v>
      </c>
      <c r="N26" s="4" t="s">
        <v>146</v>
      </c>
      <c r="O26" s="4" t="s">
        <v>32</v>
      </c>
      <c r="P26" s="4" t="s">
        <v>33</v>
      </c>
      <c r="Q26" s="4">
        <v>0</v>
      </c>
      <c r="R26" s="10">
        <v>44835</v>
      </c>
      <c r="S26" s="7">
        <v>44844</v>
      </c>
      <c r="T26" s="4" t="s">
        <v>34</v>
      </c>
      <c r="U26" s="4">
        <v>704</v>
      </c>
      <c r="V26" s="4">
        <v>0</v>
      </c>
      <c r="W26" s="4">
        <v>0</v>
      </c>
      <c r="X26" s="4" t="s">
        <v>35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7">
        <v>44840</v>
      </c>
      <c r="G27" s="7">
        <v>44841</v>
      </c>
      <c r="H27" s="4">
        <v>2</v>
      </c>
      <c r="I27" s="4">
        <v>1</v>
      </c>
      <c r="J27" s="4">
        <v>2</v>
      </c>
      <c r="K27" s="4" t="s">
        <v>30</v>
      </c>
      <c r="L27" s="4">
        <v>1112</v>
      </c>
      <c r="M27" s="4">
        <v>1112</v>
      </c>
      <c r="N27" s="4" t="s">
        <v>151</v>
      </c>
      <c r="O27" s="4" t="s">
        <v>32</v>
      </c>
      <c r="P27" s="4" t="s">
        <v>33</v>
      </c>
      <c r="Q27" s="4">
        <v>0</v>
      </c>
      <c r="R27" s="10">
        <v>44835</v>
      </c>
      <c r="S27" s="7">
        <v>44844</v>
      </c>
      <c r="T27" s="4" t="s">
        <v>34</v>
      </c>
      <c r="U27" s="4">
        <v>1112</v>
      </c>
      <c r="V27" s="4">
        <v>0</v>
      </c>
      <c r="W27" s="4">
        <v>0</v>
      </c>
      <c r="X27" s="4" t="s">
        <v>35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7">
        <v>44840</v>
      </c>
      <c r="G28" s="7">
        <v>44841</v>
      </c>
      <c r="H28" s="4">
        <v>1</v>
      </c>
      <c r="I28" s="4">
        <v>1</v>
      </c>
      <c r="J28" s="4">
        <v>1</v>
      </c>
      <c r="K28" s="4" t="s">
        <v>30</v>
      </c>
      <c r="L28" s="4">
        <v>465</v>
      </c>
      <c r="M28" s="4">
        <v>465</v>
      </c>
      <c r="N28" s="4" t="s">
        <v>156</v>
      </c>
      <c r="O28" s="4" t="s">
        <v>32</v>
      </c>
      <c r="P28" s="4" t="s">
        <v>33</v>
      </c>
      <c r="Q28" s="4">
        <v>0</v>
      </c>
      <c r="R28" s="10">
        <v>44835</v>
      </c>
      <c r="S28" s="7">
        <v>44844</v>
      </c>
      <c r="T28" s="4" t="s">
        <v>34</v>
      </c>
      <c r="U28" s="4">
        <v>465</v>
      </c>
      <c r="V28" s="4">
        <v>0</v>
      </c>
      <c r="W28" s="4">
        <v>0</v>
      </c>
      <c r="X28" s="4" t="s">
        <v>35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7">
        <v>44838</v>
      </c>
      <c r="G29" s="7">
        <v>44841</v>
      </c>
      <c r="H29" s="4">
        <v>1</v>
      </c>
      <c r="I29" s="4">
        <v>3</v>
      </c>
      <c r="J29" s="4">
        <v>3</v>
      </c>
      <c r="K29" s="4" t="s">
        <v>30</v>
      </c>
      <c r="L29" s="4">
        <v>2478</v>
      </c>
      <c r="M29" s="4">
        <v>2478</v>
      </c>
      <c r="N29" s="4" t="s">
        <v>161</v>
      </c>
      <c r="O29" s="4" t="s">
        <v>32</v>
      </c>
      <c r="P29" s="4" t="s">
        <v>33</v>
      </c>
      <c r="Q29" s="4">
        <v>0</v>
      </c>
      <c r="R29" s="10">
        <v>44835</v>
      </c>
      <c r="S29" s="7">
        <v>44844</v>
      </c>
      <c r="T29" s="4" t="s">
        <v>34</v>
      </c>
      <c r="U29" s="4">
        <v>2478</v>
      </c>
      <c r="V29" s="4">
        <v>0</v>
      </c>
      <c r="W29" s="4">
        <v>0</v>
      </c>
      <c r="X29" s="4" t="s">
        <v>35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7">
        <v>44838</v>
      </c>
      <c r="G30" s="7">
        <v>44841</v>
      </c>
      <c r="H30" s="4">
        <v>1</v>
      </c>
      <c r="I30" s="4">
        <v>3</v>
      </c>
      <c r="J30" s="4">
        <v>3</v>
      </c>
      <c r="K30" s="4" t="s">
        <v>30</v>
      </c>
      <c r="L30" s="4">
        <v>2052</v>
      </c>
      <c r="M30" s="4">
        <v>2052</v>
      </c>
      <c r="N30" s="4" t="s">
        <v>166</v>
      </c>
      <c r="O30" s="4" t="s">
        <v>32</v>
      </c>
      <c r="P30" s="4" t="s">
        <v>33</v>
      </c>
      <c r="Q30" s="4">
        <v>0</v>
      </c>
      <c r="R30" s="10">
        <v>44836</v>
      </c>
      <c r="S30" s="7">
        <v>44844</v>
      </c>
      <c r="T30" s="4" t="s">
        <v>34</v>
      </c>
      <c r="U30" s="4">
        <v>2052</v>
      </c>
      <c r="V30" s="4">
        <v>0</v>
      </c>
      <c r="W30" s="4">
        <v>0</v>
      </c>
      <c r="X30" s="4" t="s">
        <v>167</v>
      </c>
      <c r="Y30" s="4" t="s">
        <v>168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7">
        <v>44837</v>
      </c>
      <c r="G31" s="7">
        <v>44841</v>
      </c>
      <c r="H31" s="4">
        <v>1</v>
      </c>
      <c r="I31" s="4">
        <v>4</v>
      </c>
      <c r="J31" s="4">
        <v>4</v>
      </c>
      <c r="K31" s="4" t="s">
        <v>30</v>
      </c>
      <c r="L31" s="4">
        <v>4724</v>
      </c>
      <c r="M31" s="4">
        <v>4724</v>
      </c>
      <c r="N31" s="4" t="s">
        <v>172</v>
      </c>
      <c r="O31" s="4" t="s">
        <v>32</v>
      </c>
      <c r="P31" s="4" t="s">
        <v>33</v>
      </c>
      <c r="Q31" s="4">
        <v>0</v>
      </c>
      <c r="R31" s="10">
        <v>44836</v>
      </c>
      <c r="S31" s="7">
        <v>44844</v>
      </c>
      <c r="T31" s="4" t="s">
        <v>34</v>
      </c>
      <c r="U31" s="4">
        <v>4724</v>
      </c>
      <c r="V31" s="4">
        <v>0</v>
      </c>
      <c r="W31" s="4">
        <v>0</v>
      </c>
      <c r="X31" s="4" t="s">
        <v>35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7">
        <v>44840</v>
      </c>
      <c r="G32" s="7">
        <v>44841</v>
      </c>
      <c r="H32" s="4">
        <v>1</v>
      </c>
      <c r="I32" s="4">
        <v>1</v>
      </c>
      <c r="J32" s="4">
        <v>1</v>
      </c>
      <c r="K32" s="4" t="s">
        <v>30</v>
      </c>
      <c r="L32" s="4">
        <v>767</v>
      </c>
      <c r="M32" s="4">
        <v>767</v>
      </c>
      <c r="N32" s="4" t="s">
        <v>177</v>
      </c>
      <c r="O32" s="4" t="s">
        <v>32</v>
      </c>
      <c r="P32" s="4" t="s">
        <v>33</v>
      </c>
      <c r="Q32" s="4">
        <v>0</v>
      </c>
      <c r="R32" s="10">
        <v>44836</v>
      </c>
      <c r="S32" s="7">
        <v>44844</v>
      </c>
      <c r="T32" s="4" t="s">
        <v>34</v>
      </c>
      <c r="U32" s="4">
        <v>767</v>
      </c>
      <c r="V32" s="4">
        <v>0</v>
      </c>
      <c r="W32" s="4">
        <v>0</v>
      </c>
      <c r="X32" s="4" t="s">
        <v>35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176</v>
      </c>
      <c r="F33" s="7">
        <v>44838</v>
      </c>
      <c r="G33" s="7">
        <v>44841</v>
      </c>
      <c r="H33" s="4">
        <v>1</v>
      </c>
      <c r="I33" s="4">
        <v>3</v>
      </c>
      <c r="J33" s="4">
        <v>3</v>
      </c>
      <c r="K33" s="4" t="s">
        <v>30</v>
      </c>
      <c r="L33" s="4">
        <v>1663</v>
      </c>
      <c r="M33" s="4">
        <v>1663</v>
      </c>
      <c r="N33" s="4" t="s">
        <v>181</v>
      </c>
      <c r="O33" s="4" t="s">
        <v>32</v>
      </c>
      <c r="P33" s="4" t="s">
        <v>33</v>
      </c>
      <c r="Q33" s="4">
        <v>0</v>
      </c>
      <c r="R33" s="10">
        <v>44836</v>
      </c>
      <c r="S33" s="7">
        <v>44844</v>
      </c>
      <c r="T33" s="4" t="s">
        <v>34</v>
      </c>
      <c r="U33" s="4">
        <v>1663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180</v>
      </c>
      <c r="E34" s="4" t="s">
        <v>183</v>
      </c>
      <c r="F34" s="7">
        <v>44838</v>
      </c>
      <c r="G34" s="7">
        <v>44841</v>
      </c>
      <c r="H34" s="4">
        <v>1</v>
      </c>
      <c r="I34" s="4">
        <v>3</v>
      </c>
      <c r="J34" s="4">
        <v>3</v>
      </c>
      <c r="K34" s="4" t="s">
        <v>30</v>
      </c>
      <c r="L34" s="4">
        <v>2033</v>
      </c>
      <c r="M34" s="4">
        <v>2033</v>
      </c>
      <c r="N34" s="4" t="s">
        <v>184</v>
      </c>
      <c r="O34" s="4" t="s">
        <v>32</v>
      </c>
      <c r="P34" s="4" t="s">
        <v>33</v>
      </c>
      <c r="Q34" s="4">
        <v>0</v>
      </c>
      <c r="R34" s="10">
        <v>44836</v>
      </c>
      <c r="S34" s="7">
        <v>44844</v>
      </c>
      <c r="T34" s="4" t="s">
        <v>34</v>
      </c>
      <c r="U34" s="4">
        <v>2033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182</v>
      </c>
      <c r="B35" s="4" t="s">
        <v>26</v>
      </c>
      <c r="C35" s="4" t="s">
        <v>185</v>
      </c>
      <c r="D35" s="4" t="s">
        <v>180</v>
      </c>
      <c r="E35" s="4" t="s">
        <v>183</v>
      </c>
      <c r="F35" s="7">
        <v>44838</v>
      </c>
      <c r="G35" s="7">
        <v>44841</v>
      </c>
      <c r="H35" s="4">
        <v>1</v>
      </c>
      <c r="I35" s="4">
        <v>3</v>
      </c>
      <c r="J35" s="4">
        <v>3</v>
      </c>
      <c r="K35" s="4" t="s">
        <v>30</v>
      </c>
      <c r="L35" s="4">
        <v>-2033</v>
      </c>
      <c r="M35" s="4">
        <v>-2033</v>
      </c>
      <c r="N35" s="4" t="s">
        <v>184</v>
      </c>
      <c r="O35" s="4" t="s">
        <v>32</v>
      </c>
      <c r="P35" s="4" t="s">
        <v>33</v>
      </c>
      <c r="Q35" s="4">
        <v>0</v>
      </c>
      <c r="R35" s="10">
        <v>44836</v>
      </c>
      <c r="S35" s="7">
        <v>44844</v>
      </c>
      <c r="T35" s="4" t="s">
        <v>34</v>
      </c>
      <c r="U35" s="4">
        <v>-2033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179</v>
      </c>
      <c r="B36" s="4" t="s">
        <v>26</v>
      </c>
      <c r="C36" s="4" t="s">
        <v>185</v>
      </c>
      <c r="D36" s="4" t="s">
        <v>180</v>
      </c>
      <c r="E36" s="4" t="s">
        <v>176</v>
      </c>
      <c r="F36" s="7">
        <v>44838</v>
      </c>
      <c r="G36" s="7">
        <v>44841</v>
      </c>
      <c r="H36" s="4">
        <v>1</v>
      </c>
      <c r="I36" s="4">
        <v>3</v>
      </c>
      <c r="J36" s="4">
        <v>3</v>
      </c>
      <c r="K36" s="4" t="s">
        <v>30</v>
      </c>
      <c r="L36" s="4">
        <v>-1663</v>
      </c>
      <c r="M36" s="4">
        <v>-1663</v>
      </c>
      <c r="N36" s="4" t="s">
        <v>181</v>
      </c>
      <c r="O36" s="4" t="s">
        <v>32</v>
      </c>
      <c r="P36" s="4" t="s">
        <v>33</v>
      </c>
      <c r="Q36" s="4">
        <v>0</v>
      </c>
      <c r="R36" s="10">
        <v>44836</v>
      </c>
      <c r="S36" s="7">
        <v>44844</v>
      </c>
      <c r="T36" s="4" t="s">
        <v>34</v>
      </c>
      <c r="U36" s="4">
        <v>-1663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7">
        <v>44837</v>
      </c>
      <c r="G37" s="7">
        <v>44841</v>
      </c>
      <c r="H37" s="4">
        <v>1</v>
      </c>
      <c r="I37" s="4">
        <v>4</v>
      </c>
      <c r="J37" s="4">
        <v>4</v>
      </c>
      <c r="K37" s="4" t="s">
        <v>30</v>
      </c>
      <c r="L37" s="4">
        <v>2664</v>
      </c>
      <c r="M37" s="4">
        <v>2664</v>
      </c>
      <c r="N37" s="4" t="s">
        <v>189</v>
      </c>
      <c r="O37" s="4" t="s">
        <v>32</v>
      </c>
      <c r="P37" s="4" t="s">
        <v>33</v>
      </c>
      <c r="Q37" s="4">
        <v>0</v>
      </c>
      <c r="R37" s="10">
        <v>44837</v>
      </c>
      <c r="S37" s="7">
        <v>44844</v>
      </c>
      <c r="T37" s="4" t="s">
        <v>34</v>
      </c>
      <c r="U37" s="4">
        <v>2664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7">
        <v>44838</v>
      </c>
      <c r="G38" s="7">
        <v>44841</v>
      </c>
      <c r="H38" s="4">
        <v>3</v>
      </c>
      <c r="I38" s="4">
        <v>3</v>
      </c>
      <c r="J38" s="4">
        <v>9</v>
      </c>
      <c r="K38" s="4" t="s">
        <v>30</v>
      </c>
      <c r="L38" s="4">
        <v>3051</v>
      </c>
      <c r="M38" s="4">
        <v>3051</v>
      </c>
      <c r="N38" s="4" t="s">
        <v>193</v>
      </c>
      <c r="O38" s="4" t="s">
        <v>32</v>
      </c>
      <c r="P38" s="4" t="s">
        <v>33</v>
      </c>
      <c r="Q38" s="4">
        <v>0</v>
      </c>
      <c r="R38" s="10">
        <v>44837</v>
      </c>
      <c r="S38" s="7">
        <v>44844</v>
      </c>
      <c r="T38" s="4" t="s">
        <v>34</v>
      </c>
      <c r="U38" s="4">
        <v>3051</v>
      </c>
      <c r="V38" s="4">
        <v>0</v>
      </c>
      <c r="W38" s="4">
        <v>0</v>
      </c>
      <c r="X38" s="4" t="s">
        <v>35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7">
        <v>44840</v>
      </c>
      <c r="G39" s="7">
        <v>44841</v>
      </c>
      <c r="H39" s="4">
        <v>1</v>
      </c>
      <c r="I39" s="4">
        <v>1</v>
      </c>
      <c r="J39" s="4">
        <v>1</v>
      </c>
      <c r="K39" s="4" t="s">
        <v>30</v>
      </c>
      <c r="L39" s="4">
        <v>561</v>
      </c>
      <c r="M39" s="4">
        <v>561</v>
      </c>
      <c r="N39" s="4" t="s">
        <v>198</v>
      </c>
      <c r="O39" s="4" t="s">
        <v>32</v>
      </c>
      <c r="P39" s="4" t="s">
        <v>33</v>
      </c>
      <c r="Q39" s="4">
        <v>0</v>
      </c>
      <c r="R39" s="10">
        <v>44838</v>
      </c>
      <c r="S39" s="7">
        <v>44844</v>
      </c>
      <c r="T39" s="4" t="s">
        <v>34</v>
      </c>
      <c r="U39" s="4">
        <v>561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7">
        <v>44840</v>
      </c>
      <c r="G40" s="7">
        <v>44841</v>
      </c>
      <c r="H40" s="4">
        <v>1</v>
      </c>
      <c r="I40" s="4">
        <v>1</v>
      </c>
      <c r="J40" s="4">
        <v>1</v>
      </c>
      <c r="K40" s="4" t="s">
        <v>30</v>
      </c>
      <c r="L40" s="4">
        <v>740</v>
      </c>
      <c r="M40" s="4">
        <v>740</v>
      </c>
      <c r="N40" s="4" t="s">
        <v>202</v>
      </c>
      <c r="O40" s="4" t="s">
        <v>32</v>
      </c>
      <c r="P40" s="4" t="s">
        <v>33</v>
      </c>
      <c r="Q40" s="4">
        <v>0</v>
      </c>
      <c r="R40" s="10">
        <v>44838</v>
      </c>
      <c r="S40" s="7">
        <v>44844</v>
      </c>
      <c r="T40" s="4" t="s">
        <v>34</v>
      </c>
      <c r="U40" s="4">
        <v>740</v>
      </c>
      <c r="V40" s="4">
        <v>0</v>
      </c>
      <c r="W40" s="4">
        <v>0</v>
      </c>
      <c r="X40" s="4" t="s">
        <v>35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7">
        <v>44840</v>
      </c>
      <c r="G41" s="7">
        <v>44841</v>
      </c>
      <c r="H41" s="4">
        <v>2</v>
      </c>
      <c r="I41" s="4">
        <v>1</v>
      </c>
      <c r="J41" s="4">
        <v>2</v>
      </c>
      <c r="K41" s="4" t="s">
        <v>30</v>
      </c>
      <c r="L41" s="4">
        <v>538</v>
      </c>
      <c r="M41" s="4">
        <v>538</v>
      </c>
      <c r="N41" s="4" t="s">
        <v>207</v>
      </c>
      <c r="O41" s="4" t="s">
        <v>32</v>
      </c>
      <c r="P41" s="4" t="s">
        <v>33</v>
      </c>
      <c r="Q41" s="4">
        <v>0</v>
      </c>
      <c r="R41" s="10">
        <v>44838</v>
      </c>
      <c r="S41" s="7">
        <v>44844</v>
      </c>
      <c r="T41" s="4" t="s">
        <v>34</v>
      </c>
      <c r="U41" s="4">
        <v>538</v>
      </c>
      <c r="V41" s="4">
        <v>0</v>
      </c>
      <c r="W41" s="4">
        <v>0</v>
      </c>
      <c r="X41" s="4" t="s">
        <v>208</v>
      </c>
      <c r="Y41" s="4" t="s">
        <v>209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 t="s">
        <v>74</v>
      </c>
      <c r="F42" s="7">
        <v>44838</v>
      </c>
      <c r="G42" s="7">
        <v>44841</v>
      </c>
      <c r="H42" s="4">
        <v>1</v>
      </c>
      <c r="I42" s="4">
        <v>3</v>
      </c>
      <c r="J42" s="4">
        <v>3</v>
      </c>
      <c r="K42" s="4" t="s">
        <v>30</v>
      </c>
      <c r="L42" s="4">
        <v>5508</v>
      </c>
      <c r="M42" s="4">
        <v>5508</v>
      </c>
      <c r="N42" s="4" t="s">
        <v>212</v>
      </c>
      <c r="O42" s="4" t="s">
        <v>32</v>
      </c>
      <c r="P42" s="4" t="s">
        <v>33</v>
      </c>
      <c r="Q42" s="4">
        <v>0</v>
      </c>
      <c r="R42" s="10">
        <v>44838</v>
      </c>
      <c r="S42" s="7">
        <v>44844</v>
      </c>
      <c r="T42" s="4" t="s">
        <v>34</v>
      </c>
      <c r="U42" s="4">
        <v>5508</v>
      </c>
      <c r="V42" s="4">
        <v>0</v>
      </c>
      <c r="W42" s="4">
        <v>0</v>
      </c>
      <c r="X42" s="4" t="s">
        <v>35</v>
      </c>
      <c r="Y42" s="4" t="s">
        <v>213</v>
      </c>
    </row>
    <row r="43" s="4" customFormat="1" spans="1:25">
      <c r="A43" s="4" t="s">
        <v>214</v>
      </c>
      <c r="B43" s="4" t="s">
        <v>26</v>
      </c>
      <c r="C43" s="4" t="s">
        <v>27</v>
      </c>
      <c r="D43" s="4" t="s">
        <v>215</v>
      </c>
      <c r="E43" s="4" t="s">
        <v>216</v>
      </c>
      <c r="F43" s="7">
        <v>44839</v>
      </c>
      <c r="G43" s="7">
        <v>44841</v>
      </c>
      <c r="H43" s="4">
        <v>1</v>
      </c>
      <c r="I43" s="4">
        <v>2</v>
      </c>
      <c r="J43" s="4">
        <v>2</v>
      </c>
      <c r="K43" s="4" t="s">
        <v>30</v>
      </c>
      <c r="L43" s="4">
        <v>488</v>
      </c>
      <c r="M43" s="4">
        <v>488</v>
      </c>
      <c r="N43" s="4" t="s">
        <v>217</v>
      </c>
      <c r="O43" s="4" t="s">
        <v>32</v>
      </c>
      <c r="P43" s="4" t="s">
        <v>33</v>
      </c>
      <c r="Q43" s="4">
        <v>0</v>
      </c>
      <c r="R43" s="10">
        <v>44838</v>
      </c>
      <c r="S43" s="7">
        <v>44844</v>
      </c>
      <c r="T43" s="4" t="s">
        <v>34</v>
      </c>
      <c r="U43" s="4">
        <v>488</v>
      </c>
      <c r="V43" s="4">
        <v>0</v>
      </c>
      <c r="W43" s="4">
        <v>0</v>
      </c>
      <c r="X43" s="4" t="s">
        <v>35</v>
      </c>
      <c r="Y43" s="4" t="s">
        <v>218</v>
      </c>
    </row>
    <row r="44" s="4" customFormat="1" spans="1:25">
      <c r="A44" s="4" t="s">
        <v>219</v>
      </c>
      <c r="B44" s="4" t="s">
        <v>26</v>
      </c>
      <c r="C44" s="4" t="s">
        <v>27</v>
      </c>
      <c r="D44" s="4" t="s">
        <v>139</v>
      </c>
      <c r="E44" s="4" t="s">
        <v>220</v>
      </c>
      <c r="F44" s="7">
        <v>44839</v>
      </c>
      <c r="G44" s="7">
        <v>44841</v>
      </c>
      <c r="H44" s="4">
        <v>1</v>
      </c>
      <c r="I44" s="4">
        <v>2</v>
      </c>
      <c r="J44" s="4">
        <v>2</v>
      </c>
      <c r="K44" s="4" t="s">
        <v>30</v>
      </c>
      <c r="L44" s="4">
        <v>1126</v>
      </c>
      <c r="M44" s="4">
        <v>1126</v>
      </c>
      <c r="N44" s="4" t="s">
        <v>221</v>
      </c>
      <c r="O44" s="4" t="s">
        <v>32</v>
      </c>
      <c r="P44" s="4" t="s">
        <v>33</v>
      </c>
      <c r="Q44" s="4">
        <v>0</v>
      </c>
      <c r="R44" s="10">
        <v>44838</v>
      </c>
      <c r="S44" s="7">
        <v>44844</v>
      </c>
      <c r="T44" s="4" t="s">
        <v>34</v>
      </c>
      <c r="U44" s="4">
        <v>1126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7">
        <v>44839</v>
      </c>
      <c r="G45" s="7">
        <v>44841</v>
      </c>
      <c r="H45" s="4">
        <v>1</v>
      </c>
      <c r="I45" s="4">
        <v>2</v>
      </c>
      <c r="J45" s="4">
        <v>2</v>
      </c>
      <c r="K45" s="4" t="s">
        <v>30</v>
      </c>
      <c r="L45" s="4">
        <v>2413</v>
      </c>
      <c r="M45" s="4">
        <v>2413</v>
      </c>
      <c r="N45" s="4" t="s">
        <v>225</v>
      </c>
      <c r="O45" s="4" t="s">
        <v>32</v>
      </c>
      <c r="P45" s="4" t="s">
        <v>33</v>
      </c>
      <c r="Q45" s="4">
        <v>0</v>
      </c>
      <c r="R45" s="10">
        <v>44838</v>
      </c>
      <c r="S45" s="7">
        <v>44844</v>
      </c>
      <c r="T45" s="4" t="s">
        <v>34</v>
      </c>
      <c r="U45" s="4">
        <v>2413</v>
      </c>
      <c r="V45" s="4">
        <v>0</v>
      </c>
      <c r="W45" s="4">
        <v>0</v>
      </c>
      <c r="X45" s="4" t="s">
        <v>35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48</v>
      </c>
      <c r="F46" s="7">
        <v>44839</v>
      </c>
      <c r="G46" s="7">
        <v>44841</v>
      </c>
      <c r="H46" s="4">
        <v>1</v>
      </c>
      <c r="I46" s="4">
        <v>2</v>
      </c>
      <c r="J46" s="4">
        <v>2</v>
      </c>
      <c r="K46" s="4" t="s">
        <v>30</v>
      </c>
      <c r="L46" s="4">
        <v>546</v>
      </c>
      <c r="M46" s="4">
        <v>546</v>
      </c>
      <c r="N46" s="4" t="s">
        <v>229</v>
      </c>
      <c r="O46" s="4" t="s">
        <v>32</v>
      </c>
      <c r="P46" s="4" t="s">
        <v>33</v>
      </c>
      <c r="Q46" s="4">
        <v>0</v>
      </c>
      <c r="R46" s="10">
        <v>44838</v>
      </c>
      <c r="S46" s="7">
        <v>44844</v>
      </c>
      <c r="T46" s="4" t="s">
        <v>34</v>
      </c>
      <c r="U46" s="4">
        <v>546</v>
      </c>
      <c r="V46" s="4">
        <v>0</v>
      </c>
      <c r="W46" s="4">
        <v>0</v>
      </c>
      <c r="X46" s="4" t="s">
        <v>35</v>
      </c>
      <c r="Y46" s="4" t="s">
        <v>230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232</v>
      </c>
      <c r="E47" s="4" t="s">
        <v>233</v>
      </c>
      <c r="F47" s="7">
        <v>44840</v>
      </c>
      <c r="G47" s="7">
        <v>44841</v>
      </c>
      <c r="H47" s="4">
        <v>1</v>
      </c>
      <c r="I47" s="4">
        <v>1</v>
      </c>
      <c r="J47" s="4">
        <v>1</v>
      </c>
      <c r="K47" s="4" t="s">
        <v>30</v>
      </c>
      <c r="L47" s="4">
        <v>435</v>
      </c>
      <c r="M47" s="4">
        <v>435</v>
      </c>
      <c r="N47" s="4" t="s">
        <v>234</v>
      </c>
      <c r="O47" s="4" t="s">
        <v>32</v>
      </c>
      <c r="P47" s="4" t="s">
        <v>33</v>
      </c>
      <c r="Q47" s="4">
        <v>0</v>
      </c>
      <c r="R47" s="10">
        <v>44838</v>
      </c>
      <c r="S47" s="7">
        <v>44844</v>
      </c>
      <c r="T47" s="4" t="s">
        <v>34</v>
      </c>
      <c r="U47" s="4">
        <v>435</v>
      </c>
      <c r="V47" s="4">
        <v>0</v>
      </c>
      <c r="W47" s="4">
        <v>0</v>
      </c>
      <c r="X47" s="4" t="s">
        <v>35</v>
      </c>
      <c r="Y47" s="4" t="s">
        <v>235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7">
        <v>44840</v>
      </c>
      <c r="G48" s="7">
        <v>44841</v>
      </c>
      <c r="H48" s="4">
        <v>1</v>
      </c>
      <c r="I48" s="4">
        <v>1</v>
      </c>
      <c r="J48" s="4">
        <v>1</v>
      </c>
      <c r="K48" s="4" t="s">
        <v>30</v>
      </c>
      <c r="L48" s="4">
        <v>167</v>
      </c>
      <c r="M48" s="4">
        <v>167</v>
      </c>
      <c r="N48" s="4" t="s">
        <v>239</v>
      </c>
      <c r="O48" s="4" t="s">
        <v>32</v>
      </c>
      <c r="P48" s="4" t="s">
        <v>33</v>
      </c>
      <c r="Q48" s="4">
        <v>0</v>
      </c>
      <c r="R48" s="10">
        <v>44839</v>
      </c>
      <c r="S48" s="7">
        <v>44844</v>
      </c>
      <c r="T48" s="4" t="s">
        <v>34</v>
      </c>
      <c r="U48" s="4">
        <v>167</v>
      </c>
      <c r="V48" s="4">
        <v>0</v>
      </c>
      <c r="W48" s="4">
        <v>0</v>
      </c>
      <c r="X48" s="4" t="s">
        <v>240</v>
      </c>
      <c r="Y48" s="4" t="s">
        <v>35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242</v>
      </c>
      <c r="E49" s="4" t="s">
        <v>243</v>
      </c>
      <c r="F49" s="7">
        <v>44840</v>
      </c>
      <c r="G49" s="7">
        <v>44841</v>
      </c>
      <c r="H49" s="4">
        <v>1</v>
      </c>
      <c r="I49" s="4">
        <v>1</v>
      </c>
      <c r="J49" s="4">
        <v>1</v>
      </c>
      <c r="K49" s="4" t="s">
        <v>30</v>
      </c>
      <c r="L49" s="4">
        <v>3571</v>
      </c>
      <c r="M49" s="4">
        <v>3571</v>
      </c>
      <c r="N49" s="4" t="s">
        <v>244</v>
      </c>
      <c r="O49" s="4" t="s">
        <v>32</v>
      </c>
      <c r="P49" s="4" t="s">
        <v>33</v>
      </c>
      <c r="Q49" s="4">
        <v>0</v>
      </c>
      <c r="R49" s="10">
        <v>44839</v>
      </c>
      <c r="S49" s="7">
        <v>44844</v>
      </c>
      <c r="T49" s="4" t="s">
        <v>34</v>
      </c>
      <c r="U49" s="4">
        <v>3571</v>
      </c>
      <c r="V49" s="4">
        <v>0</v>
      </c>
      <c r="W49" s="4">
        <v>0</v>
      </c>
      <c r="X49" s="4" t="s">
        <v>35</v>
      </c>
      <c r="Y49" s="4" t="s">
        <v>245</v>
      </c>
    </row>
    <row r="50" s="4" customFormat="1" spans="1:25">
      <c r="A50" s="4" t="s">
        <v>246</v>
      </c>
      <c r="B50" s="4" t="s">
        <v>26</v>
      </c>
      <c r="C50" s="4" t="s">
        <v>27</v>
      </c>
      <c r="D50" s="4" t="s">
        <v>247</v>
      </c>
      <c r="E50" s="4" t="s">
        <v>248</v>
      </c>
      <c r="F50" s="7">
        <v>44839</v>
      </c>
      <c r="G50" s="7">
        <v>44841</v>
      </c>
      <c r="H50" s="4">
        <v>1</v>
      </c>
      <c r="I50" s="4">
        <v>2</v>
      </c>
      <c r="J50" s="4">
        <v>2</v>
      </c>
      <c r="K50" s="4" t="s">
        <v>30</v>
      </c>
      <c r="L50" s="4">
        <v>616</v>
      </c>
      <c r="M50" s="4">
        <v>616</v>
      </c>
      <c r="N50" s="4" t="s">
        <v>249</v>
      </c>
      <c r="O50" s="4" t="s">
        <v>32</v>
      </c>
      <c r="P50" s="4" t="s">
        <v>33</v>
      </c>
      <c r="Q50" s="4">
        <v>0</v>
      </c>
      <c r="R50" s="10">
        <v>44839</v>
      </c>
      <c r="S50" s="7">
        <v>44844</v>
      </c>
      <c r="T50" s="4" t="s">
        <v>34</v>
      </c>
      <c r="U50" s="4">
        <v>616</v>
      </c>
      <c r="V50" s="4">
        <v>0</v>
      </c>
      <c r="W50" s="4">
        <v>0</v>
      </c>
      <c r="X50" s="4" t="s">
        <v>35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7">
        <v>44840</v>
      </c>
      <c r="G51" s="7">
        <v>44841</v>
      </c>
      <c r="H51" s="4">
        <v>1</v>
      </c>
      <c r="I51" s="4">
        <v>1</v>
      </c>
      <c r="J51" s="4">
        <v>1</v>
      </c>
      <c r="K51" s="4" t="s">
        <v>30</v>
      </c>
      <c r="L51" s="4">
        <v>649</v>
      </c>
      <c r="M51" s="4">
        <v>649</v>
      </c>
      <c r="N51" s="4" t="s">
        <v>254</v>
      </c>
      <c r="O51" s="4" t="s">
        <v>32</v>
      </c>
      <c r="P51" s="4" t="s">
        <v>33</v>
      </c>
      <c r="Q51" s="4">
        <v>0</v>
      </c>
      <c r="R51" s="10">
        <v>44839</v>
      </c>
      <c r="S51" s="7">
        <v>44844</v>
      </c>
      <c r="T51" s="4" t="s">
        <v>34</v>
      </c>
      <c r="U51" s="4">
        <v>649</v>
      </c>
      <c r="V51" s="4">
        <v>0</v>
      </c>
      <c r="W51" s="4">
        <v>0</v>
      </c>
      <c r="X51" s="4" t="s">
        <v>35</v>
      </c>
      <c r="Y51" s="4" t="s">
        <v>255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7">
        <v>44840</v>
      </c>
      <c r="G52" s="7">
        <v>44841</v>
      </c>
      <c r="H52" s="4">
        <v>1</v>
      </c>
      <c r="I52" s="4">
        <v>1</v>
      </c>
      <c r="J52" s="4">
        <v>1</v>
      </c>
      <c r="K52" s="4" t="s">
        <v>30</v>
      </c>
      <c r="L52" s="4">
        <v>462</v>
      </c>
      <c r="M52" s="4">
        <v>462</v>
      </c>
      <c r="N52" s="4" t="s">
        <v>259</v>
      </c>
      <c r="O52" s="4" t="s">
        <v>32</v>
      </c>
      <c r="P52" s="4" t="s">
        <v>33</v>
      </c>
      <c r="Q52" s="4">
        <v>0</v>
      </c>
      <c r="R52" s="10">
        <v>44839</v>
      </c>
      <c r="S52" s="7">
        <v>44844</v>
      </c>
      <c r="T52" s="4" t="s">
        <v>34</v>
      </c>
      <c r="U52" s="4">
        <v>462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256</v>
      </c>
      <c r="B53" s="4" t="s">
        <v>26</v>
      </c>
      <c r="C53" s="4" t="s">
        <v>185</v>
      </c>
      <c r="D53" s="4" t="s">
        <v>257</v>
      </c>
      <c r="E53" s="4" t="s">
        <v>258</v>
      </c>
      <c r="F53" s="7">
        <v>44840</v>
      </c>
      <c r="G53" s="7">
        <v>44841</v>
      </c>
      <c r="H53" s="4">
        <v>1</v>
      </c>
      <c r="I53" s="4">
        <v>1</v>
      </c>
      <c r="J53" s="4">
        <v>1</v>
      </c>
      <c r="K53" s="4" t="s">
        <v>30</v>
      </c>
      <c r="L53" s="4">
        <v>-462</v>
      </c>
      <c r="M53" s="4">
        <v>-462</v>
      </c>
      <c r="N53" s="4" t="s">
        <v>259</v>
      </c>
      <c r="O53" s="4" t="s">
        <v>32</v>
      </c>
      <c r="P53" s="4" t="s">
        <v>33</v>
      </c>
      <c r="Q53" s="4">
        <v>0</v>
      </c>
      <c r="R53" s="10">
        <v>44839</v>
      </c>
      <c r="S53" s="7">
        <v>44844</v>
      </c>
      <c r="T53" s="4" t="s">
        <v>34</v>
      </c>
      <c r="U53" s="4">
        <v>-462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260</v>
      </c>
      <c r="B54" s="4" t="s">
        <v>26</v>
      </c>
      <c r="C54" s="4" t="s">
        <v>27</v>
      </c>
      <c r="D54" s="4" t="s">
        <v>261</v>
      </c>
      <c r="E54" s="4" t="s">
        <v>262</v>
      </c>
      <c r="F54" s="7">
        <v>44840</v>
      </c>
      <c r="G54" s="7">
        <v>44841</v>
      </c>
      <c r="H54" s="4">
        <v>1</v>
      </c>
      <c r="I54" s="4">
        <v>1</v>
      </c>
      <c r="J54" s="4">
        <v>1</v>
      </c>
      <c r="K54" s="4" t="s">
        <v>30</v>
      </c>
      <c r="L54" s="4">
        <v>136</v>
      </c>
      <c r="M54" s="4">
        <v>136</v>
      </c>
      <c r="N54" s="4" t="s">
        <v>263</v>
      </c>
      <c r="O54" s="4" t="s">
        <v>32</v>
      </c>
      <c r="P54" s="4" t="s">
        <v>33</v>
      </c>
      <c r="Q54" s="4">
        <v>0</v>
      </c>
      <c r="R54" s="10">
        <v>44839</v>
      </c>
      <c r="S54" s="7">
        <v>44844</v>
      </c>
      <c r="T54" s="4" t="s">
        <v>34</v>
      </c>
      <c r="U54" s="4">
        <v>136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264</v>
      </c>
      <c r="B55" s="4" t="s">
        <v>26</v>
      </c>
      <c r="C55" s="4" t="s">
        <v>27</v>
      </c>
      <c r="D55" s="4" t="s">
        <v>265</v>
      </c>
      <c r="E55" s="4" t="s">
        <v>266</v>
      </c>
      <c r="F55" s="7">
        <v>44840</v>
      </c>
      <c r="G55" s="7">
        <v>44841</v>
      </c>
      <c r="H55" s="4">
        <v>1</v>
      </c>
      <c r="I55" s="4">
        <v>1</v>
      </c>
      <c r="J55" s="4">
        <v>1</v>
      </c>
      <c r="K55" s="4" t="s">
        <v>30</v>
      </c>
      <c r="L55" s="4">
        <v>638</v>
      </c>
      <c r="M55" s="4">
        <v>638</v>
      </c>
      <c r="N55" s="4" t="s">
        <v>267</v>
      </c>
      <c r="O55" s="4" t="s">
        <v>32</v>
      </c>
      <c r="P55" s="4" t="s">
        <v>33</v>
      </c>
      <c r="Q55" s="4">
        <v>0</v>
      </c>
      <c r="R55" s="10">
        <v>44839</v>
      </c>
      <c r="S55" s="7">
        <v>44844</v>
      </c>
      <c r="T55" s="4" t="s">
        <v>34</v>
      </c>
      <c r="U55" s="4">
        <v>638</v>
      </c>
      <c r="V55" s="4">
        <v>0</v>
      </c>
      <c r="W55" s="4">
        <v>0</v>
      </c>
      <c r="X55" s="4" t="s">
        <v>268</v>
      </c>
      <c r="Y55" s="4" t="s">
        <v>269</v>
      </c>
    </row>
    <row r="56" s="4" customFormat="1" spans="1:25">
      <c r="A56" s="4" t="s">
        <v>270</v>
      </c>
      <c r="B56" s="4" t="s">
        <v>26</v>
      </c>
      <c r="C56" s="4" t="s">
        <v>27</v>
      </c>
      <c r="D56" s="4" t="s">
        <v>271</v>
      </c>
      <c r="E56" s="4" t="s">
        <v>272</v>
      </c>
      <c r="F56" s="7">
        <v>44840</v>
      </c>
      <c r="G56" s="7">
        <v>44841</v>
      </c>
      <c r="H56" s="4">
        <v>1</v>
      </c>
      <c r="I56" s="4">
        <v>1</v>
      </c>
      <c r="J56" s="4">
        <v>1</v>
      </c>
      <c r="K56" s="4" t="s">
        <v>30</v>
      </c>
      <c r="L56" s="4">
        <v>252</v>
      </c>
      <c r="M56" s="4">
        <v>252</v>
      </c>
      <c r="N56" s="4" t="s">
        <v>273</v>
      </c>
      <c r="O56" s="4" t="s">
        <v>32</v>
      </c>
      <c r="P56" s="4" t="s">
        <v>33</v>
      </c>
      <c r="Q56" s="4">
        <v>0</v>
      </c>
      <c r="R56" s="10">
        <v>44839</v>
      </c>
      <c r="S56" s="7">
        <v>44844</v>
      </c>
      <c r="T56" s="4" t="s">
        <v>34</v>
      </c>
      <c r="U56" s="4">
        <v>252</v>
      </c>
      <c r="V56" s="4">
        <v>0</v>
      </c>
      <c r="W56" s="4">
        <v>0</v>
      </c>
      <c r="X56" s="4" t="s">
        <v>35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7">
        <v>44839</v>
      </c>
      <c r="G57" s="7">
        <v>44841</v>
      </c>
      <c r="H57" s="4">
        <v>1</v>
      </c>
      <c r="I57" s="4">
        <v>2</v>
      </c>
      <c r="J57" s="4">
        <v>2</v>
      </c>
      <c r="K57" s="4" t="s">
        <v>30</v>
      </c>
      <c r="L57" s="4">
        <v>548</v>
      </c>
      <c r="M57" s="4">
        <v>548</v>
      </c>
      <c r="N57" s="4" t="s">
        <v>278</v>
      </c>
      <c r="O57" s="4" t="s">
        <v>32</v>
      </c>
      <c r="P57" s="4" t="s">
        <v>33</v>
      </c>
      <c r="Q57" s="4">
        <v>0</v>
      </c>
      <c r="R57" s="10">
        <v>44839</v>
      </c>
      <c r="S57" s="7">
        <v>44844</v>
      </c>
      <c r="T57" s="4" t="s">
        <v>34</v>
      </c>
      <c r="U57" s="4">
        <v>548</v>
      </c>
      <c r="V57" s="4">
        <v>0</v>
      </c>
      <c r="W57" s="4">
        <v>0</v>
      </c>
      <c r="X57" s="4" t="s">
        <v>279</v>
      </c>
      <c r="Y57" s="4" t="s">
        <v>280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265</v>
      </c>
      <c r="E58" s="4" t="s">
        <v>266</v>
      </c>
      <c r="F58" s="7">
        <v>44840</v>
      </c>
      <c r="G58" s="7">
        <v>44841</v>
      </c>
      <c r="H58" s="4">
        <v>1</v>
      </c>
      <c r="I58" s="4">
        <v>1</v>
      </c>
      <c r="J58" s="4">
        <v>1</v>
      </c>
      <c r="K58" s="4" t="s">
        <v>30</v>
      </c>
      <c r="L58" s="4">
        <v>679</v>
      </c>
      <c r="M58" s="4">
        <v>679</v>
      </c>
      <c r="N58" s="4" t="s">
        <v>282</v>
      </c>
      <c r="O58" s="4" t="s">
        <v>32</v>
      </c>
      <c r="P58" s="4" t="s">
        <v>33</v>
      </c>
      <c r="Q58" s="4">
        <v>0</v>
      </c>
      <c r="R58" s="10">
        <v>44839</v>
      </c>
      <c r="S58" s="7">
        <v>44844</v>
      </c>
      <c r="T58" s="4" t="s">
        <v>34</v>
      </c>
      <c r="U58" s="4">
        <v>679</v>
      </c>
      <c r="V58" s="4">
        <v>0</v>
      </c>
      <c r="W58" s="4">
        <v>0</v>
      </c>
      <c r="X58" s="4" t="s">
        <v>35</v>
      </c>
      <c r="Y58" s="4" t="s">
        <v>283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116</v>
      </c>
      <c r="E59" s="4" t="s">
        <v>285</v>
      </c>
      <c r="F59" s="7">
        <v>44840</v>
      </c>
      <c r="G59" s="7">
        <v>44841</v>
      </c>
      <c r="H59" s="4">
        <v>1</v>
      </c>
      <c r="I59" s="4">
        <v>1</v>
      </c>
      <c r="J59" s="4">
        <v>1</v>
      </c>
      <c r="K59" s="4" t="s">
        <v>30</v>
      </c>
      <c r="L59" s="4">
        <v>367</v>
      </c>
      <c r="M59" s="4">
        <v>367</v>
      </c>
      <c r="N59" s="4" t="s">
        <v>286</v>
      </c>
      <c r="O59" s="4" t="s">
        <v>32</v>
      </c>
      <c r="P59" s="4" t="s">
        <v>33</v>
      </c>
      <c r="Q59" s="4">
        <v>0</v>
      </c>
      <c r="R59" s="10">
        <v>44839</v>
      </c>
      <c r="S59" s="7">
        <v>44844</v>
      </c>
      <c r="T59" s="4" t="s">
        <v>34</v>
      </c>
      <c r="U59" s="4">
        <v>367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287</v>
      </c>
      <c r="B60" s="4" t="s">
        <v>26</v>
      </c>
      <c r="C60" s="4" t="s">
        <v>27</v>
      </c>
      <c r="D60" s="4" t="s">
        <v>288</v>
      </c>
      <c r="E60" s="4" t="s">
        <v>289</v>
      </c>
      <c r="F60" s="7">
        <v>44840</v>
      </c>
      <c r="G60" s="7">
        <v>44841</v>
      </c>
      <c r="H60" s="4">
        <v>1</v>
      </c>
      <c r="I60" s="4">
        <v>1</v>
      </c>
      <c r="J60" s="4">
        <v>1</v>
      </c>
      <c r="K60" s="4" t="s">
        <v>30</v>
      </c>
      <c r="L60" s="4">
        <v>648</v>
      </c>
      <c r="M60" s="4">
        <v>648</v>
      </c>
      <c r="N60" s="4" t="s">
        <v>290</v>
      </c>
      <c r="O60" s="4" t="s">
        <v>32</v>
      </c>
      <c r="P60" s="4" t="s">
        <v>33</v>
      </c>
      <c r="Q60" s="4">
        <v>0</v>
      </c>
      <c r="R60" s="10">
        <v>44840</v>
      </c>
      <c r="S60" s="7">
        <v>44844</v>
      </c>
      <c r="T60" s="4" t="s">
        <v>34</v>
      </c>
      <c r="U60" s="4">
        <v>648</v>
      </c>
      <c r="V60" s="4">
        <v>0</v>
      </c>
      <c r="W60" s="4">
        <v>0</v>
      </c>
      <c r="X60" s="4" t="s">
        <v>35</v>
      </c>
      <c r="Y60" s="4" t="s">
        <v>291</v>
      </c>
    </row>
    <row r="61" s="4" customFormat="1" spans="1:25">
      <c r="A61" s="4" t="s">
        <v>292</v>
      </c>
      <c r="B61" s="4" t="s">
        <v>26</v>
      </c>
      <c r="C61" s="4" t="s">
        <v>27</v>
      </c>
      <c r="D61" s="4" t="s">
        <v>293</v>
      </c>
      <c r="E61" s="4" t="s">
        <v>294</v>
      </c>
      <c r="F61" s="7">
        <v>44840</v>
      </c>
      <c r="G61" s="7">
        <v>44841</v>
      </c>
      <c r="H61" s="4">
        <v>1</v>
      </c>
      <c r="I61" s="4">
        <v>1</v>
      </c>
      <c r="J61" s="4">
        <v>1</v>
      </c>
      <c r="K61" s="4" t="s">
        <v>30</v>
      </c>
      <c r="L61" s="4">
        <v>952</v>
      </c>
      <c r="M61" s="4">
        <v>952</v>
      </c>
      <c r="N61" s="4" t="s">
        <v>295</v>
      </c>
      <c r="O61" s="4" t="s">
        <v>32</v>
      </c>
      <c r="P61" s="4" t="s">
        <v>33</v>
      </c>
      <c r="Q61" s="4">
        <v>0</v>
      </c>
      <c r="R61" s="10">
        <v>44840</v>
      </c>
      <c r="S61" s="7">
        <v>44844</v>
      </c>
      <c r="T61" s="4" t="s">
        <v>34</v>
      </c>
      <c r="U61" s="4">
        <v>952</v>
      </c>
      <c r="V61" s="4">
        <v>0</v>
      </c>
      <c r="W61" s="4">
        <v>0</v>
      </c>
      <c r="X61" s="4" t="s">
        <v>35</v>
      </c>
      <c r="Y61" s="4" t="s">
        <v>296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298</v>
      </c>
      <c r="E62" s="4" t="s">
        <v>272</v>
      </c>
      <c r="F62" s="7">
        <v>44840</v>
      </c>
      <c r="G62" s="7">
        <v>44841</v>
      </c>
      <c r="H62" s="4">
        <v>1</v>
      </c>
      <c r="I62" s="4">
        <v>1</v>
      </c>
      <c r="J62" s="4">
        <v>1</v>
      </c>
      <c r="K62" s="4" t="s">
        <v>30</v>
      </c>
      <c r="L62" s="4">
        <v>1477</v>
      </c>
      <c r="M62" s="4">
        <v>1477</v>
      </c>
      <c r="N62" s="4" t="s">
        <v>299</v>
      </c>
      <c r="O62" s="4" t="s">
        <v>32</v>
      </c>
      <c r="P62" s="4" t="s">
        <v>33</v>
      </c>
      <c r="Q62" s="4">
        <v>0</v>
      </c>
      <c r="R62" s="10">
        <v>44840</v>
      </c>
      <c r="S62" s="7">
        <v>44844</v>
      </c>
      <c r="T62" s="4" t="s">
        <v>34</v>
      </c>
      <c r="U62" s="4">
        <v>1477</v>
      </c>
      <c r="V62" s="4">
        <v>0</v>
      </c>
      <c r="W62" s="4">
        <v>0</v>
      </c>
      <c r="X62" s="4" t="s">
        <v>35</v>
      </c>
      <c r="Y62" s="4" t="s">
        <v>300</v>
      </c>
    </row>
    <row r="63" s="4" customFormat="1" spans="1:25">
      <c r="A63" s="4" t="s">
        <v>301</v>
      </c>
      <c r="B63" s="4" t="s">
        <v>26</v>
      </c>
      <c r="C63" s="4" t="s">
        <v>27</v>
      </c>
      <c r="D63" s="4" t="s">
        <v>215</v>
      </c>
      <c r="E63" s="4" t="s">
        <v>216</v>
      </c>
      <c r="F63" s="7">
        <v>44840</v>
      </c>
      <c r="G63" s="7">
        <v>44841</v>
      </c>
      <c r="H63" s="4">
        <v>1</v>
      </c>
      <c r="I63" s="4">
        <v>1</v>
      </c>
      <c r="J63" s="4">
        <v>1</v>
      </c>
      <c r="K63" s="4" t="s">
        <v>30</v>
      </c>
      <c r="L63" s="4">
        <v>248</v>
      </c>
      <c r="M63" s="4">
        <v>248</v>
      </c>
      <c r="N63" s="4" t="s">
        <v>302</v>
      </c>
      <c r="O63" s="4" t="s">
        <v>32</v>
      </c>
      <c r="P63" s="4" t="s">
        <v>33</v>
      </c>
      <c r="Q63" s="4">
        <v>0</v>
      </c>
      <c r="R63" s="10">
        <v>44840</v>
      </c>
      <c r="S63" s="7">
        <v>44844</v>
      </c>
      <c r="T63" s="4" t="s">
        <v>34</v>
      </c>
      <c r="U63" s="4">
        <v>248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135</v>
      </c>
      <c r="E64" s="4" t="s">
        <v>304</v>
      </c>
      <c r="F64" s="7">
        <v>44840</v>
      </c>
      <c r="G64" s="7">
        <v>44841</v>
      </c>
      <c r="H64" s="4">
        <v>3</v>
      </c>
      <c r="I64" s="4">
        <v>1</v>
      </c>
      <c r="J64" s="4">
        <v>3</v>
      </c>
      <c r="K64" s="4" t="s">
        <v>30</v>
      </c>
      <c r="L64" s="4">
        <v>1209</v>
      </c>
      <c r="M64" s="4">
        <v>1209</v>
      </c>
      <c r="N64" s="4" t="s">
        <v>305</v>
      </c>
      <c r="O64" s="4" t="s">
        <v>32</v>
      </c>
      <c r="P64" s="4" t="s">
        <v>33</v>
      </c>
      <c r="Q64" s="4">
        <v>0</v>
      </c>
      <c r="R64" s="10">
        <v>44839</v>
      </c>
      <c r="S64" s="7">
        <v>44844</v>
      </c>
      <c r="T64" s="4" t="s">
        <v>34</v>
      </c>
      <c r="U64" s="4">
        <v>1209</v>
      </c>
      <c r="V64" s="4">
        <v>0</v>
      </c>
      <c r="W64" s="4">
        <v>0</v>
      </c>
      <c r="X64" s="4" t="s">
        <v>306</v>
      </c>
      <c r="Y64" s="4" t="s">
        <v>307</v>
      </c>
    </row>
    <row r="65" s="4" customFormat="1" spans="1:25">
      <c r="A65" s="4" t="s">
        <v>308</v>
      </c>
      <c r="B65" s="4" t="s">
        <v>26</v>
      </c>
      <c r="C65" s="4" t="s">
        <v>27</v>
      </c>
      <c r="D65" s="4" t="s">
        <v>309</v>
      </c>
      <c r="E65" s="4" t="s">
        <v>310</v>
      </c>
      <c r="F65" s="7">
        <v>44840</v>
      </c>
      <c r="G65" s="7">
        <v>44841</v>
      </c>
      <c r="H65" s="4">
        <v>1</v>
      </c>
      <c r="I65" s="4">
        <v>1</v>
      </c>
      <c r="J65" s="4">
        <v>1</v>
      </c>
      <c r="K65" s="4" t="s">
        <v>30</v>
      </c>
      <c r="L65" s="4">
        <v>322</v>
      </c>
      <c r="M65" s="4">
        <v>322</v>
      </c>
      <c r="N65" s="4" t="s">
        <v>311</v>
      </c>
      <c r="O65" s="4" t="s">
        <v>32</v>
      </c>
      <c r="P65" s="4" t="s">
        <v>33</v>
      </c>
      <c r="Q65" s="4">
        <v>0</v>
      </c>
      <c r="R65" s="10">
        <v>44840</v>
      </c>
      <c r="S65" s="7">
        <v>44844</v>
      </c>
      <c r="T65" s="4" t="s">
        <v>34</v>
      </c>
      <c r="U65" s="4">
        <v>322</v>
      </c>
      <c r="V65" s="4">
        <v>0</v>
      </c>
      <c r="W65" s="4">
        <v>0</v>
      </c>
      <c r="X65" s="4" t="s">
        <v>35</v>
      </c>
      <c r="Y65" s="4" t="s">
        <v>312</v>
      </c>
    </row>
    <row r="66" s="4" customFormat="1" spans="1:25">
      <c r="A66" s="4" t="s">
        <v>313</v>
      </c>
      <c r="B66" s="4" t="s">
        <v>26</v>
      </c>
      <c r="C66" s="4" t="s">
        <v>27</v>
      </c>
      <c r="D66" s="4" t="s">
        <v>314</v>
      </c>
      <c r="E66" s="4" t="s">
        <v>238</v>
      </c>
      <c r="F66" s="7">
        <v>44840</v>
      </c>
      <c r="G66" s="7">
        <v>44841</v>
      </c>
      <c r="H66" s="4">
        <v>1</v>
      </c>
      <c r="I66" s="4">
        <v>1</v>
      </c>
      <c r="J66" s="4">
        <v>1</v>
      </c>
      <c r="K66" s="4" t="s">
        <v>30</v>
      </c>
      <c r="L66" s="4">
        <v>162</v>
      </c>
      <c r="M66" s="4">
        <v>162</v>
      </c>
      <c r="N66" s="4" t="s">
        <v>315</v>
      </c>
      <c r="O66" s="4" t="s">
        <v>32</v>
      </c>
      <c r="P66" s="4" t="s">
        <v>33</v>
      </c>
      <c r="Q66" s="4">
        <v>0</v>
      </c>
      <c r="R66" s="10">
        <v>44840</v>
      </c>
      <c r="S66" s="7">
        <v>44844</v>
      </c>
      <c r="T66" s="4" t="s">
        <v>34</v>
      </c>
      <c r="U66" s="4">
        <v>162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316</v>
      </c>
      <c r="B67" s="4" t="s">
        <v>26</v>
      </c>
      <c r="C67" s="4" t="s">
        <v>27</v>
      </c>
      <c r="D67" s="4" t="s">
        <v>215</v>
      </c>
      <c r="E67" s="4" t="s">
        <v>216</v>
      </c>
      <c r="F67" s="7">
        <v>44840</v>
      </c>
      <c r="G67" s="7">
        <v>44841</v>
      </c>
      <c r="H67" s="4">
        <v>1</v>
      </c>
      <c r="I67" s="4">
        <v>1</v>
      </c>
      <c r="J67" s="4">
        <v>1</v>
      </c>
      <c r="K67" s="4" t="s">
        <v>30</v>
      </c>
      <c r="L67" s="4">
        <v>248</v>
      </c>
      <c r="M67" s="4">
        <v>248</v>
      </c>
      <c r="N67" s="4" t="s">
        <v>317</v>
      </c>
      <c r="O67" s="4" t="s">
        <v>32</v>
      </c>
      <c r="P67" s="4" t="s">
        <v>33</v>
      </c>
      <c r="Q67" s="4">
        <v>0</v>
      </c>
      <c r="R67" s="10">
        <v>44840</v>
      </c>
      <c r="S67" s="7">
        <v>44844</v>
      </c>
      <c r="T67" s="4" t="s">
        <v>34</v>
      </c>
      <c r="U67" s="4">
        <v>248</v>
      </c>
      <c r="V67" s="4">
        <v>0</v>
      </c>
      <c r="W67" s="4">
        <v>0</v>
      </c>
      <c r="X67" s="4" t="s">
        <v>318</v>
      </c>
      <c r="Y67" s="4" t="s">
        <v>35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7">
        <v>44840</v>
      </c>
      <c r="G68" s="7">
        <v>44841</v>
      </c>
      <c r="H68" s="4">
        <v>1</v>
      </c>
      <c r="I68" s="4">
        <v>1</v>
      </c>
      <c r="J68" s="4">
        <v>1</v>
      </c>
      <c r="K68" s="4" t="s">
        <v>30</v>
      </c>
      <c r="L68" s="4">
        <v>1592</v>
      </c>
      <c r="M68" s="4">
        <v>1592</v>
      </c>
      <c r="N68" s="4" t="s">
        <v>322</v>
      </c>
      <c r="O68" s="4" t="s">
        <v>32</v>
      </c>
      <c r="P68" s="4" t="s">
        <v>33</v>
      </c>
      <c r="Q68" s="4">
        <v>0</v>
      </c>
      <c r="R68" s="10">
        <v>44840</v>
      </c>
      <c r="S68" s="7">
        <v>44844</v>
      </c>
      <c r="T68" s="4" t="s">
        <v>34</v>
      </c>
      <c r="U68" s="4">
        <v>1592</v>
      </c>
      <c r="V68" s="4">
        <v>0</v>
      </c>
      <c r="W68" s="4">
        <v>0</v>
      </c>
      <c r="X68" s="4" t="s">
        <v>35</v>
      </c>
      <c r="Y68" s="4" t="s">
        <v>323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325</v>
      </c>
      <c r="E69" s="4" t="s">
        <v>326</v>
      </c>
      <c r="F69" s="7">
        <v>44840</v>
      </c>
      <c r="G69" s="7">
        <v>44841</v>
      </c>
      <c r="H69" s="4">
        <v>1</v>
      </c>
      <c r="I69" s="4">
        <v>1</v>
      </c>
      <c r="J69" s="4">
        <v>1</v>
      </c>
      <c r="K69" s="4" t="s">
        <v>30</v>
      </c>
      <c r="L69" s="4">
        <v>827</v>
      </c>
      <c r="M69" s="4">
        <v>827</v>
      </c>
      <c r="N69" s="4" t="s">
        <v>327</v>
      </c>
      <c r="O69" s="4" t="s">
        <v>32</v>
      </c>
      <c r="P69" s="4" t="s">
        <v>33</v>
      </c>
      <c r="Q69" s="4">
        <v>0</v>
      </c>
      <c r="R69" s="10">
        <v>44840</v>
      </c>
      <c r="S69" s="7">
        <v>44844</v>
      </c>
      <c r="T69" s="4" t="s">
        <v>34</v>
      </c>
      <c r="U69" s="4">
        <v>827</v>
      </c>
      <c r="V69" s="4">
        <v>0</v>
      </c>
      <c r="W69" s="4">
        <v>0</v>
      </c>
      <c r="X69" s="4" t="s">
        <v>328</v>
      </c>
      <c r="Y69" s="4" t="s">
        <v>329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74</v>
      </c>
      <c r="F70" s="7">
        <v>44840</v>
      </c>
      <c r="G70" s="7">
        <v>44841</v>
      </c>
      <c r="H70" s="4">
        <v>1</v>
      </c>
      <c r="I70" s="4">
        <v>1</v>
      </c>
      <c r="J70" s="4">
        <v>1</v>
      </c>
      <c r="K70" s="4" t="s">
        <v>30</v>
      </c>
      <c r="L70" s="4">
        <v>528</v>
      </c>
      <c r="M70" s="4">
        <v>528</v>
      </c>
      <c r="N70" s="4" t="s">
        <v>332</v>
      </c>
      <c r="O70" s="4" t="s">
        <v>32</v>
      </c>
      <c r="P70" s="4" t="s">
        <v>33</v>
      </c>
      <c r="Q70" s="4">
        <v>0</v>
      </c>
      <c r="R70" s="10">
        <v>44840</v>
      </c>
      <c r="S70" s="7">
        <v>44844</v>
      </c>
      <c r="T70" s="4" t="s">
        <v>34</v>
      </c>
      <c r="U70" s="4">
        <v>528</v>
      </c>
      <c r="V70" s="4">
        <v>0</v>
      </c>
      <c r="W70" s="4">
        <v>0</v>
      </c>
      <c r="X70" s="4" t="s">
        <v>35</v>
      </c>
      <c r="Y70" s="4" t="s">
        <v>333</v>
      </c>
    </row>
    <row r="71" s="4" customFormat="1" spans="1:25">
      <c r="A71" s="4" t="s">
        <v>334</v>
      </c>
      <c r="B71" s="4" t="s">
        <v>26</v>
      </c>
      <c r="C71" s="4" t="s">
        <v>27</v>
      </c>
      <c r="D71" s="4" t="s">
        <v>335</v>
      </c>
      <c r="E71" s="4" t="s">
        <v>336</v>
      </c>
      <c r="F71" s="7">
        <v>44840</v>
      </c>
      <c r="G71" s="7">
        <v>44841</v>
      </c>
      <c r="H71" s="4">
        <v>1</v>
      </c>
      <c r="I71" s="4">
        <v>1</v>
      </c>
      <c r="J71" s="4">
        <v>1</v>
      </c>
      <c r="K71" s="4" t="s">
        <v>30</v>
      </c>
      <c r="L71" s="4">
        <v>539</v>
      </c>
      <c r="M71" s="4">
        <v>539</v>
      </c>
      <c r="N71" s="4" t="s">
        <v>337</v>
      </c>
      <c r="O71" s="4" t="s">
        <v>32</v>
      </c>
      <c r="P71" s="4" t="s">
        <v>33</v>
      </c>
      <c r="Q71" s="4">
        <v>0</v>
      </c>
      <c r="R71" s="10">
        <v>44840</v>
      </c>
      <c r="S71" s="7">
        <v>44844</v>
      </c>
      <c r="T71" s="4" t="s">
        <v>34</v>
      </c>
      <c r="U71" s="4">
        <v>539</v>
      </c>
      <c r="V71" s="4">
        <v>0</v>
      </c>
      <c r="W71" s="4">
        <v>0</v>
      </c>
      <c r="X71" s="4" t="s">
        <v>35</v>
      </c>
      <c r="Y71" s="4" t="s">
        <v>338</v>
      </c>
    </row>
    <row r="72" s="4" customFormat="1" spans="1:25">
      <c r="A72" s="4" t="s">
        <v>339</v>
      </c>
      <c r="B72" s="4" t="s">
        <v>26</v>
      </c>
      <c r="C72" s="4" t="s">
        <v>27</v>
      </c>
      <c r="D72" s="4" t="s">
        <v>340</v>
      </c>
      <c r="E72" s="4" t="s">
        <v>272</v>
      </c>
      <c r="F72" s="7">
        <v>44840</v>
      </c>
      <c r="G72" s="7">
        <v>44841</v>
      </c>
      <c r="H72" s="4">
        <v>1</v>
      </c>
      <c r="I72" s="4">
        <v>1</v>
      </c>
      <c r="J72" s="4">
        <v>1</v>
      </c>
      <c r="K72" s="4" t="s">
        <v>30</v>
      </c>
      <c r="L72" s="4">
        <v>244</v>
      </c>
      <c r="M72" s="4">
        <v>244</v>
      </c>
      <c r="N72" s="4" t="s">
        <v>341</v>
      </c>
      <c r="O72" s="4" t="s">
        <v>32</v>
      </c>
      <c r="P72" s="4" t="s">
        <v>33</v>
      </c>
      <c r="Q72" s="4">
        <v>0</v>
      </c>
      <c r="R72" s="10">
        <v>44840</v>
      </c>
      <c r="S72" s="7">
        <v>44844</v>
      </c>
      <c r="T72" s="4" t="s">
        <v>34</v>
      </c>
      <c r="U72" s="4">
        <v>244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342</v>
      </c>
      <c r="B73" s="4" t="s">
        <v>26</v>
      </c>
      <c r="C73" s="4" t="s">
        <v>27</v>
      </c>
      <c r="D73" s="4" t="s">
        <v>215</v>
      </c>
      <c r="E73" s="4" t="s">
        <v>343</v>
      </c>
      <c r="F73" s="7">
        <v>44840</v>
      </c>
      <c r="G73" s="7">
        <v>44841</v>
      </c>
      <c r="H73" s="4">
        <v>1</v>
      </c>
      <c r="I73" s="4">
        <v>1</v>
      </c>
      <c r="J73" s="4">
        <v>1</v>
      </c>
      <c r="K73" s="4" t="s">
        <v>30</v>
      </c>
      <c r="L73" s="4">
        <v>305</v>
      </c>
      <c r="M73" s="4">
        <v>305</v>
      </c>
      <c r="N73" s="4" t="s">
        <v>344</v>
      </c>
      <c r="O73" s="4" t="s">
        <v>32</v>
      </c>
      <c r="P73" s="4" t="s">
        <v>33</v>
      </c>
      <c r="Q73" s="4">
        <v>0</v>
      </c>
      <c r="R73" s="10">
        <v>44840</v>
      </c>
      <c r="S73" s="7">
        <v>44844</v>
      </c>
      <c r="T73" s="4" t="s">
        <v>34</v>
      </c>
      <c r="U73" s="4">
        <v>305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345</v>
      </c>
      <c r="B74" s="4" t="s">
        <v>26</v>
      </c>
      <c r="C74" s="4" t="s">
        <v>27</v>
      </c>
      <c r="D74" s="4" t="s">
        <v>346</v>
      </c>
      <c r="E74" s="4" t="s">
        <v>248</v>
      </c>
      <c r="F74" s="7">
        <v>44840</v>
      </c>
      <c r="G74" s="7">
        <v>44841</v>
      </c>
      <c r="H74" s="4">
        <v>1</v>
      </c>
      <c r="I74" s="4">
        <v>1</v>
      </c>
      <c r="J74" s="4">
        <v>1</v>
      </c>
      <c r="K74" s="4" t="s">
        <v>30</v>
      </c>
      <c r="L74" s="4">
        <v>230</v>
      </c>
      <c r="M74" s="4">
        <v>230</v>
      </c>
      <c r="N74" s="4" t="s">
        <v>347</v>
      </c>
      <c r="O74" s="4" t="s">
        <v>32</v>
      </c>
      <c r="P74" s="4" t="s">
        <v>33</v>
      </c>
      <c r="Q74" s="4">
        <v>0</v>
      </c>
      <c r="R74" s="10">
        <v>44840</v>
      </c>
      <c r="S74" s="7">
        <v>44844</v>
      </c>
      <c r="T74" s="4" t="s">
        <v>34</v>
      </c>
      <c r="U74" s="4">
        <v>230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350</v>
      </c>
      <c r="F75" s="7">
        <v>44840</v>
      </c>
      <c r="G75" s="7">
        <v>44841</v>
      </c>
      <c r="H75" s="4">
        <v>1</v>
      </c>
      <c r="I75" s="4">
        <v>1</v>
      </c>
      <c r="J75" s="4">
        <v>1</v>
      </c>
      <c r="K75" s="4" t="s">
        <v>30</v>
      </c>
      <c r="L75" s="4">
        <v>550</v>
      </c>
      <c r="M75" s="4">
        <v>550</v>
      </c>
      <c r="N75" s="4" t="s">
        <v>351</v>
      </c>
      <c r="O75" s="4" t="s">
        <v>32</v>
      </c>
      <c r="P75" s="4" t="s">
        <v>33</v>
      </c>
      <c r="Q75" s="4">
        <v>0</v>
      </c>
      <c r="R75" s="10">
        <v>44840</v>
      </c>
      <c r="S75" s="7">
        <v>44844</v>
      </c>
      <c r="T75" s="4" t="s">
        <v>34</v>
      </c>
      <c r="U75" s="4">
        <v>550</v>
      </c>
      <c r="V75" s="4">
        <v>0</v>
      </c>
      <c r="W75" s="4">
        <v>0</v>
      </c>
      <c r="X75" s="4" t="s">
        <v>35</v>
      </c>
      <c r="Y75" s="4" t="s">
        <v>352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354</v>
      </c>
      <c r="E76" s="4" t="s">
        <v>355</v>
      </c>
      <c r="F76" s="7">
        <v>44840</v>
      </c>
      <c r="G76" s="7">
        <v>44841</v>
      </c>
      <c r="H76" s="4">
        <v>1</v>
      </c>
      <c r="I76" s="4">
        <v>1</v>
      </c>
      <c r="J76" s="4">
        <v>1</v>
      </c>
      <c r="K76" s="4" t="s">
        <v>30</v>
      </c>
      <c r="L76" s="4">
        <v>363</v>
      </c>
      <c r="M76" s="4">
        <v>363</v>
      </c>
      <c r="N76" s="4" t="s">
        <v>356</v>
      </c>
      <c r="O76" s="4" t="s">
        <v>32</v>
      </c>
      <c r="P76" s="4" t="s">
        <v>33</v>
      </c>
      <c r="Q76" s="4">
        <v>0</v>
      </c>
      <c r="R76" s="10">
        <v>44840</v>
      </c>
      <c r="S76" s="7">
        <v>44844</v>
      </c>
      <c r="T76" s="4" t="s">
        <v>34</v>
      </c>
      <c r="U76" s="4">
        <v>363</v>
      </c>
      <c r="V76" s="4">
        <v>0</v>
      </c>
      <c r="W76" s="4">
        <v>0</v>
      </c>
      <c r="X76" s="4" t="s">
        <v>35</v>
      </c>
      <c r="Y76" s="4" t="s">
        <v>357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215</v>
      </c>
      <c r="E77" s="4" t="s">
        <v>216</v>
      </c>
      <c r="F77" s="7">
        <v>44840</v>
      </c>
      <c r="G77" s="7">
        <v>44841</v>
      </c>
      <c r="H77" s="4">
        <v>1</v>
      </c>
      <c r="I77" s="4">
        <v>1</v>
      </c>
      <c r="J77" s="4">
        <v>1</v>
      </c>
      <c r="K77" s="4" t="s">
        <v>30</v>
      </c>
      <c r="L77" s="4">
        <v>248</v>
      </c>
      <c r="M77" s="4">
        <v>248</v>
      </c>
      <c r="N77" s="4" t="s">
        <v>359</v>
      </c>
      <c r="O77" s="4" t="s">
        <v>32</v>
      </c>
      <c r="P77" s="4" t="s">
        <v>33</v>
      </c>
      <c r="Q77" s="4">
        <v>0</v>
      </c>
      <c r="R77" s="10">
        <v>44840</v>
      </c>
      <c r="S77" s="7">
        <v>44844</v>
      </c>
      <c r="T77" s="4" t="s">
        <v>34</v>
      </c>
      <c r="U77" s="4">
        <v>248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360</v>
      </c>
      <c r="B78" s="4" t="s">
        <v>26</v>
      </c>
      <c r="C78" s="4" t="s">
        <v>27</v>
      </c>
      <c r="D78" s="4" t="s">
        <v>361</v>
      </c>
      <c r="E78" s="4" t="s">
        <v>362</v>
      </c>
      <c r="F78" s="7">
        <v>44840</v>
      </c>
      <c r="G78" s="7">
        <v>44841</v>
      </c>
      <c r="H78" s="4">
        <v>1</v>
      </c>
      <c r="I78" s="4">
        <v>1</v>
      </c>
      <c r="J78" s="4">
        <v>1</v>
      </c>
      <c r="K78" s="4" t="s">
        <v>30</v>
      </c>
      <c r="L78" s="4">
        <v>1040</v>
      </c>
      <c r="M78" s="4">
        <v>1040</v>
      </c>
      <c r="N78" s="4" t="s">
        <v>363</v>
      </c>
      <c r="O78" s="4" t="s">
        <v>32</v>
      </c>
      <c r="P78" s="4" t="s">
        <v>33</v>
      </c>
      <c r="Q78" s="4">
        <v>0</v>
      </c>
      <c r="R78" s="10">
        <v>44840</v>
      </c>
      <c r="S78" s="7">
        <v>44844</v>
      </c>
      <c r="T78" s="4" t="s">
        <v>34</v>
      </c>
      <c r="U78" s="4">
        <v>1040</v>
      </c>
      <c r="V78" s="4">
        <v>0</v>
      </c>
      <c r="W78" s="4">
        <v>0</v>
      </c>
      <c r="X78" s="4" t="s">
        <v>35</v>
      </c>
      <c r="Y78" s="4" t="s">
        <v>364</v>
      </c>
    </row>
    <row r="79" s="4" customFormat="1" spans="1:25">
      <c r="A79" s="4" t="s">
        <v>365</v>
      </c>
      <c r="B79" s="4" t="s">
        <v>26</v>
      </c>
      <c r="C79" s="4" t="s">
        <v>27</v>
      </c>
      <c r="D79" s="4" t="s">
        <v>366</v>
      </c>
      <c r="E79" s="4" t="s">
        <v>367</v>
      </c>
      <c r="F79" s="7">
        <v>44840</v>
      </c>
      <c r="G79" s="7">
        <v>44841</v>
      </c>
      <c r="H79" s="4">
        <v>1</v>
      </c>
      <c r="I79" s="4">
        <v>1</v>
      </c>
      <c r="J79" s="4">
        <v>1</v>
      </c>
      <c r="K79" s="4" t="s">
        <v>30</v>
      </c>
      <c r="L79" s="4">
        <v>200</v>
      </c>
      <c r="M79" s="4">
        <v>200</v>
      </c>
      <c r="N79" s="4" t="s">
        <v>368</v>
      </c>
      <c r="O79" s="4" t="s">
        <v>32</v>
      </c>
      <c r="P79" s="4" t="s">
        <v>33</v>
      </c>
      <c r="Q79" s="4">
        <v>0</v>
      </c>
      <c r="R79" s="10">
        <v>44840</v>
      </c>
      <c r="S79" s="7">
        <v>44844</v>
      </c>
      <c r="T79" s="4" t="s">
        <v>34</v>
      </c>
      <c r="U79" s="4">
        <v>200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369</v>
      </c>
      <c r="B80" s="4" t="s">
        <v>26</v>
      </c>
      <c r="C80" s="4" t="s">
        <v>27</v>
      </c>
      <c r="D80" s="4" t="s">
        <v>370</v>
      </c>
      <c r="E80" s="4" t="s">
        <v>371</v>
      </c>
      <c r="F80" s="7">
        <v>44840</v>
      </c>
      <c r="G80" s="7">
        <v>44841</v>
      </c>
      <c r="H80" s="4">
        <v>1</v>
      </c>
      <c r="I80" s="4">
        <v>1</v>
      </c>
      <c r="J80" s="4">
        <v>1</v>
      </c>
      <c r="K80" s="4" t="s">
        <v>30</v>
      </c>
      <c r="L80" s="4">
        <v>1859</v>
      </c>
      <c r="M80" s="4">
        <v>1859</v>
      </c>
      <c r="N80" s="4" t="s">
        <v>372</v>
      </c>
      <c r="O80" s="4" t="s">
        <v>32</v>
      </c>
      <c r="P80" s="4" t="s">
        <v>33</v>
      </c>
      <c r="Q80" s="4">
        <v>0</v>
      </c>
      <c r="R80" s="10">
        <v>44840</v>
      </c>
      <c r="S80" s="7">
        <v>44844</v>
      </c>
      <c r="T80" s="4" t="s">
        <v>34</v>
      </c>
      <c r="U80" s="4">
        <v>1859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369</v>
      </c>
      <c r="B81" s="4" t="s">
        <v>26</v>
      </c>
      <c r="C81" s="4" t="s">
        <v>185</v>
      </c>
      <c r="D81" s="4" t="s">
        <v>370</v>
      </c>
      <c r="E81" s="4" t="s">
        <v>371</v>
      </c>
      <c r="F81" s="7">
        <v>44840</v>
      </c>
      <c r="G81" s="7">
        <v>44841</v>
      </c>
      <c r="H81" s="4">
        <v>1</v>
      </c>
      <c r="I81" s="4">
        <v>1</v>
      </c>
      <c r="J81" s="4">
        <v>1</v>
      </c>
      <c r="K81" s="4" t="s">
        <v>30</v>
      </c>
      <c r="L81" s="4">
        <v>-1859</v>
      </c>
      <c r="M81" s="4">
        <v>-1859</v>
      </c>
      <c r="N81" s="4" t="s">
        <v>372</v>
      </c>
      <c r="O81" s="4" t="s">
        <v>32</v>
      </c>
      <c r="P81" s="4" t="s">
        <v>33</v>
      </c>
      <c r="Q81" s="4">
        <v>0</v>
      </c>
      <c r="R81" s="10">
        <v>44840</v>
      </c>
      <c r="S81" s="7">
        <v>44844</v>
      </c>
      <c r="T81" s="4" t="s">
        <v>34</v>
      </c>
      <c r="U81" s="4">
        <v>-1859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373</v>
      </c>
      <c r="B82" s="4" t="s">
        <v>26</v>
      </c>
      <c r="C82" s="4" t="s">
        <v>27</v>
      </c>
      <c r="D82" s="4" t="s">
        <v>374</v>
      </c>
      <c r="E82" s="4" t="s">
        <v>375</v>
      </c>
      <c r="F82" s="7">
        <v>44840</v>
      </c>
      <c r="G82" s="7">
        <v>44841</v>
      </c>
      <c r="H82" s="4">
        <v>1</v>
      </c>
      <c r="I82" s="4">
        <v>1</v>
      </c>
      <c r="J82" s="4">
        <v>1</v>
      </c>
      <c r="K82" s="4" t="s">
        <v>30</v>
      </c>
      <c r="L82" s="4">
        <v>856</v>
      </c>
      <c r="M82" s="4">
        <v>856</v>
      </c>
      <c r="N82" s="4" t="s">
        <v>376</v>
      </c>
      <c r="O82" s="4" t="s">
        <v>32</v>
      </c>
      <c r="P82" s="4" t="s">
        <v>33</v>
      </c>
      <c r="Q82" s="4">
        <v>0</v>
      </c>
      <c r="R82" s="10">
        <v>44840</v>
      </c>
      <c r="S82" s="7">
        <v>44844</v>
      </c>
      <c r="T82" s="4" t="s">
        <v>34</v>
      </c>
      <c r="U82" s="4">
        <v>856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377</v>
      </c>
      <c r="B83" s="4" t="s">
        <v>26</v>
      </c>
      <c r="C83" s="4" t="s">
        <v>27</v>
      </c>
      <c r="D83" s="4" t="s">
        <v>378</v>
      </c>
      <c r="E83" s="4" t="s">
        <v>129</v>
      </c>
      <c r="F83" s="7">
        <v>44840</v>
      </c>
      <c r="G83" s="7">
        <v>44841</v>
      </c>
      <c r="H83" s="4">
        <v>1</v>
      </c>
      <c r="I83" s="4">
        <v>1</v>
      </c>
      <c r="J83" s="4">
        <v>1</v>
      </c>
      <c r="K83" s="4" t="s">
        <v>30</v>
      </c>
      <c r="L83" s="4">
        <v>173</v>
      </c>
      <c r="M83" s="4">
        <v>173</v>
      </c>
      <c r="N83" s="4" t="s">
        <v>379</v>
      </c>
      <c r="O83" s="4" t="s">
        <v>32</v>
      </c>
      <c r="P83" s="4" t="s">
        <v>33</v>
      </c>
      <c r="Q83" s="4">
        <v>0</v>
      </c>
      <c r="R83" s="10">
        <v>44840</v>
      </c>
      <c r="S83" s="7">
        <v>44844</v>
      </c>
      <c r="T83" s="4" t="s">
        <v>34</v>
      </c>
      <c r="U83" s="4">
        <v>173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380</v>
      </c>
      <c r="B84" s="4" t="s">
        <v>26</v>
      </c>
      <c r="C84" s="4" t="s">
        <v>27</v>
      </c>
      <c r="D84" s="4" t="s">
        <v>381</v>
      </c>
      <c r="E84" s="4" t="s">
        <v>382</v>
      </c>
      <c r="F84" s="7">
        <v>44840</v>
      </c>
      <c r="G84" s="7">
        <v>44841</v>
      </c>
      <c r="H84" s="4">
        <v>1</v>
      </c>
      <c r="I84" s="4">
        <v>1</v>
      </c>
      <c r="J84" s="4">
        <v>1</v>
      </c>
      <c r="K84" s="4" t="s">
        <v>30</v>
      </c>
      <c r="L84" s="4">
        <v>695</v>
      </c>
      <c r="M84" s="4">
        <v>695</v>
      </c>
      <c r="N84" s="4" t="s">
        <v>383</v>
      </c>
      <c r="O84" s="4" t="s">
        <v>32</v>
      </c>
      <c r="P84" s="4" t="s">
        <v>33</v>
      </c>
      <c r="Q84" s="4">
        <v>0</v>
      </c>
      <c r="R84" s="10">
        <v>44840</v>
      </c>
      <c r="S84" s="7">
        <v>44844</v>
      </c>
      <c r="T84" s="4" t="s">
        <v>34</v>
      </c>
      <c r="U84" s="4">
        <v>695</v>
      </c>
      <c r="V84" s="4">
        <v>0</v>
      </c>
      <c r="W84" s="4">
        <v>0</v>
      </c>
      <c r="X84" s="4" t="s">
        <v>35</v>
      </c>
      <c r="Y84" s="4" t="s">
        <v>384</v>
      </c>
    </row>
    <row r="85" s="4" customFormat="1" spans="1:25">
      <c r="A85" s="4" t="s">
        <v>385</v>
      </c>
      <c r="B85" s="4" t="s">
        <v>26</v>
      </c>
      <c r="C85" s="4" t="s">
        <v>27</v>
      </c>
      <c r="D85" s="4" t="s">
        <v>386</v>
      </c>
      <c r="E85" s="4" t="s">
        <v>387</v>
      </c>
      <c r="F85" s="7">
        <v>44840</v>
      </c>
      <c r="G85" s="7">
        <v>44841</v>
      </c>
      <c r="H85" s="4">
        <v>1</v>
      </c>
      <c r="I85" s="4">
        <v>1</v>
      </c>
      <c r="J85" s="4">
        <v>1</v>
      </c>
      <c r="K85" s="4" t="s">
        <v>30</v>
      </c>
      <c r="L85" s="4">
        <v>473</v>
      </c>
      <c r="M85" s="4">
        <v>473</v>
      </c>
      <c r="N85" s="4" t="s">
        <v>388</v>
      </c>
      <c r="O85" s="4" t="s">
        <v>32</v>
      </c>
      <c r="P85" s="4" t="s">
        <v>33</v>
      </c>
      <c r="Q85" s="4">
        <v>0</v>
      </c>
      <c r="R85" s="10">
        <v>44840</v>
      </c>
      <c r="S85" s="7">
        <v>44844</v>
      </c>
      <c r="T85" s="4" t="s">
        <v>34</v>
      </c>
      <c r="U85" s="4">
        <v>473</v>
      </c>
      <c r="V85" s="4">
        <v>0</v>
      </c>
      <c r="W85" s="4">
        <v>0</v>
      </c>
      <c r="X85" s="4" t="s">
        <v>389</v>
      </c>
      <c r="Y85" s="4" t="s">
        <v>390</v>
      </c>
    </row>
    <row r="86" s="4" customFormat="1" spans="1:25">
      <c r="A86" s="4" t="s">
        <v>391</v>
      </c>
      <c r="B86" s="4" t="s">
        <v>26</v>
      </c>
      <c r="C86" s="4" t="s">
        <v>27</v>
      </c>
      <c r="D86" s="4" t="s">
        <v>392</v>
      </c>
      <c r="E86" s="4" t="s">
        <v>272</v>
      </c>
      <c r="F86" s="7">
        <v>44840</v>
      </c>
      <c r="G86" s="7">
        <v>44841</v>
      </c>
      <c r="H86" s="4">
        <v>1</v>
      </c>
      <c r="I86" s="4">
        <v>1</v>
      </c>
      <c r="J86" s="4">
        <v>1</v>
      </c>
      <c r="K86" s="4" t="s">
        <v>30</v>
      </c>
      <c r="L86" s="4">
        <v>122</v>
      </c>
      <c r="M86" s="4">
        <v>122</v>
      </c>
      <c r="N86" s="4" t="s">
        <v>393</v>
      </c>
      <c r="O86" s="4" t="s">
        <v>32</v>
      </c>
      <c r="P86" s="4" t="s">
        <v>33</v>
      </c>
      <c r="Q86" s="4">
        <v>0</v>
      </c>
      <c r="R86" s="10">
        <v>44840</v>
      </c>
      <c r="S86" s="7">
        <v>44844</v>
      </c>
      <c r="T86" s="4" t="s">
        <v>34</v>
      </c>
      <c r="U86" s="4">
        <v>122</v>
      </c>
      <c r="V86" s="4">
        <v>0</v>
      </c>
      <c r="W86" s="4">
        <v>0</v>
      </c>
      <c r="X86" s="4" t="s">
        <v>35</v>
      </c>
      <c r="Y8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1"/>
  <sheetViews>
    <sheetView tabSelected="1" topLeftCell="A66" workbookViewId="0">
      <selection activeCell="A89" sqref="A89:C9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394</v>
      </c>
    </row>
    <row r="2" s="4" customFormat="1" spans="1:9">
      <c r="A2" s="6">
        <v>18562642346</v>
      </c>
      <c r="B2" s="7">
        <v>44840</v>
      </c>
      <c r="C2" s="7">
        <v>44841</v>
      </c>
      <c r="D2" s="4">
        <v>601</v>
      </c>
      <c r="E2" s="4" t="str">
        <f>VLOOKUP(A2,HOP!A:L,12,0)</f>
        <v>601.00</v>
      </c>
      <c r="F2" s="4" t="str">
        <f>VLOOKUP(A2,HOP!A:C,3,0)</f>
        <v>2637795</v>
      </c>
      <c r="G2" s="4">
        <f>D2-E2</f>
        <v>0</v>
      </c>
      <c r="H2" s="4" t="str">
        <f>$H$1&amp;F2</f>
        <v>，2637795</v>
      </c>
      <c r="I2" s="4" t="str">
        <f>VLOOKUP(A2,HOP!A:U,21,0)</f>
        <v>直连</v>
      </c>
    </row>
    <row r="3" s="4" customFormat="1" spans="1:9">
      <c r="A3" s="6">
        <v>18566769696</v>
      </c>
      <c r="B3" s="7">
        <v>44837</v>
      </c>
      <c r="C3" s="7">
        <v>44841</v>
      </c>
      <c r="D3" s="4">
        <v>2384</v>
      </c>
      <c r="E3" s="4" t="str">
        <f>VLOOKUP(A3,HOP!A:L,12,0)</f>
        <v>2384.00</v>
      </c>
      <c r="F3" s="4" t="str">
        <f>VLOOKUP(A3,HOP!A:C,3,0)</f>
        <v>2638358</v>
      </c>
      <c r="G3" s="4">
        <f t="shared" ref="G3:G34" si="0">D3-E3</f>
        <v>0</v>
      </c>
      <c r="H3" s="4" t="str">
        <f t="shared" ref="H3:H34" si="1">$H$1&amp;F3</f>
        <v>，2638358</v>
      </c>
      <c r="I3" s="4" t="str">
        <f>VLOOKUP(A3,HOP!A:U,21,0)</f>
        <v>直连</v>
      </c>
    </row>
    <row r="4" s="4" customFormat="1" spans="1:9">
      <c r="A4" s="6">
        <v>18594032175</v>
      </c>
      <c r="B4" s="7">
        <v>44838</v>
      </c>
      <c r="C4" s="7">
        <v>44841</v>
      </c>
      <c r="D4" s="4">
        <v>3756</v>
      </c>
      <c r="E4" s="4" t="str">
        <f>VLOOKUP(A4,HOP!A:L,12,0)</f>
        <v>3756.00</v>
      </c>
      <c r="F4" s="4" t="str">
        <f>VLOOKUP(A4,HOP!A:C,3,0)</f>
        <v>2640735</v>
      </c>
      <c r="G4" s="4">
        <f t="shared" si="0"/>
        <v>0</v>
      </c>
      <c r="H4" s="4" t="str">
        <f t="shared" si="1"/>
        <v>，2640735</v>
      </c>
      <c r="I4" s="4" t="str">
        <f>VLOOKUP(A4,HOP!A:U,21,0)</f>
        <v>直连</v>
      </c>
    </row>
    <row r="5" s="4" customFormat="1" spans="1:9">
      <c r="A5" s="6">
        <v>18668426359</v>
      </c>
      <c r="B5" s="7">
        <v>44840</v>
      </c>
      <c r="C5" s="7">
        <v>44841</v>
      </c>
      <c r="D5" s="4">
        <v>1191</v>
      </c>
      <c r="E5" s="4" t="str">
        <f>VLOOKUP(A5,HOP!A:L,12,0)</f>
        <v>1191.00</v>
      </c>
      <c r="F5" s="4" t="str">
        <f>VLOOKUP(A5,HOP!A:C,3,0)</f>
        <v>2647454</v>
      </c>
      <c r="G5" s="4">
        <f t="shared" si="0"/>
        <v>0</v>
      </c>
      <c r="H5" s="4" t="str">
        <f t="shared" si="1"/>
        <v>，2647454</v>
      </c>
      <c r="I5" s="4" t="str">
        <f>VLOOKUP(A5,HOP!A:U,21,0)</f>
        <v>直连</v>
      </c>
    </row>
    <row r="6" s="4" customFormat="1" spans="1:9">
      <c r="A6" s="6">
        <v>18726838656</v>
      </c>
      <c r="B6" s="7">
        <v>44840</v>
      </c>
      <c r="C6" s="7">
        <v>44841</v>
      </c>
      <c r="D6" s="4">
        <v>672</v>
      </c>
      <c r="E6" s="4" t="str">
        <f>VLOOKUP(A6,HOP!A:L,12,0)</f>
        <v>672.00</v>
      </c>
      <c r="F6" s="4" t="str">
        <f>VLOOKUP(A6,HOP!A:C,3,0)</f>
        <v>2652931</v>
      </c>
      <c r="G6" s="4">
        <f t="shared" si="0"/>
        <v>0</v>
      </c>
      <c r="H6" s="4" t="str">
        <f t="shared" si="1"/>
        <v>，2652931</v>
      </c>
      <c r="I6" s="4" t="str">
        <f>VLOOKUP(A6,HOP!A:U,21,0)</f>
        <v>直连</v>
      </c>
    </row>
    <row r="7" s="4" customFormat="1" spans="1:9">
      <c r="A7" s="6">
        <v>18726900344</v>
      </c>
      <c r="B7" s="7">
        <v>44840</v>
      </c>
      <c r="C7" s="7">
        <v>44841</v>
      </c>
      <c r="D7" s="4">
        <v>1171</v>
      </c>
      <c r="E7" s="4" t="str">
        <f>VLOOKUP(A7,HOP!A:L,12,0)</f>
        <v>1171.00</v>
      </c>
      <c r="F7" s="4" t="str">
        <f>VLOOKUP(A7,HOP!A:C,3,0)</f>
        <v>2652944</v>
      </c>
      <c r="G7" s="4">
        <f t="shared" si="0"/>
        <v>0</v>
      </c>
      <c r="H7" s="4" t="str">
        <f t="shared" si="1"/>
        <v>，2652944</v>
      </c>
      <c r="I7" s="4" t="str">
        <f>VLOOKUP(A7,HOP!A:U,21,0)</f>
        <v>直连</v>
      </c>
    </row>
    <row r="8" s="4" customFormat="1" spans="1:9">
      <c r="A8" s="6">
        <v>18828391844</v>
      </c>
      <c r="B8" s="7">
        <v>44839</v>
      </c>
      <c r="C8" s="7">
        <v>44841</v>
      </c>
      <c r="D8" s="4">
        <v>1478</v>
      </c>
      <c r="E8" s="4" t="str">
        <f>VLOOKUP(A8,HOP!A:L,12,0)</f>
        <v>1478.00</v>
      </c>
      <c r="F8" s="4" t="str">
        <f>VLOOKUP(A8,HOP!A:C,3,0)</f>
        <v>2662585</v>
      </c>
      <c r="G8" s="4">
        <f t="shared" si="0"/>
        <v>0</v>
      </c>
      <c r="H8" s="4" t="str">
        <f t="shared" si="1"/>
        <v>，2662585</v>
      </c>
      <c r="I8" s="4" t="str">
        <f>VLOOKUP(A8,HOP!A:U,21,0)</f>
        <v>直连</v>
      </c>
    </row>
    <row r="9" s="4" customFormat="1" spans="1:9">
      <c r="A9" s="6">
        <v>18943305793</v>
      </c>
      <c r="B9" s="7">
        <v>44840</v>
      </c>
      <c r="C9" s="7">
        <v>44841</v>
      </c>
      <c r="D9" s="4">
        <v>776</v>
      </c>
      <c r="E9" s="4" t="str">
        <f>VLOOKUP(A9,HOP!A:L,12,0)</f>
        <v>776.00</v>
      </c>
      <c r="F9" s="4" t="str">
        <f>VLOOKUP(A9,HOP!A:C,3,0)</f>
        <v>2683753</v>
      </c>
      <c r="G9" s="4">
        <f t="shared" si="0"/>
        <v>0</v>
      </c>
      <c r="H9" s="4" t="str">
        <f t="shared" si="1"/>
        <v>，2683753</v>
      </c>
      <c r="I9" s="4" t="str">
        <f>VLOOKUP(A9,HOP!A:U,21,0)</f>
        <v>直连</v>
      </c>
    </row>
    <row r="10" s="4" customFormat="1" spans="1:9">
      <c r="A10" s="6">
        <v>18946537269</v>
      </c>
      <c r="B10" s="7">
        <v>44836</v>
      </c>
      <c r="C10" s="7">
        <v>44841</v>
      </c>
      <c r="D10" s="4">
        <v>2630</v>
      </c>
      <c r="E10" s="4" t="str">
        <f>VLOOKUP(A10,HOP!A:L,12,0)</f>
        <v>2630.00</v>
      </c>
      <c r="F10" s="4" t="str">
        <f>VLOOKUP(A10,HOP!A:C,3,0)</f>
        <v>2685352</v>
      </c>
      <c r="G10" s="4">
        <f t="shared" si="0"/>
        <v>0</v>
      </c>
      <c r="H10" s="4" t="str">
        <f t="shared" si="1"/>
        <v>，2685352</v>
      </c>
      <c r="I10" s="4" t="str">
        <f>VLOOKUP(A10,HOP!A:U,21,0)</f>
        <v>直连</v>
      </c>
    </row>
    <row r="11" s="4" customFormat="1" spans="1:9">
      <c r="A11" s="6">
        <v>18954196110</v>
      </c>
      <c r="B11" s="7">
        <v>44839</v>
      </c>
      <c r="C11" s="7">
        <v>44841</v>
      </c>
      <c r="D11" s="4">
        <v>2116</v>
      </c>
      <c r="E11" s="4" t="str">
        <f>VLOOKUP(A11,HOP!A:L,12,0)</f>
        <v>2116.00</v>
      </c>
      <c r="F11" s="4" t="str">
        <f>VLOOKUP(A11,HOP!A:C,3,0)</f>
        <v>2689197</v>
      </c>
      <c r="G11" s="4">
        <f t="shared" si="0"/>
        <v>0</v>
      </c>
      <c r="H11" s="4" t="str">
        <f t="shared" si="1"/>
        <v>，2689197</v>
      </c>
      <c r="I11" s="4" t="str">
        <f>VLOOKUP(A11,HOP!A:U,21,0)</f>
        <v>直连</v>
      </c>
    </row>
    <row r="12" s="5" customFormat="1" spans="1:9">
      <c r="A12" s="8">
        <v>18954521301</v>
      </c>
      <c r="B12" s="9">
        <v>44837</v>
      </c>
      <c r="C12" s="9">
        <v>44841</v>
      </c>
      <c r="D12" s="5">
        <v>12084</v>
      </c>
      <c r="E12" s="5">
        <v>12084</v>
      </c>
      <c r="F12" s="5" t="str">
        <f>VLOOKUP(A12,HOP!A:C,3,0)</f>
        <v>2689346</v>
      </c>
      <c r="G12" s="5">
        <f t="shared" si="0"/>
        <v>0</v>
      </c>
      <c r="H12" s="5" t="str">
        <f t="shared" si="1"/>
        <v>，2689346</v>
      </c>
      <c r="I12" s="5" t="str">
        <f>VLOOKUP(A12,HOP!A:U,21,0)</f>
        <v>直连</v>
      </c>
    </row>
    <row r="13" s="4" customFormat="1" spans="1:9">
      <c r="A13" s="6">
        <v>18954545154</v>
      </c>
      <c r="B13" s="7">
        <v>44839</v>
      </c>
      <c r="C13" s="7">
        <v>44841</v>
      </c>
      <c r="D13" s="4">
        <v>1698</v>
      </c>
      <c r="E13" s="4" t="str">
        <f>VLOOKUP(A13,HOP!A:L,12,0)</f>
        <v>1698.00</v>
      </c>
      <c r="F13" s="4" t="str">
        <f>VLOOKUP(A13,HOP!A:C,3,0)</f>
        <v>2689362</v>
      </c>
      <c r="G13" s="4">
        <f t="shared" si="0"/>
        <v>0</v>
      </c>
      <c r="H13" s="4" t="str">
        <f t="shared" si="1"/>
        <v>，2689362</v>
      </c>
      <c r="I13" s="4" t="str">
        <f>VLOOKUP(A13,HOP!A:U,21,0)</f>
        <v>直连</v>
      </c>
    </row>
    <row r="14" s="4" customFormat="1" spans="1:9">
      <c r="A14" s="6">
        <v>21018579059</v>
      </c>
      <c r="B14" s="7">
        <v>44840</v>
      </c>
      <c r="C14" s="7">
        <v>44841</v>
      </c>
      <c r="D14" s="4">
        <v>4249</v>
      </c>
      <c r="E14" s="4" t="str">
        <f>VLOOKUP(A14,HOP!A:L,12,0)</f>
        <v>4249.00</v>
      </c>
      <c r="F14" s="4" t="str">
        <f>VLOOKUP(A14,HOP!A:C,3,0)</f>
        <v>2692936</v>
      </c>
      <c r="G14" s="4">
        <f t="shared" si="0"/>
        <v>0</v>
      </c>
      <c r="H14" s="4" t="str">
        <f t="shared" si="1"/>
        <v>，2692936</v>
      </c>
      <c r="I14" s="4" t="str">
        <f>VLOOKUP(A14,HOP!A:U,21,0)</f>
        <v>直连</v>
      </c>
    </row>
    <row r="15" s="4" customFormat="1" spans="1:9">
      <c r="A15" s="6">
        <v>21020125560</v>
      </c>
      <c r="B15" s="7">
        <v>44840</v>
      </c>
      <c r="C15" s="7">
        <v>44841</v>
      </c>
      <c r="D15" s="4">
        <v>215</v>
      </c>
      <c r="E15" s="4" t="str">
        <f>VLOOKUP(A15,HOP!A:L,12,0)</f>
        <v>215.00</v>
      </c>
      <c r="F15" s="4" t="str">
        <f>VLOOKUP(A15,HOP!A:C,3,0)</f>
        <v>2693118</v>
      </c>
      <c r="G15" s="4">
        <f t="shared" si="0"/>
        <v>0</v>
      </c>
      <c r="H15" s="4" t="str">
        <f t="shared" si="1"/>
        <v>，2693118</v>
      </c>
      <c r="I15" s="4" t="str">
        <f>VLOOKUP(A15,HOP!A:U,21,0)</f>
        <v>直连</v>
      </c>
    </row>
    <row r="16" s="4" customFormat="1" spans="1:9">
      <c r="A16" s="6">
        <v>21020631399</v>
      </c>
      <c r="B16" s="7">
        <v>44839</v>
      </c>
      <c r="C16" s="7">
        <v>44841</v>
      </c>
      <c r="D16" s="4">
        <v>4398</v>
      </c>
      <c r="E16" s="4" t="str">
        <f>VLOOKUP(A16,HOP!A:L,12,0)</f>
        <v>4398.00</v>
      </c>
      <c r="F16" s="4" t="str">
        <f>VLOOKUP(A16,HOP!A:C,3,0)</f>
        <v>2693169</v>
      </c>
      <c r="G16" s="4">
        <f t="shared" si="0"/>
        <v>0</v>
      </c>
      <c r="H16" s="4" t="str">
        <f t="shared" si="1"/>
        <v>，2693169</v>
      </c>
      <c r="I16" s="4" t="str">
        <f>VLOOKUP(A16,HOP!A:U,21,0)</f>
        <v>直连</v>
      </c>
    </row>
    <row r="17" s="4" customFormat="1" spans="1:9">
      <c r="A17" s="6">
        <v>21190940026</v>
      </c>
      <c r="B17" s="7">
        <v>44840</v>
      </c>
      <c r="C17" s="7">
        <v>44841</v>
      </c>
      <c r="D17" s="4">
        <v>528</v>
      </c>
      <c r="E17" s="4" t="str">
        <f>VLOOKUP(A17,HOP!A:L,12,0)</f>
        <v>528.00</v>
      </c>
      <c r="F17" s="4" t="str">
        <f>VLOOKUP(A17,HOP!A:C,3,0)</f>
        <v>2710107</v>
      </c>
      <c r="G17" s="4">
        <f t="shared" si="0"/>
        <v>0</v>
      </c>
      <c r="H17" s="4" t="str">
        <f t="shared" si="1"/>
        <v>，2710107</v>
      </c>
      <c r="I17" s="4" t="str">
        <f>VLOOKUP(A17,HOP!A:U,21,0)</f>
        <v>直连</v>
      </c>
    </row>
    <row r="18" s="4" customFormat="1" spans="1:9">
      <c r="A18" s="6">
        <v>21225857180</v>
      </c>
      <c r="B18" s="7">
        <v>44839</v>
      </c>
      <c r="C18" s="7">
        <v>44841</v>
      </c>
      <c r="D18" s="4">
        <v>2996</v>
      </c>
      <c r="E18" s="4" t="str">
        <f>VLOOKUP(A18,HOP!A:L,12,0)</f>
        <v>2996.00</v>
      </c>
      <c r="F18" s="4" t="str">
        <f>VLOOKUP(A18,HOP!A:C,3,0)</f>
        <v>2714121</v>
      </c>
      <c r="G18" s="4">
        <f t="shared" si="0"/>
        <v>0</v>
      </c>
      <c r="H18" s="4" t="str">
        <f t="shared" si="1"/>
        <v>，2714121</v>
      </c>
      <c r="I18" s="4" t="str">
        <f>VLOOKUP(A18,HOP!A:U,21,0)</f>
        <v>直连</v>
      </c>
    </row>
    <row r="19" s="4" customFormat="1" spans="1:9">
      <c r="A19" s="6">
        <v>21235966022</v>
      </c>
      <c r="B19" s="7">
        <v>44835</v>
      </c>
      <c r="C19" s="7">
        <v>44841</v>
      </c>
      <c r="D19" s="4">
        <v>2502</v>
      </c>
      <c r="E19" s="4" t="str">
        <f>VLOOKUP(A19,HOP!A:L,12,0)</f>
        <v>2502.00</v>
      </c>
      <c r="F19" s="4" t="str">
        <f>VLOOKUP(A19,HOP!A:C,3,0)</f>
        <v>2715803</v>
      </c>
      <c r="G19" s="4">
        <f t="shared" si="0"/>
        <v>0</v>
      </c>
      <c r="H19" s="4" t="str">
        <f t="shared" si="1"/>
        <v>，2715803</v>
      </c>
      <c r="I19" s="4" t="str">
        <f>VLOOKUP(A19,HOP!A:U,21,0)</f>
        <v>直连</v>
      </c>
    </row>
    <row r="20" s="4" customFormat="1" spans="1:9">
      <c r="A20" s="6">
        <v>21242893192</v>
      </c>
      <c r="B20" s="7">
        <v>44840</v>
      </c>
      <c r="C20" s="7">
        <v>44841</v>
      </c>
      <c r="D20" s="4">
        <v>1493</v>
      </c>
      <c r="E20" s="4" t="str">
        <f>VLOOKUP(A20,HOP!A:L,12,0)</f>
        <v>1493.00</v>
      </c>
      <c r="F20" s="4" t="str">
        <f>VLOOKUP(A20,HOP!A:C,3,0)</f>
        <v>2717033</v>
      </c>
      <c r="G20" s="4">
        <f t="shared" si="0"/>
        <v>0</v>
      </c>
      <c r="H20" s="4" t="str">
        <f t="shared" si="1"/>
        <v>，2717033</v>
      </c>
      <c r="I20" s="4" t="str">
        <f>VLOOKUP(A20,HOP!A:U,21,0)</f>
        <v>直连</v>
      </c>
    </row>
    <row r="21" s="4" customFormat="1" spans="1:9">
      <c r="A21" s="6">
        <v>21243477737</v>
      </c>
      <c r="B21" s="7">
        <v>44839</v>
      </c>
      <c r="C21" s="7">
        <v>44841</v>
      </c>
      <c r="D21" s="4">
        <v>358</v>
      </c>
      <c r="E21" s="4" t="str">
        <f>VLOOKUP(A21,HOP!A:L,12,0)</f>
        <v>358.00</v>
      </c>
      <c r="F21" s="4" t="str">
        <f>VLOOKUP(A21,HOP!A:C,3,0)</f>
        <v>2717142</v>
      </c>
      <c r="G21" s="4">
        <f t="shared" si="0"/>
        <v>0</v>
      </c>
      <c r="H21" s="4" t="str">
        <f t="shared" si="1"/>
        <v>，2717142</v>
      </c>
      <c r="I21" s="4" t="str">
        <f>VLOOKUP(A21,HOP!A:U,21,0)</f>
        <v>直连</v>
      </c>
    </row>
    <row r="22" s="4" customFormat="1" spans="1:9">
      <c r="A22" s="6">
        <v>21250123210</v>
      </c>
      <c r="B22" s="7">
        <v>44840</v>
      </c>
      <c r="C22" s="7">
        <v>44841</v>
      </c>
      <c r="D22" s="4">
        <v>970</v>
      </c>
      <c r="E22" s="4" t="str">
        <f>VLOOKUP(A22,HOP!A:L,12,0)</f>
        <v>970.00</v>
      </c>
      <c r="F22" s="4" t="str">
        <f>VLOOKUP(A22,HOP!A:C,3,0)</f>
        <v>2718267</v>
      </c>
      <c r="G22" s="4">
        <f t="shared" si="0"/>
        <v>0</v>
      </c>
      <c r="H22" s="4" t="str">
        <f t="shared" si="1"/>
        <v>，2718267</v>
      </c>
      <c r="I22" s="4" t="str">
        <f>VLOOKUP(A22,HOP!A:U,21,0)</f>
        <v>直连</v>
      </c>
    </row>
    <row r="23" s="4" customFormat="1" spans="1:9">
      <c r="A23" s="6">
        <v>21250544081</v>
      </c>
      <c r="B23" s="7">
        <v>44840</v>
      </c>
      <c r="C23" s="7">
        <v>44841</v>
      </c>
      <c r="D23" s="4">
        <v>612</v>
      </c>
      <c r="E23" s="4" t="str">
        <f>VLOOKUP(A23,HOP!A:L,12,0)</f>
        <v>612.00</v>
      </c>
      <c r="F23" s="4" t="str">
        <f>VLOOKUP(A23,HOP!A:C,3,0)</f>
        <v>2718343</v>
      </c>
      <c r="G23" s="4">
        <f t="shared" si="0"/>
        <v>0</v>
      </c>
      <c r="H23" s="4" t="str">
        <f t="shared" si="1"/>
        <v>，2718343</v>
      </c>
      <c r="I23" s="4" t="str">
        <f>VLOOKUP(A23,HOP!A:U,21,0)</f>
        <v>直连</v>
      </c>
    </row>
    <row r="24" s="4" customFormat="1" spans="1:9">
      <c r="A24" s="6">
        <v>21254965261</v>
      </c>
      <c r="B24" s="7">
        <v>44840</v>
      </c>
      <c r="C24" s="7">
        <v>44841</v>
      </c>
      <c r="D24" s="4">
        <v>381</v>
      </c>
      <c r="E24" s="4" t="str">
        <f>VLOOKUP(A24,HOP!A:L,12,0)</f>
        <v>381.00</v>
      </c>
      <c r="F24" s="4" t="str">
        <f>VLOOKUP(A24,HOP!A:C,3,0)</f>
        <v>2719116</v>
      </c>
      <c r="G24" s="4">
        <f t="shared" si="0"/>
        <v>0</v>
      </c>
      <c r="H24" s="4" t="str">
        <f t="shared" si="1"/>
        <v>，2719116</v>
      </c>
      <c r="I24" s="4" t="str">
        <f>VLOOKUP(A24,HOP!A:U,21,0)</f>
        <v>直采</v>
      </c>
    </row>
    <row r="25" s="4" customFormat="1" spans="1:9">
      <c r="A25" s="6">
        <v>21255581257</v>
      </c>
      <c r="B25" s="7">
        <v>44837</v>
      </c>
      <c r="C25" s="7">
        <v>44841</v>
      </c>
      <c r="D25" s="4">
        <v>2224</v>
      </c>
      <c r="E25" s="4" t="str">
        <f>VLOOKUP(A25,HOP!A:L,12,0)</f>
        <v>2224.00</v>
      </c>
      <c r="F25" s="4" t="str">
        <f>VLOOKUP(A25,HOP!A:C,3,0)</f>
        <v>2719234</v>
      </c>
      <c r="G25" s="4">
        <f t="shared" si="0"/>
        <v>0</v>
      </c>
      <c r="H25" s="4" t="str">
        <f t="shared" si="1"/>
        <v>，2719234</v>
      </c>
      <c r="I25" s="4" t="str">
        <f>VLOOKUP(A25,HOP!A:U,21,0)</f>
        <v>直采</v>
      </c>
    </row>
    <row r="26" s="4" customFormat="1" spans="1:9">
      <c r="A26" s="6">
        <v>21256073510</v>
      </c>
      <c r="B26" s="7">
        <v>44839</v>
      </c>
      <c r="C26" s="7">
        <v>44841</v>
      </c>
      <c r="D26" s="4">
        <v>704</v>
      </c>
      <c r="E26" s="4" t="str">
        <f>VLOOKUP(A26,HOP!A:L,12,0)</f>
        <v>704.00</v>
      </c>
      <c r="F26" s="4" t="str">
        <f>VLOOKUP(A26,HOP!A:C,3,0)</f>
        <v>2719321</v>
      </c>
      <c r="G26" s="4">
        <f t="shared" si="0"/>
        <v>0</v>
      </c>
      <c r="H26" s="4" t="str">
        <f t="shared" si="1"/>
        <v>，2719321</v>
      </c>
      <c r="I26" s="4" t="str">
        <f>VLOOKUP(A26,HOP!A:U,21,0)</f>
        <v>直连</v>
      </c>
    </row>
    <row r="27" s="4" customFormat="1" spans="1:9">
      <c r="A27" s="6">
        <v>21256558470</v>
      </c>
      <c r="B27" s="7">
        <v>44840</v>
      </c>
      <c r="C27" s="7">
        <v>44841</v>
      </c>
      <c r="D27" s="4">
        <v>1112</v>
      </c>
      <c r="E27" s="4" t="str">
        <f>VLOOKUP(A27,HOP!A:L,12,0)</f>
        <v>1112.00</v>
      </c>
      <c r="F27" s="4" t="str">
        <f>VLOOKUP(A27,HOP!A:C,3,0)</f>
        <v>2719389</v>
      </c>
      <c r="G27" s="4">
        <f t="shared" si="0"/>
        <v>0</v>
      </c>
      <c r="H27" s="4" t="str">
        <f t="shared" si="1"/>
        <v>，2719389</v>
      </c>
      <c r="I27" s="4" t="str">
        <f>VLOOKUP(A27,HOP!A:U,21,0)</f>
        <v>直连</v>
      </c>
    </row>
    <row r="28" s="4" customFormat="1" spans="1:9">
      <c r="A28" s="6">
        <v>21257683252</v>
      </c>
      <c r="B28" s="7">
        <v>44840</v>
      </c>
      <c r="C28" s="7">
        <v>44841</v>
      </c>
      <c r="D28" s="4">
        <v>465</v>
      </c>
      <c r="E28" s="4" t="str">
        <f>VLOOKUP(A28,HOP!A:L,12,0)</f>
        <v>465.00</v>
      </c>
      <c r="F28" s="4" t="str">
        <f>VLOOKUP(A28,HOP!A:C,3,0)</f>
        <v>2719569</v>
      </c>
      <c r="G28" s="4">
        <f t="shared" si="0"/>
        <v>0</v>
      </c>
      <c r="H28" s="4" t="str">
        <f t="shared" si="1"/>
        <v>，2719569</v>
      </c>
      <c r="I28" s="4" t="str">
        <f>VLOOKUP(A28,HOP!A:U,21,0)</f>
        <v>直连</v>
      </c>
    </row>
    <row r="29" s="4" customFormat="1" spans="1:9">
      <c r="A29" s="6">
        <v>21259433773</v>
      </c>
      <c r="B29" s="7">
        <v>44838</v>
      </c>
      <c r="C29" s="7">
        <v>44841</v>
      </c>
      <c r="D29" s="4">
        <v>2478</v>
      </c>
      <c r="E29" s="4" t="str">
        <f>VLOOKUP(A29,HOP!A:L,12,0)</f>
        <v>2478.00</v>
      </c>
      <c r="F29" s="4" t="str">
        <f>VLOOKUP(A29,HOP!A:C,3,0)</f>
        <v>2719833</v>
      </c>
      <c r="G29" s="4">
        <f t="shared" si="0"/>
        <v>0</v>
      </c>
      <c r="H29" s="4" t="str">
        <f t="shared" si="1"/>
        <v>，2719833</v>
      </c>
      <c r="I29" s="4" t="str">
        <f>VLOOKUP(A29,HOP!A:U,21,0)</f>
        <v>直连</v>
      </c>
    </row>
    <row r="30" s="4" customFormat="1" spans="1:9">
      <c r="A30" s="6">
        <v>21262704568</v>
      </c>
      <c r="B30" s="7">
        <v>44838</v>
      </c>
      <c r="C30" s="7">
        <v>44841</v>
      </c>
      <c r="D30" s="4">
        <v>2052</v>
      </c>
      <c r="E30" s="4" t="str">
        <f>VLOOKUP(A30,HOP!A:L,12,0)</f>
        <v>2052.00</v>
      </c>
      <c r="F30" s="4" t="str">
        <f>VLOOKUP(A30,HOP!A:C,3,0)</f>
        <v>2720383</v>
      </c>
      <c r="G30" s="4">
        <f t="shared" si="0"/>
        <v>0</v>
      </c>
      <c r="H30" s="4" t="str">
        <f t="shared" si="1"/>
        <v>，2720383</v>
      </c>
      <c r="I30" s="4" t="str">
        <f>VLOOKUP(A30,HOP!A:U,21,0)</f>
        <v>直连</v>
      </c>
    </row>
    <row r="31" s="4" customFormat="1" spans="1:9">
      <c r="A31" s="6">
        <v>21262750541</v>
      </c>
      <c r="B31" s="7">
        <v>44837</v>
      </c>
      <c r="C31" s="7">
        <v>44841</v>
      </c>
      <c r="D31" s="4">
        <v>4724</v>
      </c>
      <c r="E31" s="4" t="str">
        <f>VLOOKUP(A31,HOP!A:L,12,0)</f>
        <v>4724.00</v>
      </c>
      <c r="F31" s="4" t="str">
        <f>VLOOKUP(A31,HOP!A:C,3,0)</f>
        <v>2720404</v>
      </c>
      <c r="G31" s="4">
        <f t="shared" si="0"/>
        <v>0</v>
      </c>
      <c r="H31" s="4" t="str">
        <f t="shared" si="1"/>
        <v>，2720404</v>
      </c>
      <c r="I31" s="4" t="str">
        <f>VLOOKUP(A31,HOP!A:U,21,0)</f>
        <v>直连</v>
      </c>
    </row>
    <row r="32" s="4" customFormat="1" spans="1:9">
      <c r="A32" s="6">
        <v>21264647305</v>
      </c>
      <c r="B32" s="7">
        <v>44840</v>
      </c>
      <c r="C32" s="7">
        <v>44841</v>
      </c>
      <c r="D32" s="4">
        <v>767</v>
      </c>
      <c r="E32" s="4" t="str">
        <f>VLOOKUP(A32,HOP!A:L,12,0)</f>
        <v>767.00</v>
      </c>
      <c r="F32" s="4" t="str">
        <f>VLOOKUP(A32,HOP!A:C,3,0)</f>
        <v>2720671</v>
      </c>
      <c r="G32" s="4">
        <f t="shared" si="0"/>
        <v>0</v>
      </c>
      <c r="H32" s="4" t="str">
        <f t="shared" si="1"/>
        <v>，2720671</v>
      </c>
      <c r="I32" s="4" t="str">
        <f>VLOOKUP(A32,HOP!A:U,21,0)</f>
        <v>直连</v>
      </c>
    </row>
    <row r="33" s="4" customFormat="1" hidden="1" spans="1:9">
      <c r="A33" s="6">
        <v>21303825223</v>
      </c>
      <c r="B33" s="7">
        <v>44838</v>
      </c>
      <c r="C33" s="7">
        <v>44841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6">
        <v>21303880575</v>
      </c>
      <c r="B34" s="7">
        <v>44838</v>
      </c>
      <c r="C34" s="7">
        <v>44841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6">
        <v>21314957714</v>
      </c>
      <c r="B35" s="7">
        <v>44837</v>
      </c>
      <c r="C35" s="7">
        <v>44841</v>
      </c>
      <c r="D35" s="4">
        <v>2664</v>
      </c>
      <c r="E35" s="4" t="str">
        <f>VLOOKUP(A35,HOP!A:L,12,0)</f>
        <v>2664.00</v>
      </c>
      <c r="F35" s="4" t="str">
        <f>VLOOKUP(A35,HOP!A:C,3,0)</f>
        <v>2721822</v>
      </c>
      <c r="G35" s="4">
        <f t="shared" ref="G35:G66" si="2">D35-E35</f>
        <v>0</v>
      </c>
      <c r="H35" s="4" t="str">
        <f t="shared" ref="H35:H66" si="3">$H$1&amp;F35</f>
        <v>，2721822</v>
      </c>
      <c r="I35" s="4" t="str">
        <f>VLOOKUP(A35,HOP!A:U,21,0)</f>
        <v>直连</v>
      </c>
    </row>
    <row r="36" s="4" customFormat="1" spans="1:9">
      <c r="A36" s="6">
        <v>21323678792</v>
      </c>
      <c r="B36" s="7">
        <v>44838</v>
      </c>
      <c r="C36" s="7">
        <v>44841</v>
      </c>
      <c r="D36" s="4">
        <v>3051</v>
      </c>
      <c r="E36" s="4" t="str">
        <f>VLOOKUP(A36,HOP!A:L,12,0)</f>
        <v>3051.00</v>
      </c>
      <c r="F36" s="4" t="str">
        <f>VLOOKUP(A36,HOP!A:C,3,0)</f>
        <v>2722732</v>
      </c>
      <c r="G36" s="4">
        <f t="shared" si="2"/>
        <v>0</v>
      </c>
      <c r="H36" s="4" t="str">
        <f t="shared" si="3"/>
        <v>，2722732</v>
      </c>
      <c r="I36" s="4" t="str">
        <f>VLOOKUP(A36,HOP!A:U,21,0)</f>
        <v>直连</v>
      </c>
    </row>
    <row r="37" s="4" customFormat="1" spans="1:9">
      <c r="A37" s="6">
        <v>21329846997</v>
      </c>
      <c r="B37" s="7">
        <v>44840</v>
      </c>
      <c r="C37" s="7">
        <v>44841</v>
      </c>
      <c r="D37" s="4">
        <v>561</v>
      </c>
      <c r="E37" s="4" t="str">
        <f>VLOOKUP(A37,HOP!A:L,12,0)</f>
        <v>561.00</v>
      </c>
      <c r="F37" s="4" t="str">
        <f>VLOOKUP(A37,HOP!A:C,3,0)</f>
        <v>2723396</v>
      </c>
      <c r="G37" s="4">
        <f t="shared" si="2"/>
        <v>0</v>
      </c>
      <c r="H37" s="4" t="str">
        <f t="shared" si="3"/>
        <v>，2723396</v>
      </c>
      <c r="I37" s="4" t="str">
        <f>VLOOKUP(A37,HOP!A:U,21,0)</f>
        <v>直连</v>
      </c>
    </row>
    <row r="38" s="4" customFormat="1" spans="1:9">
      <c r="A38" s="6">
        <v>21330198745</v>
      </c>
      <c r="B38" s="7">
        <v>44840</v>
      </c>
      <c r="C38" s="7">
        <v>44841</v>
      </c>
      <c r="D38" s="4">
        <v>740</v>
      </c>
      <c r="E38" s="4" t="str">
        <f>VLOOKUP(A38,HOP!A:L,12,0)</f>
        <v>740.00</v>
      </c>
      <c r="F38" s="4" t="str">
        <f>VLOOKUP(A38,HOP!A:C,3,0)</f>
        <v>2723418</v>
      </c>
      <c r="G38" s="4">
        <f t="shared" si="2"/>
        <v>0</v>
      </c>
      <c r="H38" s="4" t="str">
        <f t="shared" si="3"/>
        <v>，2723418</v>
      </c>
      <c r="I38" s="4" t="str">
        <f>VLOOKUP(A38,HOP!A:U,21,0)</f>
        <v>直连</v>
      </c>
    </row>
    <row r="39" s="4" customFormat="1" spans="1:9">
      <c r="A39" s="6">
        <v>21333572011</v>
      </c>
      <c r="B39" s="7">
        <v>44840</v>
      </c>
      <c r="C39" s="7">
        <v>44841</v>
      </c>
      <c r="D39" s="4">
        <v>538</v>
      </c>
      <c r="E39" s="4" t="str">
        <f>VLOOKUP(A39,HOP!A:L,12,0)</f>
        <v>538.00</v>
      </c>
      <c r="F39" s="4" t="str">
        <f>VLOOKUP(A39,HOP!A:C,3,0)</f>
        <v>2723958</v>
      </c>
      <c r="G39" s="4">
        <f t="shared" si="2"/>
        <v>0</v>
      </c>
      <c r="H39" s="4" t="str">
        <f t="shared" si="3"/>
        <v>，2723958</v>
      </c>
      <c r="I39" s="4" t="str">
        <f>VLOOKUP(A39,HOP!A:U,21,0)</f>
        <v>直连</v>
      </c>
    </row>
    <row r="40" s="4" customFormat="1" spans="1:9">
      <c r="A40" s="6">
        <v>21334575686</v>
      </c>
      <c r="B40" s="7">
        <v>44838</v>
      </c>
      <c r="C40" s="7">
        <v>44841</v>
      </c>
      <c r="D40" s="4">
        <v>5508</v>
      </c>
      <c r="E40" s="4" t="str">
        <f>VLOOKUP(A40,HOP!A:L,12,0)</f>
        <v>5508.00</v>
      </c>
      <c r="F40" s="4" t="str">
        <f>VLOOKUP(A40,HOP!A:C,3,0)</f>
        <v>2724117</v>
      </c>
      <c r="G40" s="4">
        <f t="shared" si="2"/>
        <v>0</v>
      </c>
      <c r="H40" s="4" t="str">
        <f t="shared" si="3"/>
        <v>，2724117</v>
      </c>
      <c r="I40" s="4" t="str">
        <f>VLOOKUP(A40,HOP!A:U,21,0)</f>
        <v>直连</v>
      </c>
    </row>
    <row r="41" s="4" customFormat="1" spans="1:9">
      <c r="A41" s="6">
        <v>21334759471</v>
      </c>
      <c r="B41" s="7">
        <v>44839</v>
      </c>
      <c r="C41" s="7">
        <v>44841</v>
      </c>
      <c r="D41" s="4">
        <v>488</v>
      </c>
      <c r="E41" s="4" t="str">
        <f>VLOOKUP(A41,HOP!A:L,12,0)</f>
        <v>488.00</v>
      </c>
      <c r="F41" s="4" t="str">
        <f>VLOOKUP(A41,HOP!A:C,3,0)</f>
        <v>2724119</v>
      </c>
      <c r="G41" s="4">
        <f t="shared" si="2"/>
        <v>0</v>
      </c>
      <c r="H41" s="4" t="str">
        <f t="shared" si="3"/>
        <v>，2724119</v>
      </c>
      <c r="I41" s="4" t="str">
        <f>VLOOKUP(A41,HOP!A:U,21,0)</f>
        <v>直采</v>
      </c>
    </row>
    <row r="42" s="4" customFormat="1" spans="1:9">
      <c r="A42" s="6">
        <v>21336949937</v>
      </c>
      <c r="B42" s="7">
        <v>44839</v>
      </c>
      <c r="C42" s="7">
        <v>44841</v>
      </c>
      <c r="D42" s="4">
        <v>1126</v>
      </c>
      <c r="E42" s="4" t="str">
        <f>VLOOKUP(A42,HOP!A:L,12,0)</f>
        <v>1126.00</v>
      </c>
      <c r="F42" s="4" t="str">
        <f>VLOOKUP(A42,HOP!A:C,3,0)</f>
        <v>2724472</v>
      </c>
      <c r="G42" s="4">
        <f t="shared" si="2"/>
        <v>0</v>
      </c>
      <c r="H42" s="4" t="str">
        <f t="shared" si="3"/>
        <v>，2724472</v>
      </c>
      <c r="I42" s="4" t="str">
        <f>VLOOKUP(A42,HOP!A:U,21,0)</f>
        <v>直连</v>
      </c>
    </row>
    <row r="43" s="4" customFormat="1" spans="1:9">
      <c r="A43" s="6">
        <v>21337567766</v>
      </c>
      <c r="B43" s="7">
        <v>44839</v>
      </c>
      <c r="C43" s="7">
        <v>44841</v>
      </c>
      <c r="D43" s="4">
        <v>2413</v>
      </c>
      <c r="E43" s="4" t="str">
        <f>VLOOKUP(A43,HOP!A:L,12,0)</f>
        <v>2413.00</v>
      </c>
      <c r="F43" s="4" t="str">
        <f>VLOOKUP(A43,HOP!A:C,3,0)</f>
        <v>2724582</v>
      </c>
      <c r="G43" s="4">
        <f t="shared" si="2"/>
        <v>0</v>
      </c>
      <c r="H43" s="4" t="str">
        <f t="shared" si="3"/>
        <v>，2724582</v>
      </c>
      <c r="I43" s="4" t="str">
        <f>VLOOKUP(A43,HOP!A:U,21,0)</f>
        <v>直连</v>
      </c>
    </row>
    <row r="44" s="4" customFormat="1" spans="1:9">
      <c r="A44" s="6">
        <v>21338264009</v>
      </c>
      <c r="B44" s="7">
        <v>44839</v>
      </c>
      <c r="C44" s="7">
        <v>44841</v>
      </c>
      <c r="D44" s="4">
        <v>546</v>
      </c>
      <c r="E44" s="4" t="str">
        <f>VLOOKUP(A44,HOP!A:L,12,0)</f>
        <v>546.00</v>
      </c>
      <c r="F44" s="4" t="str">
        <f>VLOOKUP(A44,HOP!A:C,3,0)</f>
        <v>2724661</v>
      </c>
      <c r="G44" s="4">
        <f t="shared" si="2"/>
        <v>0</v>
      </c>
      <c r="H44" s="4" t="str">
        <f t="shared" si="3"/>
        <v>，2724661</v>
      </c>
      <c r="I44" s="4" t="str">
        <f>VLOOKUP(A44,HOP!A:U,21,0)</f>
        <v>直连</v>
      </c>
    </row>
    <row r="45" s="4" customFormat="1" spans="1:9">
      <c r="A45" s="6">
        <v>21336496161</v>
      </c>
      <c r="B45" s="7">
        <v>44840</v>
      </c>
      <c r="C45" s="7">
        <v>44841</v>
      </c>
      <c r="D45" s="4">
        <v>435</v>
      </c>
      <c r="E45" s="4" t="str">
        <f>VLOOKUP(A45,HOP!A:L,12,0)</f>
        <v>435.00</v>
      </c>
      <c r="F45" s="4" t="str">
        <f>VLOOKUP(A45,HOP!A:C,3,0)</f>
        <v>2724690</v>
      </c>
      <c r="G45" s="4">
        <f t="shared" si="2"/>
        <v>0</v>
      </c>
      <c r="H45" s="4" t="str">
        <f t="shared" si="3"/>
        <v>，2724690</v>
      </c>
      <c r="I45" s="4" t="str">
        <f>VLOOKUP(A45,HOP!A:U,21,0)</f>
        <v>直连</v>
      </c>
    </row>
    <row r="46" s="4" customFormat="1" spans="1:9">
      <c r="A46" s="6">
        <v>21339656360</v>
      </c>
      <c r="B46" s="7">
        <v>44840</v>
      </c>
      <c r="C46" s="7">
        <v>44841</v>
      </c>
      <c r="D46" s="4">
        <v>167</v>
      </c>
      <c r="E46" s="4" t="str">
        <f>VLOOKUP(A46,HOP!A:L,12,0)</f>
        <v>167.00</v>
      </c>
      <c r="F46" s="4" t="str">
        <f>VLOOKUP(A46,HOP!A:C,3,0)</f>
        <v>2724946</v>
      </c>
      <c r="G46" s="4">
        <f t="shared" si="2"/>
        <v>0</v>
      </c>
      <c r="H46" s="4" t="str">
        <f t="shared" si="3"/>
        <v>，2724946</v>
      </c>
      <c r="I46" s="4" t="str">
        <f>VLOOKUP(A46,HOP!A:U,21,0)</f>
        <v>直连</v>
      </c>
    </row>
    <row r="47" s="4" customFormat="1" spans="1:9">
      <c r="A47" s="6">
        <v>21340255374</v>
      </c>
      <c r="B47" s="7">
        <v>44840</v>
      </c>
      <c r="C47" s="7">
        <v>44841</v>
      </c>
      <c r="D47" s="4">
        <v>3571</v>
      </c>
      <c r="E47" s="4" t="str">
        <f>VLOOKUP(A47,HOP!A:L,12,0)</f>
        <v>3571.00</v>
      </c>
      <c r="F47" s="4" t="str">
        <f>VLOOKUP(A47,HOP!A:C,3,0)</f>
        <v>2725092</v>
      </c>
      <c r="G47" s="4">
        <f t="shared" si="2"/>
        <v>0</v>
      </c>
      <c r="H47" s="4" t="str">
        <f t="shared" si="3"/>
        <v>，2725092</v>
      </c>
      <c r="I47" s="4" t="str">
        <f>VLOOKUP(A47,HOP!A:U,21,0)</f>
        <v>直连</v>
      </c>
    </row>
    <row r="48" s="4" customFormat="1" spans="1:9">
      <c r="A48" s="6">
        <v>21340284534</v>
      </c>
      <c r="B48" s="7">
        <v>44839</v>
      </c>
      <c r="C48" s="7">
        <v>44841</v>
      </c>
      <c r="D48" s="4">
        <v>616</v>
      </c>
      <c r="E48" s="4" t="str">
        <f>VLOOKUP(A48,HOP!A:L,12,0)</f>
        <v>616.00</v>
      </c>
      <c r="F48" s="4" t="str">
        <f>VLOOKUP(A48,HOP!A:C,3,0)</f>
        <v>2725112</v>
      </c>
      <c r="G48" s="4">
        <f t="shared" si="2"/>
        <v>0</v>
      </c>
      <c r="H48" s="4" t="str">
        <f t="shared" si="3"/>
        <v>，2725112</v>
      </c>
      <c r="I48" s="4" t="str">
        <f>VLOOKUP(A48,HOP!A:U,21,0)</f>
        <v>直连</v>
      </c>
    </row>
    <row r="49" s="4" customFormat="1" spans="1:9">
      <c r="A49" s="6">
        <v>21340638269</v>
      </c>
      <c r="B49" s="7">
        <v>44840</v>
      </c>
      <c r="C49" s="7">
        <v>44841</v>
      </c>
      <c r="D49" s="4">
        <v>649</v>
      </c>
      <c r="E49" s="4" t="str">
        <f>VLOOKUP(A49,HOP!A:L,12,0)</f>
        <v>649.00</v>
      </c>
      <c r="F49" s="4" t="str">
        <f>VLOOKUP(A49,HOP!A:C,3,0)</f>
        <v>2725219</v>
      </c>
      <c r="G49" s="4">
        <f t="shared" si="2"/>
        <v>0</v>
      </c>
      <c r="H49" s="4" t="str">
        <f t="shared" si="3"/>
        <v>，2725219</v>
      </c>
      <c r="I49" s="4" t="str">
        <f>VLOOKUP(A49,HOP!A:U,21,0)</f>
        <v>直连</v>
      </c>
    </row>
    <row r="50" s="4" customFormat="1" hidden="1" spans="1:9">
      <c r="A50" s="6">
        <v>21342208013</v>
      </c>
      <c r="B50" s="7">
        <v>44840</v>
      </c>
      <c r="C50" s="7">
        <v>44841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6">
        <v>21343432119</v>
      </c>
      <c r="B51" s="7">
        <v>44840</v>
      </c>
      <c r="C51" s="7">
        <v>44841</v>
      </c>
      <c r="D51" s="4">
        <v>136</v>
      </c>
      <c r="E51" s="4" t="str">
        <f>VLOOKUP(A51,HOP!A:L,12,0)</f>
        <v>136.00</v>
      </c>
      <c r="F51" s="4" t="str">
        <f>VLOOKUP(A51,HOP!A:C,3,0)</f>
        <v>2725786</v>
      </c>
      <c r="G51" s="4">
        <f t="shared" si="2"/>
        <v>0</v>
      </c>
      <c r="H51" s="4" t="str">
        <f t="shared" si="3"/>
        <v>，2725786</v>
      </c>
      <c r="I51" s="4" t="str">
        <f>VLOOKUP(A51,HOP!A:U,21,0)</f>
        <v>直连</v>
      </c>
    </row>
    <row r="52" s="4" customFormat="1" spans="1:9">
      <c r="A52" s="6">
        <v>21344849104</v>
      </c>
      <c r="B52" s="7">
        <v>44840</v>
      </c>
      <c r="C52" s="7">
        <v>44841</v>
      </c>
      <c r="D52" s="4">
        <v>638</v>
      </c>
      <c r="E52" s="4" t="str">
        <f>VLOOKUP(A52,HOP!A:L,12,0)</f>
        <v>638.00</v>
      </c>
      <c r="F52" s="4" t="str">
        <f>VLOOKUP(A52,HOP!A:C,3,0)</f>
        <v>2726038</v>
      </c>
      <c r="G52" s="4">
        <f t="shared" si="2"/>
        <v>0</v>
      </c>
      <c r="H52" s="4" t="str">
        <f t="shared" si="3"/>
        <v>，2726038</v>
      </c>
      <c r="I52" s="4" t="str">
        <f>VLOOKUP(A52,HOP!A:U,21,0)</f>
        <v>直采</v>
      </c>
    </row>
    <row r="53" s="4" customFormat="1" spans="1:9">
      <c r="A53" s="6">
        <v>21344880620</v>
      </c>
      <c r="B53" s="7">
        <v>44840</v>
      </c>
      <c r="C53" s="7">
        <v>44841</v>
      </c>
      <c r="D53" s="4">
        <v>252</v>
      </c>
      <c r="E53" s="4" t="str">
        <f>VLOOKUP(A53,HOP!A:L,12,0)</f>
        <v>252.00</v>
      </c>
      <c r="F53" s="4" t="str">
        <f>VLOOKUP(A53,HOP!A:C,3,0)</f>
        <v>2726047</v>
      </c>
      <c r="G53" s="4">
        <f t="shared" si="2"/>
        <v>0</v>
      </c>
      <c r="H53" s="4" t="str">
        <f t="shared" si="3"/>
        <v>，2726047</v>
      </c>
      <c r="I53" s="4" t="str">
        <f>VLOOKUP(A53,HOP!A:U,21,0)</f>
        <v>直连</v>
      </c>
    </row>
    <row r="54" s="4" customFormat="1" spans="1:9">
      <c r="A54" s="6">
        <v>21344928438</v>
      </c>
      <c r="B54" s="7">
        <v>44839</v>
      </c>
      <c r="C54" s="7">
        <v>44841</v>
      </c>
      <c r="D54" s="4">
        <v>548</v>
      </c>
      <c r="E54" s="4" t="str">
        <f>VLOOKUP(A54,HOP!A:L,12,0)</f>
        <v>548.00</v>
      </c>
      <c r="F54" s="4" t="str">
        <f>VLOOKUP(A54,HOP!A:C,3,0)</f>
        <v>2726057</v>
      </c>
      <c r="G54" s="4">
        <f t="shared" si="2"/>
        <v>0</v>
      </c>
      <c r="H54" s="4" t="str">
        <f t="shared" si="3"/>
        <v>，2726057</v>
      </c>
      <c r="I54" s="4" t="str">
        <f>VLOOKUP(A54,HOP!A:U,21,0)</f>
        <v>直连</v>
      </c>
    </row>
    <row r="55" s="4" customFormat="1" spans="1:9">
      <c r="A55" s="6">
        <v>21345423756</v>
      </c>
      <c r="B55" s="7">
        <v>44840</v>
      </c>
      <c r="C55" s="7">
        <v>44841</v>
      </c>
      <c r="D55" s="4">
        <v>679</v>
      </c>
      <c r="E55" s="4" t="str">
        <f>VLOOKUP(A55,HOP!A:L,12,0)</f>
        <v>679.00</v>
      </c>
      <c r="F55" s="4" t="str">
        <f>VLOOKUP(A55,HOP!A:C,3,0)</f>
        <v>2726149</v>
      </c>
      <c r="G55" s="4">
        <f t="shared" si="2"/>
        <v>0</v>
      </c>
      <c r="H55" s="4" t="str">
        <f t="shared" si="3"/>
        <v>，2726149</v>
      </c>
      <c r="I55" s="4" t="str">
        <f>VLOOKUP(A55,HOP!A:U,21,0)</f>
        <v>直采</v>
      </c>
    </row>
    <row r="56" s="4" customFormat="1" spans="1:9">
      <c r="A56" s="6">
        <v>21345748282</v>
      </c>
      <c r="B56" s="7">
        <v>44840</v>
      </c>
      <c r="C56" s="7">
        <v>44841</v>
      </c>
      <c r="D56" s="4">
        <v>367</v>
      </c>
      <c r="E56" s="4" t="str">
        <f>VLOOKUP(A56,HOP!A:L,12,0)</f>
        <v>367.00</v>
      </c>
      <c r="F56" s="4" t="str">
        <f>VLOOKUP(A56,HOP!A:C,3,0)</f>
        <v>2726220</v>
      </c>
      <c r="G56" s="4">
        <f t="shared" si="2"/>
        <v>0</v>
      </c>
      <c r="H56" s="4" t="str">
        <f t="shared" si="3"/>
        <v>，2726220</v>
      </c>
      <c r="I56" s="4" t="str">
        <f>VLOOKUP(A56,HOP!A:U,21,0)</f>
        <v>直连</v>
      </c>
    </row>
    <row r="57" s="4" customFormat="1" spans="1:9">
      <c r="A57" s="6">
        <v>21348600695</v>
      </c>
      <c r="B57" s="7">
        <v>44840</v>
      </c>
      <c r="C57" s="7">
        <v>44841</v>
      </c>
      <c r="D57" s="4">
        <v>648</v>
      </c>
      <c r="E57" s="4" t="str">
        <f>VLOOKUP(A57,HOP!A:L,12,0)</f>
        <v>648.00</v>
      </c>
      <c r="F57" s="4" t="str">
        <f>VLOOKUP(A57,HOP!A:C,3,0)</f>
        <v>2726884</v>
      </c>
      <c r="G57" s="4">
        <f t="shared" si="2"/>
        <v>0</v>
      </c>
      <c r="H57" s="4" t="str">
        <f t="shared" si="3"/>
        <v>，2726884</v>
      </c>
      <c r="I57" s="4" t="str">
        <f>VLOOKUP(A57,HOP!A:U,21,0)</f>
        <v>直连</v>
      </c>
    </row>
    <row r="58" s="4" customFormat="1" spans="1:9">
      <c r="A58" s="6">
        <v>21348990819</v>
      </c>
      <c r="B58" s="7">
        <v>44840</v>
      </c>
      <c r="C58" s="7">
        <v>44841</v>
      </c>
      <c r="D58" s="4">
        <v>952</v>
      </c>
      <c r="E58" s="4" t="str">
        <f>VLOOKUP(A58,HOP!A:L,12,0)</f>
        <v>952.00</v>
      </c>
      <c r="F58" s="4" t="str">
        <f>VLOOKUP(A58,HOP!A:C,3,0)</f>
        <v>2726929</v>
      </c>
      <c r="G58" s="4">
        <f t="shared" si="2"/>
        <v>0</v>
      </c>
      <c r="H58" s="4" t="str">
        <f t="shared" si="3"/>
        <v>，2726929</v>
      </c>
      <c r="I58" s="4" t="str">
        <f>VLOOKUP(A58,HOP!A:U,21,0)</f>
        <v>直连</v>
      </c>
    </row>
    <row r="59" s="4" customFormat="1" spans="1:9">
      <c r="A59" s="6">
        <v>21349619140</v>
      </c>
      <c r="B59" s="7">
        <v>44840</v>
      </c>
      <c r="C59" s="7">
        <v>44841</v>
      </c>
      <c r="D59" s="4">
        <v>1477</v>
      </c>
      <c r="E59" s="4" t="str">
        <f>VLOOKUP(A59,HOP!A:L,12,0)</f>
        <v>1477.00</v>
      </c>
      <c r="F59" s="4" t="str">
        <f>VLOOKUP(A59,HOP!A:C,3,0)</f>
        <v>2727057</v>
      </c>
      <c r="G59" s="4">
        <f t="shared" si="2"/>
        <v>0</v>
      </c>
      <c r="H59" s="4" t="str">
        <f t="shared" si="3"/>
        <v>，2727057</v>
      </c>
      <c r="I59" s="4" t="str">
        <f>VLOOKUP(A59,HOP!A:U,21,0)</f>
        <v>直连</v>
      </c>
    </row>
    <row r="60" s="4" customFormat="1" spans="1:9">
      <c r="A60" s="6">
        <v>21349833431</v>
      </c>
      <c r="B60" s="7">
        <v>44840</v>
      </c>
      <c r="C60" s="7">
        <v>44841</v>
      </c>
      <c r="D60" s="4">
        <v>248</v>
      </c>
      <c r="E60" s="4" t="str">
        <f>VLOOKUP(A60,HOP!A:L,12,0)</f>
        <v>248.00</v>
      </c>
      <c r="F60" s="4" t="str">
        <f>VLOOKUP(A60,HOP!A:C,3,0)</f>
        <v>2727096</v>
      </c>
      <c r="G60" s="4">
        <f t="shared" si="2"/>
        <v>0</v>
      </c>
      <c r="H60" s="4" t="str">
        <f t="shared" si="3"/>
        <v>，2727096</v>
      </c>
      <c r="I60" s="4" t="str">
        <f>VLOOKUP(A60,HOP!A:U,21,0)</f>
        <v>直连</v>
      </c>
    </row>
    <row r="61" s="4" customFormat="1" spans="1:9">
      <c r="A61" s="6">
        <v>21348086699</v>
      </c>
      <c r="B61" s="7">
        <v>44840</v>
      </c>
      <c r="C61" s="7">
        <v>44841</v>
      </c>
      <c r="D61" s="4">
        <v>1209</v>
      </c>
      <c r="E61" s="4" t="str">
        <f>VLOOKUP(A61,HOP!A:L,12,0)</f>
        <v>1209.00</v>
      </c>
      <c r="F61" s="4" t="str">
        <f>VLOOKUP(A61,HOP!A:C,3,0)</f>
        <v>2726710</v>
      </c>
      <c r="G61" s="4">
        <f t="shared" si="2"/>
        <v>0</v>
      </c>
      <c r="H61" s="4" t="str">
        <f t="shared" si="3"/>
        <v>，2726710</v>
      </c>
      <c r="I61" s="4" t="str">
        <f>VLOOKUP(A61,HOP!A:U,21,0)</f>
        <v>直采</v>
      </c>
    </row>
    <row r="62" s="4" customFormat="1" spans="1:9">
      <c r="A62" s="6">
        <v>21350305321</v>
      </c>
      <c r="B62" s="7">
        <v>44840</v>
      </c>
      <c r="C62" s="7">
        <v>44841</v>
      </c>
      <c r="D62" s="4">
        <v>322</v>
      </c>
      <c r="E62" s="4" t="str">
        <f>VLOOKUP(A62,HOP!A:L,12,0)</f>
        <v>322.00</v>
      </c>
      <c r="F62" s="4" t="str">
        <f>VLOOKUP(A62,HOP!A:C,3,0)</f>
        <v>2727229</v>
      </c>
      <c r="G62" s="4">
        <f t="shared" si="2"/>
        <v>0</v>
      </c>
      <c r="H62" s="4" t="str">
        <f t="shared" si="3"/>
        <v>，2727229</v>
      </c>
      <c r="I62" s="4" t="str">
        <f>VLOOKUP(A62,HOP!A:U,21,0)</f>
        <v>直连</v>
      </c>
    </row>
    <row r="63" s="4" customFormat="1" spans="1:9">
      <c r="A63" s="6">
        <v>21350605773</v>
      </c>
      <c r="B63" s="7">
        <v>44840</v>
      </c>
      <c r="C63" s="7">
        <v>44841</v>
      </c>
      <c r="D63" s="4">
        <v>162</v>
      </c>
      <c r="E63" s="4" t="str">
        <f>VLOOKUP(A63,HOP!A:L,12,0)</f>
        <v>162.00</v>
      </c>
      <c r="F63" s="4" t="str">
        <f>VLOOKUP(A63,HOP!A:C,3,0)</f>
        <v>2727286</v>
      </c>
      <c r="G63" s="4">
        <f t="shared" si="2"/>
        <v>0</v>
      </c>
      <c r="H63" s="4" t="str">
        <f t="shared" si="3"/>
        <v>，2727286</v>
      </c>
      <c r="I63" s="4" t="str">
        <f>VLOOKUP(A63,HOP!A:U,21,0)</f>
        <v>直连</v>
      </c>
    </row>
    <row r="64" s="4" customFormat="1" spans="1:9">
      <c r="A64" s="6">
        <v>21350973070</v>
      </c>
      <c r="B64" s="7">
        <v>44840</v>
      </c>
      <c r="C64" s="7">
        <v>44841</v>
      </c>
      <c r="D64" s="4">
        <v>248</v>
      </c>
      <c r="E64" s="4" t="str">
        <f>VLOOKUP(A64,HOP!A:L,12,0)</f>
        <v>248.00</v>
      </c>
      <c r="F64" s="4" t="str">
        <f>VLOOKUP(A64,HOP!A:C,3,0)</f>
        <v>2727364</v>
      </c>
      <c r="G64" s="4">
        <f t="shared" si="2"/>
        <v>0</v>
      </c>
      <c r="H64" s="4" t="str">
        <f t="shared" si="3"/>
        <v>，2727364</v>
      </c>
      <c r="I64" s="4" t="str">
        <f>VLOOKUP(A64,HOP!A:U,21,0)</f>
        <v>直连</v>
      </c>
    </row>
    <row r="65" s="4" customFormat="1" spans="1:9">
      <c r="A65" s="6">
        <v>21351402370</v>
      </c>
      <c r="B65" s="7">
        <v>44840</v>
      </c>
      <c r="C65" s="7">
        <v>44841</v>
      </c>
      <c r="D65" s="4">
        <v>1592</v>
      </c>
      <c r="E65" s="4" t="str">
        <f>VLOOKUP(A65,HOP!A:L,12,0)</f>
        <v>1592.00</v>
      </c>
      <c r="F65" s="4" t="str">
        <f>VLOOKUP(A65,HOP!A:C,3,0)</f>
        <v>2727465</v>
      </c>
      <c r="G65" s="4">
        <f t="shared" si="2"/>
        <v>0</v>
      </c>
      <c r="H65" s="4" t="str">
        <f t="shared" si="3"/>
        <v>，2727465</v>
      </c>
      <c r="I65" s="4" t="str">
        <f>VLOOKUP(A65,HOP!A:U,21,0)</f>
        <v>直连</v>
      </c>
    </row>
    <row r="66" s="4" customFormat="1" spans="1:9">
      <c r="A66" s="6">
        <v>21351601840</v>
      </c>
      <c r="B66" s="7">
        <v>44840</v>
      </c>
      <c r="C66" s="7">
        <v>44841</v>
      </c>
      <c r="D66" s="4">
        <v>827</v>
      </c>
      <c r="E66" s="4" t="str">
        <f>VLOOKUP(A66,HOP!A:L,12,0)</f>
        <v>827.00</v>
      </c>
      <c r="F66" s="4" t="str">
        <f>VLOOKUP(A66,HOP!A:C,3,0)</f>
        <v>2727491</v>
      </c>
      <c r="G66" s="4">
        <f t="shared" si="2"/>
        <v>0</v>
      </c>
      <c r="H66" s="4" t="str">
        <f t="shared" si="3"/>
        <v>，2727491</v>
      </c>
      <c r="I66" s="4" t="str">
        <f>VLOOKUP(A66,HOP!A:U,21,0)</f>
        <v>直连</v>
      </c>
    </row>
    <row r="67" s="4" customFormat="1" spans="1:9">
      <c r="A67" s="6">
        <v>21352057037</v>
      </c>
      <c r="B67" s="7">
        <v>44840</v>
      </c>
      <c r="C67" s="7">
        <v>44841</v>
      </c>
      <c r="D67" s="4">
        <v>528</v>
      </c>
      <c r="E67" s="4" t="str">
        <f>VLOOKUP(A67,HOP!A:L,12,0)</f>
        <v>528.00</v>
      </c>
      <c r="F67" s="4" t="str">
        <f>VLOOKUP(A67,HOP!A:C,3,0)</f>
        <v>2727559</v>
      </c>
      <c r="G67" s="4">
        <f t="shared" ref="G67:G82" si="4">D67-E67</f>
        <v>0</v>
      </c>
      <c r="H67" s="4" t="str">
        <f t="shared" ref="H67:H82" si="5">$H$1&amp;F67</f>
        <v>，2727559</v>
      </c>
      <c r="I67" s="4" t="str">
        <f>VLOOKUP(A67,HOP!A:U,21,0)</f>
        <v>直连</v>
      </c>
    </row>
    <row r="68" s="4" customFormat="1" spans="1:9">
      <c r="A68" s="6">
        <v>21352241698</v>
      </c>
      <c r="B68" s="7">
        <v>44840</v>
      </c>
      <c r="C68" s="7">
        <v>44841</v>
      </c>
      <c r="D68" s="4">
        <v>539</v>
      </c>
      <c r="E68" s="4" t="str">
        <f>VLOOKUP(A68,HOP!A:L,12,0)</f>
        <v>539.00</v>
      </c>
      <c r="F68" s="4" t="str">
        <f>VLOOKUP(A68,HOP!A:C,3,0)</f>
        <v>2727583</v>
      </c>
      <c r="G68" s="4">
        <f t="shared" si="4"/>
        <v>0</v>
      </c>
      <c r="H68" s="4" t="str">
        <f t="shared" si="5"/>
        <v>，2727583</v>
      </c>
      <c r="I68" s="4" t="str">
        <f>VLOOKUP(A68,HOP!A:U,21,0)</f>
        <v>直连</v>
      </c>
    </row>
    <row r="69" s="4" customFormat="1" spans="1:9">
      <c r="A69" s="6">
        <v>21352456664</v>
      </c>
      <c r="B69" s="7">
        <v>44840</v>
      </c>
      <c r="C69" s="7">
        <v>44841</v>
      </c>
      <c r="D69" s="4">
        <v>244</v>
      </c>
      <c r="E69" s="4" t="str">
        <f>VLOOKUP(A69,HOP!A:L,12,0)</f>
        <v>244.00</v>
      </c>
      <c r="F69" s="4" t="str">
        <f>VLOOKUP(A69,HOP!A:C,3,0)</f>
        <v>2727610</v>
      </c>
      <c r="G69" s="4">
        <f t="shared" si="4"/>
        <v>0</v>
      </c>
      <c r="H69" s="4" t="str">
        <f t="shared" si="5"/>
        <v>，2727610</v>
      </c>
      <c r="I69" s="4" t="str">
        <f>VLOOKUP(A69,HOP!A:U,21,0)</f>
        <v>直连</v>
      </c>
    </row>
    <row r="70" s="4" customFormat="1" spans="1:9">
      <c r="A70" s="6">
        <v>21352667521</v>
      </c>
      <c r="B70" s="7">
        <v>44840</v>
      </c>
      <c r="C70" s="7">
        <v>44841</v>
      </c>
      <c r="D70" s="4">
        <v>305</v>
      </c>
      <c r="E70" s="4" t="str">
        <f>VLOOKUP(A70,HOP!A:L,12,0)</f>
        <v>305.00</v>
      </c>
      <c r="F70" s="4" t="str">
        <f>VLOOKUP(A70,HOP!A:C,3,0)</f>
        <v>2727643</v>
      </c>
      <c r="G70" s="4">
        <f t="shared" si="4"/>
        <v>0</v>
      </c>
      <c r="H70" s="4" t="str">
        <f t="shared" si="5"/>
        <v>，2727643</v>
      </c>
      <c r="I70" s="4" t="str">
        <f>VLOOKUP(A70,HOP!A:U,21,0)</f>
        <v>直连</v>
      </c>
    </row>
    <row r="71" s="4" customFormat="1" spans="1:9">
      <c r="A71" s="6">
        <v>21352673158</v>
      </c>
      <c r="B71" s="7">
        <v>44840</v>
      </c>
      <c r="C71" s="7">
        <v>44841</v>
      </c>
      <c r="D71" s="4">
        <v>230</v>
      </c>
      <c r="E71" s="4" t="str">
        <f>VLOOKUP(A71,HOP!A:L,12,0)</f>
        <v>230.00</v>
      </c>
      <c r="F71" s="4" t="str">
        <f>VLOOKUP(A71,HOP!A:C,3,0)</f>
        <v>2727676</v>
      </c>
      <c r="G71" s="4">
        <f t="shared" si="4"/>
        <v>0</v>
      </c>
      <c r="H71" s="4" t="str">
        <f t="shared" si="5"/>
        <v>，2727676</v>
      </c>
      <c r="I71" s="4" t="str">
        <f>VLOOKUP(A71,HOP!A:U,21,0)</f>
        <v>直连</v>
      </c>
    </row>
    <row r="72" s="4" customFormat="1" spans="1:9">
      <c r="A72" s="6">
        <v>21352842898</v>
      </c>
      <c r="B72" s="7">
        <v>44840</v>
      </c>
      <c r="C72" s="7">
        <v>44841</v>
      </c>
      <c r="D72" s="4">
        <v>550</v>
      </c>
      <c r="E72" s="4" t="str">
        <f>VLOOKUP(A72,HOP!A:L,12,0)</f>
        <v>550.00</v>
      </c>
      <c r="F72" s="4" t="str">
        <f>VLOOKUP(A72,HOP!A:C,3,0)</f>
        <v>2727679</v>
      </c>
      <c r="G72" s="4">
        <f t="shared" si="4"/>
        <v>0</v>
      </c>
      <c r="H72" s="4" t="str">
        <f t="shared" si="5"/>
        <v>，2727679</v>
      </c>
      <c r="I72" s="4" t="str">
        <f>VLOOKUP(A72,HOP!A:U,21,0)</f>
        <v>直连</v>
      </c>
    </row>
    <row r="73" s="4" customFormat="1" spans="1:9">
      <c r="A73" s="6">
        <v>21353568652</v>
      </c>
      <c r="B73" s="7">
        <v>44840</v>
      </c>
      <c r="C73" s="7">
        <v>44841</v>
      </c>
      <c r="D73" s="4">
        <v>363</v>
      </c>
      <c r="E73" s="4" t="str">
        <f>VLOOKUP(A73,HOP!A:L,12,0)</f>
        <v>363.00</v>
      </c>
      <c r="F73" s="4" t="str">
        <f>VLOOKUP(A73,HOP!A:C,3,0)</f>
        <v>2727809</v>
      </c>
      <c r="G73" s="4">
        <f t="shared" si="4"/>
        <v>0</v>
      </c>
      <c r="H73" s="4" t="str">
        <f t="shared" si="5"/>
        <v>，2727809</v>
      </c>
      <c r="I73" s="4" t="str">
        <f>VLOOKUP(A73,HOP!A:U,21,0)</f>
        <v>直连</v>
      </c>
    </row>
    <row r="74" s="4" customFormat="1" spans="1:9">
      <c r="A74" s="6">
        <v>21353923825</v>
      </c>
      <c r="B74" s="7">
        <v>44840</v>
      </c>
      <c r="C74" s="7">
        <v>44841</v>
      </c>
      <c r="D74" s="4">
        <v>248</v>
      </c>
      <c r="E74" s="4" t="str">
        <f>VLOOKUP(A74,HOP!A:L,12,0)</f>
        <v>248.00</v>
      </c>
      <c r="F74" s="4" t="str">
        <f>VLOOKUP(A74,HOP!A:C,3,0)</f>
        <v>2727861</v>
      </c>
      <c r="G74" s="4">
        <f t="shared" si="4"/>
        <v>0</v>
      </c>
      <c r="H74" s="4" t="str">
        <f t="shared" si="5"/>
        <v>，2727861</v>
      </c>
      <c r="I74" s="4" t="str">
        <f>VLOOKUP(A74,HOP!A:U,21,0)</f>
        <v>直连</v>
      </c>
    </row>
    <row r="75" s="4" customFormat="1" spans="1:9">
      <c r="A75" s="6">
        <v>21353988957</v>
      </c>
      <c r="B75" s="7">
        <v>44840</v>
      </c>
      <c r="C75" s="7">
        <v>44841</v>
      </c>
      <c r="D75" s="4">
        <v>1040</v>
      </c>
      <c r="E75" s="4" t="str">
        <f>VLOOKUP(A75,HOP!A:L,12,0)</f>
        <v>1040.00</v>
      </c>
      <c r="F75" s="4" t="str">
        <f>VLOOKUP(A75,HOP!A:C,3,0)</f>
        <v>2727881</v>
      </c>
      <c r="G75" s="4">
        <f t="shared" si="4"/>
        <v>0</v>
      </c>
      <c r="H75" s="4" t="str">
        <f t="shared" si="5"/>
        <v>，2727881</v>
      </c>
      <c r="I75" s="4" t="str">
        <f>VLOOKUP(A75,HOP!A:U,21,0)</f>
        <v>直连</v>
      </c>
    </row>
    <row r="76" s="4" customFormat="1" spans="1:9">
      <c r="A76" s="6">
        <v>21354035537</v>
      </c>
      <c r="B76" s="7">
        <v>44840</v>
      </c>
      <c r="C76" s="7">
        <v>44841</v>
      </c>
      <c r="D76" s="4">
        <v>200</v>
      </c>
      <c r="E76" s="4" t="str">
        <f>VLOOKUP(A76,HOP!A:L,12,0)</f>
        <v>200.00</v>
      </c>
      <c r="F76" s="4" t="str">
        <f>VLOOKUP(A76,HOP!A:C,3,0)</f>
        <v>2727887</v>
      </c>
      <c r="G76" s="4">
        <f t="shared" si="4"/>
        <v>0</v>
      </c>
      <c r="H76" s="4" t="str">
        <f t="shared" si="5"/>
        <v>，2727887</v>
      </c>
      <c r="I76" s="4" t="str">
        <f>VLOOKUP(A76,HOP!A:U,21,0)</f>
        <v>直连</v>
      </c>
    </row>
    <row r="77" s="4" customFormat="1" hidden="1" spans="1:9">
      <c r="A77" s="6">
        <v>21354254190</v>
      </c>
      <c r="B77" s="7">
        <v>44840</v>
      </c>
      <c r="C77" s="7">
        <v>44841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6">
        <v>21354858655</v>
      </c>
      <c r="B78" s="7">
        <v>44840</v>
      </c>
      <c r="C78" s="7">
        <v>44841</v>
      </c>
      <c r="D78" s="4">
        <v>856</v>
      </c>
      <c r="E78" s="4" t="str">
        <f>VLOOKUP(A78,HOP!A:L,12,0)</f>
        <v>856.00</v>
      </c>
      <c r="F78" s="4" t="str">
        <f>VLOOKUP(A78,HOP!A:C,3,0)</f>
        <v>2728032</v>
      </c>
      <c r="G78" s="4">
        <f t="shared" si="4"/>
        <v>0</v>
      </c>
      <c r="H78" s="4" t="str">
        <f t="shared" si="5"/>
        <v>，2728032</v>
      </c>
      <c r="I78" s="4" t="str">
        <f>VLOOKUP(A78,HOP!A:U,21,0)</f>
        <v>直连</v>
      </c>
    </row>
    <row r="79" s="4" customFormat="1" spans="1:9">
      <c r="A79" s="6">
        <v>21354902812</v>
      </c>
      <c r="B79" s="7">
        <v>44840</v>
      </c>
      <c r="C79" s="7">
        <v>44841</v>
      </c>
      <c r="D79" s="4">
        <v>173</v>
      </c>
      <c r="E79" s="4" t="str">
        <f>VLOOKUP(A79,HOP!A:L,12,0)</f>
        <v>173.00</v>
      </c>
      <c r="F79" s="4" t="str">
        <f>VLOOKUP(A79,HOP!A:C,3,0)</f>
        <v>2728046</v>
      </c>
      <c r="G79" s="4">
        <f t="shared" si="4"/>
        <v>0</v>
      </c>
      <c r="H79" s="4" t="str">
        <f t="shared" si="5"/>
        <v>，2728046</v>
      </c>
      <c r="I79" s="4" t="str">
        <f>VLOOKUP(A79,HOP!A:U,21,0)</f>
        <v>直连</v>
      </c>
    </row>
    <row r="80" s="4" customFormat="1" spans="1:9">
      <c r="A80" s="6">
        <v>21355412815</v>
      </c>
      <c r="B80" s="7">
        <v>44840</v>
      </c>
      <c r="C80" s="7">
        <v>44841</v>
      </c>
      <c r="D80" s="4">
        <v>695</v>
      </c>
      <c r="E80" s="4" t="str">
        <f>VLOOKUP(A80,HOP!A:L,12,0)</f>
        <v>695.00</v>
      </c>
      <c r="F80" s="4" t="str">
        <f>VLOOKUP(A80,HOP!A:C,3,0)</f>
        <v>2728172</v>
      </c>
      <c r="G80" s="4">
        <f t="shared" si="4"/>
        <v>0</v>
      </c>
      <c r="H80" s="4" t="str">
        <f t="shared" si="5"/>
        <v>，2728172</v>
      </c>
      <c r="I80" s="4" t="str">
        <f>VLOOKUP(A80,HOP!A:U,21,0)</f>
        <v>直连</v>
      </c>
    </row>
    <row r="81" s="4" customFormat="1" spans="1:9">
      <c r="A81" s="6">
        <v>21355405771</v>
      </c>
      <c r="B81" s="7">
        <v>44840</v>
      </c>
      <c r="C81" s="7">
        <v>44841</v>
      </c>
      <c r="D81" s="4">
        <v>473</v>
      </c>
      <c r="E81" s="4" t="str">
        <f>VLOOKUP(A81,HOP!A:L,12,0)</f>
        <v>473.00</v>
      </c>
      <c r="F81" s="4" t="str">
        <f>VLOOKUP(A81,HOP!A:C,3,0)</f>
        <v>2728170</v>
      </c>
      <c r="G81" s="4">
        <f t="shared" si="4"/>
        <v>0</v>
      </c>
      <c r="H81" s="4" t="str">
        <f t="shared" si="5"/>
        <v>，2728170</v>
      </c>
      <c r="I81" s="4" t="str">
        <f>VLOOKUP(A81,HOP!A:U,21,0)</f>
        <v>直连</v>
      </c>
    </row>
    <row r="82" s="4" customFormat="1" spans="1:9">
      <c r="A82" s="6">
        <v>21355614450</v>
      </c>
      <c r="B82" s="7">
        <v>44840</v>
      </c>
      <c r="C82" s="7">
        <v>44841</v>
      </c>
      <c r="D82" s="4">
        <v>122</v>
      </c>
      <c r="E82" s="4" t="str">
        <f>VLOOKUP(A82,HOP!A:L,12,0)</f>
        <v>122.00</v>
      </c>
      <c r="F82" s="4" t="str">
        <f>VLOOKUP(A82,HOP!A:C,3,0)</f>
        <v>2728216</v>
      </c>
      <c r="G82" s="4">
        <f t="shared" si="4"/>
        <v>0</v>
      </c>
      <c r="H82" s="4" t="str">
        <f t="shared" si="5"/>
        <v>，2728216</v>
      </c>
      <c r="I82" s="4" t="str">
        <f>VLOOKUP(A82,HOP!A:U,21,0)</f>
        <v>直连</v>
      </c>
    </row>
    <row r="84" spans="4:4">
      <c r="D84" s="4">
        <f>SUM(D2:D83)</f>
        <v>103729</v>
      </c>
    </row>
    <row r="86" spans="4:4">
      <c r="D86" s="4" t="s">
        <v>395</v>
      </c>
    </row>
    <row r="89" spans="1:3">
      <c r="A89" s="4" t="s">
        <v>396</v>
      </c>
      <c r="C89" s="4">
        <v>5619</v>
      </c>
    </row>
    <row r="90" spans="1:3">
      <c r="A90" s="4" t="s">
        <v>397</v>
      </c>
      <c r="C90" s="4">
        <v>98110</v>
      </c>
    </row>
    <row r="91" spans="1:3">
      <c r="A91" s="4" t="s">
        <v>398</v>
      </c>
      <c r="C91" s="4">
        <f>SUBTOTAL(9,C89:C90)</f>
        <v>103729</v>
      </c>
    </row>
  </sheetData>
  <autoFilter ref="A1:XFD86">
    <filterColumn colId="3">
      <filters blank="1">
        <filter val="200"/>
        <filter val="601"/>
        <filter val="2502"/>
        <filter val="704"/>
        <filter val="305"/>
        <filter val="5508"/>
        <filter val="1209"/>
        <filter val="612"/>
        <filter val="1112"/>
        <filter val="2413"/>
        <filter val="215"/>
        <filter val="616"/>
        <filter val="2116"/>
        <filter val="122"/>
        <filter val="322"/>
        <filter val="2224"/>
        <filter val="4724"/>
        <filter val="1126"/>
        <filter val="827"/>
        <filter val="528"/>
        <filter val="103729"/>
        <filter val="230"/>
        <filter val="2630"/>
        <filter val="435"/>
        <filter val="136"/>
        <filter val="538"/>
        <filter val="638"/>
        <filter val="539"/>
        <filter val="740"/>
        <filter val="1040"/>
        <filter val="244"/>
        <filter val="546"/>
        <filter val="248"/>
        <filter val="548"/>
        <filter val="648"/>
        <filter val="649"/>
        <filter val="4249"/>
        <filter val="550"/>
        <filter val="3051"/>
        <filter val="252"/>
        <filter val="952"/>
        <filter val="2052"/>
        <filter val="856"/>
        <filter val="3756"/>
        <filter val="358"/>
        <filter val="561"/>
        <filter val="162"/>
        <filter val="363"/>
        <filter val="2664"/>
        <filter val="103729 HKD"/>
        <filter val="465"/>
        <filter val="167"/>
        <filter val="367"/>
        <filter val="767"/>
        <filter val="970"/>
        <filter val="1171"/>
        <filter val="3571"/>
        <filter val="672"/>
        <filter val="173"/>
        <filter val="473"/>
        <filter val="776"/>
        <filter val="1477"/>
        <filter val="1478"/>
        <filter val="2478"/>
        <filter val="679"/>
        <filter val="381"/>
        <filter val="2384"/>
        <filter val="12084"/>
        <filter val="488"/>
        <filter val="1191"/>
        <filter val="1592"/>
        <filter val="1493"/>
        <filter val="695"/>
        <filter val="2996"/>
        <filter val="1698"/>
        <filter val="4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399</v>
      </c>
      <c r="B1" s="2" t="s">
        <v>400</v>
      </c>
      <c r="C1" s="2" t="s">
        <v>401</v>
      </c>
      <c r="D1" s="2" t="s">
        <v>402</v>
      </c>
      <c r="E1" s="2" t="s">
        <v>13</v>
      </c>
      <c r="F1" s="2" t="s">
        <v>5</v>
      </c>
      <c r="G1" s="2" t="s">
        <v>6</v>
      </c>
      <c r="H1" s="2" t="s">
        <v>403</v>
      </c>
      <c r="I1" s="2" t="s">
        <v>404</v>
      </c>
      <c r="J1" s="2" t="s">
        <v>405</v>
      </c>
      <c r="K1" s="2" t="s">
        <v>406</v>
      </c>
      <c r="L1" s="2" t="s">
        <v>407</v>
      </c>
      <c r="M1" s="2" t="s">
        <v>408</v>
      </c>
      <c r="N1" s="2" t="s">
        <v>409</v>
      </c>
      <c r="O1" s="2" t="s">
        <v>410</v>
      </c>
      <c r="P1" s="2" t="s">
        <v>411</v>
      </c>
      <c r="Q1" s="2" t="s">
        <v>412</v>
      </c>
      <c r="R1" s="2" t="s">
        <v>413</v>
      </c>
      <c r="S1" s="2" t="s">
        <v>414</v>
      </c>
      <c r="T1" s="2" t="s">
        <v>415</v>
      </c>
      <c r="U1" s="2" t="s">
        <v>416</v>
      </c>
      <c r="V1" s="2" t="s">
        <v>417</v>
      </c>
    </row>
    <row r="2" s="1" customFormat="1" spans="1:22">
      <c r="A2" s="3">
        <v>18566769696</v>
      </c>
      <c r="B2" s="1" t="s">
        <v>418</v>
      </c>
      <c r="C2" s="1" t="s">
        <v>419</v>
      </c>
      <c r="D2" s="1" t="s">
        <v>420</v>
      </c>
      <c r="E2" s="1" t="s">
        <v>421</v>
      </c>
      <c r="F2" s="1" t="s">
        <v>422</v>
      </c>
      <c r="G2" s="1" t="s">
        <v>423</v>
      </c>
      <c r="H2" s="1" t="s">
        <v>424</v>
      </c>
      <c r="I2" s="1" t="s">
        <v>425</v>
      </c>
      <c r="J2" s="1" t="s">
        <v>30</v>
      </c>
      <c r="K2" s="1" t="s">
        <v>426</v>
      </c>
      <c r="L2" s="1" t="s">
        <v>426</v>
      </c>
      <c r="M2" s="1" t="s">
        <v>427</v>
      </c>
      <c r="N2" s="1" t="s">
        <v>427</v>
      </c>
      <c r="O2" s="1" t="s">
        <v>428</v>
      </c>
      <c r="P2" s="1" t="s">
        <v>429</v>
      </c>
      <c r="Q2" s="1" t="s">
        <v>430</v>
      </c>
      <c r="R2" s="1" t="s">
        <v>431</v>
      </c>
      <c r="S2" s="1" t="s">
        <v>432</v>
      </c>
      <c r="T2" s="1" t="s">
        <v>433</v>
      </c>
      <c r="U2" s="1" t="s">
        <v>434</v>
      </c>
      <c r="V2" s="1" t="s">
        <v>435</v>
      </c>
    </row>
    <row r="3" s="1" customFormat="1" spans="1:22">
      <c r="A3" s="3">
        <v>21333572011</v>
      </c>
      <c r="B3" s="1" t="s">
        <v>436</v>
      </c>
      <c r="C3" s="1" t="s">
        <v>437</v>
      </c>
      <c r="D3" s="1" t="s">
        <v>438</v>
      </c>
      <c r="E3" s="1" t="s">
        <v>439</v>
      </c>
      <c r="F3" s="1" t="s">
        <v>440</v>
      </c>
      <c r="G3" s="1" t="s">
        <v>423</v>
      </c>
      <c r="H3" s="1" t="s">
        <v>424</v>
      </c>
      <c r="I3" s="1" t="s">
        <v>441</v>
      </c>
      <c r="J3" s="1" t="s">
        <v>30</v>
      </c>
      <c r="K3" s="1" t="s">
        <v>442</v>
      </c>
      <c r="L3" s="1" t="s">
        <v>442</v>
      </c>
      <c r="M3" s="1" t="s">
        <v>427</v>
      </c>
      <c r="N3" s="1" t="s">
        <v>427</v>
      </c>
      <c r="O3" s="1" t="s">
        <v>428</v>
      </c>
      <c r="P3" s="1" t="s">
        <v>429</v>
      </c>
      <c r="Q3" s="1" t="s">
        <v>430</v>
      </c>
      <c r="R3" s="1" t="s">
        <v>443</v>
      </c>
      <c r="S3" s="1" t="s">
        <v>432</v>
      </c>
      <c r="T3" s="1" t="s">
        <v>433</v>
      </c>
      <c r="U3" s="1" t="s">
        <v>434</v>
      </c>
      <c r="V3" s="1" t="s">
        <v>435</v>
      </c>
    </row>
    <row r="4" s="1" customFormat="1" spans="1:22">
      <c r="A4" s="3">
        <v>21264647305</v>
      </c>
      <c r="B4" s="1" t="s">
        <v>444</v>
      </c>
      <c r="C4" s="1" t="s">
        <v>445</v>
      </c>
      <c r="D4" s="1" t="s">
        <v>446</v>
      </c>
      <c r="E4" s="1" t="s">
        <v>447</v>
      </c>
      <c r="F4" s="1" t="s">
        <v>440</v>
      </c>
      <c r="G4" s="1" t="s">
        <v>423</v>
      </c>
      <c r="H4" s="1" t="s">
        <v>424</v>
      </c>
      <c r="I4" s="1" t="s">
        <v>448</v>
      </c>
      <c r="J4" s="1" t="s">
        <v>30</v>
      </c>
      <c r="K4" s="1" t="s">
        <v>449</v>
      </c>
      <c r="L4" s="1" t="s">
        <v>449</v>
      </c>
      <c r="M4" s="1" t="s">
        <v>427</v>
      </c>
      <c r="N4" s="1" t="s">
        <v>427</v>
      </c>
      <c r="O4" s="1" t="s">
        <v>428</v>
      </c>
      <c r="P4" s="1" t="s">
        <v>429</v>
      </c>
      <c r="Q4" s="1" t="s">
        <v>430</v>
      </c>
      <c r="R4" s="1" t="s">
        <v>450</v>
      </c>
      <c r="S4" s="1" t="s">
        <v>432</v>
      </c>
      <c r="T4" s="1" t="s">
        <v>433</v>
      </c>
      <c r="U4" s="1" t="s">
        <v>434</v>
      </c>
      <c r="V4" s="1" t="s">
        <v>451</v>
      </c>
    </row>
    <row r="5" s="1" customFormat="1" spans="1:22">
      <c r="A5" s="3">
        <v>18954196110</v>
      </c>
      <c r="B5" s="1" t="s">
        <v>452</v>
      </c>
      <c r="C5" s="1" t="s">
        <v>453</v>
      </c>
      <c r="D5" s="1" t="s">
        <v>454</v>
      </c>
      <c r="E5" s="1" t="s">
        <v>455</v>
      </c>
      <c r="F5" s="1" t="s">
        <v>456</v>
      </c>
      <c r="G5" s="1" t="s">
        <v>423</v>
      </c>
      <c r="H5" s="1" t="s">
        <v>424</v>
      </c>
      <c r="I5" s="1" t="s">
        <v>457</v>
      </c>
      <c r="J5" s="1" t="s">
        <v>30</v>
      </c>
      <c r="K5" s="1" t="s">
        <v>458</v>
      </c>
      <c r="L5" s="1" t="s">
        <v>458</v>
      </c>
      <c r="M5" s="1" t="s">
        <v>427</v>
      </c>
      <c r="N5" s="1" t="s">
        <v>427</v>
      </c>
      <c r="O5" s="1" t="s">
        <v>428</v>
      </c>
      <c r="P5" s="1" t="s">
        <v>429</v>
      </c>
      <c r="Q5" s="1" t="s">
        <v>430</v>
      </c>
      <c r="R5" s="1" t="s">
        <v>459</v>
      </c>
      <c r="S5" s="1" t="s">
        <v>432</v>
      </c>
      <c r="T5" s="1" t="s">
        <v>433</v>
      </c>
      <c r="U5" s="1" t="s">
        <v>434</v>
      </c>
      <c r="V5" s="1" t="s">
        <v>460</v>
      </c>
    </row>
    <row r="6" s="1" customFormat="1" spans="1:22">
      <c r="A6" s="3">
        <v>21344849104</v>
      </c>
      <c r="B6" s="1" t="s">
        <v>456</v>
      </c>
      <c r="C6" s="1" t="s">
        <v>461</v>
      </c>
      <c r="D6" s="1" t="s">
        <v>462</v>
      </c>
      <c r="E6" s="1" t="s">
        <v>463</v>
      </c>
      <c r="F6" s="1" t="s">
        <v>440</v>
      </c>
      <c r="G6" s="1" t="s">
        <v>423</v>
      </c>
      <c r="H6" s="1" t="s">
        <v>424</v>
      </c>
      <c r="I6" s="1" t="s">
        <v>464</v>
      </c>
      <c r="J6" s="1" t="s">
        <v>30</v>
      </c>
      <c r="K6" s="1" t="s">
        <v>465</v>
      </c>
      <c r="L6" s="1" t="s">
        <v>465</v>
      </c>
      <c r="M6" s="1" t="s">
        <v>427</v>
      </c>
      <c r="N6" s="1" t="s">
        <v>427</v>
      </c>
      <c r="O6" s="1" t="s">
        <v>428</v>
      </c>
      <c r="P6" s="1" t="s">
        <v>429</v>
      </c>
      <c r="Q6" s="1" t="s">
        <v>430</v>
      </c>
      <c r="R6" s="1" t="s">
        <v>466</v>
      </c>
      <c r="S6" s="1" t="s">
        <v>432</v>
      </c>
      <c r="T6" s="1" t="s">
        <v>433</v>
      </c>
      <c r="U6" s="1" t="s">
        <v>467</v>
      </c>
      <c r="V6" s="1" t="s">
        <v>435</v>
      </c>
    </row>
    <row r="7" s="1" customFormat="1" spans="1:22">
      <c r="A7" s="3">
        <v>21345423756</v>
      </c>
      <c r="B7" s="1" t="s">
        <v>456</v>
      </c>
      <c r="C7" s="1" t="s">
        <v>468</v>
      </c>
      <c r="D7" s="1" t="s">
        <v>462</v>
      </c>
      <c r="E7" s="1" t="s">
        <v>469</v>
      </c>
      <c r="F7" s="1" t="s">
        <v>440</v>
      </c>
      <c r="G7" s="1" t="s">
        <v>423</v>
      </c>
      <c r="H7" s="1" t="s">
        <v>424</v>
      </c>
      <c r="I7" s="1" t="s">
        <v>470</v>
      </c>
      <c r="J7" s="1" t="s">
        <v>30</v>
      </c>
      <c r="K7" s="1" t="s">
        <v>471</v>
      </c>
      <c r="L7" s="1" t="s">
        <v>471</v>
      </c>
      <c r="M7" s="1" t="s">
        <v>427</v>
      </c>
      <c r="N7" s="1" t="s">
        <v>427</v>
      </c>
      <c r="O7" s="1" t="s">
        <v>428</v>
      </c>
      <c r="P7" s="1" t="s">
        <v>429</v>
      </c>
      <c r="Q7" s="1" t="s">
        <v>430</v>
      </c>
      <c r="R7" s="1" t="s">
        <v>472</v>
      </c>
      <c r="S7" s="1" t="s">
        <v>432</v>
      </c>
      <c r="T7" s="1" t="s">
        <v>433</v>
      </c>
      <c r="U7" s="1" t="s">
        <v>467</v>
      </c>
      <c r="V7" s="1" t="s">
        <v>435</v>
      </c>
    </row>
    <row r="8" s="1" customFormat="1" spans="1:22">
      <c r="A8" s="3">
        <v>18726838656</v>
      </c>
      <c r="B8" s="1" t="s">
        <v>473</v>
      </c>
      <c r="C8" s="1" t="s">
        <v>474</v>
      </c>
      <c r="D8" s="1" t="s">
        <v>475</v>
      </c>
      <c r="E8" s="1" t="s">
        <v>476</v>
      </c>
      <c r="F8" s="1" t="s">
        <v>440</v>
      </c>
      <c r="G8" s="1" t="s">
        <v>423</v>
      </c>
      <c r="H8" s="1" t="s">
        <v>424</v>
      </c>
      <c r="I8" s="1" t="s">
        <v>477</v>
      </c>
      <c r="J8" s="1" t="s">
        <v>30</v>
      </c>
      <c r="K8" s="1" t="s">
        <v>478</v>
      </c>
      <c r="L8" s="1" t="s">
        <v>478</v>
      </c>
      <c r="M8" s="1" t="s">
        <v>427</v>
      </c>
      <c r="N8" s="1" t="s">
        <v>427</v>
      </c>
      <c r="O8" s="1" t="s">
        <v>428</v>
      </c>
      <c r="P8" s="1" t="s">
        <v>429</v>
      </c>
      <c r="Q8" s="1" t="s">
        <v>430</v>
      </c>
      <c r="R8" s="1" t="s">
        <v>479</v>
      </c>
      <c r="S8" s="1" t="s">
        <v>432</v>
      </c>
      <c r="T8" s="1" t="s">
        <v>433</v>
      </c>
      <c r="U8" s="1" t="s">
        <v>434</v>
      </c>
      <c r="V8" s="1" t="s">
        <v>480</v>
      </c>
    </row>
    <row r="9" s="1" customFormat="1" spans="1:22">
      <c r="A9" s="3">
        <v>18726900344</v>
      </c>
      <c r="B9" s="1" t="s">
        <v>473</v>
      </c>
      <c r="C9" s="1" t="s">
        <v>481</v>
      </c>
      <c r="D9" s="1" t="s">
        <v>475</v>
      </c>
      <c r="E9" s="1" t="s">
        <v>482</v>
      </c>
      <c r="F9" s="1" t="s">
        <v>440</v>
      </c>
      <c r="G9" s="1" t="s">
        <v>423</v>
      </c>
      <c r="H9" s="1" t="s">
        <v>424</v>
      </c>
      <c r="I9" s="1" t="s">
        <v>483</v>
      </c>
      <c r="J9" s="1" t="s">
        <v>30</v>
      </c>
      <c r="K9" s="1" t="s">
        <v>484</v>
      </c>
      <c r="L9" s="1" t="s">
        <v>484</v>
      </c>
      <c r="M9" s="1" t="s">
        <v>427</v>
      </c>
      <c r="N9" s="1" t="s">
        <v>427</v>
      </c>
      <c r="O9" s="1" t="s">
        <v>428</v>
      </c>
      <c r="P9" s="1" t="s">
        <v>429</v>
      </c>
      <c r="Q9" s="1" t="s">
        <v>430</v>
      </c>
      <c r="R9" s="1" t="s">
        <v>485</v>
      </c>
      <c r="S9" s="1" t="s">
        <v>432</v>
      </c>
      <c r="T9" s="1" t="s">
        <v>433</v>
      </c>
      <c r="U9" s="1" t="s">
        <v>434</v>
      </c>
      <c r="V9" s="1" t="s">
        <v>480</v>
      </c>
    </row>
    <row r="10" s="1" customFormat="1" spans="1:22">
      <c r="A10" s="3">
        <v>21256073510</v>
      </c>
      <c r="B10" s="1" t="s">
        <v>486</v>
      </c>
      <c r="C10" s="1" t="s">
        <v>487</v>
      </c>
      <c r="D10" s="1" t="s">
        <v>488</v>
      </c>
      <c r="E10" s="1" t="s">
        <v>489</v>
      </c>
      <c r="F10" s="1" t="s">
        <v>456</v>
      </c>
      <c r="G10" s="1" t="s">
        <v>423</v>
      </c>
      <c r="H10" s="1" t="s">
        <v>424</v>
      </c>
      <c r="I10" s="1" t="s">
        <v>490</v>
      </c>
      <c r="J10" s="1" t="s">
        <v>30</v>
      </c>
      <c r="K10" s="1" t="s">
        <v>491</v>
      </c>
      <c r="L10" s="1" t="s">
        <v>491</v>
      </c>
      <c r="M10" s="1" t="s">
        <v>427</v>
      </c>
      <c r="N10" s="1" t="s">
        <v>427</v>
      </c>
      <c r="O10" s="1" t="s">
        <v>428</v>
      </c>
      <c r="P10" s="1" t="s">
        <v>429</v>
      </c>
      <c r="Q10" s="1" t="s">
        <v>430</v>
      </c>
      <c r="R10" s="1" t="s">
        <v>492</v>
      </c>
      <c r="S10" s="1" t="s">
        <v>432</v>
      </c>
      <c r="T10" s="1" t="s">
        <v>433</v>
      </c>
      <c r="U10" s="1" t="s">
        <v>434</v>
      </c>
      <c r="V10" s="1" t="s">
        <v>493</v>
      </c>
    </row>
    <row r="11" s="1" customFormat="1" spans="1:22">
      <c r="A11" s="3">
        <v>21256558470</v>
      </c>
      <c r="B11" s="1" t="s">
        <v>486</v>
      </c>
      <c r="C11" s="1" t="s">
        <v>494</v>
      </c>
      <c r="D11" s="1" t="s">
        <v>495</v>
      </c>
      <c r="E11" s="1" t="s">
        <v>496</v>
      </c>
      <c r="F11" s="1" t="s">
        <v>440</v>
      </c>
      <c r="G11" s="1" t="s">
        <v>423</v>
      </c>
      <c r="H11" s="1" t="s">
        <v>424</v>
      </c>
      <c r="I11" s="1" t="s">
        <v>497</v>
      </c>
      <c r="J11" s="1" t="s">
        <v>30</v>
      </c>
      <c r="K11" s="1" t="s">
        <v>498</v>
      </c>
      <c r="L11" s="1" t="s">
        <v>498</v>
      </c>
      <c r="M11" s="1" t="s">
        <v>427</v>
      </c>
      <c r="N11" s="1" t="s">
        <v>427</v>
      </c>
      <c r="O11" s="1" t="s">
        <v>428</v>
      </c>
      <c r="P11" s="1" t="s">
        <v>429</v>
      </c>
      <c r="Q11" s="1" t="s">
        <v>430</v>
      </c>
      <c r="R11" s="1" t="s">
        <v>499</v>
      </c>
      <c r="S11" s="1" t="s">
        <v>432</v>
      </c>
      <c r="T11" s="1" t="s">
        <v>433</v>
      </c>
      <c r="U11" s="1" t="s">
        <v>434</v>
      </c>
      <c r="V11" s="1" t="s">
        <v>493</v>
      </c>
    </row>
    <row r="12" s="1" customFormat="1" spans="1:22">
      <c r="A12" s="3">
        <v>21344880620</v>
      </c>
      <c r="B12" s="1" t="s">
        <v>456</v>
      </c>
      <c r="C12" s="1" t="s">
        <v>500</v>
      </c>
      <c r="D12" s="1" t="s">
        <v>501</v>
      </c>
      <c r="E12" s="1" t="s">
        <v>502</v>
      </c>
      <c r="F12" s="1" t="s">
        <v>440</v>
      </c>
      <c r="G12" s="1" t="s">
        <v>423</v>
      </c>
      <c r="H12" s="1" t="s">
        <v>424</v>
      </c>
      <c r="I12" s="1" t="s">
        <v>503</v>
      </c>
      <c r="J12" s="1" t="s">
        <v>30</v>
      </c>
      <c r="K12" s="1" t="s">
        <v>504</v>
      </c>
      <c r="L12" s="1" t="s">
        <v>504</v>
      </c>
      <c r="M12" s="1" t="s">
        <v>427</v>
      </c>
      <c r="N12" s="1" t="s">
        <v>427</v>
      </c>
      <c r="O12" s="1" t="s">
        <v>428</v>
      </c>
      <c r="P12" s="1" t="s">
        <v>429</v>
      </c>
      <c r="Q12" s="1" t="s">
        <v>430</v>
      </c>
      <c r="R12" s="1" t="s">
        <v>505</v>
      </c>
      <c r="S12" s="1" t="s">
        <v>432</v>
      </c>
      <c r="T12" s="1" t="s">
        <v>433</v>
      </c>
      <c r="U12" s="1" t="s">
        <v>434</v>
      </c>
      <c r="V12" s="1" t="s">
        <v>493</v>
      </c>
    </row>
    <row r="13" s="1" customFormat="1" spans="1:22">
      <c r="A13" s="3">
        <v>21257683252</v>
      </c>
      <c r="B13" s="1" t="s">
        <v>486</v>
      </c>
      <c r="C13" s="1" t="s">
        <v>506</v>
      </c>
      <c r="D13" s="1" t="s">
        <v>507</v>
      </c>
      <c r="E13" s="1" t="s">
        <v>508</v>
      </c>
      <c r="F13" s="1" t="s">
        <v>440</v>
      </c>
      <c r="G13" s="1" t="s">
        <v>423</v>
      </c>
      <c r="H13" s="1" t="s">
        <v>424</v>
      </c>
      <c r="I13" s="1" t="s">
        <v>509</v>
      </c>
      <c r="J13" s="1" t="s">
        <v>30</v>
      </c>
      <c r="K13" s="1" t="s">
        <v>510</v>
      </c>
      <c r="L13" s="1" t="s">
        <v>510</v>
      </c>
      <c r="M13" s="1" t="s">
        <v>427</v>
      </c>
      <c r="N13" s="1" t="s">
        <v>427</v>
      </c>
      <c r="O13" s="1" t="s">
        <v>428</v>
      </c>
      <c r="P13" s="1" t="s">
        <v>429</v>
      </c>
      <c r="Q13" s="1" t="s">
        <v>430</v>
      </c>
      <c r="R13" s="1" t="s">
        <v>511</v>
      </c>
      <c r="S13" s="1" t="s">
        <v>432</v>
      </c>
      <c r="T13" s="1" t="s">
        <v>433</v>
      </c>
      <c r="U13" s="1" t="s">
        <v>434</v>
      </c>
      <c r="V13" s="1" t="s">
        <v>512</v>
      </c>
    </row>
    <row r="14" s="1" customFormat="1" spans="1:22">
      <c r="A14" s="3">
        <v>21340638269</v>
      </c>
      <c r="B14" s="1" t="s">
        <v>456</v>
      </c>
      <c r="C14" s="1" t="s">
        <v>513</v>
      </c>
      <c r="D14" s="1" t="s">
        <v>514</v>
      </c>
      <c r="E14" s="1" t="s">
        <v>515</v>
      </c>
      <c r="F14" s="1" t="s">
        <v>440</v>
      </c>
      <c r="G14" s="1" t="s">
        <v>423</v>
      </c>
      <c r="H14" s="1" t="s">
        <v>424</v>
      </c>
      <c r="I14" s="1" t="s">
        <v>516</v>
      </c>
      <c r="J14" s="1" t="s">
        <v>30</v>
      </c>
      <c r="K14" s="1" t="s">
        <v>517</v>
      </c>
      <c r="L14" s="1" t="s">
        <v>517</v>
      </c>
      <c r="M14" s="1" t="s">
        <v>427</v>
      </c>
      <c r="N14" s="1" t="s">
        <v>427</v>
      </c>
      <c r="O14" s="1" t="s">
        <v>428</v>
      </c>
      <c r="P14" s="1" t="s">
        <v>429</v>
      </c>
      <c r="Q14" s="1" t="s">
        <v>430</v>
      </c>
      <c r="R14" s="1" t="s">
        <v>518</v>
      </c>
      <c r="S14" s="1" t="s">
        <v>432</v>
      </c>
      <c r="T14" s="1" t="s">
        <v>433</v>
      </c>
      <c r="U14" s="1" t="s">
        <v>434</v>
      </c>
      <c r="V14" s="1" t="s">
        <v>493</v>
      </c>
    </row>
    <row r="15" s="1" customFormat="1" spans="1:22">
      <c r="A15" s="3">
        <v>21353988957</v>
      </c>
      <c r="B15" s="1" t="s">
        <v>440</v>
      </c>
      <c r="C15" s="1" t="s">
        <v>519</v>
      </c>
      <c r="D15" s="1" t="s">
        <v>520</v>
      </c>
      <c r="E15" s="1" t="s">
        <v>521</v>
      </c>
      <c r="F15" s="1" t="s">
        <v>440</v>
      </c>
      <c r="G15" s="1" t="s">
        <v>423</v>
      </c>
      <c r="H15" s="1" t="s">
        <v>424</v>
      </c>
      <c r="I15" s="1" t="s">
        <v>522</v>
      </c>
      <c r="J15" s="1" t="s">
        <v>30</v>
      </c>
      <c r="K15" s="1" t="s">
        <v>523</v>
      </c>
      <c r="L15" s="1" t="s">
        <v>523</v>
      </c>
      <c r="M15" s="1" t="s">
        <v>427</v>
      </c>
      <c r="N15" s="1" t="s">
        <v>427</v>
      </c>
      <c r="O15" s="1" t="s">
        <v>428</v>
      </c>
      <c r="P15" s="1" t="s">
        <v>429</v>
      </c>
      <c r="Q15" s="1" t="s">
        <v>430</v>
      </c>
      <c r="R15" s="1" t="s">
        <v>524</v>
      </c>
      <c r="S15" s="1" t="s">
        <v>432</v>
      </c>
      <c r="T15" s="1" t="s">
        <v>433</v>
      </c>
      <c r="U15" s="1" t="s">
        <v>434</v>
      </c>
      <c r="V15" s="1" t="s">
        <v>525</v>
      </c>
    </row>
    <row r="16" s="1" customFormat="1" spans="1:22">
      <c r="A16" s="3">
        <v>21243477737</v>
      </c>
      <c r="B16" s="1" t="s">
        <v>526</v>
      </c>
      <c r="C16" s="1" t="s">
        <v>527</v>
      </c>
      <c r="D16" s="1" t="s">
        <v>528</v>
      </c>
      <c r="E16" s="1" t="s">
        <v>529</v>
      </c>
      <c r="F16" s="1" t="s">
        <v>456</v>
      </c>
      <c r="G16" s="1" t="s">
        <v>423</v>
      </c>
      <c r="H16" s="1" t="s">
        <v>424</v>
      </c>
      <c r="I16" s="1" t="s">
        <v>530</v>
      </c>
      <c r="J16" s="1" t="s">
        <v>30</v>
      </c>
      <c r="K16" s="1" t="s">
        <v>531</v>
      </c>
      <c r="L16" s="1" t="s">
        <v>531</v>
      </c>
      <c r="M16" s="1" t="s">
        <v>427</v>
      </c>
      <c r="N16" s="1" t="s">
        <v>427</v>
      </c>
      <c r="O16" s="1" t="s">
        <v>428</v>
      </c>
      <c r="P16" s="1" t="s">
        <v>429</v>
      </c>
      <c r="Q16" s="1" t="s">
        <v>430</v>
      </c>
      <c r="R16" s="1" t="s">
        <v>532</v>
      </c>
      <c r="S16" s="1" t="s">
        <v>432</v>
      </c>
      <c r="T16" s="1" t="s">
        <v>433</v>
      </c>
      <c r="U16" s="1" t="s">
        <v>434</v>
      </c>
      <c r="V16" s="1" t="s">
        <v>480</v>
      </c>
    </row>
    <row r="17" s="1" customFormat="1" spans="1:22">
      <c r="A17" s="3">
        <v>21330198745</v>
      </c>
      <c r="B17" s="1" t="s">
        <v>436</v>
      </c>
      <c r="C17" s="1" t="s">
        <v>533</v>
      </c>
      <c r="D17" s="1" t="s">
        <v>534</v>
      </c>
      <c r="E17" s="1" t="s">
        <v>535</v>
      </c>
      <c r="F17" s="1" t="s">
        <v>440</v>
      </c>
      <c r="G17" s="1" t="s">
        <v>423</v>
      </c>
      <c r="H17" s="1" t="s">
        <v>424</v>
      </c>
      <c r="I17" s="1" t="s">
        <v>536</v>
      </c>
      <c r="J17" s="1" t="s">
        <v>30</v>
      </c>
      <c r="K17" s="1" t="s">
        <v>537</v>
      </c>
      <c r="L17" s="1" t="s">
        <v>537</v>
      </c>
      <c r="M17" s="1" t="s">
        <v>427</v>
      </c>
      <c r="N17" s="1" t="s">
        <v>427</v>
      </c>
      <c r="O17" s="1" t="s">
        <v>428</v>
      </c>
      <c r="P17" s="1" t="s">
        <v>429</v>
      </c>
      <c r="Q17" s="1" t="s">
        <v>430</v>
      </c>
      <c r="R17" s="1" t="s">
        <v>538</v>
      </c>
      <c r="S17" s="1" t="s">
        <v>432</v>
      </c>
      <c r="T17" s="1" t="s">
        <v>433</v>
      </c>
      <c r="U17" s="1" t="s">
        <v>434</v>
      </c>
      <c r="V17" s="1" t="s">
        <v>539</v>
      </c>
    </row>
    <row r="18" s="1" customFormat="1" spans="1:22">
      <c r="A18" s="3">
        <v>21354035537</v>
      </c>
      <c r="B18" s="1" t="s">
        <v>440</v>
      </c>
      <c r="C18" s="1" t="s">
        <v>540</v>
      </c>
      <c r="D18" s="1" t="s">
        <v>541</v>
      </c>
      <c r="E18" s="1" t="s">
        <v>542</v>
      </c>
      <c r="F18" s="1" t="s">
        <v>440</v>
      </c>
      <c r="G18" s="1" t="s">
        <v>423</v>
      </c>
      <c r="H18" s="1" t="s">
        <v>424</v>
      </c>
      <c r="I18" s="1" t="s">
        <v>543</v>
      </c>
      <c r="J18" s="1" t="s">
        <v>30</v>
      </c>
      <c r="K18" s="1" t="s">
        <v>544</v>
      </c>
      <c r="L18" s="1" t="s">
        <v>544</v>
      </c>
      <c r="M18" s="1" t="s">
        <v>427</v>
      </c>
      <c r="N18" s="1" t="s">
        <v>427</v>
      </c>
      <c r="O18" s="1" t="s">
        <v>428</v>
      </c>
      <c r="P18" s="1" t="s">
        <v>429</v>
      </c>
      <c r="Q18" s="1" t="s">
        <v>430</v>
      </c>
      <c r="R18" s="1" t="s">
        <v>545</v>
      </c>
      <c r="S18" s="1" t="s">
        <v>432</v>
      </c>
      <c r="T18" s="1" t="s">
        <v>433</v>
      </c>
      <c r="U18" s="1" t="s">
        <v>434</v>
      </c>
      <c r="V18" s="1" t="s">
        <v>546</v>
      </c>
    </row>
    <row r="19" s="1" customFormat="1" spans="1:22">
      <c r="A19" s="3">
        <v>21350305321</v>
      </c>
      <c r="B19" s="1" t="s">
        <v>440</v>
      </c>
      <c r="C19" s="1" t="s">
        <v>547</v>
      </c>
      <c r="D19" s="1" t="s">
        <v>548</v>
      </c>
      <c r="E19" s="1" t="s">
        <v>549</v>
      </c>
      <c r="F19" s="1" t="s">
        <v>440</v>
      </c>
      <c r="G19" s="1" t="s">
        <v>423</v>
      </c>
      <c r="H19" s="1" t="s">
        <v>424</v>
      </c>
      <c r="I19" s="1" t="s">
        <v>550</v>
      </c>
      <c r="J19" s="1" t="s">
        <v>30</v>
      </c>
      <c r="K19" s="1" t="s">
        <v>551</v>
      </c>
      <c r="L19" s="1" t="s">
        <v>551</v>
      </c>
      <c r="M19" s="1" t="s">
        <v>427</v>
      </c>
      <c r="N19" s="1" t="s">
        <v>427</v>
      </c>
      <c r="O19" s="1" t="s">
        <v>428</v>
      </c>
      <c r="P19" s="1" t="s">
        <v>429</v>
      </c>
      <c r="Q19" s="1" t="s">
        <v>430</v>
      </c>
      <c r="R19" s="1" t="s">
        <v>552</v>
      </c>
      <c r="S19" s="1" t="s">
        <v>432</v>
      </c>
      <c r="T19" s="1" t="s">
        <v>433</v>
      </c>
      <c r="U19" s="1" t="s">
        <v>434</v>
      </c>
      <c r="V19" s="1" t="s">
        <v>553</v>
      </c>
    </row>
    <row r="20" s="1" customFormat="1" spans="1:22">
      <c r="A20" s="3">
        <v>21336496161</v>
      </c>
      <c r="B20" s="1" t="s">
        <v>436</v>
      </c>
      <c r="C20" s="1" t="s">
        <v>554</v>
      </c>
      <c r="D20" s="1" t="s">
        <v>555</v>
      </c>
      <c r="E20" s="1" t="s">
        <v>556</v>
      </c>
      <c r="F20" s="1" t="s">
        <v>440</v>
      </c>
      <c r="G20" s="1" t="s">
        <v>423</v>
      </c>
      <c r="H20" s="1" t="s">
        <v>424</v>
      </c>
      <c r="I20" s="1" t="s">
        <v>557</v>
      </c>
      <c r="J20" s="1" t="s">
        <v>30</v>
      </c>
      <c r="K20" s="1" t="s">
        <v>558</v>
      </c>
      <c r="L20" s="1" t="s">
        <v>558</v>
      </c>
      <c r="M20" s="1" t="s">
        <v>427</v>
      </c>
      <c r="N20" s="1" t="s">
        <v>427</v>
      </c>
      <c r="O20" s="1" t="s">
        <v>428</v>
      </c>
      <c r="P20" s="1" t="s">
        <v>429</v>
      </c>
      <c r="Q20" s="1" t="s">
        <v>430</v>
      </c>
      <c r="R20" s="1" t="s">
        <v>559</v>
      </c>
      <c r="S20" s="1" t="s">
        <v>432</v>
      </c>
      <c r="T20" s="1" t="s">
        <v>433</v>
      </c>
      <c r="U20" s="1" t="s">
        <v>434</v>
      </c>
      <c r="V20" s="1" t="s">
        <v>560</v>
      </c>
    </row>
    <row r="21" s="1" customFormat="1" spans="1:22">
      <c r="A21" s="3">
        <v>21355405771</v>
      </c>
      <c r="B21" s="1" t="s">
        <v>440</v>
      </c>
      <c r="C21" s="1" t="s">
        <v>561</v>
      </c>
      <c r="D21" s="1" t="s">
        <v>562</v>
      </c>
      <c r="E21" s="1" t="s">
        <v>563</v>
      </c>
      <c r="F21" s="1" t="s">
        <v>440</v>
      </c>
      <c r="G21" s="1" t="s">
        <v>423</v>
      </c>
      <c r="H21" s="1" t="s">
        <v>424</v>
      </c>
      <c r="I21" s="1" t="s">
        <v>564</v>
      </c>
      <c r="J21" s="1" t="s">
        <v>30</v>
      </c>
      <c r="K21" s="1" t="s">
        <v>565</v>
      </c>
      <c r="L21" s="1" t="s">
        <v>565</v>
      </c>
      <c r="M21" s="1" t="s">
        <v>427</v>
      </c>
      <c r="N21" s="1" t="s">
        <v>427</v>
      </c>
      <c r="O21" s="1" t="s">
        <v>428</v>
      </c>
      <c r="P21" s="1" t="s">
        <v>429</v>
      </c>
      <c r="Q21" s="1" t="s">
        <v>430</v>
      </c>
      <c r="R21" s="1" t="s">
        <v>566</v>
      </c>
      <c r="S21" s="1" t="s">
        <v>432</v>
      </c>
      <c r="T21" s="1" t="s">
        <v>433</v>
      </c>
      <c r="U21" s="1" t="s">
        <v>434</v>
      </c>
      <c r="V21" s="1" t="s">
        <v>539</v>
      </c>
    </row>
    <row r="22" s="1" customFormat="1" spans="1:22">
      <c r="A22" s="3">
        <v>21329846997</v>
      </c>
      <c r="B22" s="1" t="s">
        <v>436</v>
      </c>
      <c r="C22" s="1" t="s">
        <v>567</v>
      </c>
      <c r="D22" s="1" t="s">
        <v>568</v>
      </c>
      <c r="E22" s="1" t="s">
        <v>569</v>
      </c>
      <c r="F22" s="1" t="s">
        <v>440</v>
      </c>
      <c r="G22" s="1" t="s">
        <v>423</v>
      </c>
      <c r="H22" s="1" t="s">
        <v>424</v>
      </c>
      <c r="I22" s="1" t="s">
        <v>570</v>
      </c>
      <c r="J22" s="1" t="s">
        <v>30</v>
      </c>
      <c r="K22" s="1" t="s">
        <v>571</v>
      </c>
      <c r="L22" s="1" t="s">
        <v>571</v>
      </c>
      <c r="M22" s="1" t="s">
        <v>427</v>
      </c>
      <c r="N22" s="1" t="s">
        <v>427</v>
      </c>
      <c r="O22" s="1" t="s">
        <v>428</v>
      </c>
      <c r="P22" s="1" t="s">
        <v>429</v>
      </c>
      <c r="Q22" s="1" t="s">
        <v>430</v>
      </c>
      <c r="R22" s="1" t="s">
        <v>572</v>
      </c>
      <c r="S22" s="1" t="s">
        <v>432</v>
      </c>
      <c r="T22" s="1" t="s">
        <v>433</v>
      </c>
      <c r="U22" s="1" t="s">
        <v>434</v>
      </c>
      <c r="V22" s="1" t="s">
        <v>573</v>
      </c>
    </row>
    <row r="23" s="1" customFormat="1" spans="1:22">
      <c r="A23" s="3">
        <v>21262750541</v>
      </c>
      <c r="B23" s="1" t="s">
        <v>444</v>
      </c>
      <c r="C23" s="1" t="s">
        <v>574</v>
      </c>
      <c r="D23" s="1" t="s">
        <v>575</v>
      </c>
      <c r="E23" s="1" t="s">
        <v>576</v>
      </c>
      <c r="F23" s="1" t="s">
        <v>422</v>
      </c>
      <c r="G23" s="1" t="s">
        <v>423</v>
      </c>
      <c r="H23" s="1" t="s">
        <v>424</v>
      </c>
      <c r="I23" s="1" t="s">
        <v>577</v>
      </c>
      <c r="J23" s="1" t="s">
        <v>30</v>
      </c>
      <c r="K23" s="1" t="s">
        <v>578</v>
      </c>
      <c r="L23" s="1" t="s">
        <v>578</v>
      </c>
      <c r="M23" s="1" t="s">
        <v>427</v>
      </c>
      <c r="N23" s="1" t="s">
        <v>427</v>
      </c>
      <c r="O23" s="1" t="s">
        <v>428</v>
      </c>
      <c r="P23" s="1" t="s">
        <v>429</v>
      </c>
      <c r="Q23" s="1" t="s">
        <v>430</v>
      </c>
      <c r="R23" s="1" t="s">
        <v>579</v>
      </c>
      <c r="S23" s="1" t="s">
        <v>432</v>
      </c>
      <c r="T23" s="1" t="s">
        <v>433</v>
      </c>
      <c r="U23" s="1" t="s">
        <v>434</v>
      </c>
      <c r="V23" s="1" t="s">
        <v>539</v>
      </c>
    </row>
    <row r="24" s="1" customFormat="1" spans="1:22">
      <c r="A24" s="3">
        <v>21018579059</v>
      </c>
      <c r="B24" s="1" t="s">
        <v>580</v>
      </c>
      <c r="C24" s="1" t="s">
        <v>581</v>
      </c>
      <c r="D24" s="1" t="s">
        <v>582</v>
      </c>
      <c r="E24" s="1" t="s">
        <v>583</v>
      </c>
      <c r="F24" s="1" t="s">
        <v>440</v>
      </c>
      <c r="G24" s="1" t="s">
        <v>423</v>
      </c>
      <c r="H24" s="1" t="s">
        <v>424</v>
      </c>
      <c r="I24" s="1" t="s">
        <v>584</v>
      </c>
      <c r="J24" s="1" t="s">
        <v>30</v>
      </c>
      <c r="K24" s="1" t="s">
        <v>585</v>
      </c>
      <c r="L24" s="1" t="s">
        <v>585</v>
      </c>
      <c r="M24" s="1" t="s">
        <v>427</v>
      </c>
      <c r="N24" s="1" t="s">
        <v>427</v>
      </c>
      <c r="O24" s="1" t="s">
        <v>428</v>
      </c>
      <c r="P24" s="1" t="s">
        <v>429</v>
      </c>
      <c r="Q24" s="1" t="s">
        <v>430</v>
      </c>
      <c r="R24" s="1" t="s">
        <v>586</v>
      </c>
      <c r="S24" s="1" t="s">
        <v>432</v>
      </c>
      <c r="T24" s="1" t="s">
        <v>433</v>
      </c>
      <c r="U24" s="1" t="s">
        <v>434</v>
      </c>
      <c r="V24" s="1" t="s">
        <v>460</v>
      </c>
    </row>
    <row r="25" s="1" customFormat="1" spans="1:22">
      <c r="A25" s="3">
        <v>21242893192</v>
      </c>
      <c r="B25" s="1" t="s">
        <v>526</v>
      </c>
      <c r="C25" s="1" t="s">
        <v>587</v>
      </c>
      <c r="D25" s="1" t="s">
        <v>588</v>
      </c>
      <c r="E25" s="1" t="s">
        <v>589</v>
      </c>
      <c r="F25" s="1" t="s">
        <v>440</v>
      </c>
      <c r="G25" s="1" t="s">
        <v>423</v>
      </c>
      <c r="H25" s="1" t="s">
        <v>424</v>
      </c>
      <c r="I25" s="1" t="s">
        <v>590</v>
      </c>
      <c r="J25" s="1" t="s">
        <v>30</v>
      </c>
      <c r="K25" s="1" t="s">
        <v>591</v>
      </c>
      <c r="L25" s="1" t="s">
        <v>591</v>
      </c>
      <c r="M25" s="1" t="s">
        <v>427</v>
      </c>
      <c r="N25" s="1" t="s">
        <v>427</v>
      </c>
      <c r="O25" s="1" t="s">
        <v>428</v>
      </c>
      <c r="P25" s="1" t="s">
        <v>429</v>
      </c>
      <c r="Q25" s="1" t="s">
        <v>430</v>
      </c>
      <c r="R25" s="1" t="s">
        <v>592</v>
      </c>
      <c r="S25" s="1" t="s">
        <v>432</v>
      </c>
      <c r="T25" s="1" t="s">
        <v>433</v>
      </c>
      <c r="U25" s="1" t="s">
        <v>434</v>
      </c>
      <c r="V25" s="1" t="s">
        <v>539</v>
      </c>
    </row>
    <row r="26" s="1" customFormat="1" spans="1:22">
      <c r="A26" s="3">
        <v>21314957714</v>
      </c>
      <c r="B26" s="1" t="s">
        <v>422</v>
      </c>
      <c r="C26" s="1" t="s">
        <v>593</v>
      </c>
      <c r="D26" s="1" t="s">
        <v>594</v>
      </c>
      <c r="E26" s="1" t="s">
        <v>595</v>
      </c>
      <c r="F26" s="1" t="s">
        <v>422</v>
      </c>
      <c r="G26" s="1" t="s">
        <v>423</v>
      </c>
      <c r="H26" s="1" t="s">
        <v>424</v>
      </c>
      <c r="I26" s="1" t="s">
        <v>596</v>
      </c>
      <c r="J26" s="1" t="s">
        <v>30</v>
      </c>
      <c r="K26" s="1" t="s">
        <v>597</v>
      </c>
      <c r="L26" s="1" t="s">
        <v>597</v>
      </c>
      <c r="M26" s="1" t="s">
        <v>427</v>
      </c>
      <c r="N26" s="1" t="s">
        <v>427</v>
      </c>
      <c r="O26" s="1" t="s">
        <v>428</v>
      </c>
      <c r="P26" s="1" t="s">
        <v>429</v>
      </c>
      <c r="Q26" s="1" t="s">
        <v>430</v>
      </c>
      <c r="R26" s="1" t="s">
        <v>598</v>
      </c>
      <c r="S26" s="1" t="s">
        <v>432</v>
      </c>
      <c r="T26" s="1" t="s">
        <v>433</v>
      </c>
      <c r="U26" s="1" t="s">
        <v>434</v>
      </c>
      <c r="V26" s="1" t="s">
        <v>539</v>
      </c>
    </row>
    <row r="27" s="1" customFormat="1" spans="1:22">
      <c r="A27" s="3">
        <v>18946537269</v>
      </c>
      <c r="B27" s="1" t="s">
        <v>599</v>
      </c>
      <c r="C27" s="1" t="s">
        <v>600</v>
      </c>
      <c r="D27" s="1" t="s">
        <v>601</v>
      </c>
      <c r="E27" s="1" t="s">
        <v>602</v>
      </c>
      <c r="F27" s="1" t="s">
        <v>444</v>
      </c>
      <c r="G27" s="1" t="s">
        <v>423</v>
      </c>
      <c r="H27" s="1" t="s">
        <v>424</v>
      </c>
      <c r="I27" s="1" t="s">
        <v>603</v>
      </c>
      <c r="J27" s="1" t="s">
        <v>30</v>
      </c>
      <c r="K27" s="1" t="s">
        <v>604</v>
      </c>
      <c r="L27" s="1" t="s">
        <v>604</v>
      </c>
      <c r="M27" s="1" t="s">
        <v>427</v>
      </c>
      <c r="N27" s="1" t="s">
        <v>427</v>
      </c>
      <c r="O27" s="1" t="s">
        <v>428</v>
      </c>
      <c r="P27" s="1" t="s">
        <v>429</v>
      </c>
      <c r="Q27" s="1" t="s">
        <v>430</v>
      </c>
      <c r="R27" s="1" t="s">
        <v>605</v>
      </c>
      <c r="S27" s="1" t="s">
        <v>432</v>
      </c>
      <c r="T27" s="1" t="s">
        <v>433</v>
      </c>
      <c r="U27" s="1" t="s">
        <v>434</v>
      </c>
      <c r="V27" s="1" t="s">
        <v>435</v>
      </c>
    </row>
    <row r="28" s="1" customFormat="1" spans="1:22">
      <c r="A28" s="3">
        <v>21338264009</v>
      </c>
      <c r="B28" s="1" t="s">
        <v>436</v>
      </c>
      <c r="C28" s="1" t="s">
        <v>606</v>
      </c>
      <c r="D28" s="1" t="s">
        <v>607</v>
      </c>
      <c r="E28" s="1" t="s">
        <v>608</v>
      </c>
      <c r="F28" s="1" t="s">
        <v>456</v>
      </c>
      <c r="G28" s="1" t="s">
        <v>423</v>
      </c>
      <c r="H28" s="1" t="s">
        <v>424</v>
      </c>
      <c r="I28" s="1" t="s">
        <v>609</v>
      </c>
      <c r="J28" s="1" t="s">
        <v>30</v>
      </c>
      <c r="K28" s="1" t="s">
        <v>610</v>
      </c>
      <c r="L28" s="1" t="s">
        <v>610</v>
      </c>
      <c r="M28" s="1" t="s">
        <v>427</v>
      </c>
      <c r="N28" s="1" t="s">
        <v>427</v>
      </c>
      <c r="O28" s="1" t="s">
        <v>428</v>
      </c>
      <c r="P28" s="1" t="s">
        <v>429</v>
      </c>
      <c r="Q28" s="1" t="s">
        <v>430</v>
      </c>
      <c r="R28" s="1" t="s">
        <v>611</v>
      </c>
      <c r="S28" s="1" t="s">
        <v>432</v>
      </c>
      <c r="T28" s="1" t="s">
        <v>433</v>
      </c>
      <c r="U28" s="1" t="s">
        <v>434</v>
      </c>
      <c r="V28" s="1" t="s">
        <v>612</v>
      </c>
    </row>
    <row r="29" s="1" customFormat="1" spans="1:22">
      <c r="A29" s="3">
        <v>21259433773</v>
      </c>
      <c r="B29" s="1" t="s">
        <v>486</v>
      </c>
      <c r="C29" s="1" t="s">
        <v>613</v>
      </c>
      <c r="D29" s="1" t="s">
        <v>614</v>
      </c>
      <c r="E29" s="1" t="s">
        <v>615</v>
      </c>
      <c r="F29" s="1" t="s">
        <v>436</v>
      </c>
      <c r="G29" s="1" t="s">
        <v>423</v>
      </c>
      <c r="H29" s="1" t="s">
        <v>424</v>
      </c>
      <c r="I29" s="1" t="s">
        <v>616</v>
      </c>
      <c r="J29" s="1" t="s">
        <v>30</v>
      </c>
      <c r="K29" s="1" t="s">
        <v>617</v>
      </c>
      <c r="L29" s="1" t="s">
        <v>617</v>
      </c>
      <c r="M29" s="1" t="s">
        <v>427</v>
      </c>
      <c r="N29" s="1" t="s">
        <v>427</v>
      </c>
      <c r="O29" s="1" t="s">
        <v>428</v>
      </c>
      <c r="P29" s="1" t="s">
        <v>429</v>
      </c>
      <c r="Q29" s="1" t="s">
        <v>430</v>
      </c>
      <c r="R29" s="1" t="s">
        <v>618</v>
      </c>
      <c r="S29" s="1" t="s">
        <v>432</v>
      </c>
      <c r="T29" s="1" t="s">
        <v>433</v>
      </c>
      <c r="U29" s="1" t="s">
        <v>434</v>
      </c>
      <c r="V29" s="1" t="s">
        <v>619</v>
      </c>
    </row>
    <row r="30" s="1" customFormat="1" spans="1:22">
      <c r="A30" s="3">
        <v>21350605773</v>
      </c>
      <c r="B30" s="1" t="s">
        <v>440</v>
      </c>
      <c r="C30" s="1" t="s">
        <v>620</v>
      </c>
      <c r="D30" s="1" t="s">
        <v>621</v>
      </c>
      <c r="E30" s="1" t="s">
        <v>622</v>
      </c>
      <c r="F30" s="1" t="s">
        <v>440</v>
      </c>
      <c r="G30" s="1" t="s">
        <v>423</v>
      </c>
      <c r="H30" s="1" t="s">
        <v>424</v>
      </c>
      <c r="I30" s="1" t="s">
        <v>623</v>
      </c>
      <c r="J30" s="1" t="s">
        <v>30</v>
      </c>
      <c r="K30" s="1" t="s">
        <v>624</v>
      </c>
      <c r="L30" s="1" t="s">
        <v>624</v>
      </c>
      <c r="M30" s="1" t="s">
        <v>427</v>
      </c>
      <c r="N30" s="1" t="s">
        <v>427</v>
      </c>
      <c r="O30" s="1" t="s">
        <v>428</v>
      </c>
      <c r="P30" s="1" t="s">
        <v>429</v>
      </c>
      <c r="Q30" s="1" t="s">
        <v>430</v>
      </c>
      <c r="R30" s="1" t="s">
        <v>625</v>
      </c>
      <c r="S30" s="1" t="s">
        <v>432</v>
      </c>
      <c r="T30" s="1" t="s">
        <v>433</v>
      </c>
      <c r="U30" s="1" t="s">
        <v>434</v>
      </c>
      <c r="V30" s="1" t="s">
        <v>546</v>
      </c>
    </row>
    <row r="31" s="1" customFormat="1" spans="1:22">
      <c r="A31" s="3">
        <v>21352057037</v>
      </c>
      <c r="B31" s="1" t="s">
        <v>440</v>
      </c>
      <c r="C31" s="1" t="s">
        <v>626</v>
      </c>
      <c r="D31" s="1" t="s">
        <v>627</v>
      </c>
      <c r="E31" s="1" t="s">
        <v>628</v>
      </c>
      <c r="F31" s="1" t="s">
        <v>440</v>
      </c>
      <c r="G31" s="1" t="s">
        <v>423</v>
      </c>
      <c r="H31" s="1" t="s">
        <v>424</v>
      </c>
      <c r="I31" s="1" t="s">
        <v>629</v>
      </c>
      <c r="J31" s="1" t="s">
        <v>30</v>
      </c>
      <c r="K31" s="1" t="s">
        <v>630</v>
      </c>
      <c r="L31" s="1" t="s">
        <v>630</v>
      </c>
      <c r="M31" s="1" t="s">
        <v>427</v>
      </c>
      <c r="N31" s="1" t="s">
        <v>427</v>
      </c>
      <c r="O31" s="1" t="s">
        <v>428</v>
      </c>
      <c r="P31" s="1" t="s">
        <v>429</v>
      </c>
      <c r="Q31" s="1" t="s">
        <v>430</v>
      </c>
      <c r="R31" s="1" t="s">
        <v>631</v>
      </c>
      <c r="S31" s="1" t="s">
        <v>432</v>
      </c>
      <c r="T31" s="1" t="s">
        <v>433</v>
      </c>
      <c r="U31" s="1" t="s">
        <v>434</v>
      </c>
      <c r="V31" s="1" t="s">
        <v>632</v>
      </c>
    </row>
    <row r="32" s="1" customFormat="1" spans="1:22">
      <c r="A32" s="3">
        <v>21348086699</v>
      </c>
      <c r="B32" s="1" t="s">
        <v>456</v>
      </c>
      <c r="C32" s="1" t="s">
        <v>633</v>
      </c>
      <c r="D32" s="1" t="s">
        <v>634</v>
      </c>
      <c r="E32" s="1" t="s">
        <v>635</v>
      </c>
      <c r="F32" s="1" t="s">
        <v>440</v>
      </c>
      <c r="G32" s="1" t="s">
        <v>423</v>
      </c>
      <c r="H32" s="1" t="s">
        <v>424</v>
      </c>
      <c r="I32" s="1" t="s">
        <v>636</v>
      </c>
      <c r="J32" s="1" t="s">
        <v>30</v>
      </c>
      <c r="K32" s="1" t="s">
        <v>637</v>
      </c>
      <c r="L32" s="1" t="s">
        <v>637</v>
      </c>
      <c r="M32" s="1" t="s">
        <v>427</v>
      </c>
      <c r="N32" s="1" t="s">
        <v>427</v>
      </c>
      <c r="O32" s="1" t="s">
        <v>428</v>
      </c>
      <c r="P32" s="1" t="s">
        <v>429</v>
      </c>
      <c r="Q32" s="1" t="s">
        <v>430</v>
      </c>
      <c r="R32" s="1" t="s">
        <v>638</v>
      </c>
      <c r="S32" s="1" t="s">
        <v>432</v>
      </c>
      <c r="T32" s="1" t="s">
        <v>433</v>
      </c>
      <c r="U32" s="1" t="s">
        <v>467</v>
      </c>
      <c r="V32" s="1" t="s">
        <v>493</v>
      </c>
    </row>
    <row r="33" s="1" customFormat="1" spans="1:22">
      <c r="A33" s="3">
        <v>21352673158</v>
      </c>
      <c r="B33" s="1" t="s">
        <v>440</v>
      </c>
      <c r="C33" s="1" t="s">
        <v>639</v>
      </c>
      <c r="D33" s="1" t="s">
        <v>640</v>
      </c>
      <c r="E33" s="1" t="s">
        <v>641</v>
      </c>
      <c r="F33" s="1" t="s">
        <v>440</v>
      </c>
      <c r="G33" s="1" t="s">
        <v>423</v>
      </c>
      <c r="H33" s="1" t="s">
        <v>424</v>
      </c>
      <c r="I33" s="1" t="s">
        <v>642</v>
      </c>
      <c r="J33" s="1" t="s">
        <v>30</v>
      </c>
      <c r="K33" s="1" t="s">
        <v>643</v>
      </c>
      <c r="L33" s="1" t="s">
        <v>643</v>
      </c>
      <c r="M33" s="1" t="s">
        <v>427</v>
      </c>
      <c r="N33" s="1" t="s">
        <v>427</v>
      </c>
      <c r="O33" s="1" t="s">
        <v>428</v>
      </c>
      <c r="P33" s="1" t="s">
        <v>429</v>
      </c>
      <c r="Q33" s="1" t="s">
        <v>430</v>
      </c>
      <c r="R33" s="1" t="s">
        <v>644</v>
      </c>
      <c r="S33" s="1" t="s">
        <v>432</v>
      </c>
      <c r="T33" s="1" t="s">
        <v>433</v>
      </c>
      <c r="U33" s="1" t="s">
        <v>434</v>
      </c>
      <c r="V33" s="1" t="s">
        <v>435</v>
      </c>
    </row>
    <row r="34" s="1" customFormat="1" spans="1:22">
      <c r="A34" s="3">
        <v>21353923825</v>
      </c>
      <c r="B34" s="1" t="s">
        <v>440</v>
      </c>
      <c r="C34" s="1" t="s">
        <v>645</v>
      </c>
      <c r="D34" s="1" t="s">
        <v>646</v>
      </c>
      <c r="E34" s="1" t="s">
        <v>647</v>
      </c>
      <c r="F34" s="1" t="s">
        <v>440</v>
      </c>
      <c r="G34" s="1" t="s">
        <v>423</v>
      </c>
      <c r="H34" s="1" t="s">
        <v>424</v>
      </c>
      <c r="I34" s="1" t="s">
        <v>648</v>
      </c>
      <c r="J34" s="1" t="s">
        <v>30</v>
      </c>
      <c r="K34" s="1" t="s">
        <v>649</v>
      </c>
      <c r="L34" s="1" t="s">
        <v>649</v>
      </c>
      <c r="M34" s="1" t="s">
        <v>427</v>
      </c>
      <c r="N34" s="1" t="s">
        <v>427</v>
      </c>
      <c r="O34" s="1" t="s">
        <v>428</v>
      </c>
      <c r="P34" s="1" t="s">
        <v>429</v>
      </c>
      <c r="Q34" s="1" t="s">
        <v>430</v>
      </c>
      <c r="R34" s="1" t="s">
        <v>650</v>
      </c>
      <c r="S34" s="1" t="s">
        <v>432</v>
      </c>
      <c r="T34" s="1" t="s">
        <v>433</v>
      </c>
      <c r="U34" s="1" t="s">
        <v>434</v>
      </c>
      <c r="V34" s="1" t="s">
        <v>435</v>
      </c>
    </row>
    <row r="35" s="1" customFormat="1" spans="1:22">
      <c r="A35" s="3">
        <v>21349833431</v>
      </c>
      <c r="B35" s="1" t="s">
        <v>440</v>
      </c>
      <c r="C35" s="1" t="s">
        <v>651</v>
      </c>
      <c r="D35" s="1" t="s">
        <v>646</v>
      </c>
      <c r="E35" s="1" t="s">
        <v>652</v>
      </c>
      <c r="F35" s="1" t="s">
        <v>440</v>
      </c>
      <c r="G35" s="1" t="s">
        <v>423</v>
      </c>
      <c r="H35" s="1" t="s">
        <v>424</v>
      </c>
      <c r="I35" s="1" t="s">
        <v>648</v>
      </c>
      <c r="J35" s="1" t="s">
        <v>30</v>
      </c>
      <c r="K35" s="1" t="s">
        <v>649</v>
      </c>
      <c r="L35" s="1" t="s">
        <v>649</v>
      </c>
      <c r="M35" s="1" t="s">
        <v>427</v>
      </c>
      <c r="N35" s="1" t="s">
        <v>427</v>
      </c>
      <c r="O35" s="1" t="s">
        <v>428</v>
      </c>
      <c r="P35" s="1" t="s">
        <v>429</v>
      </c>
      <c r="Q35" s="1" t="s">
        <v>430</v>
      </c>
      <c r="R35" s="1" t="s">
        <v>653</v>
      </c>
      <c r="S35" s="1" t="s">
        <v>432</v>
      </c>
      <c r="T35" s="1" t="s">
        <v>433</v>
      </c>
      <c r="U35" s="1" t="s">
        <v>434</v>
      </c>
      <c r="V35" s="1" t="s">
        <v>435</v>
      </c>
    </row>
    <row r="36" s="1" customFormat="1" spans="1:22">
      <c r="A36" s="3">
        <v>21352667521</v>
      </c>
      <c r="B36" s="1" t="s">
        <v>440</v>
      </c>
      <c r="C36" s="1" t="s">
        <v>654</v>
      </c>
      <c r="D36" s="1" t="s">
        <v>646</v>
      </c>
      <c r="E36" s="1" t="s">
        <v>655</v>
      </c>
      <c r="F36" s="1" t="s">
        <v>440</v>
      </c>
      <c r="G36" s="1" t="s">
        <v>423</v>
      </c>
      <c r="H36" s="1" t="s">
        <v>424</v>
      </c>
      <c r="I36" s="1" t="s">
        <v>656</v>
      </c>
      <c r="J36" s="1" t="s">
        <v>30</v>
      </c>
      <c r="K36" s="1" t="s">
        <v>657</v>
      </c>
      <c r="L36" s="1" t="s">
        <v>657</v>
      </c>
      <c r="M36" s="1" t="s">
        <v>427</v>
      </c>
      <c r="N36" s="1" t="s">
        <v>427</v>
      </c>
      <c r="O36" s="1" t="s">
        <v>428</v>
      </c>
      <c r="P36" s="1" t="s">
        <v>429</v>
      </c>
      <c r="Q36" s="1" t="s">
        <v>430</v>
      </c>
      <c r="R36" s="1" t="s">
        <v>658</v>
      </c>
      <c r="S36" s="1" t="s">
        <v>432</v>
      </c>
      <c r="T36" s="1" t="s">
        <v>433</v>
      </c>
      <c r="U36" s="1" t="s">
        <v>434</v>
      </c>
      <c r="V36" s="1" t="s">
        <v>435</v>
      </c>
    </row>
    <row r="37" s="1" customFormat="1" spans="1:22">
      <c r="A37" s="3">
        <v>21334759471</v>
      </c>
      <c r="B37" s="1" t="s">
        <v>436</v>
      </c>
      <c r="C37" s="1" t="s">
        <v>659</v>
      </c>
      <c r="D37" s="1" t="s">
        <v>646</v>
      </c>
      <c r="E37" s="1" t="s">
        <v>660</v>
      </c>
      <c r="F37" s="1" t="s">
        <v>456</v>
      </c>
      <c r="G37" s="1" t="s">
        <v>423</v>
      </c>
      <c r="H37" s="1" t="s">
        <v>424</v>
      </c>
      <c r="I37" s="1" t="s">
        <v>661</v>
      </c>
      <c r="J37" s="1" t="s">
        <v>30</v>
      </c>
      <c r="K37" s="1" t="s">
        <v>662</v>
      </c>
      <c r="L37" s="1" t="s">
        <v>662</v>
      </c>
      <c r="M37" s="1" t="s">
        <v>427</v>
      </c>
      <c r="N37" s="1" t="s">
        <v>427</v>
      </c>
      <c r="O37" s="1" t="s">
        <v>428</v>
      </c>
      <c r="P37" s="1" t="s">
        <v>429</v>
      </c>
      <c r="Q37" s="1" t="s">
        <v>430</v>
      </c>
      <c r="R37" s="1" t="s">
        <v>663</v>
      </c>
      <c r="S37" s="1" t="s">
        <v>432</v>
      </c>
      <c r="T37" s="1" t="s">
        <v>433</v>
      </c>
      <c r="U37" s="1" t="s">
        <v>467</v>
      </c>
      <c r="V37" s="1" t="s">
        <v>435</v>
      </c>
    </row>
    <row r="38" s="1" customFormat="1" spans="1:22">
      <c r="A38" s="3">
        <v>21323678792</v>
      </c>
      <c r="B38" s="1" t="s">
        <v>422</v>
      </c>
      <c r="C38" s="1" t="s">
        <v>664</v>
      </c>
      <c r="D38" s="1" t="s">
        <v>665</v>
      </c>
      <c r="E38" s="1" t="s">
        <v>666</v>
      </c>
      <c r="F38" s="1" t="s">
        <v>436</v>
      </c>
      <c r="G38" s="1" t="s">
        <v>423</v>
      </c>
      <c r="H38" s="1" t="s">
        <v>424</v>
      </c>
      <c r="I38" s="1" t="s">
        <v>667</v>
      </c>
      <c r="J38" s="1" t="s">
        <v>30</v>
      </c>
      <c r="K38" s="1" t="s">
        <v>668</v>
      </c>
      <c r="L38" s="1" t="s">
        <v>668</v>
      </c>
      <c r="M38" s="1" t="s">
        <v>427</v>
      </c>
      <c r="N38" s="1" t="s">
        <v>427</v>
      </c>
      <c r="O38" s="1" t="s">
        <v>428</v>
      </c>
      <c r="P38" s="1" t="s">
        <v>429</v>
      </c>
      <c r="Q38" s="1" t="s">
        <v>430</v>
      </c>
      <c r="R38" s="1" t="s">
        <v>669</v>
      </c>
      <c r="S38" s="1" t="s">
        <v>432</v>
      </c>
      <c r="T38" s="1" t="s">
        <v>433</v>
      </c>
      <c r="U38" s="1" t="s">
        <v>434</v>
      </c>
      <c r="V38" s="1" t="s">
        <v>493</v>
      </c>
    </row>
    <row r="39" s="1" customFormat="1" spans="1:22">
      <c r="A39" s="3">
        <v>21337567766</v>
      </c>
      <c r="B39" s="1" t="s">
        <v>436</v>
      </c>
      <c r="C39" s="1" t="s">
        <v>670</v>
      </c>
      <c r="D39" s="1" t="s">
        <v>671</v>
      </c>
      <c r="E39" s="1" t="s">
        <v>672</v>
      </c>
      <c r="F39" s="1" t="s">
        <v>456</v>
      </c>
      <c r="G39" s="1" t="s">
        <v>423</v>
      </c>
      <c r="H39" s="1" t="s">
        <v>424</v>
      </c>
      <c r="I39" s="1" t="s">
        <v>673</v>
      </c>
      <c r="J39" s="1" t="s">
        <v>30</v>
      </c>
      <c r="K39" s="1" t="s">
        <v>674</v>
      </c>
      <c r="L39" s="1" t="s">
        <v>674</v>
      </c>
      <c r="M39" s="1" t="s">
        <v>427</v>
      </c>
      <c r="N39" s="1" t="s">
        <v>427</v>
      </c>
      <c r="O39" s="1" t="s">
        <v>428</v>
      </c>
      <c r="P39" s="1" t="s">
        <v>429</v>
      </c>
      <c r="Q39" s="1" t="s">
        <v>430</v>
      </c>
      <c r="R39" s="1" t="s">
        <v>675</v>
      </c>
      <c r="S39" s="1" t="s">
        <v>432</v>
      </c>
      <c r="T39" s="1" t="s">
        <v>433</v>
      </c>
      <c r="U39" s="1" t="s">
        <v>434</v>
      </c>
      <c r="V39" s="1" t="s">
        <v>573</v>
      </c>
    </row>
    <row r="40" s="1" customFormat="1" spans="1:22">
      <c r="A40" s="3">
        <v>21250123210</v>
      </c>
      <c r="B40" s="1" t="s">
        <v>526</v>
      </c>
      <c r="C40" s="1" t="s">
        <v>676</v>
      </c>
      <c r="D40" s="1" t="s">
        <v>677</v>
      </c>
      <c r="E40" s="1" t="s">
        <v>678</v>
      </c>
      <c r="F40" s="1" t="s">
        <v>440</v>
      </c>
      <c r="G40" s="1" t="s">
        <v>423</v>
      </c>
      <c r="H40" s="1" t="s">
        <v>424</v>
      </c>
      <c r="I40" s="1" t="s">
        <v>679</v>
      </c>
      <c r="J40" s="1" t="s">
        <v>30</v>
      </c>
      <c r="K40" s="1" t="s">
        <v>680</v>
      </c>
      <c r="L40" s="1" t="s">
        <v>680</v>
      </c>
      <c r="M40" s="1" t="s">
        <v>427</v>
      </c>
      <c r="N40" s="1" t="s">
        <v>427</v>
      </c>
      <c r="O40" s="1" t="s">
        <v>428</v>
      </c>
      <c r="P40" s="1" t="s">
        <v>429</v>
      </c>
      <c r="Q40" s="1" t="s">
        <v>430</v>
      </c>
      <c r="R40" s="1" t="s">
        <v>681</v>
      </c>
      <c r="S40" s="1" t="s">
        <v>432</v>
      </c>
      <c r="T40" s="1" t="s">
        <v>433</v>
      </c>
      <c r="U40" s="1" t="s">
        <v>434</v>
      </c>
      <c r="V40" s="1" t="s">
        <v>682</v>
      </c>
    </row>
    <row r="41" s="1" customFormat="1" spans="1:22">
      <c r="A41" s="3">
        <v>21345748282</v>
      </c>
      <c r="B41" s="1" t="s">
        <v>456</v>
      </c>
      <c r="C41" s="1" t="s">
        <v>683</v>
      </c>
      <c r="D41" s="1" t="s">
        <v>684</v>
      </c>
      <c r="E41" s="1" t="s">
        <v>685</v>
      </c>
      <c r="F41" s="1" t="s">
        <v>440</v>
      </c>
      <c r="G41" s="1" t="s">
        <v>423</v>
      </c>
      <c r="H41" s="1" t="s">
        <v>424</v>
      </c>
      <c r="I41" s="1" t="s">
        <v>686</v>
      </c>
      <c r="J41" s="1" t="s">
        <v>30</v>
      </c>
      <c r="K41" s="1" t="s">
        <v>687</v>
      </c>
      <c r="L41" s="1" t="s">
        <v>687</v>
      </c>
      <c r="M41" s="1" t="s">
        <v>427</v>
      </c>
      <c r="N41" s="1" t="s">
        <v>427</v>
      </c>
      <c r="O41" s="1" t="s">
        <v>428</v>
      </c>
      <c r="P41" s="1" t="s">
        <v>429</v>
      </c>
      <c r="Q41" s="1" t="s">
        <v>430</v>
      </c>
      <c r="R41" s="1" t="s">
        <v>688</v>
      </c>
      <c r="S41" s="1" t="s">
        <v>432</v>
      </c>
      <c r="T41" s="1" t="s">
        <v>433</v>
      </c>
      <c r="U41" s="1" t="s">
        <v>434</v>
      </c>
      <c r="V41" s="1" t="s">
        <v>546</v>
      </c>
    </row>
    <row r="42" s="1" customFormat="1" spans="1:22">
      <c r="A42" s="3">
        <v>21235966022</v>
      </c>
      <c r="B42" s="1" t="s">
        <v>689</v>
      </c>
      <c r="C42" s="1" t="s">
        <v>690</v>
      </c>
      <c r="D42" s="1" t="s">
        <v>684</v>
      </c>
      <c r="E42" s="1" t="s">
        <v>691</v>
      </c>
      <c r="F42" s="1" t="s">
        <v>486</v>
      </c>
      <c r="G42" s="1" t="s">
        <v>423</v>
      </c>
      <c r="H42" s="1" t="s">
        <v>424</v>
      </c>
      <c r="I42" s="1" t="s">
        <v>692</v>
      </c>
      <c r="J42" s="1" t="s">
        <v>30</v>
      </c>
      <c r="K42" s="1" t="s">
        <v>693</v>
      </c>
      <c r="L42" s="1" t="s">
        <v>693</v>
      </c>
      <c r="M42" s="1" t="s">
        <v>427</v>
      </c>
      <c r="N42" s="1" t="s">
        <v>427</v>
      </c>
      <c r="O42" s="1" t="s">
        <v>428</v>
      </c>
      <c r="P42" s="1" t="s">
        <v>429</v>
      </c>
      <c r="Q42" s="1" t="s">
        <v>430</v>
      </c>
      <c r="R42" s="1" t="s">
        <v>694</v>
      </c>
      <c r="S42" s="1" t="s">
        <v>432</v>
      </c>
      <c r="T42" s="1" t="s">
        <v>433</v>
      </c>
      <c r="U42" s="1" t="s">
        <v>434</v>
      </c>
      <c r="V42" s="1" t="s">
        <v>546</v>
      </c>
    </row>
    <row r="43" s="1" customFormat="1" spans="1:22">
      <c r="A43" s="3">
        <v>21020125560</v>
      </c>
      <c r="B43" s="1" t="s">
        <v>580</v>
      </c>
      <c r="C43" s="1" t="s">
        <v>695</v>
      </c>
      <c r="D43" s="1" t="s">
        <v>696</v>
      </c>
      <c r="E43" s="1" t="s">
        <v>697</v>
      </c>
      <c r="F43" s="1" t="s">
        <v>440</v>
      </c>
      <c r="G43" s="1" t="s">
        <v>423</v>
      </c>
      <c r="H43" s="1" t="s">
        <v>424</v>
      </c>
      <c r="I43" s="1" t="s">
        <v>698</v>
      </c>
      <c r="J43" s="1" t="s">
        <v>30</v>
      </c>
      <c r="K43" s="1" t="s">
        <v>699</v>
      </c>
      <c r="L43" s="1" t="s">
        <v>699</v>
      </c>
      <c r="M43" s="1" t="s">
        <v>427</v>
      </c>
      <c r="N43" s="1" t="s">
        <v>427</v>
      </c>
      <c r="O43" s="1" t="s">
        <v>428</v>
      </c>
      <c r="P43" s="1" t="s">
        <v>429</v>
      </c>
      <c r="Q43" s="1" t="s">
        <v>430</v>
      </c>
      <c r="R43" s="1" t="s">
        <v>700</v>
      </c>
      <c r="S43" s="1" t="s">
        <v>432</v>
      </c>
      <c r="T43" s="1" t="s">
        <v>433</v>
      </c>
      <c r="U43" s="1" t="s">
        <v>434</v>
      </c>
      <c r="V43" s="1" t="s">
        <v>546</v>
      </c>
    </row>
    <row r="44" s="1" customFormat="1" spans="1:22">
      <c r="A44" s="3">
        <v>21340255374</v>
      </c>
      <c r="B44" s="1" t="s">
        <v>456</v>
      </c>
      <c r="C44" s="1" t="s">
        <v>701</v>
      </c>
      <c r="D44" s="1" t="s">
        <v>702</v>
      </c>
      <c r="E44" s="1" t="s">
        <v>703</v>
      </c>
      <c r="F44" s="1" t="s">
        <v>440</v>
      </c>
      <c r="G44" s="1" t="s">
        <v>423</v>
      </c>
      <c r="H44" s="1" t="s">
        <v>424</v>
      </c>
      <c r="I44" s="1" t="s">
        <v>704</v>
      </c>
      <c r="J44" s="1" t="s">
        <v>30</v>
      </c>
      <c r="K44" s="1" t="s">
        <v>705</v>
      </c>
      <c r="L44" s="1" t="s">
        <v>705</v>
      </c>
      <c r="M44" s="1" t="s">
        <v>427</v>
      </c>
      <c r="N44" s="1" t="s">
        <v>427</v>
      </c>
      <c r="O44" s="1" t="s">
        <v>428</v>
      </c>
      <c r="P44" s="1" t="s">
        <v>429</v>
      </c>
      <c r="Q44" s="1" t="s">
        <v>430</v>
      </c>
      <c r="R44" s="1" t="s">
        <v>706</v>
      </c>
      <c r="S44" s="1" t="s">
        <v>432</v>
      </c>
      <c r="T44" s="1" t="s">
        <v>433</v>
      </c>
      <c r="U44" s="1" t="s">
        <v>434</v>
      </c>
      <c r="V44" s="1" t="s">
        <v>682</v>
      </c>
    </row>
    <row r="45" s="1" customFormat="1" spans="1:22">
      <c r="A45" s="3">
        <v>21348990819</v>
      </c>
      <c r="B45" s="1" t="s">
        <v>440</v>
      </c>
      <c r="C45" s="1" t="s">
        <v>707</v>
      </c>
      <c r="D45" s="1" t="s">
        <v>708</v>
      </c>
      <c r="E45" s="1" t="s">
        <v>709</v>
      </c>
      <c r="F45" s="1" t="s">
        <v>440</v>
      </c>
      <c r="G45" s="1" t="s">
        <v>423</v>
      </c>
      <c r="H45" s="1" t="s">
        <v>424</v>
      </c>
      <c r="I45" s="1" t="s">
        <v>710</v>
      </c>
      <c r="J45" s="1" t="s">
        <v>30</v>
      </c>
      <c r="K45" s="1" t="s">
        <v>711</v>
      </c>
      <c r="L45" s="1" t="s">
        <v>711</v>
      </c>
      <c r="M45" s="1" t="s">
        <v>427</v>
      </c>
      <c r="N45" s="1" t="s">
        <v>427</v>
      </c>
      <c r="O45" s="1" t="s">
        <v>428</v>
      </c>
      <c r="P45" s="1" t="s">
        <v>429</v>
      </c>
      <c r="Q45" s="1" t="s">
        <v>430</v>
      </c>
      <c r="R45" s="1" t="s">
        <v>712</v>
      </c>
      <c r="S45" s="1" t="s">
        <v>432</v>
      </c>
      <c r="T45" s="1" t="s">
        <v>433</v>
      </c>
      <c r="U45" s="1" t="s">
        <v>434</v>
      </c>
      <c r="V45" s="1" t="s">
        <v>713</v>
      </c>
    </row>
    <row r="46" s="1" customFormat="1" spans="1:22">
      <c r="A46" s="3">
        <v>21254965261</v>
      </c>
      <c r="B46" s="1" t="s">
        <v>486</v>
      </c>
      <c r="C46" s="1" t="s">
        <v>714</v>
      </c>
      <c r="D46" s="1" t="s">
        <v>634</v>
      </c>
      <c r="E46" s="1" t="s">
        <v>715</v>
      </c>
      <c r="F46" s="1" t="s">
        <v>440</v>
      </c>
      <c r="G46" s="1" t="s">
        <v>423</v>
      </c>
      <c r="H46" s="1" t="s">
        <v>424</v>
      </c>
      <c r="I46" s="1" t="s">
        <v>716</v>
      </c>
      <c r="J46" s="1" t="s">
        <v>30</v>
      </c>
      <c r="K46" s="1" t="s">
        <v>717</v>
      </c>
      <c r="L46" s="1" t="s">
        <v>717</v>
      </c>
      <c r="M46" s="1" t="s">
        <v>427</v>
      </c>
      <c r="N46" s="1" t="s">
        <v>427</v>
      </c>
      <c r="O46" s="1" t="s">
        <v>428</v>
      </c>
      <c r="P46" s="1" t="s">
        <v>429</v>
      </c>
      <c r="Q46" s="1" t="s">
        <v>430</v>
      </c>
      <c r="R46" s="1" t="s">
        <v>718</v>
      </c>
      <c r="S46" s="1" t="s">
        <v>432</v>
      </c>
      <c r="T46" s="1" t="s">
        <v>433</v>
      </c>
      <c r="U46" s="1" t="s">
        <v>467</v>
      </c>
      <c r="V46" s="1" t="s">
        <v>493</v>
      </c>
    </row>
    <row r="47" s="1" customFormat="1" spans="1:22">
      <c r="A47" s="3">
        <v>21340284534</v>
      </c>
      <c r="B47" s="1" t="s">
        <v>456</v>
      </c>
      <c r="C47" s="1" t="s">
        <v>719</v>
      </c>
      <c r="D47" s="1" t="s">
        <v>720</v>
      </c>
      <c r="E47" s="1" t="s">
        <v>721</v>
      </c>
      <c r="F47" s="1" t="s">
        <v>456</v>
      </c>
      <c r="G47" s="1" t="s">
        <v>423</v>
      </c>
      <c r="H47" s="1" t="s">
        <v>424</v>
      </c>
      <c r="I47" s="1" t="s">
        <v>722</v>
      </c>
      <c r="J47" s="1" t="s">
        <v>30</v>
      </c>
      <c r="K47" s="1" t="s">
        <v>723</v>
      </c>
      <c r="L47" s="1" t="s">
        <v>723</v>
      </c>
      <c r="M47" s="1" t="s">
        <v>427</v>
      </c>
      <c r="N47" s="1" t="s">
        <v>427</v>
      </c>
      <c r="O47" s="1" t="s">
        <v>428</v>
      </c>
      <c r="P47" s="1" t="s">
        <v>429</v>
      </c>
      <c r="Q47" s="1" t="s">
        <v>430</v>
      </c>
      <c r="R47" s="1" t="s">
        <v>724</v>
      </c>
      <c r="S47" s="1" t="s">
        <v>432</v>
      </c>
      <c r="T47" s="1" t="s">
        <v>433</v>
      </c>
      <c r="U47" s="1" t="s">
        <v>434</v>
      </c>
      <c r="V47" s="1" t="s">
        <v>435</v>
      </c>
    </row>
    <row r="48" s="1" customFormat="1" spans="1:22">
      <c r="A48" s="3">
        <v>21350973070</v>
      </c>
      <c r="B48" s="1" t="s">
        <v>440</v>
      </c>
      <c r="C48" s="1" t="s">
        <v>725</v>
      </c>
      <c r="D48" s="1" t="s">
        <v>646</v>
      </c>
      <c r="E48" s="1" t="s">
        <v>726</v>
      </c>
      <c r="F48" s="1" t="s">
        <v>440</v>
      </c>
      <c r="G48" s="1" t="s">
        <v>423</v>
      </c>
      <c r="H48" s="1" t="s">
        <v>424</v>
      </c>
      <c r="I48" s="1" t="s">
        <v>648</v>
      </c>
      <c r="J48" s="1" t="s">
        <v>30</v>
      </c>
      <c r="K48" s="1" t="s">
        <v>649</v>
      </c>
      <c r="L48" s="1" t="s">
        <v>649</v>
      </c>
      <c r="M48" s="1" t="s">
        <v>427</v>
      </c>
      <c r="N48" s="1" t="s">
        <v>427</v>
      </c>
      <c r="O48" s="1" t="s">
        <v>428</v>
      </c>
      <c r="P48" s="1" t="s">
        <v>429</v>
      </c>
      <c r="Q48" s="1" t="s">
        <v>430</v>
      </c>
      <c r="R48" s="1" t="s">
        <v>727</v>
      </c>
      <c r="S48" s="1" t="s">
        <v>432</v>
      </c>
      <c r="T48" s="1" t="s">
        <v>433</v>
      </c>
      <c r="U48" s="1" t="s">
        <v>434</v>
      </c>
      <c r="V48" s="1" t="s">
        <v>435</v>
      </c>
    </row>
    <row r="49" s="1" customFormat="1" spans="1:22">
      <c r="A49" s="3">
        <v>21250544081</v>
      </c>
      <c r="B49" s="1" t="s">
        <v>526</v>
      </c>
      <c r="C49" s="1" t="s">
        <v>728</v>
      </c>
      <c r="D49" s="1" t="s">
        <v>729</v>
      </c>
      <c r="E49" s="1" t="s">
        <v>730</v>
      </c>
      <c r="F49" s="1" t="s">
        <v>440</v>
      </c>
      <c r="G49" s="1" t="s">
        <v>423</v>
      </c>
      <c r="H49" s="1" t="s">
        <v>424</v>
      </c>
      <c r="I49" s="1" t="s">
        <v>731</v>
      </c>
      <c r="J49" s="1" t="s">
        <v>30</v>
      </c>
      <c r="K49" s="1" t="s">
        <v>732</v>
      </c>
      <c r="L49" s="1" t="s">
        <v>732</v>
      </c>
      <c r="M49" s="1" t="s">
        <v>427</v>
      </c>
      <c r="N49" s="1" t="s">
        <v>427</v>
      </c>
      <c r="O49" s="1" t="s">
        <v>428</v>
      </c>
      <c r="P49" s="1" t="s">
        <v>429</v>
      </c>
      <c r="Q49" s="1" t="s">
        <v>430</v>
      </c>
      <c r="R49" s="1" t="s">
        <v>733</v>
      </c>
      <c r="S49" s="1" t="s">
        <v>432</v>
      </c>
      <c r="T49" s="1" t="s">
        <v>433</v>
      </c>
      <c r="U49" s="1" t="s">
        <v>434</v>
      </c>
      <c r="V49" s="1" t="s">
        <v>734</v>
      </c>
    </row>
    <row r="50" s="1" customFormat="1" spans="1:22">
      <c r="A50" s="3">
        <v>18954521301</v>
      </c>
      <c r="B50" s="1" t="s">
        <v>452</v>
      </c>
      <c r="C50" s="1" t="s">
        <v>735</v>
      </c>
      <c r="D50" s="1" t="s">
        <v>736</v>
      </c>
      <c r="E50" s="1" t="s">
        <v>737</v>
      </c>
      <c r="F50" s="1" t="s">
        <v>422</v>
      </c>
      <c r="G50" s="1" t="s">
        <v>423</v>
      </c>
      <c r="H50" s="1" t="s">
        <v>424</v>
      </c>
      <c r="I50" s="1" t="s">
        <v>738</v>
      </c>
      <c r="J50" s="1" t="s">
        <v>30</v>
      </c>
      <c r="K50" s="1" t="s">
        <v>739</v>
      </c>
      <c r="L50" s="1" t="s">
        <v>739</v>
      </c>
      <c r="M50" s="1" t="s">
        <v>427</v>
      </c>
      <c r="N50" s="1" t="s">
        <v>427</v>
      </c>
      <c r="O50" s="1" t="s">
        <v>428</v>
      </c>
      <c r="P50" s="1" t="s">
        <v>429</v>
      </c>
      <c r="Q50" s="1" t="s">
        <v>430</v>
      </c>
      <c r="R50" s="1" t="s">
        <v>740</v>
      </c>
      <c r="S50" s="1" t="s">
        <v>432</v>
      </c>
      <c r="T50" s="1" t="s">
        <v>433</v>
      </c>
      <c r="U50" s="1" t="s">
        <v>434</v>
      </c>
      <c r="V50" s="1" t="s">
        <v>619</v>
      </c>
    </row>
    <row r="51" s="1" customFormat="1" spans="1:22">
      <c r="A51" s="3">
        <v>21354858655</v>
      </c>
      <c r="B51" s="1" t="s">
        <v>440</v>
      </c>
      <c r="C51" s="1" t="s">
        <v>741</v>
      </c>
      <c r="D51" s="1" t="s">
        <v>742</v>
      </c>
      <c r="E51" s="1" t="s">
        <v>743</v>
      </c>
      <c r="F51" s="1" t="s">
        <v>440</v>
      </c>
      <c r="G51" s="1" t="s">
        <v>423</v>
      </c>
      <c r="H51" s="1" t="s">
        <v>424</v>
      </c>
      <c r="I51" s="1" t="s">
        <v>744</v>
      </c>
      <c r="J51" s="1" t="s">
        <v>30</v>
      </c>
      <c r="K51" s="1" t="s">
        <v>745</v>
      </c>
      <c r="L51" s="1" t="s">
        <v>745</v>
      </c>
      <c r="M51" s="1" t="s">
        <v>427</v>
      </c>
      <c r="N51" s="1" t="s">
        <v>427</v>
      </c>
      <c r="O51" s="1" t="s">
        <v>428</v>
      </c>
      <c r="P51" s="1" t="s">
        <v>429</v>
      </c>
      <c r="Q51" s="1" t="s">
        <v>430</v>
      </c>
      <c r="R51" s="1" t="s">
        <v>746</v>
      </c>
      <c r="S51" s="1" t="s">
        <v>432</v>
      </c>
      <c r="T51" s="1" t="s">
        <v>433</v>
      </c>
      <c r="U51" s="1" t="s">
        <v>434</v>
      </c>
      <c r="V51" s="1" t="s">
        <v>539</v>
      </c>
    </row>
    <row r="52" s="1" customFormat="1" spans="1:22">
      <c r="A52" s="3">
        <v>21225857180</v>
      </c>
      <c r="B52" s="1" t="s">
        <v>747</v>
      </c>
      <c r="C52" s="1" t="s">
        <v>748</v>
      </c>
      <c r="D52" s="1" t="s">
        <v>749</v>
      </c>
      <c r="E52" s="1" t="s">
        <v>750</v>
      </c>
      <c r="F52" s="1" t="s">
        <v>456</v>
      </c>
      <c r="G52" s="1" t="s">
        <v>423</v>
      </c>
      <c r="H52" s="1" t="s">
        <v>424</v>
      </c>
      <c r="I52" s="1" t="s">
        <v>751</v>
      </c>
      <c r="J52" s="1" t="s">
        <v>30</v>
      </c>
      <c r="K52" s="1" t="s">
        <v>752</v>
      </c>
      <c r="L52" s="1" t="s">
        <v>752</v>
      </c>
      <c r="M52" s="1" t="s">
        <v>427</v>
      </c>
      <c r="N52" s="1" t="s">
        <v>427</v>
      </c>
      <c r="O52" s="1" t="s">
        <v>428</v>
      </c>
      <c r="P52" s="1" t="s">
        <v>429</v>
      </c>
      <c r="Q52" s="1" t="s">
        <v>430</v>
      </c>
      <c r="R52" s="1" t="s">
        <v>753</v>
      </c>
      <c r="S52" s="1" t="s">
        <v>432</v>
      </c>
      <c r="T52" s="1" t="s">
        <v>433</v>
      </c>
      <c r="U52" s="1" t="s">
        <v>434</v>
      </c>
      <c r="V52" s="1" t="s">
        <v>754</v>
      </c>
    </row>
    <row r="53" s="1" customFormat="1" spans="1:22">
      <c r="A53" s="3">
        <v>21349619140</v>
      </c>
      <c r="B53" s="1" t="s">
        <v>440</v>
      </c>
      <c r="C53" s="1" t="s">
        <v>755</v>
      </c>
      <c r="D53" s="1" t="s">
        <v>756</v>
      </c>
      <c r="E53" s="1" t="s">
        <v>757</v>
      </c>
      <c r="F53" s="1" t="s">
        <v>440</v>
      </c>
      <c r="G53" s="1" t="s">
        <v>423</v>
      </c>
      <c r="H53" s="1" t="s">
        <v>424</v>
      </c>
      <c r="I53" s="1" t="s">
        <v>758</v>
      </c>
      <c r="J53" s="1" t="s">
        <v>30</v>
      </c>
      <c r="K53" s="1" t="s">
        <v>759</v>
      </c>
      <c r="L53" s="1" t="s">
        <v>759</v>
      </c>
      <c r="M53" s="1" t="s">
        <v>427</v>
      </c>
      <c r="N53" s="1" t="s">
        <v>427</v>
      </c>
      <c r="O53" s="1" t="s">
        <v>428</v>
      </c>
      <c r="P53" s="1" t="s">
        <v>429</v>
      </c>
      <c r="Q53" s="1" t="s">
        <v>430</v>
      </c>
      <c r="R53" s="1" t="s">
        <v>760</v>
      </c>
      <c r="S53" s="1" t="s">
        <v>432</v>
      </c>
      <c r="T53" s="1" t="s">
        <v>433</v>
      </c>
      <c r="U53" s="1" t="s">
        <v>434</v>
      </c>
      <c r="V53" s="1" t="s">
        <v>525</v>
      </c>
    </row>
    <row r="54" s="1" customFormat="1" spans="1:22">
      <c r="A54" s="3">
        <v>21348600695</v>
      </c>
      <c r="B54" s="1" t="s">
        <v>440</v>
      </c>
      <c r="C54" s="1" t="s">
        <v>761</v>
      </c>
      <c r="D54" s="1" t="s">
        <v>762</v>
      </c>
      <c r="E54" s="1" t="s">
        <v>763</v>
      </c>
      <c r="F54" s="1" t="s">
        <v>440</v>
      </c>
      <c r="G54" s="1" t="s">
        <v>423</v>
      </c>
      <c r="H54" s="1" t="s">
        <v>424</v>
      </c>
      <c r="I54" s="1" t="s">
        <v>764</v>
      </c>
      <c r="J54" s="1" t="s">
        <v>30</v>
      </c>
      <c r="K54" s="1" t="s">
        <v>765</v>
      </c>
      <c r="L54" s="1" t="s">
        <v>765</v>
      </c>
      <c r="M54" s="1" t="s">
        <v>427</v>
      </c>
      <c r="N54" s="1" t="s">
        <v>427</v>
      </c>
      <c r="O54" s="1" t="s">
        <v>428</v>
      </c>
      <c r="P54" s="1" t="s">
        <v>429</v>
      </c>
      <c r="Q54" s="1" t="s">
        <v>430</v>
      </c>
      <c r="R54" s="1" t="s">
        <v>766</v>
      </c>
      <c r="S54" s="1" t="s">
        <v>432</v>
      </c>
      <c r="T54" s="1" t="s">
        <v>433</v>
      </c>
      <c r="U54" s="1" t="s">
        <v>434</v>
      </c>
      <c r="V54" s="1" t="s">
        <v>767</v>
      </c>
    </row>
    <row r="55" s="1" customFormat="1" spans="1:22">
      <c r="A55" s="3">
        <v>21355614450</v>
      </c>
      <c r="B55" s="1" t="s">
        <v>440</v>
      </c>
      <c r="C55" s="1" t="s">
        <v>768</v>
      </c>
      <c r="D55" s="1" t="s">
        <v>769</v>
      </c>
      <c r="E55" s="1" t="s">
        <v>770</v>
      </c>
      <c r="F55" s="1" t="s">
        <v>440</v>
      </c>
      <c r="G55" s="1" t="s">
        <v>423</v>
      </c>
      <c r="H55" s="1" t="s">
        <v>424</v>
      </c>
      <c r="I55" s="1" t="s">
        <v>771</v>
      </c>
      <c r="J55" s="1" t="s">
        <v>30</v>
      </c>
      <c r="K55" s="1" t="s">
        <v>772</v>
      </c>
      <c r="L55" s="1" t="s">
        <v>772</v>
      </c>
      <c r="M55" s="1" t="s">
        <v>427</v>
      </c>
      <c r="N55" s="1" t="s">
        <v>427</v>
      </c>
      <c r="O55" s="1" t="s">
        <v>428</v>
      </c>
      <c r="P55" s="1" t="s">
        <v>429</v>
      </c>
      <c r="Q55" s="1" t="s">
        <v>430</v>
      </c>
      <c r="R55" s="1" t="s">
        <v>773</v>
      </c>
      <c r="S55" s="1" t="s">
        <v>432</v>
      </c>
      <c r="T55" s="1" t="s">
        <v>433</v>
      </c>
      <c r="U55" s="1" t="s">
        <v>434</v>
      </c>
      <c r="V55" s="1" t="s">
        <v>435</v>
      </c>
    </row>
    <row r="56" s="1" customFormat="1" spans="1:22">
      <c r="A56" s="3">
        <v>21336949937</v>
      </c>
      <c r="B56" s="1" t="s">
        <v>436</v>
      </c>
      <c r="C56" s="1" t="s">
        <v>774</v>
      </c>
      <c r="D56" s="1" t="s">
        <v>775</v>
      </c>
      <c r="E56" s="1" t="s">
        <v>776</v>
      </c>
      <c r="F56" s="1" t="s">
        <v>456</v>
      </c>
      <c r="G56" s="1" t="s">
        <v>423</v>
      </c>
      <c r="H56" s="1" t="s">
        <v>424</v>
      </c>
      <c r="I56" s="1" t="s">
        <v>777</v>
      </c>
      <c r="J56" s="1" t="s">
        <v>30</v>
      </c>
      <c r="K56" s="1" t="s">
        <v>778</v>
      </c>
      <c r="L56" s="1" t="s">
        <v>778</v>
      </c>
      <c r="M56" s="1" t="s">
        <v>427</v>
      </c>
      <c r="N56" s="1" t="s">
        <v>427</v>
      </c>
      <c r="O56" s="1" t="s">
        <v>428</v>
      </c>
      <c r="P56" s="1" t="s">
        <v>429</v>
      </c>
      <c r="Q56" s="1" t="s">
        <v>430</v>
      </c>
      <c r="R56" s="1" t="s">
        <v>779</v>
      </c>
      <c r="S56" s="1" t="s">
        <v>432</v>
      </c>
      <c r="T56" s="1" t="s">
        <v>433</v>
      </c>
      <c r="U56" s="1" t="s">
        <v>434</v>
      </c>
      <c r="V56" s="1" t="s">
        <v>435</v>
      </c>
    </row>
    <row r="57" s="1" customFormat="1" spans="1:22">
      <c r="A57" s="3">
        <v>21255581257</v>
      </c>
      <c r="B57" s="1" t="s">
        <v>486</v>
      </c>
      <c r="C57" s="1" t="s">
        <v>780</v>
      </c>
      <c r="D57" s="1" t="s">
        <v>775</v>
      </c>
      <c r="E57" s="1" t="s">
        <v>781</v>
      </c>
      <c r="F57" s="1" t="s">
        <v>422</v>
      </c>
      <c r="G57" s="1" t="s">
        <v>423</v>
      </c>
      <c r="H57" s="1" t="s">
        <v>424</v>
      </c>
      <c r="I57" s="1" t="s">
        <v>782</v>
      </c>
      <c r="J57" s="1" t="s">
        <v>30</v>
      </c>
      <c r="K57" s="1" t="s">
        <v>783</v>
      </c>
      <c r="L57" s="1" t="s">
        <v>783</v>
      </c>
      <c r="M57" s="1" t="s">
        <v>427</v>
      </c>
      <c r="N57" s="1" t="s">
        <v>427</v>
      </c>
      <c r="O57" s="1" t="s">
        <v>428</v>
      </c>
      <c r="P57" s="1" t="s">
        <v>429</v>
      </c>
      <c r="Q57" s="1" t="s">
        <v>430</v>
      </c>
      <c r="R57" s="1" t="s">
        <v>784</v>
      </c>
      <c r="S57" s="1" t="s">
        <v>432</v>
      </c>
      <c r="T57" s="1" t="s">
        <v>433</v>
      </c>
      <c r="U57" s="1" t="s">
        <v>467</v>
      </c>
      <c r="V57" s="1" t="s">
        <v>435</v>
      </c>
    </row>
    <row r="58" s="1" customFormat="1" spans="1:22">
      <c r="A58" s="3">
        <v>21352842898</v>
      </c>
      <c r="B58" s="1" t="s">
        <v>440</v>
      </c>
      <c r="C58" s="1" t="s">
        <v>785</v>
      </c>
      <c r="D58" s="1" t="s">
        <v>786</v>
      </c>
      <c r="E58" s="1" t="s">
        <v>787</v>
      </c>
      <c r="F58" s="1" t="s">
        <v>440</v>
      </c>
      <c r="G58" s="1" t="s">
        <v>423</v>
      </c>
      <c r="H58" s="1" t="s">
        <v>424</v>
      </c>
      <c r="I58" s="1" t="s">
        <v>788</v>
      </c>
      <c r="J58" s="1" t="s">
        <v>30</v>
      </c>
      <c r="K58" s="1" t="s">
        <v>789</v>
      </c>
      <c r="L58" s="1" t="s">
        <v>789</v>
      </c>
      <c r="M58" s="1" t="s">
        <v>427</v>
      </c>
      <c r="N58" s="1" t="s">
        <v>427</v>
      </c>
      <c r="O58" s="1" t="s">
        <v>428</v>
      </c>
      <c r="P58" s="1" t="s">
        <v>429</v>
      </c>
      <c r="Q58" s="1" t="s">
        <v>430</v>
      </c>
      <c r="R58" s="1" t="s">
        <v>790</v>
      </c>
      <c r="S58" s="1" t="s">
        <v>432</v>
      </c>
      <c r="T58" s="1" t="s">
        <v>433</v>
      </c>
      <c r="U58" s="1" t="s">
        <v>434</v>
      </c>
      <c r="V58" s="1" t="s">
        <v>573</v>
      </c>
    </row>
    <row r="59" s="1" customFormat="1" spans="1:22">
      <c r="A59" s="3">
        <v>18943305793</v>
      </c>
      <c r="B59" s="1" t="s">
        <v>791</v>
      </c>
      <c r="C59" s="1" t="s">
        <v>792</v>
      </c>
      <c r="D59" s="1" t="s">
        <v>793</v>
      </c>
      <c r="E59" s="1" t="s">
        <v>794</v>
      </c>
      <c r="F59" s="1" t="s">
        <v>440</v>
      </c>
      <c r="G59" s="1" t="s">
        <v>423</v>
      </c>
      <c r="H59" s="1" t="s">
        <v>424</v>
      </c>
      <c r="I59" s="1" t="s">
        <v>795</v>
      </c>
      <c r="J59" s="1" t="s">
        <v>30</v>
      </c>
      <c r="K59" s="1" t="s">
        <v>796</v>
      </c>
      <c r="L59" s="1" t="s">
        <v>796</v>
      </c>
      <c r="M59" s="1" t="s">
        <v>427</v>
      </c>
      <c r="N59" s="1" t="s">
        <v>427</v>
      </c>
      <c r="O59" s="1" t="s">
        <v>428</v>
      </c>
      <c r="P59" s="1" t="s">
        <v>429</v>
      </c>
      <c r="Q59" s="1" t="s">
        <v>430</v>
      </c>
      <c r="R59" s="1" t="s">
        <v>797</v>
      </c>
      <c r="S59" s="1" t="s">
        <v>432</v>
      </c>
      <c r="T59" s="1" t="s">
        <v>433</v>
      </c>
      <c r="U59" s="1" t="s">
        <v>434</v>
      </c>
      <c r="V59" s="1" t="s">
        <v>539</v>
      </c>
    </row>
    <row r="60" s="1" customFormat="1" spans="1:22">
      <c r="A60" s="3">
        <v>21352456664</v>
      </c>
      <c r="B60" s="1" t="s">
        <v>440</v>
      </c>
      <c r="C60" s="1" t="s">
        <v>798</v>
      </c>
      <c r="D60" s="1" t="s">
        <v>799</v>
      </c>
      <c r="E60" s="1" t="s">
        <v>800</v>
      </c>
      <c r="F60" s="1" t="s">
        <v>440</v>
      </c>
      <c r="G60" s="1" t="s">
        <v>423</v>
      </c>
      <c r="H60" s="1" t="s">
        <v>424</v>
      </c>
      <c r="I60" s="1" t="s">
        <v>801</v>
      </c>
      <c r="J60" s="1" t="s">
        <v>30</v>
      </c>
      <c r="K60" s="1" t="s">
        <v>802</v>
      </c>
      <c r="L60" s="1" t="s">
        <v>802</v>
      </c>
      <c r="M60" s="1" t="s">
        <v>427</v>
      </c>
      <c r="N60" s="1" t="s">
        <v>427</v>
      </c>
      <c r="O60" s="1" t="s">
        <v>428</v>
      </c>
      <c r="P60" s="1" t="s">
        <v>429</v>
      </c>
      <c r="Q60" s="1" t="s">
        <v>430</v>
      </c>
      <c r="R60" s="1" t="s">
        <v>803</v>
      </c>
      <c r="S60" s="1" t="s">
        <v>432</v>
      </c>
      <c r="T60" s="1" t="s">
        <v>433</v>
      </c>
      <c r="U60" s="1" t="s">
        <v>434</v>
      </c>
      <c r="V60" s="1" t="s">
        <v>480</v>
      </c>
    </row>
    <row r="61" s="1" customFormat="1" spans="1:22">
      <c r="A61" s="3">
        <v>21355412815</v>
      </c>
      <c r="B61" s="1" t="s">
        <v>440</v>
      </c>
      <c r="C61" s="1" t="s">
        <v>804</v>
      </c>
      <c r="D61" s="1" t="s">
        <v>805</v>
      </c>
      <c r="E61" s="1" t="s">
        <v>806</v>
      </c>
      <c r="F61" s="1" t="s">
        <v>440</v>
      </c>
      <c r="G61" s="1" t="s">
        <v>423</v>
      </c>
      <c r="H61" s="1" t="s">
        <v>424</v>
      </c>
      <c r="I61" s="1" t="s">
        <v>807</v>
      </c>
      <c r="J61" s="1" t="s">
        <v>30</v>
      </c>
      <c r="K61" s="1" t="s">
        <v>808</v>
      </c>
      <c r="L61" s="1" t="s">
        <v>808</v>
      </c>
      <c r="M61" s="1" t="s">
        <v>427</v>
      </c>
      <c r="N61" s="1" t="s">
        <v>427</v>
      </c>
      <c r="O61" s="1" t="s">
        <v>428</v>
      </c>
      <c r="P61" s="1" t="s">
        <v>429</v>
      </c>
      <c r="Q61" s="1" t="s">
        <v>430</v>
      </c>
      <c r="R61" s="1" t="s">
        <v>809</v>
      </c>
      <c r="S61" s="1" t="s">
        <v>432</v>
      </c>
      <c r="T61" s="1" t="s">
        <v>433</v>
      </c>
      <c r="U61" s="1" t="s">
        <v>434</v>
      </c>
      <c r="V61" s="1" t="s">
        <v>525</v>
      </c>
    </row>
    <row r="62" s="1" customFormat="1" spans="1:22">
      <c r="A62" s="3">
        <v>21351601840</v>
      </c>
      <c r="B62" s="1" t="s">
        <v>440</v>
      </c>
      <c r="C62" s="1" t="s">
        <v>810</v>
      </c>
      <c r="D62" s="1" t="s">
        <v>811</v>
      </c>
      <c r="E62" s="1" t="s">
        <v>812</v>
      </c>
      <c r="F62" s="1" t="s">
        <v>440</v>
      </c>
      <c r="G62" s="1" t="s">
        <v>423</v>
      </c>
      <c r="H62" s="1" t="s">
        <v>424</v>
      </c>
      <c r="I62" s="1" t="s">
        <v>813</v>
      </c>
      <c r="J62" s="1" t="s">
        <v>30</v>
      </c>
      <c r="K62" s="1" t="s">
        <v>814</v>
      </c>
      <c r="L62" s="1" t="s">
        <v>814</v>
      </c>
      <c r="M62" s="1" t="s">
        <v>427</v>
      </c>
      <c r="N62" s="1" t="s">
        <v>427</v>
      </c>
      <c r="O62" s="1" t="s">
        <v>428</v>
      </c>
      <c r="P62" s="1" t="s">
        <v>429</v>
      </c>
      <c r="Q62" s="1" t="s">
        <v>430</v>
      </c>
      <c r="R62" s="1" t="s">
        <v>815</v>
      </c>
      <c r="S62" s="1" t="s">
        <v>432</v>
      </c>
      <c r="T62" s="1" t="s">
        <v>433</v>
      </c>
      <c r="U62" s="1" t="s">
        <v>434</v>
      </c>
      <c r="V62" s="1" t="s">
        <v>539</v>
      </c>
    </row>
    <row r="63" s="1" customFormat="1" spans="1:22">
      <c r="A63" s="3">
        <v>21334575686</v>
      </c>
      <c r="B63" s="1" t="s">
        <v>436</v>
      </c>
      <c r="C63" s="1" t="s">
        <v>816</v>
      </c>
      <c r="D63" s="1" t="s">
        <v>817</v>
      </c>
      <c r="E63" s="1" t="s">
        <v>818</v>
      </c>
      <c r="F63" s="1" t="s">
        <v>436</v>
      </c>
      <c r="G63" s="1" t="s">
        <v>423</v>
      </c>
      <c r="H63" s="1" t="s">
        <v>424</v>
      </c>
      <c r="I63" s="1" t="s">
        <v>819</v>
      </c>
      <c r="J63" s="1" t="s">
        <v>30</v>
      </c>
      <c r="K63" s="1" t="s">
        <v>820</v>
      </c>
      <c r="L63" s="1" t="s">
        <v>820</v>
      </c>
      <c r="M63" s="1" t="s">
        <v>427</v>
      </c>
      <c r="N63" s="1" t="s">
        <v>427</v>
      </c>
      <c r="O63" s="1" t="s">
        <v>428</v>
      </c>
      <c r="P63" s="1" t="s">
        <v>429</v>
      </c>
      <c r="Q63" s="1" t="s">
        <v>430</v>
      </c>
      <c r="R63" s="1" t="s">
        <v>821</v>
      </c>
      <c r="S63" s="1" t="s">
        <v>432</v>
      </c>
      <c r="T63" s="1" t="s">
        <v>433</v>
      </c>
      <c r="U63" s="1" t="s">
        <v>434</v>
      </c>
      <c r="V63" s="1" t="s">
        <v>822</v>
      </c>
    </row>
    <row r="64" s="1" customFormat="1" spans="1:22">
      <c r="A64" s="3">
        <v>18954545154</v>
      </c>
      <c r="B64" s="1" t="s">
        <v>452</v>
      </c>
      <c r="C64" s="1" t="s">
        <v>823</v>
      </c>
      <c r="D64" s="1" t="s">
        <v>824</v>
      </c>
      <c r="E64" s="1" t="s">
        <v>825</v>
      </c>
      <c r="F64" s="1" t="s">
        <v>456</v>
      </c>
      <c r="G64" s="1" t="s">
        <v>423</v>
      </c>
      <c r="H64" s="1" t="s">
        <v>424</v>
      </c>
      <c r="I64" s="1" t="s">
        <v>826</v>
      </c>
      <c r="J64" s="1" t="s">
        <v>30</v>
      </c>
      <c r="K64" s="1" t="s">
        <v>827</v>
      </c>
      <c r="L64" s="1" t="s">
        <v>827</v>
      </c>
      <c r="M64" s="1" t="s">
        <v>427</v>
      </c>
      <c r="N64" s="1" t="s">
        <v>427</v>
      </c>
      <c r="O64" s="1" t="s">
        <v>428</v>
      </c>
      <c r="P64" s="1" t="s">
        <v>429</v>
      </c>
      <c r="Q64" s="1" t="s">
        <v>430</v>
      </c>
      <c r="R64" s="1" t="s">
        <v>828</v>
      </c>
      <c r="S64" s="1" t="s">
        <v>432</v>
      </c>
      <c r="T64" s="1" t="s">
        <v>433</v>
      </c>
      <c r="U64" s="1" t="s">
        <v>434</v>
      </c>
      <c r="V64" s="1" t="s">
        <v>829</v>
      </c>
    </row>
    <row r="65" s="1" customFormat="1" spans="1:22">
      <c r="A65" s="3">
        <v>21339656360</v>
      </c>
      <c r="B65" s="1" t="s">
        <v>456</v>
      </c>
      <c r="C65" s="1" t="s">
        <v>830</v>
      </c>
      <c r="D65" s="1" t="s">
        <v>831</v>
      </c>
      <c r="E65" s="1" t="s">
        <v>832</v>
      </c>
      <c r="F65" s="1" t="s">
        <v>440</v>
      </c>
      <c r="G65" s="1" t="s">
        <v>423</v>
      </c>
      <c r="H65" s="1" t="s">
        <v>424</v>
      </c>
      <c r="I65" s="1" t="s">
        <v>833</v>
      </c>
      <c r="J65" s="1" t="s">
        <v>30</v>
      </c>
      <c r="K65" s="1" t="s">
        <v>834</v>
      </c>
      <c r="L65" s="1" t="s">
        <v>834</v>
      </c>
      <c r="M65" s="1" t="s">
        <v>427</v>
      </c>
      <c r="N65" s="1" t="s">
        <v>427</v>
      </c>
      <c r="O65" s="1" t="s">
        <v>428</v>
      </c>
      <c r="P65" s="1" t="s">
        <v>429</v>
      </c>
      <c r="Q65" s="1" t="s">
        <v>430</v>
      </c>
      <c r="R65" s="1" t="s">
        <v>835</v>
      </c>
      <c r="S65" s="1" t="s">
        <v>432</v>
      </c>
      <c r="T65" s="1" t="s">
        <v>433</v>
      </c>
      <c r="U65" s="1" t="s">
        <v>434</v>
      </c>
      <c r="V65" s="1" t="s">
        <v>546</v>
      </c>
    </row>
    <row r="66" s="1" customFormat="1" spans="1:22">
      <c r="A66" s="3">
        <v>21352241698</v>
      </c>
      <c r="B66" s="1" t="s">
        <v>440</v>
      </c>
      <c r="C66" s="1" t="s">
        <v>836</v>
      </c>
      <c r="D66" s="1" t="s">
        <v>837</v>
      </c>
      <c r="E66" s="1" t="s">
        <v>838</v>
      </c>
      <c r="F66" s="1" t="s">
        <v>440</v>
      </c>
      <c r="G66" s="1" t="s">
        <v>423</v>
      </c>
      <c r="H66" s="1" t="s">
        <v>424</v>
      </c>
      <c r="I66" s="1" t="s">
        <v>839</v>
      </c>
      <c r="J66" s="1" t="s">
        <v>30</v>
      </c>
      <c r="K66" s="1" t="s">
        <v>840</v>
      </c>
      <c r="L66" s="1" t="s">
        <v>840</v>
      </c>
      <c r="M66" s="1" t="s">
        <v>427</v>
      </c>
      <c r="N66" s="1" t="s">
        <v>427</v>
      </c>
      <c r="O66" s="1" t="s">
        <v>428</v>
      </c>
      <c r="P66" s="1" t="s">
        <v>429</v>
      </c>
      <c r="Q66" s="1" t="s">
        <v>430</v>
      </c>
      <c r="R66" s="1" t="s">
        <v>841</v>
      </c>
      <c r="S66" s="1" t="s">
        <v>432</v>
      </c>
      <c r="T66" s="1" t="s">
        <v>433</v>
      </c>
      <c r="U66" s="1" t="s">
        <v>434</v>
      </c>
      <c r="V66" s="1" t="s">
        <v>682</v>
      </c>
    </row>
    <row r="67" s="1" customFormat="1" spans="1:22">
      <c r="A67" s="3">
        <v>18562642346</v>
      </c>
      <c r="B67" s="1" t="s">
        <v>418</v>
      </c>
      <c r="C67" s="1" t="s">
        <v>842</v>
      </c>
      <c r="D67" s="1" t="s">
        <v>843</v>
      </c>
      <c r="E67" s="1" t="s">
        <v>844</v>
      </c>
      <c r="F67" s="1" t="s">
        <v>440</v>
      </c>
      <c r="G67" s="1" t="s">
        <v>423</v>
      </c>
      <c r="H67" s="1" t="s">
        <v>424</v>
      </c>
      <c r="I67" s="1" t="s">
        <v>845</v>
      </c>
      <c r="J67" s="1" t="s">
        <v>30</v>
      </c>
      <c r="K67" s="1" t="s">
        <v>846</v>
      </c>
      <c r="L67" s="1" t="s">
        <v>846</v>
      </c>
      <c r="M67" s="1" t="s">
        <v>427</v>
      </c>
      <c r="N67" s="1" t="s">
        <v>427</v>
      </c>
      <c r="O67" s="1" t="s">
        <v>428</v>
      </c>
      <c r="P67" s="1" t="s">
        <v>429</v>
      </c>
      <c r="Q67" s="1" t="s">
        <v>430</v>
      </c>
      <c r="R67" s="1" t="s">
        <v>847</v>
      </c>
      <c r="S67" s="1" t="s">
        <v>432</v>
      </c>
      <c r="T67" s="1" t="s">
        <v>433</v>
      </c>
      <c r="U67" s="1" t="s">
        <v>434</v>
      </c>
      <c r="V67" s="1" t="s">
        <v>848</v>
      </c>
    </row>
    <row r="68" s="1" customFormat="1" spans="1:22">
      <c r="A68" s="3">
        <v>21351402370</v>
      </c>
      <c r="B68" s="1" t="s">
        <v>440</v>
      </c>
      <c r="C68" s="1" t="s">
        <v>849</v>
      </c>
      <c r="D68" s="1" t="s">
        <v>850</v>
      </c>
      <c r="E68" s="1" t="s">
        <v>851</v>
      </c>
      <c r="F68" s="1" t="s">
        <v>440</v>
      </c>
      <c r="G68" s="1" t="s">
        <v>423</v>
      </c>
      <c r="H68" s="1" t="s">
        <v>424</v>
      </c>
      <c r="I68" s="1" t="s">
        <v>852</v>
      </c>
      <c r="J68" s="1" t="s">
        <v>30</v>
      </c>
      <c r="K68" s="1" t="s">
        <v>853</v>
      </c>
      <c r="L68" s="1" t="s">
        <v>853</v>
      </c>
      <c r="M68" s="1" t="s">
        <v>427</v>
      </c>
      <c r="N68" s="1" t="s">
        <v>427</v>
      </c>
      <c r="O68" s="1" t="s">
        <v>428</v>
      </c>
      <c r="P68" s="1" t="s">
        <v>429</v>
      </c>
      <c r="Q68" s="1" t="s">
        <v>430</v>
      </c>
      <c r="R68" s="1" t="s">
        <v>854</v>
      </c>
      <c r="S68" s="1" t="s">
        <v>432</v>
      </c>
      <c r="T68" s="1" t="s">
        <v>433</v>
      </c>
      <c r="U68" s="1" t="s">
        <v>434</v>
      </c>
      <c r="V68" s="1" t="s">
        <v>525</v>
      </c>
    </row>
    <row r="69" s="1" customFormat="1" spans="1:22">
      <c r="A69" s="3">
        <v>21262704568</v>
      </c>
      <c r="B69" s="1" t="s">
        <v>444</v>
      </c>
      <c r="C69" s="1" t="s">
        <v>855</v>
      </c>
      <c r="D69" s="1" t="s">
        <v>856</v>
      </c>
      <c r="E69" s="1" t="s">
        <v>857</v>
      </c>
      <c r="F69" s="1" t="s">
        <v>436</v>
      </c>
      <c r="G69" s="1" t="s">
        <v>423</v>
      </c>
      <c r="H69" s="1" t="s">
        <v>424</v>
      </c>
      <c r="I69" s="1" t="s">
        <v>858</v>
      </c>
      <c r="J69" s="1" t="s">
        <v>30</v>
      </c>
      <c r="K69" s="1" t="s">
        <v>859</v>
      </c>
      <c r="L69" s="1" t="s">
        <v>859</v>
      </c>
      <c r="M69" s="1" t="s">
        <v>427</v>
      </c>
      <c r="N69" s="1" t="s">
        <v>427</v>
      </c>
      <c r="O69" s="1" t="s">
        <v>428</v>
      </c>
      <c r="P69" s="1" t="s">
        <v>429</v>
      </c>
      <c r="Q69" s="1" t="s">
        <v>430</v>
      </c>
      <c r="R69" s="1" t="s">
        <v>860</v>
      </c>
      <c r="S69" s="1" t="s">
        <v>432</v>
      </c>
      <c r="T69" s="1" t="s">
        <v>433</v>
      </c>
      <c r="U69" s="1" t="s">
        <v>434</v>
      </c>
      <c r="V69" s="1" t="s">
        <v>682</v>
      </c>
    </row>
    <row r="70" s="1" customFormat="1" spans="1:22">
      <c r="A70" s="3">
        <v>21190940026</v>
      </c>
      <c r="B70" s="1" t="s">
        <v>861</v>
      </c>
      <c r="C70" s="1" t="s">
        <v>862</v>
      </c>
      <c r="D70" s="1" t="s">
        <v>863</v>
      </c>
      <c r="E70" s="1" t="s">
        <v>864</v>
      </c>
      <c r="F70" s="1" t="s">
        <v>440</v>
      </c>
      <c r="G70" s="1" t="s">
        <v>423</v>
      </c>
      <c r="H70" s="1" t="s">
        <v>424</v>
      </c>
      <c r="I70" s="1" t="s">
        <v>865</v>
      </c>
      <c r="J70" s="1" t="s">
        <v>30</v>
      </c>
      <c r="K70" s="1" t="s">
        <v>630</v>
      </c>
      <c r="L70" s="1" t="s">
        <v>630</v>
      </c>
      <c r="M70" s="1" t="s">
        <v>427</v>
      </c>
      <c r="N70" s="1" t="s">
        <v>427</v>
      </c>
      <c r="O70" s="1" t="s">
        <v>428</v>
      </c>
      <c r="P70" s="1" t="s">
        <v>429</v>
      </c>
      <c r="Q70" s="1" t="s">
        <v>430</v>
      </c>
      <c r="R70" s="1" t="s">
        <v>866</v>
      </c>
      <c r="S70" s="1" t="s">
        <v>432</v>
      </c>
      <c r="T70" s="1" t="s">
        <v>433</v>
      </c>
      <c r="U70" s="1" t="s">
        <v>434</v>
      </c>
      <c r="V70" s="1" t="s">
        <v>435</v>
      </c>
    </row>
    <row r="71" s="1" customFormat="1" spans="1:22">
      <c r="A71" s="3">
        <v>18668426359</v>
      </c>
      <c r="B71" s="1" t="s">
        <v>867</v>
      </c>
      <c r="C71" s="1" t="s">
        <v>868</v>
      </c>
      <c r="D71" s="1" t="s">
        <v>869</v>
      </c>
      <c r="E71" s="1" t="s">
        <v>870</v>
      </c>
      <c r="F71" s="1" t="s">
        <v>440</v>
      </c>
      <c r="G71" s="1" t="s">
        <v>423</v>
      </c>
      <c r="H71" s="1" t="s">
        <v>424</v>
      </c>
      <c r="I71" s="1" t="s">
        <v>871</v>
      </c>
      <c r="J71" s="1" t="s">
        <v>30</v>
      </c>
      <c r="K71" s="1" t="s">
        <v>872</v>
      </c>
      <c r="L71" s="1" t="s">
        <v>872</v>
      </c>
      <c r="M71" s="1" t="s">
        <v>427</v>
      </c>
      <c r="N71" s="1" t="s">
        <v>427</v>
      </c>
      <c r="O71" s="1" t="s">
        <v>428</v>
      </c>
      <c r="P71" s="1" t="s">
        <v>429</v>
      </c>
      <c r="Q71" s="1" t="s">
        <v>430</v>
      </c>
      <c r="R71" s="1" t="s">
        <v>873</v>
      </c>
      <c r="S71" s="1" t="s">
        <v>432</v>
      </c>
      <c r="T71" s="1" t="s">
        <v>433</v>
      </c>
      <c r="U71" s="1" t="s">
        <v>434</v>
      </c>
      <c r="V71" s="1" t="s">
        <v>874</v>
      </c>
    </row>
    <row r="72" s="1" customFormat="1" spans="1:22">
      <c r="A72" s="3">
        <v>21344928438</v>
      </c>
      <c r="B72" s="1" t="s">
        <v>456</v>
      </c>
      <c r="C72" s="1" t="s">
        <v>875</v>
      </c>
      <c r="D72" s="1" t="s">
        <v>876</v>
      </c>
      <c r="E72" s="1" t="s">
        <v>877</v>
      </c>
      <c r="F72" s="1" t="s">
        <v>456</v>
      </c>
      <c r="G72" s="1" t="s">
        <v>423</v>
      </c>
      <c r="H72" s="1" t="s">
        <v>424</v>
      </c>
      <c r="I72" s="1" t="s">
        <v>878</v>
      </c>
      <c r="J72" s="1" t="s">
        <v>30</v>
      </c>
      <c r="K72" s="1" t="s">
        <v>879</v>
      </c>
      <c r="L72" s="1" t="s">
        <v>879</v>
      </c>
      <c r="M72" s="1" t="s">
        <v>427</v>
      </c>
      <c r="N72" s="1" t="s">
        <v>427</v>
      </c>
      <c r="O72" s="1" t="s">
        <v>428</v>
      </c>
      <c r="P72" s="1" t="s">
        <v>429</v>
      </c>
      <c r="Q72" s="1" t="s">
        <v>430</v>
      </c>
      <c r="R72" s="1" t="s">
        <v>880</v>
      </c>
      <c r="S72" s="1" t="s">
        <v>432</v>
      </c>
      <c r="T72" s="1" t="s">
        <v>433</v>
      </c>
      <c r="U72" s="1" t="s">
        <v>434</v>
      </c>
      <c r="V72" s="1" t="s">
        <v>480</v>
      </c>
    </row>
    <row r="73" s="1" customFormat="1" spans="1:22">
      <c r="A73" s="3">
        <v>21020631399</v>
      </c>
      <c r="B73" s="1" t="s">
        <v>580</v>
      </c>
      <c r="C73" s="1" t="s">
        <v>881</v>
      </c>
      <c r="D73" s="1" t="s">
        <v>882</v>
      </c>
      <c r="E73" s="1" t="s">
        <v>883</v>
      </c>
      <c r="F73" s="1" t="s">
        <v>456</v>
      </c>
      <c r="G73" s="1" t="s">
        <v>423</v>
      </c>
      <c r="H73" s="1" t="s">
        <v>424</v>
      </c>
      <c r="I73" s="1" t="s">
        <v>884</v>
      </c>
      <c r="J73" s="1" t="s">
        <v>30</v>
      </c>
      <c r="K73" s="1" t="s">
        <v>885</v>
      </c>
      <c r="L73" s="1" t="s">
        <v>885</v>
      </c>
      <c r="M73" s="1" t="s">
        <v>427</v>
      </c>
      <c r="N73" s="1" t="s">
        <v>427</v>
      </c>
      <c r="O73" s="1" t="s">
        <v>428</v>
      </c>
      <c r="P73" s="1" t="s">
        <v>429</v>
      </c>
      <c r="Q73" s="1" t="s">
        <v>430</v>
      </c>
      <c r="R73" s="1" t="s">
        <v>886</v>
      </c>
      <c r="S73" s="1" t="s">
        <v>432</v>
      </c>
      <c r="T73" s="1" t="s">
        <v>433</v>
      </c>
      <c r="U73" s="1" t="s">
        <v>434</v>
      </c>
      <c r="V73" s="1" t="s">
        <v>573</v>
      </c>
    </row>
    <row r="74" s="1" customFormat="1" spans="1:22">
      <c r="A74" s="3">
        <v>21353568652</v>
      </c>
      <c r="B74" s="1" t="s">
        <v>440</v>
      </c>
      <c r="C74" s="1" t="s">
        <v>887</v>
      </c>
      <c r="D74" s="1" t="s">
        <v>888</v>
      </c>
      <c r="E74" s="1" t="s">
        <v>889</v>
      </c>
      <c r="F74" s="1" t="s">
        <v>440</v>
      </c>
      <c r="G74" s="1" t="s">
        <v>423</v>
      </c>
      <c r="H74" s="1" t="s">
        <v>424</v>
      </c>
      <c r="I74" s="1" t="s">
        <v>890</v>
      </c>
      <c r="J74" s="1" t="s">
        <v>30</v>
      </c>
      <c r="K74" s="1" t="s">
        <v>891</v>
      </c>
      <c r="L74" s="1" t="s">
        <v>891</v>
      </c>
      <c r="M74" s="1" t="s">
        <v>427</v>
      </c>
      <c r="N74" s="1" t="s">
        <v>427</v>
      </c>
      <c r="O74" s="1" t="s">
        <v>428</v>
      </c>
      <c r="P74" s="1" t="s">
        <v>429</v>
      </c>
      <c r="Q74" s="1" t="s">
        <v>430</v>
      </c>
      <c r="R74" s="1" t="s">
        <v>892</v>
      </c>
      <c r="S74" s="1" t="s">
        <v>432</v>
      </c>
      <c r="T74" s="1" t="s">
        <v>433</v>
      </c>
      <c r="U74" s="1" t="s">
        <v>434</v>
      </c>
      <c r="V74" s="1" t="s">
        <v>493</v>
      </c>
    </row>
    <row r="75" s="1" customFormat="1" spans="1:22">
      <c r="A75" s="3">
        <v>18594032175</v>
      </c>
      <c r="B75" s="1" t="s">
        <v>893</v>
      </c>
      <c r="C75" s="1" t="s">
        <v>894</v>
      </c>
      <c r="D75" s="1" t="s">
        <v>895</v>
      </c>
      <c r="E75" s="1" t="s">
        <v>896</v>
      </c>
      <c r="F75" s="1" t="s">
        <v>436</v>
      </c>
      <c r="G75" s="1" t="s">
        <v>423</v>
      </c>
      <c r="H75" s="1" t="s">
        <v>424</v>
      </c>
      <c r="I75" s="1" t="s">
        <v>897</v>
      </c>
      <c r="J75" s="1" t="s">
        <v>30</v>
      </c>
      <c r="K75" s="1" t="s">
        <v>898</v>
      </c>
      <c r="L75" s="1" t="s">
        <v>898</v>
      </c>
      <c r="M75" s="1" t="s">
        <v>427</v>
      </c>
      <c r="N75" s="1" t="s">
        <v>427</v>
      </c>
      <c r="O75" s="1" t="s">
        <v>428</v>
      </c>
      <c r="P75" s="1" t="s">
        <v>429</v>
      </c>
      <c r="Q75" s="1" t="s">
        <v>430</v>
      </c>
      <c r="R75" s="1" t="s">
        <v>899</v>
      </c>
      <c r="S75" s="1" t="s">
        <v>432</v>
      </c>
      <c r="T75" s="1" t="s">
        <v>433</v>
      </c>
      <c r="U75" s="1" t="s">
        <v>434</v>
      </c>
      <c r="V75" s="1" t="s">
        <v>480</v>
      </c>
    </row>
    <row r="76" s="1" customFormat="1" spans="1:22">
      <c r="A76" s="3">
        <v>21354902812</v>
      </c>
      <c r="B76" s="1" t="s">
        <v>440</v>
      </c>
      <c r="C76" s="1" t="s">
        <v>900</v>
      </c>
      <c r="D76" s="1" t="s">
        <v>901</v>
      </c>
      <c r="E76" s="1" t="s">
        <v>902</v>
      </c>
      <c r="F76" s="1" t="s">
        <v>440</v>
      </c>
      <c r="G76" s="1" t="s">
        <v>423</v>
      </c>
      <c r="H76" s="1" t="s">
        <v>424</v>
      </c>
      <c r="I76" s="1" t="s">
        <v>903</v>
      </c>
      <c r="J76" s="1" t="s">
        <v>30</v>
      </c>
      <c r="K76" s="1" t="s">
        <v>904</v>
      </c>
      <c r="L76" s="1" t="s">
        <v>904</v>
      </c>
      <c r="M76" s="1" t="s">
        <v>427</v>
      </c>
      <c r="N76" s="1" t="s">
        <v>427</v>
      </c>
      <c r="O76" s="1" t="s">
        <v>428</v>
      </c>
      <c r="P76" s="1" t="s">
        <v>429</v>
      </c>
      <c r="Q76" s="1" t="s">
        <v>430</v>
      </c>
      <c r="R76" s="1" t="s">
        <v>905</v>
      </c>
      <c r="S76" s="1" t="s">
        <v>432</v>
      </c>
      <c r="T76" s="1" t="s">
        <v>433</v>
      </c>
      <c r="U76" s="1" t="s">
        <v>434</v>
      </c>
      <c r="V76" s="1" t="s">
        <v>435</v>
      </c>
    </row>
    <row r="77" s="1" customFormat="1" spans="1:22">
      <c r="A77" s="3">
        <v>18828391844</v>
      </c>
      <c r="B77" s="1" t="s">
        <v>906</v>
      </c>
      <c r="C77" s="1" t="s">
        <v>907</v>
      </c>
      <c r="D77" s="1" t="s">
        <v>908</v>
      </c>
      <c r="E77" s="1" t="s">
        <v>909</v>
      </c>
      <c r="F77" s="1" t="s">
        <v>456</v>
      </c>
      <c r="G77" s="1" t="s">
        <v>423</v>
      </c>
      <c r="H77" s="1" t="s">
        <v>424</v>
      </c>
      <c r="I77" s="1" t="s">
        <v>910</v>
      </c>
      <c r="J77" s="1" t="s">
        <v>30</v>
      </c>
      <c r="K77" s="1" t="s">
        <v>911</v>
      </c>
      <c r="L77" s="1" t="s">
        <v>911</v>
      </c>
      <c r="M77" s="1" t="s">
        <v>427</v>
      </c>
      <c r="N77" s="1" t="s">
        <v>427</v>
      </c>
      <c r="O77" s="1" t="s">
        <v>428</v>
      </c>
      <c r="P77" s="1" t="s">
        <v>429</v>
      </c>
      <c r="Q77" s="1" t="s">
        <v>430</v>
      </c>
      <c r="R77" s="1" t="s">
        <v>912</v>
      </c>
      <c r="S77" s="1" t="s">
        <v>432</v>
      </c>
      <c r="T77" s="1" t="s">
        <v>433</v>
      </c>
      <c r="U77" s="1" t="s">
        <v>434</v>
      </c>
      <c r="V77" s="1" t="s">
        <v>913</v>
      </c>
    </row>
    <row r="78" s="1" customFormat="1" spans="1:22">
      <c r="A78" s="3">
        <v>21343432119</v>
      </c>
      <c r="B78" s="1" t="s">
        <v>456</v>
      </c>
      <c r="C78" s="1" t="s">
        <v>914</v>
      </c>
      <c r="D78" s="1" t="s">
        <v>915</v>
      </c>
      <c r="E78" s="1" t="s">
        <v>916</v>
      </c>
      <c r="F78" s="1" t="s">
        <v>440</v>
      </c>
      <c r="G78" s="1" t="s">
        <v>423</v>
      </c>
      <c r="H78" s="1" t="s">
        <v>424</v>
      </c>
      <c r="I78" s="1" t="s">
        <v>917</v>
      </c>
      <c r="J78" s="1" t="s">
        <v>30</v>
      </c>
      <c r="K78" s="1" t="s">
        <v>918</v>
      </c>
      <c r="L78" s="1" t="s">
        <v>918</v>
      </c>
      <c r="M78" s="1" t="s">
        <v>427</v>
      </c>
      <c r="N78" s="1" t="s">
        <v>427</v>
      </c>
      <c r="O78" s="1" t="s">
        <v>428</v>
      </c>
      <c r="P78" s="1" t="s">
        <v>429</v>
      </c>
      <c r="Q78" s="1" t="s">
        <v>430</v>
      </c>
      <c r="R78" s="1" t="s">
        <v>919</v>
      </c>
      <c r="S78" s="1" t="s">
        <v>432</v>
      </c>
      <c r="T78" s="1" t="s">
        <v>433</v>
      </c>
      <c r="U78" s="1" t="s">
        <v>434</v>
      </c>
      <c r="V78" s="1" t="s">
        <v>546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2022-10-10T01:23:00Z</dcterms:created>
  <dcterms:modified xsi:type="dcterms:W3CDTF">2022-10-11T07:58:05Z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1C6AE68F8F224E978A46261C0DCFCFA6</vt:lpwstr>
  </property>
  <property fmtid="{D5CDD505-2E9C-101B-9397-08002B2CF9AE}" pid="3" name="KSOProductBuildVer">
    <vt:lpwstr>2052-11.1.0.12358</vt:lpwstr>
  </property>
</Properties>
</file>