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对账!$A$1:$X$77</definedName>
  </definedNames>
  <calcPr calcId="144525"/>
</workbook>
</file>

<file path=xl/sharedStrings.xml><?xml version="1.0" encoding="utf-8"?>
<sst xmlns="http://schemas.openxmlformats.org/spreadsheetml/2006/main" count="2589" uniqueCount="880">
  <si>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</si>
  <si>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</si>
  <si>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</si>
  <si>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</si>
  <si>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</si>
  <si>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</si>
  <si>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</si>
  <si>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</si>
  <si>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</si>
  <si>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</si>
  <si>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</si>
  <si>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</si>
  <si>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</si>
  <si>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</si>
  <si>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</si>
  <si>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</si>
  <si>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</si>
  <si>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</si>
  <si>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</si>
  <si>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</si>
  <si>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</si>
  <si>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</si>
  <si>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</si>
  <si>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</si>
  <si>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</si>
  <si>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17984788174	</t>
  </si>
  <si>
    <t>Ctrip</t>
  </si>
  <si>
    <t>正常</t>
  </si>
  <si>
    <t>[卡姆登]伦敦瑰丽酒店(Rosewood London)(6431000)</t>
  </si>
  <si>
    <t>行政特大床房(至少连住2晚及以上)&lt;双人入住&gt;&lt;无早&gt;</t>
  </si>
  <si>
    <t>CNY</t>
  </si>
  <si>
    <t>Beaven/Mark</t>
  </si>
  <si>
    <t>CA2019221010CNY</t>
  </si>
  <si>
    <t>未提现</t>
  </si>
  <si>
    <t>携程开票</t>
  </si>
  <si>
    <t xml:space="preserve">2562244	</t>
  </si>
  <si>
    <t xml:space="preserve">79071929	</t>
  </si>
  <si>
    <t xml:space="preserve">18223116494	</t>
  </si>
  <si>
    <t>[普吉岛]普吉岛迈考美丽亚酒店(SHA Extra Plus)(Melia Phuket Mai Khao(SHA Extra Plus))(92000607)</t>
  </si>
  <si>
    <t>一卧室套房（带室外浴缸）(连住3晚及以上)&lt;促销&gt;&lt;双人入住&gt;&lt;仅适用亚洲客人&gt;&lt;双早&gt;</t>
  </si>
  <si>
    <t>Moon/Hansol,Kim/Jieun</t>
  </si>
  <si>
    <t xml:space="preserve">2604924	</t>
  </si>
  <si>
    <t xml:space="preserve">25960	</t>
  </si>
  <si>
    <t xml:space="preserve">18275715909	</t>
  </si>
  <si>
    <t>[曼谷]诺富特暹罗广场酒店 (SHA Plus+)(Novotel Bangkok on Siam Square (SHA Plus+))(3396335)</t>
  </si>
  <si>
    <t>豪华大床房&lt;今日特价 &gt;&lt;双人入住&gt;&lt;无早&gt;</t>
  </si>
  <si>
    <t>KWAK/HOMOON</t>
  </si>
  <si>
    <t xml:space="preserve">2610010	</t>
  </si>
  <si>
    <t xml:space="preserve">831131	</t>
  </si>
  <si>
    <t xml:space="preserve">18522292452	</t>
  </si>
  <si>
    <t>[曼谷]曼谷湄南河四季酒店 (SHA Plus+)(Four Seasons Hotel Bangkok at Chao Phraya River (SHA Plus+))(57171815)</t>
  </si>
  <si>
    <t>河景尊贵房(至少提前60天预订)&lt;全日特价&gt;&lt;双人入住&gt;&lt;双早&gt;</t>
  </si>
  <si>
    <t>LY/MEI KAY DIANA,CHAN/HOI TIK</t>
  </si>
  <si>
    <t xml:space="preserve">2633703	</t>
  </si>
  <si>
    <t xml:space="preserve">110350	</t>
  </si>
  <si>
    <t xml:space="preserve">18776788604	</t>
  </si>
  <si>
    <t>[巴都丁宜]槟城硬石酒店(Hard Rock Hotel Penang)(4649444)</t>
  </si>
  <si>
    <t>海景豪华房&lt;双人入住&gt;&lt;双早&gt;</t>
  </si>
  <si>
    <t>Tan/Sherin</t>
  </si>
  <si>
    <t xml:space="preserve">2657801	</t>
  </si>
  <si>
    <t xml:space="preserve">15655237	</t>
  </si>
  <si>
    <t xml:space="preserve">18794489015	</t>
  </si>
  <si>
    <t>[曼谷]S15素坤逸酒店(S15 Sukhumvit Hotel)(45699463)</t>
  </si>
  <si>
    <t>豪华房&lt;特惠专享&gt;&lt;双人入住&gt;&lt;双早&gt;</t>
  </si>
  <si>
    <t>SATHYA MOORTHY/VINU,SATHYA MOORTHY/VINU</t>
  </si>
  <si>
    <t xml:space="preserve">2659216	</t>
  </si>
  <si>
    <t xml:space="preserve">14742338-1	</t>
  </si>
  <si>
    <t xml:space="preserve">18904604746	</t>
  </si>
  <si>
    <t>[曼谷]标准酒店 - 曼谷大都会大厦(The Standard, Bangkok Mahanakhon)(91246959)</t>
  </si>
  <si>
    <t>豪华特大床房&lt;大床&gt;(至少连住2晚及以上)&lt;超值特惠&gt;&lt;双人入住&gt;&lt;不适用泰国客人&gt;&lt;双早&gt;</t>
  </si>
  <si>
    <t>Choi /Chung Bon</t>
  </si>
  <si>
    <t xml:space="preserve">2672040	</t>
  </si>
  <si>
    <t xml:space="preserve">178050963	</t>
  </si>
  <si>
    <t xml:space="preserve">18913497741	</t>
  </si>
  <si>
    <t>[普吉岛]普吉岛悦梿酒店(SHA Extra Plus)(Cassia Phuket(SHA Extra Plus))(4037173)</t>
  </si>
  <si>
    <t>单卧室套房&lt;三人入住&gt;&lt;早餐&gt;</t>
  </si>
  <si>
    <t>Sheoran/Pushpendra ,Sheoran/Pushpendra ,Sheoran/Pushpendra</t>
  </si>
  <si>
    <t xml:space="preserve">2674713	</t>
  </si>
  <si>
    <t xml:space="preserve">25924901	</t>
  </si>
  <si>
    <t xml:space="preserve">18914398043	</t>
  </si>
  <si>
    <t>[曼谷]曼谷金普顿马濑酒店 (SHA Extra Plus)(Kimpton Maa-Lai Bangkok, an IHG Hotel (SHA Extra Plus))(96323531)</t>
  </si>
  <si>
    <t>甄选1张特大床房(至少连住2晚及以上)&lt;特惠专享&gt;&lt;双人入住&gt;&lt;双早&gt;</t>
  </si>
  <si>
    <t>TIEN/SZE WAI</t>
  </si>
  <si>
    <t xml:space="preserve">2675479	</t>
  </si>
  <si>
    <t xml:space="preserve">41297719	</t>
  </si>
  <si>
    <t>取消</t>
  </si>
  <si>
    <t xml:space="preserve">18928279602	</t>
  </si>
  <si>
    <t>[曼谷]曼谷铂尔曼皇权酒店 (SHA Plus+)(Pullman Bangkok King Power)(1586177)</t>
  </si>
  <si>
    <t>高级特大床房&lt;特惠专享&gt;&lt;双人入住&gt;&lt;不适用泰国客人&gt;&lt;无早&gt;</t>
  </si>
  <si>
    <t>AHN/SANGHYUN</t>
  </si>
  <si>
    <t xml:space="preserve">2681798	</t>
  </si>
  <si>
    <t xml:space="preserve">1139152	</t>
  </si>
  <si>
    <t xml:space="preserve">18935858343	</t>
  </si>
  <si>
    <t>[巴勒莫]圣保罗皇宫酒店(San Paolo Palace Hotel)(98314232)</t>
  </si>
  <si>
    <t>双人间&lt;双人入住&gt;&lt;预付&gt;&lt;双早&gt;</t>
  </si>
  <si>
    <t>Giuca/Matteo Maurizio</t>
  </si>
  <si>
    <t xml:space="preserve">	</t>
  </si>
  <si>
    <t xml:space="preserve">18955769634	</t>
  </si>
  <si>
    <t>[曼谷]曼谷香格里拉大酒店 (SHA Extra Plus)(Shangri-La Bangkok)(3243791)</t>
  </si>
  <si>
    <t>香格里拉楼豪华河景双床房&lt;双人入住&gt;&lt;双早&gt;</t>
  </si>
  <si>
    <t>Ahn/Eun-young,Jung/Dain</t>
  </si>
  <si>
    <t xml:space="preserve">2689981	</t>
  </si>
  <si>
    <t xml:space="preserve">11440237	</t>
  </si>
  <si>
    <t xml:space="preserve">21029866397	</t>
  </si>
  <si>
    <t>[曼谷]艺术酒店 (SHA Plus+)(Arte Hotel (SHA Plus+))(12802273)</t>
  </si>
  <si>
    <t>豪华特大床房&lt;特价大促销&gt;&lt;双人入住&gt;&lt;无早&gt;</t>
  </si>
  <si>
    <t>LEE/SERA</t>
  </si>
  <si>
    <t xml:space="preserve">2694756	</t>
  </si>
  <si>
    <t xml:space="preserve">21834	</t>
  </si>
  <si>
    <t xml:space="preserve">21043756081	</t>
  </si>
  <si>
    <t>[曼谷]曼谷素坤逸十一酒店 (SHA Extra Plus)(Eleven Hotel Bangkok Sukhumvit 11 (SHA Extra Plus))(96059687)</t>
  </si>
  <si>
    <t>上下铺家庭房&lt;四人入住&gt;&lt;早餐&gt;</t>
  </si>
  <si>
    <t>Jagirdar/Imran,Jagirdar/Imran</t>
  </si>
  <si>
    <t xml:space="preserve">2697403	</t>
  </si>
  <si>
    <t xml:space="preserve">27086	</t>
  </si>
  <si>
    <t xml:space="preserve">21090913279	</t>
  </si>
  <si>
    <t>[西归浦市]济州神话世界萨默塞特服务公寓(Somerset Jeju Shinhwa World)(15303721)</t>
  </si>
  <si>
    <t>家庭地暖套房(至少连住2晚及以上)&lt;特惠&gt;&lt;五人入住&gt;&lt;早餐&gt;</t>
  </si>
  <si>
    <t>IWAZAKI/NARUMI</t>
  </si>
  <si>
    <t xml:space="preserve">2699882	</t>
  </si>
  <si>
    <t xml:space="preserve">1808101	</t>
  </si>
  <si>
    <t xml:space="preserve">21102958633	</t>
  </si>
  <si>
    <t>[普吉岛]海滨海滩温泉度假村 (SHA Extra Plus)(Oceanfront Beach Resort and Spa (SHA Extra Plus))(98490384)</t>
  </si>
  <si>
    <t>至尊海景双床房&lt;双人入住&gt;&lt;双早&gt;</t>
  </si>
  <si>
    <t>SAUD/ALMEDBEL,OMAR/ALZOOMAN</t>
  </si>
  <si>
    <t xml:space="preserve">2700820	</t>
  </si>
  <si>
    <t xml:space="preserve">23825	</t>
  </si>
  <si>
    <t xml:space="preserve">21105163914	</t>
  </si>
  <si>
    <t>[匹兹堡]温德姆匹兹堡大学中心酒店(Wyndham Pittsburgh University Center)(98322327)</t>
  </si>
  <si>
    <t>特大床房&lt;双人入住&gt;&lt;预付&gt;&lt;无早&gt;</t>
  </si>
  <si>
    <t>Phillips/Michael,Gebert/DArcy</t>
  </si>
  <si>
    <t xml:space="preserve">2701147	</t>
  </si>
  <si>
    <t xml:space="preserve">21114415459	</t>
  </si>
  <si>
    <t>[曼谷]曼谷素坤逸丽笙套房酒店(Radisson Suites Bangkok Sukhumvit)(73690889)</t>
  </si>
  <si>
    <t>精致套房&lt;特惠专享&gt;&lt;三人入住&gt;&lt;早餐&gt;</t>
  </si>
  <si>
    <t>Depuru/Shobha Rani,Depuru/Shobha Rani,Depuru/Shobha Rani</t>
  </si>
  <si>
    <t xml:space="preserve">2702463	</t>
  </si>
  <si>
    <t xml:space="preserve">1070768	</t>
  </si>
  <si>
    <t xml:space="preserve">21119725693	</t>
  </si>
  <si>
    <t>一卧室套房（带室外浴缸）&lt;今日特价 &gt;&lt;双人入住&gt;&lt;双早&gt;</t>
  </si>
  <si>
    <t>CHAN/HANG CHAK CHRIS</t>
  </si>
  <si>
    <t xml:space="preserve">2703362	</t>
  </si>
  <si>
    <t xml:space="preserve">32168	</t>
  </si>
  <si>
    <t xml:space="preserve">21120389194	</t>
  </si>
  <si>
    <t>香格里拉楼行政特大床套房&lt;双人入住&gt;&lt;双早&gt;</t>
  </si>
  <si>
    <t>HE/BIN,WAN/YUEQIANG</t>
  </si>
  <si>
    <t xml:space="preserve">2703444	</t>
  </si>
  <si>
    <t xml:space="preserve">11443711	</t>
  </si>
  <si>
    <t xml:space="preserve">21121510537	</t>
  </si>
  <si>
    <t>[普吉岛]普吉岛希尔顿阿卡迪亚温泉度假酒店 (SHA Extra Plus)(Hilton Phuket Arcadia Resort &amp; Spa (SHA Extra Plus))(3460018)</t>
  </si>
  <si>
    <t>海景精致特大床套房&lt;双人入住&gt;&lt;双早&gt;</t>
  </si>
  <si>
    <t>Arora/Manikkumar,Arora/Manikkumar</t>
  </si>
  <si>
    <t xml:space="preserve">2703621	</t>
  </si>
  <si>
    <t xml:space="preserve">3298330999	</t>
  </si>
  <si>
    <t xml:space="preserve">21121529820	</t>
  </si>
  <si>
    <t>[吉隆坡]吉隆坡四季酒店(Four Seasons Hotel Kuala Lumpur)(17496902)</t>
  </si>
  <si>
    <t>泳池园景特大床房&lt;双人入住&gt;&lt;双早&gt;</t>
  </si>
  <si>
    <t>RIAHINEJAD/PARASTO</t>
  </si>
  <si>
    <t xml:space="preserve">2703623	</t>
  </si>
  <si>
    <t xml:space="preserve">3160698	</t>
  </si>
  <si>
    <t xml:space="preserve">21136018043	</t>
  </si>
  <si>
    <t>[岘港]岘港洲际阳光半岛度假酒店(InterContinental Danang Sun Peninsula Resort, an IHG Hotel)(5424757)</t>
  </si>
  <si>
    <t>2 张大床，经典全景海景&lt;双人入住&gt;&lt;双早&gt;</t>
  </si>
  <si>
    <t>Lee/Hayoung</t>
  </si>
  <si>
    <t xml:space="preserve">2706093	</t>
  </si>
  <si>
    <t xml:space="preserve">10366117	</t>
  </si>
  <si>
    <t xml:space="preserve">21138998649	</t>
  </si>
  <si>
    <t>河景尊贵房&lt;双人入住&gt;&lt;无早&gt;</t>
  </si>
  <si>
    <t>LUK/CHING YAN SYLVIA</t>
  </si>
  <si>
    <t xml:space="preserve">2706843	</t>
  </si>
  <si>
    <t xml:space="preserve">123072	</t>
  </si>
  <si>
    <t xml:space="preserve">21141708589	</t>
  </si>
  <si>
    <t>[曼谷]曼谷 JW 万豪酒店 (SHA Plus+)(JW Marriott Hotel Bangkok (SHA Plus+))(3031185)</t>
  </si>
  <si>
    <t>豪华特大床房(至少连住2晚及以上)&lt;双人入住&gt;&lt;不适用中东客人&gt;&lt;无早&gt;</t>
  </si>
  <si>
    <t>GUAN/DI</t>
  </si>
  <si>
    <t xml:space="preserve">2707448	</t>
  </si>
  <si>
    <t xml:space="preserve">94778885	</t>
  </si>
  <si>
    <t xml:space="preserve">21144776208	</t>
  </si>
  <si>
    <t>豪华房&lt;双人入住&gt;&lt;预付&gt;&lt;无早&gt;</t>
  </si>
  <si>
    <t>Huynh/Thong Hoang Dang</t>
  </si>
  <si>
    <t xml:space="preserve">2707982	</t>
  </si>
  <si>
    <t xml:space="preserve">21148544800	</t>
  </si>
  <si>
    <t>[甲米]奥南菲奥雷度假村(Aonang Fiore Resort)(5494971)</t>
  </si>
  <si>
    <t>别墅(带按摩浴缸)&lt;双人入住&gt;&lt;双早&gt;</t>
  </si>
  <si>
    <t>Yap/Charlyn,Tan/Cecilia</t>
  </si>
  <si>
    <t xml:space="preserve">2708731	</t>
  </si>
  <si>
    <t xml:space="preserve">39390	</t>
  </si>
  <si>
    <t xml:space="preserve">21181183114	</t>
  </si>
  <si>
    <t>[曼谷]曼谷京华大酒店 (SHA Plus+)(Hotel Royal Bangkok@Chinatown)(17263358)</t>
  </si>
  <si>
    <t>高级房(无窗)(连住3晚及以上)&lt;双人入住&gt;&lt;无早&gt;</t>
  </si>
  <si>
    <t>Songsri/Anchalee</t>
  </si>
  <si>
    <t xml:space="preserve">2709643	</t>
  </si>
  <si>
    <t xml:space="preserve">310518	</t>
  </si>
  <si>
    <t xml:space="preserve">21181463807	</t>
  </si>
  <si>
    <t>[邦劳]莫达拉海滩度假酒店(Modala Beach Resort)(97897180)</t>
  </si>
  <si>
    <t>陶华房&lt;今日特价 &gt;&lt;双人入住&gt;&lt;双早&gt;</t>
  </si>
  <si>
    <t>Rosales/Reginald,Rosales/Reginald,Rosales/Reginald,Rosales/Reginald</t>
  </si>
  <si>
    <t xml:space="preserve">2709689	</t>
  </si>
  <si>
    <t xml:space="preserve">1734	</t>
  </si>
  <si>
    <t xml:space="preserve">21187225013	</t>
  </si>
  <si>
    <t>[吉隆坡]吉隆披武吉免登瑞园酒店(Swiss-Garden Hotel Bukit Bintang Kuala Lumpur)(24422053)</t>
  </si>
  <si>
    <t>家庭房&lt;特惠&gt;&lt;四人入住&gt;&lt;早餐&gt;</t>
  </si>
  <si>
    <t>Ali/Nora,Ali/Nora,Ali/Nora</t>
  </si>
  <si>
    <t xml:space="preserve">2709929	</t>
  </si>
  <si>
    <t xml:space="preserve">137511	</t>
  </si>
  <si>
    <t xml:space="preserve">21199729295	</t>
  </si>
  <si>
    <t>[曼谷]曼谷拉查丹利中心酒店  (SHA Plus+)(Grande Centre Point Hotel Ratchadamri Bangkok  (SHA Plus+))(2497052)</t>
  </si>
  <si>
    <t>高级豪华房&lt;特惠促销&gt;&lt;双人入住&gt;&lt;无早&gt;</t>
  </si>
  <si>
    <t>Leung/Man Wai</t>
  </si>
  <si>
    <t xml:space="preserve">2710833	</t>
  </si>
  <si>
    <t xml:space="preserve">324702	</t>
  </si>
  <si>
    <t xml:space="preserve">21202608660	</t>
  </si>
  <si>
    <t>[马卡蒂]阿尔法公寓式酒店 (多用途酒店)(The Alpha Suites (Multi-use Hotel))(48244686)</t>
  </si>
  <si>
    <t>两卧室豪华套房&lt;四人入住&gt;&lt;早餐&gt;</t>
  </si>
  <si>
    <t>Curtis/Devon Louise</t>
  </si>
  <si>
    <t xml:space="preserve">2711293	</t>
  </si>
  <si>
    <t xml:space="preserve">146192	</t>
  </si>
  <si>
    <t xml:space="preserve">21206959537	</t>
  </si>
  <si>
    <t>[曼谷]曼谷万怡酒店(Courtyard by Marriott Bangkok)(5211729)</t>
  </si>
  <si>
    <t>翻新豪华特大床房(至少连住2晚及以上)&lt;单人入住&gt;&lt;单早&gt;</t>
  </si>
  <si>
    <t>NG/WAN NING</t>
  </si>
  <si>
    <t xml:space="preserve">2711796	</t>
  </si>
  <si>
    <t xml:space="preserve">99520102	</t>
  </si>
  <si>
    <t xml:space="preserve">21207110307	</t>
  </si>
  <si>
    <t>KOH/HUI WEN ADELINE</t>
  </si>
  <si>
    <t xml:space="preserve">2711813	</t>
  </si>
  <si>
    <t xml:space="preserve">99525818	</t>
  </si>
  <si>
    <t xml:space="preserve">21211697522	</t>
  </si>
  <si>
    <t>[梳邦再也]吉隆坡双威克莱酒店(Sunway Clio Hotel @ Sunway Pyramid Mall)(58462983)</t>
  </si>
  <si>
    <t>超豪华房&lt;双人入住&gt;&lt;双早&gt;</t>
  </si>
  <si>
    <t>LI/MENGXIA</t>
  </si>
  <si>
    <t xml:space="preserve">2712320	</t>
  </si>
  <si>
    <t xml:space="preserve">211460514	</t>
  </si>
  <si>
    <t xml:space="preserve">21212640251	</t>
  </si>
  <si>
    <t>豪华特大床房(连住3晚及以上)&lt;双人入住&gt;&lt;不适用中东客人&gt;&lt;日历房套餐高价值&gt;&lt;双早&gt;&lt;新酒店礼盒&gt;&lt;普通会员&gt;</t>
  </si>
  <si>
    <t>WANG/YILIN</t>
  </si>
  <si>
    <t xml:space="preserve">2712404	</t>
  </si>
  <si>
    <t xml:space="preserve">71975510	</t>
  </si>
  <si>
    <t xml:space="preserve">21214572675	</t>
  </si>
  <si>
    <t>[仁川]仁川松岛空中花园酒店(Hotel Skypark Incheon Songdo)(28638693)</t>
  </si>
  <si>
    <t>标准双人床房&lt;双人入住&gt;&lt;无早&gt;</t>
  </si>
  <si>
    <t>JIN/JONGHYUN</t>
  </si>
  <si>
    <t xml:space="preserve">2712577	</t>
  </si>
  <si>
    <t xml:space="preserve">F1110104	</t>
  </si>
  <si>
    <t xml:space="preserve">21217886415	</t>
  </si>
  <si>
    <t>WU/JIAJUN</t>
  </si>
  <si>
    <t xml:space="preserve">2713008	</t>
  </si>
  <si>
    <t xml:space="preserve">324961	</t>
  </si>
  <si>
    <t xml:space="preserve">21218032784	</t>
  </si>
  <si>
    <t>至尊豪华房&lt;双人入住&gt;&lt;无早&gt;</t>
  </si>
  <si>
    <t>WANG/JIMIN,XUE/YU</t>
  </si>
  <si>
    <t xml:space="preserve">2713091	</t>
  </si>
  <si>
    <t xml:space="preserve">310822	</t>
  </si>
  <si>
    <t xml:space="preserve">21221510549	</t>
  </si>
  <si>
    <t>[曼谷]素坤逸2巷贝斯特韦斯特舒雅优质酒店 (SHA Plus+)(SureStay Plus Hotel by Best Western Sukhumvit 2)(28681186)</t>
  </si>
  <si>
    <t>高级特大床房&lt;双人入住&gt;&lt;不适用泰国客人&gt;&lt;无早&gt;</t>
  </si>
  <si>
    <t>OR/WING SHUN WINSON,CHEANG/WING SZE</t>
  </si>
  <si>
    <t xml:space="preserve">2713586	</t>
  </si>
  <si>
    <t xml:space="preserve">BK039628	</t>
  </si>
  <si>
    <t xml:space="preserve">21222407838	</t>
  </si>
  <si>
    <t>YoungJi/Jang,YoungJi/Jang</t>
  </si>
  <si>
    <t xml:space="preserve">2713673	</t>
  </si>
  <si>
    <t xml:space="preserve">F1110152	</t>
  </si>
  <si>
    <t xml:space="preserve">21231154384	</t>
  </si>
  <si>
    <t>至尊海景特大床房&lt;双人入住&gt;&lt;双早&gt;</t>
  </si>
  <si>
    <t>Chauhan/Kanishk,Chauhan/Kanishk</t>
  </si>
  <si>
    <t xml:space="preserve">2715027	</t>
  </si>
  <si>
    <t xml:space="preserve">24376	</t>
  </si>
  <si>
    <t xml:space="preserve">21234975434	</t>
  </si>
  <si>
    <t>[普吉岛]普吉岛骄傲酒店(SHA Extra Plus)(Proud Phuket Hotel(SHA Extra Plus))(5792221)</t>
  </si>
  <si>
    <t>高级池景特大床房 禁烟&lt;双人入住&gt;&lt;无早&gt;</t>
  </si>
  <si>
    <t>SUWANNARAT/WEERAPON</t>
  </si>
  <si>
    <t xml:space="preserve">2715678	</t>
  </si>
  <si>
    <t xml:space="preserve">37738	</t>
  </si>
  <si>
    <t xml:space="preserve">21236195141	</t>
  </si>
  <si>
    <t>[曼谷]是隆不容错过酒店 by Cross Collection(Haven't Met Bangkok Silom by Cross Collection)(17140699)</t>
  </si>
  <si>
    <t>城市工作室&lt;双人入住&gt;&lt;无早&gt;</t>
  </si>
  <si>
    <t>Hoang Bao Han/Dang,Hoang Bao Han/Dang,Hoang Bao Han/Dang,Hoang Bao Han/Dang</t>
  </si>
  <si>
    <t xml:space="preserve">2715843	</t>
  </si>
  <si>
    <t xml:space="preserve">21252053445	</t>
  </si>
  <si>
    <t>高级双床房&lt;双人入住&gt;&lt;不适用泰国客人&gt;&lt;无早&gt;</t>
  </si>
  <si>
    <t>HO/YAT NGA DORIS,LAM/NGA HIN</t>
  </si>
  <si>
    <t xml:space="preserve">2718637	</t>
  </si>
  <si>
    <t xml:space="preserve">BK039801	</t>
  </si>
  <si>
    <t xml:space="preserve">21252376590	</t>
  </si>
  <si>
    <t>[帕拉尼亚克]马尼拉新濠天地凯悦酒店(Hyatt Regency Manila City of Dreams)(5917305)</t>
  </si>
  <si>
    <t>凯悦特大床房&lt;特价大促销&gt;&lt;双人入住&gt;&lt;不适用菲律宾客人&gt;&lt;无早&gt;</t>
  </si>
  <si>
    <t>Wang/David Shen</t>
  </si>
  <si>
    <t xml:space="preserve">2718738	</t>
  </si>
  <si>
    <t xml:space="preserve">28579107	</t>
  </si>
  <si>
    <t xml:space="preserve">21259426315	</t>
  </si>
  <si>
    <t>[曼谷]阿瓦尼阿特里姆曼谷酒店(SHA认证)(Avani Atrium Bangkok Hotel (SHA Certified))(4498673)</t>
  </si>
  <si>
    <t>阿瓦尼尊贵房(至少连住2晚及以上)&lt;今日特价 &gt;&lt;双人入住&gt;&lt;无早&gt;</t>
  </si>
  <si>
    <t>YE/YUEXIN</t>
  </si>
  <si>
    <t xml:space="preserve">2719828	</t>
  </si>
  <si>
    <t xml:space="preserve">53465140	</t>
  </si>
  <si>
    <t xml:space="preserve">21260219632	</t>
  </si>
  <si>
    <t>[努沙再也]双威大盒子酒店(Sunway Hotel Big Box)(91411884)</t>
  </si>
  <si>
    <t>豪华双床房&lt;双人入住&gt;&lt;双早&gt;</t>
  </si>
  <si>
    <t>tan/hilary</t>
  </si>
  <si>
    <t xml:space="preserve">2719931	</t>
  </si>
  <si>
    <t xml:space="preserve">51788	</t>
  </si>
  <si>
    <t xml:space="preserve">21260563049	</t>
  </si>
  <si>
    <t>[乔治市]槟城温宝利酒店 (槟城对抗新冠肺炎认证)(The Wembley – A St Giles Hotel, Penang)(5159731)</t>
  </si>
  <si>
    <t>高级特大床房&lt;双人入住&gt;&lt;双早&gt;</t>
  </si>
  <si>
    <t>Lim/Suzane</t>
  </si>
  <si>
    <t xml:space="preserve">2719988	</t>
  </si>
  <si>
    <t xml:space="preserve">668003	</t>
  </si>
  <si>
    <t xml:space="preserve">21261867485	</t>
  </si>
  <si>
    <t>[华欣]华欣安纳塔拉度假酒店(Anantara Hua Hin Resort)(3668989)</t>
  </si>
  <si>
    <t>贵宾园景房(至少连住2晚及以上)&lt;双人入住&gt;&lt;不适用泰国客人&gt;&lt;双早&gt;</t>
  </si>
  <si>
    <t>Kwan/San Hung</t>
  </si>
  <si>
    <t xml:space="preserve">2720180	</t>
  </si>
  <si>
    <t xml:space="preserve">61808788	</t>
  </si>
  <si>
    <t xml:space="preserve">21304711103	</t>
  </si>
  <si>
    <t>[曼谷]Cross氛围曼谷素坤逸酒店(Cross Vibe Bangkok Sukhumvit)(6544255)</t>
  </si>
  <si>
    <t>一卧室公寓(连住3晚及以上)&lt;三人入住&gt;&lt;早餐&gt;</t>
  </si>
  <si>
    <t>SO/WAIHUNG</t>
  </si>
  <si>
    <t xml:space="preserve">2721082	</t>
  </si>
  <si>
    <t xml:space="preserve">107912	</t>
  </si>
  <si>
    <t xml:space="preserve">21305249608	</t>
  </si>
  <si>
    <t>[曼谷]素坤逸8号拉珀蒂特萨利酒店(La Petite Salil Sukhumvit 8)(95545068)</t>
  </si>
  <si>
    <t>高级房&lt;双人入住&gt;&lt;双早&gt;</t>
  </si>
  <si>
    <t>Jitchumpong/Chatchadaphon</t>
  </si>
  <si>
    <t xml:space="preserve">2721111	</t>
  </si>
  <si>
    <t xml:space="preserve">26478	</t>
  </si>
  <si>
    <t xml:space="preserve">21312945458	</t>
  </si>
  <si>
    <t>[普吉岛]巴东山麦居酒店 (SHA Extra Plus)(MAI HOUSE Patong Hill (SHA Extra Plus))(9195953)</t>
  </si>
  <si>
    <t>至尊豪华房(至少连住2晚及以上)&lt;双人入住&gt;&lt;无早&gt;</t>
  </si>
  <si>
    <t>Wong/Adrian,Wong/Adrian</t>
  </si>
  <si>
    <t xml:space="preserve">2721599	</t>
  </si>
  <si>
    <t xml:space="preserve">RR#2201225	</t>
  </si>
  <si>
    <t xml:space="preserve">21313217763	</t>
  </si>
  <si>
    <t>[清迈]皇后奢华大酒店 (SHA Extra Plus)(Empress Premier Hotel Chiang Mai (SHA Extra Plus))(44546698)</t>
  </si>
  <si>
    <t>至尊房&lt;限量特价&gt;&lt;双人入住&gt;&lt;双早&gt;</t>
  </si>
  <si>
    <t>Haver/Patricia,Haver/Patricia,Haver/Patricia,Haver/Patricia</t>
  </si>
  <si>
    <t xml:space="preserve">2721628	</t>
  </si>
  <si>
    <t xml:space="preserve">18780	</t>
  </si>
  <si>
    <t xml:space="preserve">21314572752	</t>
  </si>
  <si>
    <t>[曼谷]于拉查达阿曼塔酒店(Amanta Hotel &amp; Residence Ratchada)(28679148)</t>
  </si>
  <si>
    <t>一卧室城景豪华套房(连住3晚及以上)&lt;双人入住&gt;&lt;双早&gt;</t>
  </si>
  <si>
    <t>KURATHAM/JUNJIRA</t>
  </si>
  <si>
    <t xml:space="preserve">2721756	</t>
  </si>
  <si>
    <t xml:space="preserve">80164246-1	</t>
  </si>
  <si>
    <t xml:space="preserve">21315169971	</t>
  </si>
  <si>
    <t>VONGLEKAR/PIYAPONG</t>
  </si>
  <si>
    <t xml:space="preserve">2721881	</t>
  </si>
  <si>
    <t xml:space="preserve">311793	</t>
  </si>
  <si>
    <t xml:space="preserve">21322175869	</t>
  </si>
  <si>
    <t>KANG/SEONGGUK</t>
  </si>
  <si>
    <t xml:space="preserve">2722558	</t>
  </si>
  <si>
    <t xml:space="preserve">BK039955	</t>
  </si>
  <si>
    <t xml:space="preserve">21326314506	</t>
  </si>
  <si>
    <t>[普吉岛]普吉岛纳卡酒店(SHA Extra Plus)(The Naka Phuket(SHA Extra Plus))(5477275)</t>
  </si>
  <si>
    <t>一卧泳池别墅&lt;今日特价 &gt;&lt;双人入住&gt;&lt;无早&gt;</t>
  </si>
  <si>
    <t>Aljneibi/Majed</t>
  </si>
  <si>
    <t xml:space="preserve">2723003	</t>
  </si>
  <si>
    <t xml:space="preserve">172801	</t>
  </si>
  <si>
    <t xml:space="preserve">21332982595	</t>
  </si>
  <si>
    <t>[釜山]釜山乐华兹酒店(Lavalse Hotel Busan)(99543578)</t>
  </si>
  <si>
    <t>海景标准双人房&lt;双人入住&gt;&lt;无早&gt;</t>
  </si>
  <si>
    <t>Park/Mikyoung</t>
  </si>
  <si>
    <t xml:space="preserve">2723858	</t>
  </si>
  <si>
    <t xml:space="preserve">22212176	</t>
  </si>
  <si>
    <t xml:space="preserve">21333704706	</t>
  </si>
  <si>
    <t>[甲米]甲米都喜天丽海滨度假酒店(SHA Extra Plus)(Dusit Thani Krabi Beach Resort(SHA Extra Plus))(3666417)</t>
  </si>
  <si>
    <t>豪华间&lt;双人入住&gt;&lt;双早&gt;</t>
  </si>
  <si>
    <t>BUMJOON/YOUN</t>
  </si>
  <si>
    <t xml:space="preserve">2723968	</t>
  </si>
  <si>
    <t xml:space="preserve">acknowledge	</t>
  </si>
  <si>
    <t xml:space="preserve">21337692657	</t>
  </si>
  <si>
    <t>[芭堤雅]兀兰酒店芭堤雅度假村(Woodlands Hotel and Resort Pattaya)(6286555)</t>
  </si>
  <si>
    <t>WANG/LINSHAN</t>
  </si>
  <si>
    <t xml:space="preserve">2724584	</t>
  </si>
  <si>
    <t xml:space="preserve">21338205132	</t>
  </si>
  <si>
    <t>[曼谷]曼谷美人鱼酒店(Hotel Mermaid Bangkok)(85397474)</t>
  </si>
  <si>
    <t>一室公寓大号床间&lt;今日特价 &gt;&lt;双人入住&gt;&lt;双早&gt;</t>
  </si>
  <si>
    <t>Phillips/Gary,Phillips/Gary</t>
  </si>
  <si>
    <t xml:space="preserve">2724648	</t>
  </si>
  <si>
    <t xml:space="preserve">59329	</t>
  </si>
  <si>
    <t xml:space="preserve">21338710479	</t>
  </si>
  <si>
    <t>[象岛]象岛圣思雅林木度假酒店(Santhiya Tree Koh Chang Resort)(6266736)</t>
  </si>
  <si>
    <t>水景泳池套房&lt;特惠专享&gt;&lt;双人入住&gt;&lt;双早&gt;</t>
  </si>
  <si>
    <t>Sayson/Oliver,Sayson/Oliver,Sayson/Oliver</t>
  </si>
  <si>
    <t xml:space="preserve">2724755	</t>
  </si>
  <si>
    <t xml:space="preserve">21339614002	</t>
  </si>
  <si>
    <t>经典高级套房&lt;特惠专享&gt;&lt;双人入住&gt;&lt;无早&gt;</t>
  </si>
  <si>
    <t>HTIN/KITE,TUN/AYE</t>
  </si>
  <si>
    <t xml:space="preserve">2724938	</t>
  </si>
  <si>
    <t xml:space="preserve">326504	</t>
  </si>
  <si>
    <t xml:space="preserve">21341177684	</t>
  </si>
  <si>
    <t>经典高级套房&lt;特惠专享&gt;&lt;双人入住&gt;&lt;双早&gt;</t>
  </si>
  <si>
    <t>Chun/Kihyun</t>
  </si>
  <si>
    <t xml:space="preserve">2725324	</t>
  </si>
  <si>
    <t xml:space="preserve">326503	</t>
  </si>
  <si>
    <t xml:space="preserve">21342799465	</t>
  </si>
  <si>
    <t>[吉隆坡]吉隆坡 EQ 酒店(EQ Kuala Lumpur)(67313921)</t>
  </si>
  <si>
    <t>双子塔景豪华房(至少连住2晚及以上)&lt;双人入住&gt;&lt;双早&gt;</t>
  </si>
  <si>
    <t>AN/JUNLAN</t>
  </si>
  <si>
    <t xml:space="preserve">2725642	</t>
  </si>
  <si>
    <t xml:space="preserve">22683218-1	</t>
  </si>
  <si>
    <t xml:space="preserve">21342553023	</t>
  </si>
  <si>
    <t>[吉隆坡]铂尔曼吉隆坡城市中心大酒店(Pullman Kuala Lumpur City Centre Hotel &amp; Residences)(5073220)</t>
  </si>
  <si>
    <t>NGUYEN/THI BAO YEN</t>
  </si>
  <si>
    <t xml:space="preserve">2725599	</t>
  </si>
  <si>
    <t xml:space="preserve">873168	</t>
  </si>
  <si>
    <t xml:space="preserve">21343971630	</t>
  </si>
  <si>
    <t>[马卡蒂]马卡蒂雅诗阁服务公寓(Ascott Makati)(5487349)</t>
  </si>
  <si>
    <t>工作室行政房&lt;双人入住&gt;&lt;预付&gt;&lt;双早&gt;</t>
  </si>
  <si>
    <t>LANE/JOSHUA PATRICK</t>
  </si>
  <si>
    <t xml:space="preserve">2725843	</t>
  </si>
  <si>
    <t xml:space="preserve">51193SE019363-14	</t>
  </si>
  <si>
    <t xml:space="preserve">21345966528	</t>
  </si>
  <si>
    <t>[曼谷]曼谷秋素坤逸酒店 (SHA Plus+)(Qiu Hotel Sukhumvit (SHA Plus+))(28597378)</t>
  </si>
  <si>
    <t>豪华房(无窗)&lt;特价大促销&gt;&lt;双人入住&gt;&lt;无早&gt;</t>
  </si>
  <si>
    <t>CHEN/CAIGEN</t>
  </si>
  <si>
    <t xml:space="preserve">2726256	</t>
  </si>
  <si>
    <t xml:space="preserve">77276	</t>
  </si>
  <si>
    <t xml:space="preserve">21347113925	</t>
  </si>
  <si>
    <t>[曼谷]曼谷利特酒店 (SHA Extra Plus)(LiT BANGKOK Hotel)(3799511)</t>
  </si>
  <si>
    <t>不同温度特大床房&lt;特惠专享&gt;&lt;双人入住&gt;&lt;无早&gt;</t>
  </si>
  <si>
    <t>Schmeterling/Adar,Schmeterling/Adar</t>
  </si>
  <si>
    <t xml:space="preserve">2726430	</t>
  </si>
  <si>
    <t xml:space="preserve">5683	</t>
  </si>
  <si>
    <t xml:space="preserve">21346357005	</t>
  </si>
  <si>
    <t>[巴都丁宜]槟城宾乐雅饭店 (槟城对抗新冠肺炎认证)(PARKROYAL Penang Resort)(3737560)</t>
  </si>
  <si>
    <t>豪华面海房&lt;双人入住&gt;&lt;双早&gt;</t>
  </si>
  <si>
    <t>Ismail/Noorazian</t>
  </si>
  <si>
    <t xml:space="preserve">2726327	</t>
  </si>
  <si>
    <t xml:space="preserve">7361575	</t>
  </si>
  <si>
    <t xml:space="preserve">21347831051	</t>
  </si>
  <si>
    <t>尊享豪华特大床房&lt;双人入住&gt;&lt;双早&gt;</t>
  </si>
  <si>
    <t>nurasyiah/nurasyiah</t>
  </si>
  <si>
    <t xml:space="preserve">2726635	</t>
  </si>
  <si>
    <t xml:space="preserve">873352	</t>
  </si>
  <si>
    <t xml:space="preserve">21348520489	</t>
  </si>
  <si>
    <t>Leibner/Daniel,Leibner/Daniel</t>
  </si>
  <si>
    <t xml:space="preserve">2726853	</t>
  </si>
  <si>
    <t xml:space="preserve">21349003674	</t>
  </si>
  <si>
    <t>Nishri/Carmel,Nishri/Carmel</t>
  </si>
  <si>
    <t xml:space="preserve">2726933	</t>
  </si>
  <si>
    <t xml:space="preserve">18868	</t>
  </si>
  <si>
    <t xml:space="preserve">21351046557	</t>
  </si>
  <si>
    <t>[达沃]达沃阿卡西亚酒店(Staycation Approved)(Acacia Hotel Davao (Staycation Approved))(89981775)</t>
  </si>
  <si>
    <t>豪华房&lt;双人入住&gt;&lt;无早&gt;</t>
  </si>
  <si>
    <t>corpuz/laarni</t>
  </si>
  <si>
    <t xml:space="preserve">2727383	</t>
  </si>
  <si>
    <t xml:space="preserve">140599	</t>
  </si>
  <si>
    <t xml:space="preserve">21351579759	</t>
  </si>
  <si>
    <t>Feider/Andreas,Feider/Andreas</t>
  </si>
  <si>
    <t xml:space="preserve">2727484	</t>
  </si>
  <si>
    <t xml:space="preserve">18888	</t>
  </si>
  <si>
    <t>，</t>
  </si>
  <si>
    <t>A221010094715481</t>
  </si>
  <si>
    <t>A221010094815481</t>
  </si>
  <si>
    <t>CNY / HKD 当前参考汇率: 1.10076003</t>
  </si>
  <si>
    <t>总计： 170165.45 CNY/
187311.33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</si>
  <si>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</si>
  <si>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</si>
  <si>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</si>
  <si>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</si>
  <si>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</si>
  <si>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</si>
  <si>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</si>
  <si>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</si>
  <si>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</si>
  <si>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</si>
  <si>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</si>
  <si>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</si>
  <si>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</si>
  <si>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</si>
  <si>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</si>
  <si>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</si>
  <si>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</si>
  <si>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</si>
  <si>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</si>
  <si>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2022-09-26</t>
  </si>
  <si>
    <t>2710833</t>
  </si>
  <si>
    <t>曼谷拉查丹利中心酒店  (SHA Plus+)</t>
  </si>
  <si>
    <t>Leung Man Wai</t>
  </si>
  <si>
    <t>2022-10-03</t>
  </si>
  <si>
    <t>2022-10-07</t>
  </si>
  <si>
    <t>退房日周结</t>
  </si>
  <si>
    <t>1948.00</t>
  </si>
  <si>
    <t>RMB</t>
  </si>
  <si>
    <t>0</t>
  </si>
  <si>
    <t>0.00</t>
  </si>
  <si>
    <t>携程国际直连(DD)</t>
  </si>
  <si>
    <t>01.011174</t>
  </si>
  <si>
    <t>2022-09-27 11:43:19</t>
  </si>
  <si>
    <t>否</t>
  </si>
  <si>
    <t>汇智国际旅游发展有限公司</t>
  </si>
  <si>
    <t>直采</t>
  </si>
  <si>
    <t>泰国</t>
  </si>
  <si>
    <t>2022-09-07</t>
  </si>
  <si>
    <t>2681798</t>
  </si>
  <si>
    <t>曼谷铂尔曼皇权酒店</t>
  </si>
  <si>
    <t>AHN SANGHYUN</t>
  </si>
  <si>
    <t>2022-10-05</t>
  </si>
  <si>
    <t>840.00</t>
  </si>
  <si>
    <t>2022-09-07 11:49:45</t>
  </si>
  <si>
    <t>2022-08-31</t>
  </si>
  <si>
    <t>2674713</t>
  </si>
  <si>
    <t>普吉岛悦梿酒店(SHA Plus+)</t>
  </si>
  <si>
    <t>Sheoran Pushpendra,Sheoran Pushpendra,Sheoran Pushpendra</t>
  </si>
  <si>
    <t>2022-10-04</t>
  </si>
  <si>
    <t>1317.00</t>
  </si>
  <si>
    <t>2022-09-01 11:02:04</t>
  </si>
  <si>
    <t>2022-09-25</t>
  </si>
  <si>
    <t>2708731</t>
  </si>
  <si>
    <t>甲米奥南菲奥雷度假村</t>
  </si>
  <si>
    <t>Yap Charlyn,Tan Cecilia</t>
  </si>
  <si>
    <t>2022-10-02</t>
  </si>
  <si>
    <t>2670.00</t>
  </si>
  <si>
    <t>2022-09-25 17:10:24</t>
  </si>
  <si>
    <t>2724755</t>
  </si>
  <si>
    <t>象岛圣思雅林木度假酒店</t>
  </si>
  <si>
    <t>Sayson Oliver,Sayson Oliver,Sayson Oliver</t>
  </si>
  <si>
    <t>2022-10-06</t>
  </si>
  <si>
    <t>692.00</t>
  </si>
  <si>
    <t>2022-10-05 10:01:41</t>
  </si>
  <si>
    <t>2726430</t>
  </si>
  <si>
    <t>曼谷利特酒店</t>
  </si>
  <si>
    <t>Schmeterling Adar,Schmeterling Adar</t>
  </si>
  <si>
    <t>392.00</t>
  </si>
  <si>
    <t>2022-10-06 10:55:19</t>
  </si>
  <si>
    <t>2022-09-16</t>
  </si>
  <si>
    <t>2694756</t>
  </si>
  <si>
    <t>曼谷阿特酒店</t>
  </si>
  <si>
    <t>LEE SERA</t>
  </si>
  <si>
    <t>1650.00</t>
  </si>
  <si>
    <t>2022-09-16 20:03:59</t>
  </si>
  <si>
    <t>2682436</t>
  </si>
  <si>
    <t>圣保罗皇宫酒店</t>
  </si>
  <si>
    <t>Giuca Matteo Maurizio</t>
  </si>
  <si>
    <t>915.68</t>
  </si>
  <si>
    <t>2022-09-07 20:14:39</t>
  </si>
  <si>
    <t>直连</t>
  </si>
  <si>
    <t>意大利</t>
  </si>
  <si>
    <t>2022-09-28</t>
  </si>
  <si>
    <t>2713091</t>
  </si>
  <si>
    <t>曼谷京华大酒店 (SHA Plus+)</t>
  </si>
  <si>
    <t>WANG JIMIN,XUE YU</t>
  </si>
  <si>
    <t>1248.00</t>
  </si>
  <si>
    <t>2022-09-28 10:13:02</t>
  </si>
  <si>
    <t>2709929</t>
  </si>
  <si>
    <t>吉隆坡瑞园酒店</t>
  </si>
  <si>
    <t>Ali Nora,Ali Nora,Ali Nora</t>
  </si>
  <si>
    <t>1492.00</t>
  </si>
  <si>
    <t>2022-09-26 13:08:35</t>
  </si>
  <si>
    <t>马来西亚</t>
  </si>
  <si>
    <t>2022-09-24</t>
  </si>
  <si>
    <t>2707448</t>
  </si>
  <si>
    <t>曼谷JW万豪酒店</t>
  </si>
  <si>
    <t>GUAN DI</t>
  </si>
  <si>
    <t>1698.00</t>
  </si>
  <si>
    <t>2022-09-25 10:39:02</t>
  </si>
  <si>
    <t>2022-08-18</t>
  </si>
  <si>
    <t>2659216</t>
  </si>
  <si>
    <t>素坤逸15巷酒店</t>
  </si>
  <si>
    <t>SATHYA MOORTHY VINU,SATHYA MOORTHY VINU</t>
  </si>
  <si>
    <t>1292.00</t>
  </si>
  <si>
    <t>2022-08-18 16:19:19</t>
  </si>
  <si>
    <t>2725324</t>
  </si>
  <si>
    <t>Chun Kihyun</t>
  </si>
  <si>
    <t>1513.00</t>
  </si>
  <si>
    <t>2022-10-05 10:14:12</t>
  </si>
  <si>
    <t>2713008</t>
  </si>
  <si>
    <t>WU JIAJUN</t>
  </si>
  <si>
    <t>2438.00</t>
  </si>
  <si>
    <t>2022-09-28 10:24:11</t>
  </si>
  <si>
    <t>2724938</t>
  </si>
  <si>
    <t>HTIN KITE,TUN AYE</t>
  </si>
  <si>
    <t>1273.00</t>
  </si>
  <si>
    <t>2022-10-05 10:13:59</t>
  </si>
  <si>
    <t>2022-05-24</t>
  </si>
  <si>
    <t>2562244</t>
  </si>
  <si>
    <t>伦敦瑰丽酒店</t>
  </si>
  <si>
    <t>Beaven Mark</t>
  </si>
  <si>
    <t>14756.00</t>
  </si>
  <si>
    <t>2022-05-25 16:01:22</t>
  </si>
  <si>
    <t>英国</t>
  </si>
  <si>
    <t>2022-09-22</t>
  </si>
  <si>
    <t>2703621</t>
  </si>
  <si>
    <t>普吉岛希尔顿阿卡迪亚温泉度假酒店 (SHA Extra Plus)</t>
  </si>
  <si>
    <t>Arora Manikkumar,Arora Manikkumar</t>
  </si>
  <si>
    <t>3040.00</t>
  </si>
  <si>
    <t>2022-09-22 18:28:03</t>
  </si>
  <si>
    <t>2721881</t>
  </si>
  <si>
    <t>VONGLEKAR PIYAPONG</t>
  </si>
  <si>
    <t>820.00</t>
  </si>
  <si>
    <t>2022-10-03 10:00:27</t>
  </si>
  <si>
    <t>2709643</t>
  </si>
  <si>
    <t>Songsri Anchalee</t>
  </si>
  <si>
    <t>564.00</t>
  </si>
  <si>
    <t>2022-09-26 11:41:46</t>
  </si>
  <si>
    <t>2022-09-27</t>
  </si>
  <si>
    <t>2712404</t>
  </si>
  <si>
    <t>WANG YILIN</t>
  </si>
  <si>
    <t>2754.00</t>
  </si>
  <si>
    <t>2022-09-28 10:31:34</t>
  </si>
  <si>
    <t>2022-10-01</t>
  </si>
  <si>
    <t>2718637</t>
  </si>
  <si>
    <t>素坤逸2巷贝斯特韦斯特舒雅优质酒店 (SHA Plus+)</t>
  </si>
  <si>
    <t>HO YAT NGA DORIS,LAM NGA HIN</t>
  </si>
  <si>
    <t>982.00</t>
  </si>
  <si>
    <t>2022-10-01 09:30:24</t>
  </si>
  <si>
    <t>2722558</t>
  </si>
  <si>
    <t>KANG SEONGGUK</t>
  </si>
  <si>
    <t>735.00</t>
  </si>
  <si>
    <t>2022-10-03 16:59:24</t>
  </si>
  <si>
    <t>2713586</t>
  </si>
  <si>
    <t>OR WING SHUN WINSON,CHEANG WING SZE</t>
  </si>
  <si>
    <t>744.00</t>
  </si>
  <si>
    <t>2022-09-28 14:34:04</t>
  </si>
  <si>
    <t>2726256</t>
  </si>
  <si>
    <t>曼谷秋素坤逸酒店 (SHA Plus+)</t>
  </si>
  <si>
    <t>CHEN CAIGEN</t>
  </si>
  <si>
    <t>142.00</t>
  </si>
  <si>
    <t>2022-10-05 19:39:12</t>
  </si>
  <si>
    <t>2724584</t>
  </si>
  <si>
    <t>芭堤雅伍德兰酒店度假村</t>
  </si>
  <si>
    <t>WANG LINSHAN</t>
  </si>
  <si>
    <t>652.00</t>
  </si>
  <si>
    <t>2022-10-05 09:46:36</t>
  </si>
  <si>
    <t>2022-09-20</t>
  </si>
  <si>
    <t>2699882</t>
  </si>
  <si>
    <t>济州神话世界盛捷服务公寓</t>
  </si>
  <si>
    <t>IWAZAKI NARUMI</t>
  </si>
  <si>
    <t>7365.00</t>
  </si>
  <si>
    <t>2022-09-21 10:38:58</t>
  </si>
  <si>
    <t>韩国</t>
  </si>
  <si>
    <t>2022-09-29</t>
  </si>
  <si>
    <t>2715843</t>
  </si>
  <si>
    <t>是隆不容错过酒店 by Cross Collection</t>
  </si>
  <si>
    <t>Hoang Bao Han Dang,Hoang Bao Han Dang,Hoang Bao Han Dang,Hoang Bao Han Dang</t>
  </si>
  <si>
    <t>916.00</t>
  </si>
  <si>
    <t>2022-09-30 11:56:24</t>
  </si>
  <si>
    <t>2700820</t>
  </si>
  <si>
    <t>海滨海滩温泉度假村 (SHA Extra Plus)</t>
  </si>
  <si>
    <t>SAUD ALMEDBEL,OMAR ALZOOMAN</t>
  </si>
  <si>
    <t>950.00</t>
  </si>
  <si>
    <t>2022-09-21 15:52:24</t>
  </si>
  <si>
    <t>2715027</t>
  </si>
  <si>
    <t>Chauhan Kanishk,Chauhan Kanishk</t>
  </si>
  <si>
    <t>1900.00</t>
  </si>
  <si>
    <t>2022-09-29 17:30:34</t>
  </si>
  <si>
    <t>2703362</t>
  </si>
  <si>
    <t>普吉岛迈考美丽亚酒店(SHA Extra Plus)</t>
  </si>
  <si>
    <t>CHAN HANG CHAK CHRIS</t>
  </si>
  <si>
    <t>755.00</t>
  </si>
  <si>
    <t>2022-09-22 16:53:45</t>
  </si>
  <si>
    <t>2721628</t>
  </si>
  <si>
    <t>皇后奢华大酒店</t>
  </si>
  <si>
    <t>Haver Patricia,Haver Patricia,Haver Patricia,Haver Patricia</t>
  </si>
  <si>
    <t>1296.00</t>
  </si>
  <si>
    <t>2022-10-03 10:49:27</t>
  </si>
  <si>
    <t>2727484</t>
  </si>
  <si>
    <t>Feider Andreas,Feider Andreas</t>
  </si>
  <si>
    <t>324.00</t>
  </si>
  <si>
    <t>2022-10-06 14:40:20</t>
  </si>
  <si>
    <t>2726933</t>
  </si>
  <si>
    <t>Nishri Carmel,Nishri Carmel</t>
  </si>
  <si>
    <t>2022-10-06 09:05:30</t>
  </si>
  <si>
    <t>2723858</t>
  </si>
  <si>
    <t>拉瓦尔斯酒店</t>
  </si>
  <si>
    <t>Park Mikyoung</t>
  </si>
  <si>
    <t>640.00</t>
  </si>
  <si>
    <t>2022-10-04 13:04:12</t>
  </si>
  <si>
    <t>2022-09-18</t>
  </si>
  <si>
    <t>2697403</t>
  </si>
  <si>
    <t>曼谷素坤逸十一酒店 (SHA Extra Plus)</t>
  </si>
  <si>
    <t>Jagirdar Imran,Jagirdar Imran</t>
  </si>
  <si>
    <t>1770.00</t>
  </si>
  <si>
    <t>2022-09-19 11:09:46</t>
  </si>
  <si>
    <t>2022-09-13</t>
  </si>
  <si>
    <t>2689981</t>
  </si>
  <si>
    <t>曼谷香格里拉大酒店</t>
  </si>
  <si>
    <t>Ahn Eun-young,Jung Dain</t>
  </si>
  <si>
    <t>1960.00</t>
  </si>
  <si>
    <t>2022-09-13 20:25:12</t>
  </si>
  <si>
    <t>2703444</t>
  </si>
  <si>
    <t>HE BIN,WAN YUEQIANG</t>
  </si>
  <si>
    <t>19440.00</t>
  </si>
  <si>
    <t>2022-09-22 20:33:50</t>
  </si>
  <si>
    <t>2720180</t>
  </si>
  <si>
    <t>华欣安纳塔拉度假酒店</t>
  </si>
  <si>
    <t>Kwan San Hung</t>
  </si>
  <si>
    <t>2532.00</t>
  </si>
  <si>
    <t>2022-10-02 11:46:06</t>
  </si>
  <si>
    <t>2725599</t>
  </si>
  <si>
    <t>铂尔曼吉隆坡城市中心大酒店</t>
  </si>
  <si>
    <t>NGUYEN THI BAO YEN</t>
  </si>
  <si>
    <t>3276.00</t>
  </si>
  <si>
    <t>2022-10-05 13:28:40</t>
  </si>
  <si>
    <t>2721082</t>
  </si>
  <si>
    <t>Cross氛围曼谷素坤逸酒店</t>
  </si>
  <si>
    <t>SO WAIHUNG</t>
  </si>
  <si>
    <t>1335.00</t>
  </si>
  <si>
    <t>2022-10-02 17:48:07</t>
  </si>
  <si>
    <t>2715678</t>
  </si>
  <si>
    <t>傲世普吉岛酒店</t>
  </si>
  <si>
    <t>SUWANNARAT WEERAPON</t>
  </si>
  <si>
    <t>210.00</t>
  </si>
  <si>
    <t>2022-09-29 20:44:56</t>
  </si>
  <si>
    <t>2707982</t>
  </si>
  <si>
    <t>诺富特暹罗广场酒店 (SHA Plus+)</t>
  </si>
  <si>
    <t>Huynh Thong Hoang Dang</t>
  </si>
  <si>
    <t>1557.30</t>
  </si>
  <si>
    <t>2022-09-25 03:43:47</t>
  </si>
  <si>
    <t>2721599</t>
  </si>
  <si>
    <t>巴东山麦居酒店</t>
  </si>
  <si>
    <t>Wong Adrian,Wong Adrian</t>
  </si>
  <si>
    <t>549.00</t>
  </si>
  <si>
    <t>2022-10-03 10:48:47</t>
  </si>
  <si>
    <t>2725843</t>
  </si>
  <si>
    <t>马卡蒂雅诗阁服务公寓</t>
  </si>
  <si>
    <t>LANE JOSHUA PATRICK</t>
  </si>
  <si>
    <t>1105.31</t>
  </si>
  <si>
    <t>2022-10-05 15:19:45</t>
  </si>
  <si>
    <t>菲律宾</t>
  </si>
  <si>
    <t>2711796</t>
  </si>
  <si>
    <t>曼谷万怡酒店 - SHA Extra Plus 认证</t>
  </si>
  <si>
    <t>NG WAN NING</t>
  </si>
  <si>
    <t>2120.00</t>
  </si>
  <si>
    <t>2022-09-27 14:29:48</t>
  </si>
  <si>
    <t>2711813</t>
  </si>
  <si>
    <t>KOH HUI WEN ADELINE</t>
  </si>
  <si>
    <t>2022-09-27 14:35:41</t>
  </si>
  <si>
    <t>2723968</t>
  </si>
  <si>
    <t>甲米都喜天丽海滨度假酒店</t>
  </si>
  <si>
    <t>BUMJOON YOUN</t>
  </si>
  <si>
    <t>2676.00</t>
  </si>
  <si>
    <t>2022-10-04 14:20:19</t>
  </si>
  <si>
    <t>2726327</t>
  </si>
  <si>
    <t>槟城宾乐雅饭店</t>
  </si>
  <si>
    <t>Ismail Noorazian</t>
  </si>
  <si>
    <t>769.00</t>
  </si>
  <si>
    <t>2022-10-06 11:19:38</t>
  </si>
  <si>
    <t>2022-08-17</t>
  </si>
  <si>
    <t>2657801</t>
  </si>
  <si>
    <t>槟城硬石酒店</t>
  </si>
  <si>
    <t>Tan Sherin</t>
  </si>
  <si>
    <t>758.00</t>
  </si>
  <si>
    <t>2022-08-17 15:02:02</t>
  </si>
  <si>
    <t>2022-09-21</t>
  </si>
  <si>
    <t>2702463</t>
  </si>
  <si>
    <t>曼谷素坤逸丽笙酒店</t>
  </si>
  <si>
    <t>Depuru Shobha Rani,Depuru Shobha Rani,Depuru Shobha Rani</t>
  </si>
  <si>
    <t>2214.00</t>
  </si>
  <si>
    <t>2022-09-27 17:04:01</t>
  </si>
  <si>
    <t>2719828</t>
  </si>
  <si>
    <t>曼谷阿瓦尼中庭酒店</t>
  </si>
  <si>
    <t>YE YUEXIN</t>
  </si>
  <si>
    <t>888.00</t>
  </si>
  <si>
    <t>2022-10-01 20:58:05</t>
  </si>
  <si>
    <t>2725642</t>
  </si>
  <si>
    <t>吉隆坡EQ酒店</t>
  </si>
  <si>
    <t>AN JUNLAN</t>
  </si>
  <si>
    <t>2294.00</t>
  </si>
  <si>
    <t>2022-10-05 14:12:49</t>
  </si>
  <si>
    <t>2701147</t>
  </si>
  <si>
    <t>温德姆匹兹堡大学中心酒店</t>
  </si>
  <si>
    <t>Phillips Michael,Gebert DArcy</t>
  </si>
  <si>
    <t>1044.16</t>
  </si>
  <si>
    <t>2022-09-21 06:37:40</t>
  </si>
  <si>
    <t>美国</t>
  </si>
  <si>
    <t>2703623</t>
  </si>
  <si>
    <t>吉隆坡四季酒店</t>
  </si>
  <si>
    <t>RIAHINEJAD PARASTO</t>
  </si>
  <si>
    <t>2964.00</t>
  </si>
  <si>
    <t>2022-09-23 09:00:16</t>
  </si>
  <si>
    <t>2724648</t>
  </si>
  <si>
    <t>曼谷美人鱼酒店</t>
  </si>
  <si>
    <t>Phillips Gary,Phillips Gary</t>
  </si>
  <si>
    <t>704.00</t>
  </si>
  <si>
    <t>2022-10-04 21:42:26</t>
  </si>
  <si>
    <t>2712577</t>
  </si>
  <si>
    <t>仁川松岛空中花园酒店</t>
  </si>
  <si>
    <t>JIN JONGHYUN</t>
  </si>
  <si>
    <t>475.00</t>
  </si>
  <si>
    <t>2022-09-27 21:57:03</t>
  </si>
  <si>
    <t>2713673</t>
  </si>
  <si>
    <t>YoungJi Jang,YoungJi Jang</t>
  </si>
  <si>
    <t>2022-09-28 15:21:18</t>
  </si>
  <si>
    <t>2711293</t>
  </si>
  <si>
    <t>阿尔法公寓式酒店</t>
  </si>
  <si>
    <t>Curtis Devon Louise</t>
  </si>
  <si>
    <t>2750.00</t>
  </si>
  <si>
    <t>2022-09-27 09:46:57</t>
  </si>
  <si>
    <t>2706843</t>
  </si>
  <si>
    <t>曼谷湄南河四季酒店 (SHA Plus+)</t>
  </si>
  <si>
    <t>LUK CHING YAN SYLVIA</t>
  </si>
  <si>
    <t>8600.00</t>
  </si>
  <si>
    <t>2022-09-26 17:57:13</t>
  </si>
  <si>
    <t>2706093</t>
  </si>
  <si>
    <t>岘港洲际阳光半岛度假酒店</t>
  </si>
  <si>
    <t>Lee Hayoung</t>
  </si>
  <si>
    <t>6000.00</t>
  </si>
  <si>
    <t>2022-09-25 08:12:49</t>
  </si>
  <si>
    <t>越南</t>
  </si>
  <si>
    <t>2726635</t>
  </si>
  <si>
    <t>nurasyiah nurasyiah</t>
  </si>
  <si>
    <t>624.00</t>
  </si>
  <si>
    <t>2022-10-06 10:55:48</t>
  </si>
  <si>
    <t>2723003</t>
  </si>
  <si>
    <t>普吉岛纳卡酒店</t>
  </si>
  <si>
    <t>Aljneibi Majed</t>
  </si>
  <si>
    <t>4995.00</t>
  </si>
  <si>
    <t>2022-10-04 09:45:39</t>
  </si>
  <si>
    <t>2718738</t>
  </si>
  <si>
    <t>马尼拉梦之城凯悦酒店</t>
  </si>
  <si>
    <t>Wang David Shen</t>
  </si>
  <si>
    <t>2240.00</t>
  </si>
  <si>
    <t>2022-10-02 11:53:10</t>
  </si>
  <si>
    <t>2022-07-03</t>
  </si>
  <si>
    <t>2610010</t>
  </si>
  <si>
    <t>KWAK HOMOON</t>
  </si>
  <si>
    <t>412.00</t>
  </si>
  <si>
    <t>2022-07-03 17:32:26</t>
  </si>
  <si>
    <t>2721756</t>
  </si>
  <si>
    <t>曼谷拉查达阿曼达酒店和公寓</t>
  </si>
  <si>
    <t>KURATHAM JUNJIRA</t>
  </si>
  <si>
    <t>1700.00</t>
  </si>
  <si>
    <t>2022-10-03 10:03:21</t>
  </si>
  <si>
    <t>2721111</t>
  </si>
  <si>
    <t>素坤逸8号拉珀蒂特萨利酒店</t>
  </si>
  <si>
    <t>Jitchumpong Chatchadaphon</t>
  </si>
  <si>
    <t>855.00</t>
  </si>
  <si>
    <t>2022-10-03 15:04:39</t>
  </si>
  <si>
    <t>2719988</t>
  </si>
  <si>
    <t>槟城温宝利酒店 (槟城对抗新冠肺炎认证)</t>
  </si>
  <si>
    <t>Lim Suzane</t>
  </si>
  <si>
    <t>605.00</t>
  </si>
  <si>
    <t>2022-10-05 17:45:47</t>
  </si>
  <si>
    <t>2712320</t>
  </si>
  <si>
    <t>双威克里奥酒店</t>
  </si>
  <si>
    <t>LI MENGXIA</t>
  </si>
  <si>
    <t>2700.00</t>
  </si>
  <si>
    <t>2022-09-30 23:04:29</t>
  </si>
  <si>
    <t>2022-07-26</t>
  </si>
  <si>
    <t>2633703</t>
  </si>
  <si>
    <t>LY MEI KAY DIANA,CHAN HOI TIK</t>
  </si>
  <si>
    <t>6160.00</t>
  </si>
  <si>
    <t>2022-07-28 07:52:53</t>
  </si>
  <si>
    <t>2727383</t>
  </si>
  <si>
    <t>达沃阿卡西亚酒店(Staycation Approved)</t>
  </si>
  <si>
    <t>corpuz laarni</t>
  </si>
  <si>
    <t>400.00</t>
  </si>
  <si>
    <t>2022-10-06 13:22:58</t>
  </si>
  <si>
    <t>2719931</t>
  </si>
  <si>
    <t>双威大盒子酒店</t>
  </si>
  <si>
    <t>tan hilary</t>
  </si>
  <si>
    <t>479.00</t>
  </si>
  <si>
    <t>2022-10-02 12:10:26</t>
  </si>
  <si>
    <t>2022-09-01</t>
  </si>
  <si>
    <t>2675479</t>
  </si>
  <si>
    <t>曼谷金普顿马濑酒店 (SHA Extra Plus)</t>
  </si>
  <si>
    <t>TIEN SZE WAI</t>
  </si>
  <si>
    <t>2022-09-30</t>
  </si>
  <si>
    <t>9590.00</t>
  </si>
  <si>
    <t>2022-09-01 16:07:06</t>
  </si>
  <si>
    <t>2022-06-28</t>
  </si>
  <si>
    <t>2604924</t>
  </si>
  <si>
    <t>Moon Hansol,Kim Jieun</t>
  </si>
  <si>
    <t>2148.00</t>
  </si>
  <si>
    <t>2022-06-28 15:52:10</t>
  </si>
  <si>
    <t>2709689</t>
  </si>
  <si>
    <t>莫达拉海滩度假酒店</t>
  </si>
  <si>
    <t>Rosales Reginald,Rosales Reginald,Rosales Reginald,Rosales Reginald</t>
  </si>
  <si>
    <t>5634.00</t>
  </si>
  <si>
    <t>2022-09-26 11:09:15</t>
  </si>
  <si>
    <t>2022-08-29</t>
  </si>
  <si>
    <t>2672040</t>
  </si>
  <si>
    <t>标准酒店 - 曼谷大都会大厦</t>
  </si>
  <si>
    <t>won sangho</t>
  </si>
  <si>
    <t>2022-09-16 11:24:04</t>
  </si>
  <si>
    <t>21351046557,</t>
  </si>
  <si>
    <t>2714941</t>
  </si>
  <si>
    <t>2022-10-06 13:22:25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</si>
</sst>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97</xdr:row>
      <xdr:rowOff>0</xdr:rowOff>
    </xdr:from>
    <xdr:to>
      <xdr:col>15</xdr:col>
      <xdr:colOff>47625</xdr:colOff>
      <xdr:row>126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287750"/>
          <a:ext cx="11029950" cy="5019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79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44837</v>
      </c>
      <c r="G2" s="7">
        <v>44841</v>
      </c>
      <c r="H2" s="5">
        <v>1</v>
      </c>
      <c r="I2" s="5">
        <v>4</v>
      </c>
      <c r="J2" s="5">
        <v>4</v>
      </c>
      <c r="K2" s="5" t="s">
        <v>30</v>
      </c>
      <c r="L2" s="5">
        <v>14756</v>
      </c>
      <c r="M2" s="5">
        <v>14756</v>
      </c>
      <c r="N2" s="5" t="s">
        <v>31</v>
      </c>
      <c r="O2" s="5" t="s">
        <v>32</v>
      </c>
      <c r="P2" s="5" t="s">
        <v>33</v>
      </c>
      <c r="Q2" s="5">
        <v>0</v>
      </c>
      <c r="R2" s="8">
        <v>44705</v>
      </c>
      <c r="S2" s="7">
        <v>44844</v>
      </c>
      <c r="T2" s="5" t="s">
        <v>34</v>
      </c>
      <c r="U2" s="5">
        <v>14756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44838</v>
      </c>
      <c r="G3" s="7">
        <v>44841</v>
      </c>
      <c r="H3" s="5">
        <v>1</v>
      </c>
      <c r="I3" s="5">
        <v>3</v>
      </c>
      <c r="J3" s="5">
        <v>3</v>
      </c>
      <c r="K3" s="5" t="s">
        <v>30</v>
      </c>
      <c r="L3" s="5">
        <v>2148</v>
      </c>
      <c r="M3" s="5">
        <v>2148</v>
      </c>
      <c r="N3" s="5" t="s">
        <v>40</v>
      </c>
      <c r="O3" s="5" t="s">
        <v>32</v>
      </c>
      <c r="P3" s="5" t="s">
        <v>33</v>
      </c>
      <c r="Q3" s="5">
        <v>0</v>
      </c>
      <c r="R3" s="8">
        <v>44740</v>
      </c>
      <c r="S3" s="7">
        <v>44844</v>
      </c>
      <c r="T3" s="5" t="s">
        <v>34</v>
      </c>
      <c r="U3" s="5">
        <v>2148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44840</v>
      </c>
      <c r="G4" s="7">
        <v>44841</v>
      </c>
      <c r="H4" s="5">
        <v>1</v>
      </c>
      <c r="I4" s="5">
        <v>1</v>
      </c>
      <c r="J4" s="5">
        <v>1</v>
      </c>
      <c r="K4" s="5" t="s">
        <v>30</v>
      </c>
      <c r="L4" s="5">
        <v>412</v>
      </c>
      <c r="M4" s="5">
        <v>412</v>
      </c>
      <c r="N4" s="5" t="s">
        <v>46</v>
      </c>
      <c r="O4" s="5" t="s">
        <v>32</v>
      </c>
      <c r="P4" s="5" t="s">
        <v>33</v>
      </c>
      <c r="Q4" s="5">
        <v>0</v>
      </c>
      <c r="R4" s="8">
        <v>44745</v>
      </c>
      <c r="S4" s="7">
        <v>44844</v>
      </c>
      <c r="T4" s="5" t="s">
        <v>34</v>
      </c>
      <c r="U4" s="5">
        <v>412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50</v>
      </c>
      <c r="E5" s="5" t="s">
        <v>51</v>
      </c>
      <c r="F5" s="7">
        <v>44839</v>
      </c>
      <c r="G5" s="7">
        <v>44841</v>
      </c>
      <c r="H5" s="5">
        <v>1</v>
      </c>
      <c r="I5" s="5">
        <v>2</v>
      </c>
      <c r="J5" s="5">
        <v>2</v>
      </c>
      <c r="K5" s="5" t="s">
        <v>30</v>
      </c>
      <c r="L5" s="5">
        <v>6160</v>
      </c>
      <c r="M5" s="5">
        <v>6160</v>
      </c>
      <c r="N5" s="5" t="s">
        <v>52</v>
      </c>
      <c r="O5" s="5" t="s">
        <v>32</v>
      </c>
      <c r="P5" s="5" t="s">
        <v>33</v>
      </c>
      <c r="Q5" s="5">
        <v>0</v>
      </c>
      <c r="R5" s="8">
        <v>44768</v>
      </c>
      <c r="S5" s="7">
        <v>44844</v>
      </c>
      <c r="T5" s="5" t="s">
        <v>34</v>
      </c>
      <c r="U5" s="5">
        <v>6160</v>
      </c>
      <c r="V5" s="5">
        <v>0</v>
      </c>
      <c r="W5" s="5">
        <v>0</v>
      </c>
      <c r="X5" s="5" t="s">
        <v>53</v>
      </c>
      <c r="Y5" s="5" t="s">
        <v>54</v>
      </c>
    </row>
    <row r="6" s="5" customFormat="1" spans="1:25">
      <c r="A6" s="5" t="s">
        <v>55</v>
      </c>
      <c r="B6" s="5" t="s">
        <v>26</v>
      </c>
      <c r="C6" s="5" t="s">
        <v>27</v>
      </c>
      <c r="D6" s="5" t="s">
        <v>56</v>
      </c>
      <c r="E6" s="5" t="s">
        <v>57</v>
      </c>
      <c r="F6" s="7">
        <v>44840</v>
      </c>
      <c r="G6" s="7">
        <v>44841</v>
      </c>
      <c r="H6" s="5">
        <v>1</v>
      </c>
      <c r="I6" s="5">
        <v>1</v>
      </c>
      <c r="J6" s="5">
        <v>1</v>
      </c>
      <c r="K6" s="5" t="s">
        <v>30</v>
      </c>
      <c r="L6" s="5">
        <v>758</v>
      </c>
      <c r="M6" s="5">
        <v>758</v>
      </c>
      <c r="N6" s="5" t="s">
        <v>58</v>
      </c>
      <c r="O6" s="5" t="s">
        <v>32</v>
      </c>
      <c r="P6" s="5" t="s">
        <v>33</v>
      </c>
      <c r="Q6" s="5">
        <v>0</v>
      </c>
      <c r="R6" s="8">
        <v>44790</v>
      </c>
      <c r="S6" s="7">
        <v>44844</v>
      </c>
      <c r="T6" s="5" t="s">
        <v>34</v>
      </c>
      <c r="U6" s="5">
        <v>758</v>
      </c>
      <c r="V6" s="5">
        <v>0</v>
      </c>
      <c r="W6" s="5">
        <v>0</v>
      </c>
      <c r="X6" s="5" t="s">
        <v>59</v>
      </c>
      <c r="Y6" s="5" t="s">
        <v>60</v>
      </c>
    </row>
    <row r="7" s="5" customFormat="1" spans="1:25">
      <c r="A7" s="5" t="s">
        <v>61</v>
      </c>
      <c r="B7" s="5" t="s">
        <v>26</v>
      </c>
      <c r="C7" s="5" t="s">
        <v>27</v>
      </c>
      <c r="D7" s="5" t="s">
        <v>62</v>
      </c>
      <c r="E7" s="5" t="s">
        <v>63</v>
      </c>
      <c r="F7" s="7">
        <v>44837</v>
      </c>
      <c r="G7" s="7">
        <v>44841</v>
      </c>
      <c r="H7" s="5">
        <v>1</v>
      </c>
      <c r="I7" s="5">
        <v>4</v>
      </c>
      <c r="J7" s="5">
        <v>4</v>
      </c>
      <c r="K7" s="5" t="s">
        <v>30</v>
      </c>
      <c r="L7" s="5">
        <v>1292</v>
      </c>
      <c r="M7" s="5">
        <v>1292</v>
      </c>
      <c r="N7" s="5" t="s">
        <v>64</v>
      </c>
      <c r="O7" s="5" t="s">
        <v>32</v>
      </c>
      <c r="P7" s="5" t="s">
        <v>33</v>
      </c>
      <c r="Q7" s="5">
        <v>0</v>
      </c>
      <c r="R7" s="8">
        <v>44791</v>
      </c>
      <c r="S7" s="7">
        <v>44844</v>
      </c>
      <c r="T7" s="5" t="s">
        <v>34</v>
      </c>
      <c r="U7" s="5">
        <v>1292</v>
      </c>
      <c r="V7" s="5">
        <v>0</v>
      </c>
      <c r="W7" s="5">
        <v>0</v>
      </c>
      <c r="X7" s="5" t="s">
        <v>65</v>
      </c>
      <c r="Y7" s="5" t="s">
        <v>66</v>
      </c>
    </row>
    <row r="8" s="5" customFormat="1" spans="1:25">
      <c r="A8" s="5" t="s">
        <v>67</v>
      </c>
      <c r="B8" s="5" t="s">
        <v>26</v>
      </c>
      <c r="C8" s="5" t="s">
        <v>27</v>
      </c>
      <c r="D8" s="5" t="s">
        <v>68</v>
      </c>
      <c r="E8" s="5" t="s">
        <v>69</v>
      </c>
      <c r="F8" s="7">
        <v>44839</v>
      </c>
      <c r="G8" s="7">
        <v>44841</v>
      </c>
      <c r="H8" s="5">
        <v>1</v>
      </c>
      <c r="I8" s="5">
        <v>2</v>
      </c>
      <c r="J8" s="5">
        <v>2</v>
      </c>
      <c r="K8" s="5" t="s">
        <v>30</v>
      </c>
      <c r="L8" s="5">
        <v>2210</v>
      </c>
      <c r="M8" s="5">
        <v>2210</v>
      </c>
      <c r="N8" s="5" t="s">
        <v>70</v>
      </c>
      <c r="O8" s="5" t="s">
        <v>32</v>
      </c>
      <c r="P8" s="5" t="s">
        <v>33</v>
      </c>
      <c r="Q8" s="5">
        <v>0</v>
      </c>
      <c r="R8" s="8">
        <v>44802</v>
      </c>
      <c r="S8" s="7">
        <v>44844</v>
      </c>
      <c r="T8" s="5" t="s">
        <v>34</v>
      </c>
      <c r="U8" s="5">
        <v>2210</v>
      </c>
      <c r="V8" s="5">
        <v>0</v>
      </c>
      <c r="W8" s="5">
        <v>0</v>
      </c>
      <c r="X8" s="5" t="s">
        <v>71</v>
      </c>
      <c r="Y8" s="5" t="s">
        <v>72</v>
      </c>
    </row>
    <row r="9" s="5" customFormat="1" spans="1:25">
      <c r="A9" s="5" t="s">
        <v>73</v>
      </c>
      <c r="B9" s="5" t="s">
        <v>26</v>
      </c>
      <c r="C9" s="5" t="s">
        <v>27</v>
      </c>
      <c r="D9" s="5" t="s">
        <v>74</v>
      </c>
      <c r="E9" s="5" t="s">
        <v>75</v>
      </c>
      <c r="F9" s="7">
        <v>44838</v>
      </c>
      <c r="G9" s="7">
        <v>44841</v>
      </c>
      <c r="H9" s="5">
        <v>1</v>
      </c>
      <c r="I9" s="5">
        <v>3</v>
      </c>
      <c r="J9" s="5">
        <v>3</v>
      </c>
      <c r="K9" s="5" t="s">
        <v>30</v>
      </c>
      <c r="L9" s="5">
        <v>1317</v>
      </c>
      <c r="M9" s="5">
        <v>1317</v>
      </c>
      <c r="N9" s="5" t="s">
        <v>76</v>
      </c>
      <c r="O9" s="5" t="s">
        <v>32</v>
      </c>
      <c r="P9" s="5" t="s">
        <v>33</v>
      </c>
      <c r="Q9" s="5">
        <v>0</v>
      </c>
      <c r="R9" s="8">
        <v>44804</v>
      </c>
      <c r="S9" s="7">
        <v>44844</v>
      </c>
      <c r="T9" s="5" t="s">
        <v>34</v>
      </c>
      <c r="U9" s="5">
        <v>1317</v>
      </c>
      <c r="V9" s="5">
        <v>0</v>
      </c>
      <c r="W9" s="5">
        <v>0</v>
      </c>
      <c r="X9" s="5" t="s">
        <v>77</v>
      </c>
      <c r="Y9" s="5" t="s">
        <v>78</v>
      </c>
    </row>
    <row r="10" s="5" customFormat="1" spans="1:25">
      <c r="A10" s="5" t="s">
        <v>79</v>
      </c>
      <c r="B10" s="5" t="s">
        <v>26</v>
      </c>
      <c r="C10" s="5" t="s">
        <v>27</v>
      </c>
      <c r="D10" s="5" t="s">
        <v>80</v>
      </c>
      <c r="E10" s="5" t="s">
        <v>81</v>
      </c>
      <c r="F10" s="7">
        <v>44834</v>
      </c>
      <c r="G10" s="7">
        <v>44841</v>
      </c>
      <c r="H10" s="5">
        <v>1</v>
      </c>
      <c r="I10" s="5">
        <v>7</v>
      </c>
      <c r="J10" s="5">
        <v>7</v>
      </c>
      <c r="K10" s="5" t="s">
        <v>30</v>
      </c>
      <c r="L10" s="5">
        <v>9590</v>
      </c>
      <c r="M10" s="5">
        <v>9590</v>
      </c>
      <c r="N10" s="5" t="s">
        <v>82</v>
      </c>
      <c r="O10" s="5" t="s">
        <v>32</v>
      </c>
      <c r="P10" s="5" t="s">
        <v>33</v>
      </c>
      <c r="Q10" s="5">
        <v>0</v>
      </c>
      <c r="R10" s="8">
        <v>44805</v>
      </c>
      <c r="S10" s="7">
        <v>44844</v>
      </c>
      <c r="T10" s="5" t="s">
        <v>34</v>
      </c>
      <c r="U10" s="5">
        <v>9590</v>
      </c>
      <c r="V10" s="5">
        <v>0</v>
      </c>
      <c r="W10" s="5">
        <v>0</v>
      </c>
      <c r="X10" s="5" t="s">
        <v>83</v>
      </c>
      <c r="Y10" s="5" t="s">
        <v>84</v>
      </c>
    </row>
    <row r="11" s="5" customFormat="1" spans="1:25">
      <c r="A11" s="5" t="s">
        <v>67</v>
      </c>
      <c r="B11" s="5" t="s">
        <v>26</v>
      </c>
      <c r="C11" s="5" t="s">
        <v>85</v>
      </c>
      <c r="D11" s="5" t="s">
        <v>68</v>
      </c>
      <c r="E11" s="5" t="s">
        <v>69</v>
      </c>
      <c r="F11" s="7">
        <v>44839</v>
      </c>
      <c r="G11" s="7">
        <v>44841</v>
      </c>
      <c r="H11" s="5">
        <v>1</v>
      </c>
      <c r="I11" s="5">
        <v>2</v>
      </c>
      <c r="J11" s="5">
        <v>2</v>
      </c>
      <c r="K11" s="5" t="s">
        <v>30</v>
      </c>
      <c r="L11" s="5">
        <v>-2210</v>
      </c>
      <c r="M11" s="5">
        <v>-2210</v>
      </c>
      <c r="N11" s="5" t="s">
        <v>70</v>
      </c>
      <c r="O11" s="5" t="s">
        <v>32</v>
      </c>
      <c r="P11" s="5" t="s">
        <v>33</v>
      </c>
      <c r="Q11" s="5">
        <v>0</v>
      </c>
      <c r="R11" s="8">
        <v>44802</v>
      </c>
      <c r="S11" s="7">
        <v>44844</v>
      </c>
      <c r="T11" s="5" t="s">
        <v>34</v>
      </c>
      <c r="U11" s="5">
        <v>-2210</v>
      </c>
      <c r="V11" s="5">
        <v>0</v>
      </c>
      <c r="W11" s="5">
        <v>0</v>
      </c>
      <c r="X11" s="5" t="s">
        <v>71</v>
      </c>
      <c r="Y11" s="5" t="s">
        <v>72</v>
      </c>
    </row>
    <row r="12" s="5" customFormat="1" spans="1:25">
      <c r="A12" s="5" t="s">
        <v>86</v>
      </c>
      <c r="B12" s="5" t="s">
        <v>26</v>
      </c>
      <c r="C12" s="5" t="s">
        <v>27</v>
      </c>
      <c r="D12" s="5" t="s">
        <v>87</v>
      </c>
      <c r="E12" s="5" t="s">
        <v>88</v>
      </c>
      <c r="F12" s="7">
        <v>44839</v>
      </c>
      <c r="G12" s="7">
        <v>44841</v>
      </c>
      <c r="H12" s="5">
        <v>1</v>
      </c>
      <c r="I12" s="5">
        <v>2</v>
      </c>
      <c r="J12" s="5">
        <v>2</v>
      </c>
      <c r="K12" s="5" t="s">
        <v>30</v>
      </c>
      <c r="L12" s="5">
        <v>840</v>
      </c>
      <c r="M12" s="5">
        <v>840</v>
      </c>
      <c r="N12" s="5" t="s">
        <v>89</v>
      </c>
      <c r="O12" s="5" t="s">
        <v>32</v>
      </c>
      <c r="P12" s="5" t="s">
        <v>33</v>
      </c>
      <c r="Q12" s="5">
        <v>0</v>
      </c>
      <c r="R12" s="8">
        <v>44811</v>
      </c>
      <c r="S12" s="7">
        <v>44844</v>
      </c>
      <c r="T12" s="5" t="s">
        <v>34</v>
      </c>
      <c r="U12" s="5">
        <v>840</v>
      </c>
      <c r="V12" s="5">
        <v>0</v>
      </c>
      <c r="W12" s="5">
        <v>0</v>
      </c>
      <c r="X12" s="5" t="s">
        <v>90</v>
      </c>
      <c r="Y12" s="5" t="s">
        <v>91</v>
      </c>
    </row>
    <row r="13" s="5" customFormat="1" spans="1:25">
      <c r="A13" s="5" t="s">
        <v>92</v>
      </c>
      <c r="B13" s="5" t="s">
        <v>26</v>
      </c>
      <c r="C13" s="5" t="s">
        <v>27</v>
      </c>
      <c r="D13" s="5" t="s">
        <v>93</v>
      </c>
      <c r="E13" s="5" t="s">
        <v>94</v>
      </c>
      <c r="F13" s="7">
        <v>44839</v>
      </c>
      <c r="G13" s="7">
        <v>44841</v>
      </c>
      <c r="H13" s="5">
        <v>1</v>
      </c>
      <c r="I13" s="5">
        <v>2</v>
      </c>
      <c r="J13" s="5">
        <v>2</v>
      </c>
      <c r="K13" s="5" t="s">
        <v>30</v>
      </c>
      <c r="L13" s="5">
        <v>915.68</v>
      </c>
      <c r="M13" s="5">
        <v>915.68</v>
      </c>
      <c r="N13" s="5" t="s">
        <v>95</v>
      </c>
      <c r="O13" s="5" t="s">
        <v>32</v>
      </c>
      <c r="P13" s="5" t="s">
        <v>33</v>
      </c>
      <c r="Q13" s="5">
        <v>0</v>
      </c>
      <c r="R13" s="8">
        <v>44811</v>
      </c>
      <c r="S13" s="7">
        <v>44844</v>
      </c>
      <c r="T13" s="5" t="s">
        <v>34</v>
      </c>
      <c r="U13" s="5">
        <v>915.68</v>
      </c>
      <c r="V13" s="5">
        <v>0</v>
      </c>
      <c r="W13" s="5">
        <v>0</v>
      </c>
      <c r="X13" s="5" t="s">
        <v>96</v>
      </c>
      <c r="Y13" s="5" t="s">
        <v>96</v>
      </c>
    </row>
    <row r="14" s="5" customFormat="1" spans="1:25">
      <c r="A14" s="5" t="s">
        <v>97</v>
      </c>
      <c r="B14" s="5" t="s">
        <v>26</v>
      </c>
      <c r="C14" s="5" t="s">
        <v>27</v>
      </c>
      <c r="D14" s="5" t="s">
        <v>98</v>
      </c>
      <c r="E14" s="5" t="s">
        <v>99</v>
      </c>
      <c r="F14" s="7">
        <v>44839</v>
      </c>
      <c r="G14" s="7">
        <v>44841</v>
      </c>
      <c r="H14" s="5">
        <v>1</v>
      </c>
      <c r="I14" s="5">
        <v>2</v>
      </c>
      <c r="J14" s="5">
        <v>2</v>
      </c>
      <c r="K14" s="5" t="s">
        <v>30</v>
      </c>
      <c r="L14" s="5">
        <v>1960</v>
      </c>
      <c r="M14" s="5">
        <v>1960</v>
      </c>
      <c r="N14" s="5" t="s">
        <v>100</v>
      </c>
      <c r="O14" s="5" t="s">
        <v>32</v>
      </c>
      <c r="P14" s="5" t="s">
        <v>33</v>
      </c>
      <c r="Q14" s="5">
        <v>0</v>
      </c>
      <c r="R14" s="8">
        <v>44817</v>
      </c>
      <c r="S14" s="7">
        <v>44844</v>
      </c>
      <c r="T14" s="5" t="s">
        <v>34</v>
      </c>
      <c r="U14" s="5">
        <v>1960</v>
      </c>
      <c r="V14" s="5">
        <v>0</v>
      </c>
      <c r="W14" s="5">
        <v>0</v>
      </c>
      <c r="X14" s="5" t="s">
        <v>101</v>
      </c>
      <c r="Y14" s="5" t="s">
        <v>102</v>
      </c>
    </row>
    <row r="15" s="5" customFormat="1" spans="1:25">
      <c r="A15" s="5" t="s">
        <v>103</v>
      </c>
      <c r="B15" s="5" t="s">
        <v>26</v>
      </c>
      <c r="C15" s="5" t="s">
        <v>27</v>
      </c>
      <c r="D15" s="5" t="s">
        <v>104</v>
      </c>
      <c r="E15" s="5" t="s">
        <v>105</v>
      </c>
      <c r="F15" s="7">
        <v>44836</v>
      </c>
      <c r="G15" s="7">
        <v>44841</v>
      </c>
      <c r="H15" s="5">
        <v>1</v>
      </c>
      <c r="I15" s="5">
        <v>5</v>
      </c>
      <c r="J15" s="5">
        <v>5</v>
      </c>
      <c r="K15" s="5" t="s">
        <v>30</v>
      </c>
      <c r="L15" s="5">
        <v>1650</v>
      </c>
      <c r="M15" s="5">
        <v>1650</v>
      </c>
      <c r="N15" s="5" t="s">
        <v>106</v>
      </c>
      <c r="O15" s="5" t="s">
        <v>32</v>
      </c>
      <c r="P15" s="5" t="s">
        <v>33</v>
      </c>
      <c r="Q15" s="5">
        <v>0</v>
      </c>
      <c r="R15" s="8">
        <v>44820</v>
      </c>
      <c r="S15" s="7">
        <v>44844</v>
      </c>
      <c r="T15" s="5" t="s">
        <v>34</v>
      </c>
      <c r="U15" s="5">
        <v>1650</v>
      </c>
      <c r="V15" s="5">
        <v>0</v>
      </c>
      <c r="W15" s="5">
        <v>0</v>
      </c>
      <c r="X15" s="5" t="s">
        <v>107</v>
      </c>
      <c r="Y15" s="5" t="s">
        <v>108</v>
      </c>
    </row>
    <row r="16" s="5" customFormat="1" spans="1:25">
      <c r="A16" s="5" t="s">
        <v>109</v>
      </c>
      <c r="B16" s="5" t="s">
        <v>26</v>
      </c>
      <c r="C16" s="5" t="s">
        <v>27</v>
      </c>
      <c r="D16" s="5" t="s">
        <v>110</v>
      </c>
      <c r="E16" s="5" t="s">
        <v>111</v>
      </c>
      <c r="F16" s="7">
        <v>44838</v>
      </c>
      <c r="G16" s="7">
        <v>44841</v>
      </c>
      <c r="H16" s="5">
        <v>1</v>
      </c>
      <c r="I16" s="5">
        <v>3</v>
      </c>
      <c r="J16" s="5">
        <v>3</v>
      </c>
      <c r="K16" s="5" t="s">
        <v>30</v>
      </c>
      <c r="L16" s="5">
        <v>1770</v>
      </c>
      <c r="M16" s="5">
        <v>1770</v>
      </c>
      <c r="N16" s="5" t="s">
        <v>112</v>
      </c>
      <c r="O16" s="5" t="s">
        <v>32</v>
      </c>
      <c r="P16" s="5" t="s">
        <v>33</v>
      </c>
      <c r="Q16" s="5">
        <v>0</v>
      </c>
      <c r="R16" s="8">
        <v>44822</v>
      </c>
      <c r="S16" s="7">
        <v>44844</v>
      </c>
      <c r="T16" s="5" t="s">
        <v>34</v>
      </c>
      <c r="U16" s="5">
        <v>1770</v>
      </c>
      <c r="V16" s="5">
        <v>0</v>
      </c>
      <c r="W16" s="5">
        <v>0</v>
      </c>
      <c r="X16" s="5" t="s">
        <v>113</v>
      </c>
      <c r="Y16" s="5" t="s">
        <v>114</v>
      </c>
    </row>
    <row r="17" s="5" customFormat="1" spans="1:25">
      <c r="A17" s="5" t="s">
        <v>115</v>
      </c>
      <c r="B17" s="5" t="s">
        <v>26</v>
      </c>
      <c r="C17" s="5" t="s">
        <v>27</v>
      </c>
      <c r="D17" s="5" t="s">
        <v>116</v>
      </c>
      <c r="E17" s="5" t="s">
        <v>117</v>
      </c>
      <c r="F17" s="7">
        <v>44838</v>
      </c>
      <c r="G17" s="7">
        <v>44841</v>
      </c>
      <c r="H17" s="5">
        <v>1</v>
      </c>
      <c r="I17" s="5">
        <v>3</v>
      </c>
      <c r="J17" s="5">
        <v>3</v>
      </c>
      <c r="K17" s="5" t="s">
        <v>30</v>
      </c>
      <c r="L17" s="5">
        <v>7365</v>
      </c>
      <c r="M17" s="5">
        <v>7365</v>
      </c>
      <c r="N17" s="5" t="s">
        <v>118</v>
      </c>
      <c r="O17" s="5" t="s">
        <v>32</v>
      </c>
      <c r="P17" s="5" t="s">
        <v>33</v>
      </c>
      <c r="Q17" s="5">
        <v>0</v>
      </c>
      <c r="R17" s="8">
        <v>44824</v>
      </c>
      <c r="S17" s="7">
        <v>44844</v>
      </c>
      <c r="T17" s="5" t="s">
        <v>34</v>
      </c>
      <c r="U17" s="5">
        <v>7365</v>
      </c>
      <c r="V17" s="5">
        <v>0</v>
      </c>
      <c r="W17" s="5">
        <v>0</v>
      </c>
      <c r="X17" s="5" t="s">
        <v>119</v>
      </c>
      <c r="Y17" s="5" t="s">
        <v>120</v>
      </c>
    </row>
    <row r="18" s="5" customFormat="1" spans="1:25">
      <c r="A18" s="5" t="s">
        <v>121</v>
      </c>
      <c r="B18" s="5" t="s">
        <v>26</v>
      </c>
      <c r="C18" s="5" t="s">
        <v>27</v>
      </c>
      <c r="D18" s="5" t="s">
        <v>122</v>
      </c>
      <c r="E18" s="5" t="s">
        <v>123</v>
      </c>
      <c r="F18" s="7">
        <v>44839</v>
      </c>
      <c r="G18" s="7">
        <v>44841</v>
      </c>
      <c r="H18" s="5">
        <v>1</v>
      </c>
      <c r="I18" s="5">
        <v>2</v>
      </c>
      <c r="J18" s="5">
        <v>2</v>
      </c>
      <c r="K18" s="5" t="s">
        <v>30</v>
      </c>
      <c r="L18" s="5">
        <v>950</v>
      </c>
      <c r="M18" s="5">
        <v>950</v>
      </c>
      <c r="N18" s="5" t="s">
        <v>124</v>
      </c>
      <c r="O18" s="5" t="s">
        <v>32</v>
      </c>
      <c r="P18" s="5" t="s">
        <v>33</v>
      </c>
      <c r="Q18" s="5">
        <v>0</v>
      </c>
      <c r="R18" s="8">
        <v>44824</v>
      </c>
      <c r="S18" s="7">
        <v>44844</v>
      </c>
      <c r="T18" s="5" t="s">
        <v>34</v>
      </c>
      <c r="U18" s="5">
        <v>950</v>
      </c>
      <c r="V18" s="5">
        <v>0</v>
      </c>
      <c r="W18" s="5">
        <v>0</v>
      </c>
      <c r="X18" s="5" t="s">
        <v>125</v>
      </c>
      <c r="Y18" s="5" t="s">
        <v>126</v>
      </c>
    </row>
    <row r="19" s="5" customFormat="1" spans="1:25">
      <c r="A19" s="5" t="s">
        <v>127</v>
      </c>
      <c r="B19" s="5" t="s">
        <v>26</v>
      </c>
      <c r="C19" s="5" t="s">
        <v>27</v>
      </c>
      <c r="D19" s="5" t="s">
        <v>128</v>
      </c>
      <c r="E19" s="5" t="s">
        <v>129</v>
      </c>
      <c r="F19" s="7">
        <v>44840</v>
      </c>
      <c r="G19" s="7">
        <v>44841</v>
      </c>
      <c r="H19" s="5">
        <v>1</v>
      </c>
      <c r="I19" s="5">
        <v>1</v>
      </c>
      <c r="J19" s="5">
        <v>1</v>
      </c>
      <c r="K19" s="5" t="s">
        <v>30</v>
      </c>
      <c r="L19" s="5">
        <v>1044.16</v>
      </c>
      <c r="M19" s="5">
        <v>1044.16</v>
      </c>
      <c r="N19" s="5" t="s">
        <v>130</v>
      </c>
      <c r="O19" s="5" t="s">
        <v>32</v>
      </c>
      <c r="P19" s="5" t="s">
        <v>33</v>
      </c>
      <c r="Q19" s="5">
        <v>0</v>
      </c>
      <c r="R19" s="8">
        <v>44825</v>
      </c>
      <c r="S19" s="7">
        <v>44844</v>
      </c>
      <c r="T19" s="5" t="s">
        <v>34</v>
      </c>
      <c r="U19" s="5">
        <v>1044.16</v>
      </c>
      <c r="V19" s="5">
        <v>0</v>
      </c>
      <c r="W19" s="5">
        <v>0</v>
      </c>
      <c r="X19" s="5" t="s">
        <v>131</v>
      </c>
      <c r="Y19" s="5" t="s">
        <v>96</v>
      </c>
    </row>
    <row r="20" s="5" customFormat="1" spans="1:25">
      <c r="A20" s="5" t="s">
        <v>132</v>
      </c>
      <c r="B20" s="5" t="s">
        <v>26</v>
      </c>
      <c r="C20" s="5" t="s">
        <v>27</v>
      </c>
      <c r="D20" s="5" t="s">
        <v>133</v>
      </c>
      <c r="E20" s="5" t="s">
        <v>134</v>
      </c>
      <c r="F20" s="7">
        <v>44838</v>
      </c>
      <c r="G20" s="7">
        <v>44841</v>
      </c>
      <c r="H20" s="5">
        <v>1</v>
      </c>
      <c r="I20" s="5">
        <v>3</v>
      </c>
      <c r="J20" s="5">
        <v>3</v>
      </c>
      <c r="K20" s="5" t="s">
        <v>30</v>
      </c>
      <c r="L20" s="5">
        <v>2214</v>
      </c>
      <c r="M20" s="5">
        <v>2214</v>
      </c>
      <c r="N20" s="5" t="s">
        <v>135</v>
      </c>
      <c r="O20" s="5" t="s">
        <v>32</v>
      </c>
      <c r="P20" s="5" t="s">
        <v>33</v>
      </c>
      <c r="Q20" s="5">
        <v>0</v>
      </c>
      <c r="R20" s="8">
        <v>44825</v>
      </c>
      <c r="S20" s="7">
        <v>44844</v>
      </c>
      <c r="T20" s="5" t="s">
        <v>34</v>
      </c>
      <c r="U20" s="5">
        <v>2214</v>
      </c>
      <c r="V20" s="5">
        <v>0</v>
      </c>
      <c r="W20" s="5">
        <v>0</v>
      </c>
      <c r="X20" s="5" t="s">
        <v>136</v>
      </c>
      <c r="Y20" s="5" t="s">
        <v>137</v>
      </c>
    </row>
    <row r="21" s="5" customFormat="1" spans="1:25">
      <c r="A21" s="5" t="s">
        <v>138</v>
      </c>
      <c r="B21" s="5" t="s">
        <v>26</v>
      </c>
      <c r="C21" s="5" t="s">
        <v>27</v>
      </c>
      <c r="D21" s="5" t="s">
        <v>38</v>
      </c>
      <c r="E21" s="5" t="s">
        <v>139</v>
      </c>
      <c r="F21" s="7">
        <v>44840</v>
      </c>
      <c r="G21" s="7">
        <v>44841</v>
      </c>
      <c r="H21" s="5">
        <v>1</v>
      </c>
      <c r="I21" s="5">
        <v>1</v>
      </c>
      <c r="J21" s="5">
        <v>1</v>
      </c>
      <c r="K21" s="5" t="s">
        <v>30</v>
      </c>
      <c r="L21" s="5">
        <v>755</v>
      </c>
      <c r="M21" s="5">
        <v>755</v>
      </c>
      <c r="N21" s="5" t="s">
        <v>140</v>
      </c>
      <c r="O21" s="5" t="s">
        <v>32</v>
      </c>
      <c r="P21" s="5" t="s">
        <v>33</v>
      </c>
      <c r="Q21" s="5">
        <v>0</v>
      </c>
      <c r="R21" s="8">
        <v>44826</v>
      </c>
      <c r="S21" s="7">
        <v>44844</v>
      </c>
      <c r="T21" s="5" t="s">
        <v>34</v>
      </c>
      <c r="U21" s="5">
        <v>755</v>
      </c>
      <c r="V21" s="5">
        <v>0</v>
      </c>
      <c r="W21" s="5">
        <v>0</v>
      </c>
      <c r="X21" s="5" t="s">
        <v>141</v>
      </c>
      <c r="Y21" s="5" t="s">
        <v>142</v>
      </c>
    </row>
    <row r="22" s="5" customFormat="1" spans="1:26">
      <c r="A22" s="5" t="s">
        <v>143</v>
      </c>
      <c r="B22" s="5" t="s">
        <v>26</v>
      </c>
      <c r="C22" s="5" t="s">
        <v>27</v>
      </c>
      <c r="D22" s="5" t="s">
        <v>98</v>
      </c>
      <c r="E22" s="5" t="s">
        <v>144</v>
      </c>
      <c r="F22" s="7">
        <v>44835</v>
      </c>
      <c r="G22" s="7">
        <v>44841</v>
      </c>
      <c r="H22" s="5">
        <v>2</v>
      </c>
      <c r="I22" s="5">
        <v>6</v>
      </c>
      <c r="J22" s="5">
        <v>12</v>
      </c>
      <c r="K22" s="5" t="s">
        <v>30</v>
      </c>
      <c r="L22" s="5">
        <v>19440</v>
      </c>
      <c r="M22" s="5">
        <v>19440</v>
      </c>
      <c r="N22" s="5" t="s">
        <v>145</v>
      </c>
      <c r="O22" s="5" t="s">
        <v>32</v>
      </c>
      <c r="P22" s="5" t="s">
        <v>33</v>
      </c>
      <c r="Q22" s="5">
        <v>0</v>
      </c>
      <c r="R22" s="8">
        <v>44826</v>
      </c>
      <c r="S22" s="7">
        <v>44844</v>
      </c>
      <c r="T22" s="5" t="s">
        <v>34</v>
      </c>
      <c r="U22" s="5">
        <v>19440</v>
      </c>
      <c r="V22" s="5">
        <v>0</v>
      </c>
      <c r="W22" s="5">
        <v>0</v>
      </c>
      <c r="X22" s="5" t="s">
        <v>146</v>
      </c>
      <c r="Y22" s="5">
        <v>11443710</v>
      </c>
      <c r="Z22" s="5" t="s">
        <v>147</v>
      </c>
    </row>
    <row r="23" s="5" customFormat="1" spans="1:25">
      <c r="A23" s="5" t="s">
        <v>148</v>
      </c>
      <c r="B23" s="5" t="s">
        <v>26</v>
      </c>
      <c r="C23" s="5" t="s">
        <v>27</v>
      </c>
      <c r="D23" s="5" t="s">
        <v>149</v>
      </c>
      <c r="E23" s="5" t="s">
        <v>150</v>
      </c>
      <c r="F23" s="7">
        <v>44837</v>
      </c>
      <c r="G23" s="7">
        <v>44841</v>
      </c>
      <c r="H23" s="5">
        <v>1</v>
      </c>
      <c r="I23" s="5">
        <v>4</v>
      </c>
      <c r="J23" s="5">
        <v>4</v>
      </c>
      <c r="K23" s="5" t="s">
        <v>30</v>
      </c>
      <c r="L23" s="5">
        <v>3040</v>
      </c>
      <c r="M23" s="5">
        <v>3040</v>
      </c>
      <c r="N23" s="5" t="s">
        <v>151</v>
      </c>
      <c r="O23" s="5" t="s">
        <v>32</v>
      </c>
      <c r="P23" s="5" t="s">
        <v>33</v>
      </c>
      <c r="Q23" s="5">
        <v>0</v>
      </c>
      <c r="R23" s="8">
        <v>44826</v>
      </c>
      <c r="S23" s="7">
        <v>44844</v>
      </c>
      <c r="T23" s="5" t="s">
        <v>34</v>
      </c>
      <c r="U23" s="5">
        <v>3040</v>
      </c>
      <c r="V23" s="5">
        <v>0</v>
      </c>
      <c r="W23" s="5">
        <v>0</v>
      </c>
      <c r="X23" s="5" t="s">
        <v>152</v>
      </c>
      <c r="Y23" s="5" t="s">
        <v>153</v>
      </c>
    </row>
    <row r="24" s="5" customFormat="1" spans="1:25">
      <c r="A24" s="5" t="s">
        <v>154</v>
      </c>
      <c r="B24" s="5" t="s">
        <v>26</v>
      </c>
      <c r="C24" s="5" t="s">
        <v>27</v>
      </c>
      <c r="D24" s="5" t="s">
        <v>155</v>
      </c>
      <c r="E24" s="5" t="s">
        <v>156</v>
      </c>
      <c r="F24" s="7">
        <v>44839</v>
      </c>
      <c r="G24" s="7">
        <v>44841</v>
      </c>
      <c r="H24" s="5">
        <v>1</v>
      </c>
      <c r="I24" s="5">
        <v>2</v>
      </c>
      <c r="J24" s="5">
        <v>2</v>
      </c>
      <c r="K24" s="5" t="s">
        <v>30</v>
      </c>
      <c r="L24" s="5">
        <v>2964</v>
      </c>
      <c r="M24" s="5">
        <v>2964</v>
      </c>
      <c r="N24" s="5" t="s">
        <v>157</v>
      </c>
      <c r="O24" s="5" t="s">
        <v>32</v>
      </c>
      <c r="P24" s="5" t="s">
        <v>33</v>
      </c>
      <c r="Q24" s="5">
        <v>0</v>
      </c>
      <c r="R24" s="8">
        <v>44826</v>
      </c>
      <c r="S24" s="7">
        <v>44844</v>
      </c>
      <c r="T24" s="5" t="s">
        <v>34</v>
      </c>
      <c r="U24" s="5">
        <v>2964</v>
      </c>
      <c r="V24" s="5">
        <v>0</v>
      </c>
      <c r="W24" s="5">
        <v>0</v>
      </c>
      <c r="X24" s="5" t="s">
        <v>158</v>
      </c>
      <c r="Y24" s="5" t="s">
        <v>159</v>
      </c>
    </row>
    <row r="25" s="5" customFormat="1" spans="1:25">
      <c r="A25" s="5" t="s">
        <v>160</v>
      </c>
      <c r="B25" s="5" t="s">
        <v>26</v>
      </c>
      <c r="C25" s="5" t="s">
        <v>27</v>
      </c>
      <c r="D25" s="5" t="s">
        <v>161</v>
      </c>
      <c r="E25" s="5" t="s">
        <v>162</v>
      </c>
      <c r="F25" s="7">
        <v>44839</v>
      </c>
      <c r="G25" s="7">
        <v>44841</v>
      </c>
      <c r="H25" s="5">
        <v>1</v>
      </c>
      <c r="I25" s="5">
        <v>2</v>
      </c>
      <c r="J25" s="5">
        <v>2</v>
      </c>
      <c r="K25" s="5" t="s">
        <v>30</v>
      </c>
      <c r="L25" s="5">
        <v>6000</v>
      </c>
      <c r="M25" s="5">
        <v>6000</v>
      </c>
      <c r="N25" s="5" t="s">
        <v>163</v>
      </c>
      <c r="O25" s="5" t="s">
        <v>32</v>
      </c>
      <c r="P25" s="5" t="s">
        <v>33</v>
      </c>
      <c r="Q25" s="5">
        <v>0</v>
      </c>
      <c r="R25" s="8">
        <v>44828</v>
      </c>
      <c r="S25" s="7">
        <v>44844</v>
      </c>
      <c r="T25" s="5" t="s">
        <v>34</v>
      </c>
      <c r="U25" s="5">
        <v>6000</v>
      </c>
      <c r="V25" s="5">
        <v>0</v>
      </c>
      <c r="W25" s="5">
        <v>0</v>
      </c>
      <c r="X25" s="5" t="s">
        <v>164</v>
      </c>
      <c r="Y25" s="5" t="s">
        <v>165</v>
      </c>
    </row>
    <row r="26" s="5" customFormat="1" spans="1:25">
      <c r="A26" s="5" t="s">
        <v>166</v>
      </c>
      <c r="B26" s="5" t="s">
        <v>26</v>
      </c>
      <c r="C26" s="5" t="s">
        <v>27</v>
      </c>
      <c r="D26" s="5" t="s">
        <v>50</v>
      </c>
      <c r="E26" s="5" t="s">
        <v>167</v>
      </c>
      <c r="F26" s="7">
        <v>44839</v>
      </c>
      <c r="G26" s="7">
        <v>44841</v>
      </c>
      <c r="H26" s="5">
        <v>1</v>
      </c>
      <c r="I26" s="5">
        <v>2</v>
      </c>
      <c r="J26" s="5">
        <v>2</v>
      </c>
      <c r="K26" s="5" t="s">
        <v>30</v>
      </c>
      <c r="L26" s="5">
        <v>8600</v>
      </c>
      <c r="M26" s="5">
        <v>8600</v>
      </c>
      <c r="N26" s="5" t="s">
        <v>168</v>
      </c>
      <c r="O26" s="5" t="s">
        <v>32</v>
      </c>
      <c r="P26" s="5" t="s">
        <v>33</v>
      </c>
      <c r="Q26" s="5">
        <v>0</v>
      </c>
      <c r="R26" s="8">
        <v>44828</v>
      </c>
      <c r="S26" s="7">
        <v>44844</v>
      </c>
      <c r="T26" s="5" t="s">
        <v>34</v>
      </c>
      <c r="U26" s="5">
        <v>8600</v>
      </c>
      <c r="V26" s="5">
        <v>0</v>
      </c>
      <c r="W26" s="5">
        <v>0</v>
      </c>
      <c r="X26" s="5" t="s">
        <v>169</v>
      </c>
      <c r="Y26" s="5" t="s">
        <v>170</v>
      </c>
    </row>
    <row r="27" s="5" customFormat="1" spans="1:25">
      <c r="A27" s="5" t="s">
        <v>171</v>
      </c>
      <c r="B27" s="5" t="s">
        <v>26</v>
      </c>
      <c r="C27" s="5" t="s">
        <v>27</v>
      </c>
      <c r="D27" s="5" t="s">
        <v>172</v>
      </c>
      <c r="E27" s="5" t="s">
        <v>173</v>
      </c>
      <c r="F27" s="7">
        <v>44839</v>
      </c>
      <c r="G27" s="7">
        <v>44841</v>
      </c>
      <c r="H27" s="5">
        <v>1</v>
      </c>
      <c r="I27" s="5">
        <v>2</v>
      </c>
      <c r="J27" s="5">
        <v>2</v>
      </c>
      <c r="K27" s="5" t="s">
        <v>30</v>
      </c>
      <c r="L27" s="5">
        <v>1698</v>
      </c>
      <c r="M27" s="5">
        <v>1698</v>
      </c>
      <c r="N27" s="5" t="s">
        <v>174</v>
      </c>
      <c r="O27" s="5" t="s">
        <v>32</v>
      </c>
      <c r="P27" s="5" t="s">
        <v>33</v>
      </c>
      <c r="Q27" s="5">
        <v>0</v>
      </c>
      <c r="R27" s="8">
        <v>44828</v>
      </c>
      <c r="S27" s="7">
        <v>44844</v>
      </c>
      <c r="T27" s="5" t="s">
        <v>34</v>
      </c>
      <c r="U27" s="5">
        <v>1698</v>
      </c>
      <c r="V27" s="5">
        <v>0</v>
      </c>
      <c r="W27" s="5">
        <v>0</v>
      </c>
      <c r="X27" s="5" t="s">
        <v>175</v>
      </c>
      <c r="Y27" s="5" t="s">
        <v>176</v>
      </c>
    </row>
    <row r="28" s="5" customFormat="1" spans="1:25">
      <c r="A28" s="5" t="s">
        <v>177</v>
      </c>
      <c r="B28" s="5" t="s">
        <v>26</v>
      </c>
      <c r="C28" s="5" t="s">
        <v>27</v>
      </c>
      <c r="D28" s="5" t="s">
        <v>44</v>
      </c>
      <c r="E28" s="5" t="s">
        <v>178</v>
      </c>
      <c r="F28" s="7">
        <v>44838</v>
      </c>
      <c r="G28" s="7">
        <v>44841</v>
      </c>
      <c r="H28" s="5">
        <v>1</v>
      </c>
      <c r="I28" s="5">
        <v>3</v>
      </c>
      <c r="J28" s="5">
        <v>3</v>
      </c>
      <c r="K28" s="5" t="s">
        <v>30</v>
      </c>
      <c r="L28" s="5">
        <v>1557.3</v>
      </c>
      <c r="M28" s="5">
        <v>1557.3</v>
      </c>
      <c r="N28" s="5" t="s">
        <v>179</v>
      </c>
      <c r="O28" s="5" t="s">
        <v>32</v>
      </c>
      <c r="P28" s="5" t="s">
        <v>33</v>
      </c>
      <c r="Q28" s="5">
        <v>0</v>
      </c>
      <c r="R28" s="8">
        <v>44829</v>
      </c>
      <c r="S28" s="7">
        <v>44844</v>
      </c>
      <c r="T28" s="5" t="s">
        <v>34</v>
      </c>
      <c r="U28" s="5">
        <v>1557.3</v>
      </c>
      <c r="V28" s="5">
        <v>0</v>
      </c>
      <c r="W28" s="5">
        <v>0</v>
      </c>
      <c r="X28" s="5" t="s">
        <v>180</v>
      </c>
      <c r="Y28" s="5" t="s">
        <v>96</v>
      </c>
    </row>
    <row r="29" s="5" customFormat="1" spans="1:25">
      <c r="A29" s="5" t="s">
        <v>181</v>
      </c>
      <c r="B29" s="5" t="s">
        <v>26</v>
      </c>
      <c r="C29" s="5" t="s">
        <v>27</v>
      </c>
      <c r="D29" s="5" t="s">
        <v>182</v>
      </c>
      <c r="E29" s="5" t="s">
        <v>183</v>
      </c>
      <c r="F29" s="7">
        <v>44836</v>
      </c>
      <c r="G29" s="7">
        <v>44841</v>
      </c>
      <c r="H29" s="5">
        <v>1</v>
      </c>
      <c r="I29" s="5">
        <v>5</v>
      </c>
      <c r="J29" s="5">
        <v>5</v>
      </c>
      <c r="K29" s="5" t="s">
        <v>30</v>
      </c>
      <c r="L29" s="5">
        <v>2670</v>
      </c>
      <c r="M29" s="5">
        <v>2670</v>
      </c>
      <c r="N29" s="5" t="s">
        <v>184</v>
      </c>
      <c r="O29" s="5" t="s">
        <v>32</v>
      </c>
      <c r="P29" s="5" t="s">
        <v>33</v>
      </c>
      <c r="Q29" s="5">
        <v>0</v>
      </c>
      <c r="R29" s="8">
        <v>44829</v>
      </c>
      <c r="S29" s="7">
        <v>44844</v>
      </c>
      <c r="T29" s="5" t="s">
        <v>34</v>
      </c>
      <c r="U29" s="5">
        <v>2670</v>
      </c>
      <c r="V29" s="5">
        <v>0</v>
      </c>
      <c r="W29" s="5">
        <v>0</v>
      </c>
      <c r="X29" s="5" t="s">
        <v>185</v>
      </c>
      <c r="Y29" s="5" t="s">
        <v>186</v>
      </c>
    </row>
    <row r="30" s="5" customFormat="1" spans="1:25">
      <c r="A30" s="5" t="s">
        <v>187</v>
      </c>
      <c r="B30" s="5" t="s">
        <v>26</v>
      </c>
      <c r="C30" s="5" t="s">
        <v>27</v>
      </c>
      <c r="D30" s="5" t="s">
        <v>188</v>
      </c>
      <c r="E30" s="5" t="s">
        <v>189</v>
      </c>
      <c r="F30" s="7">
        <v>44838</v>
      </c>
      <c r="G30" s="7">
        <v>44841</v>
      </c>
      <c r="H30" s="5">
        <v>1</v>
      </c>
      <c r="I30" s="5">
        <v>3</v>
      </c>
      <c r="J30" s="5">
        <v>3</v>
      </c>
      <c r="K30" s="5" t="s">
        <v>30</v>
      </c>
      <c r="L30" s="5">
        <v>564</v>
      </c>
      <c r="M30" s="5">
        <v>564</v>
      </c>
      <c r="N30" s="5" t="s">
        <v>190</v>
      </c>
      <c r="O30" s="5" t="s">
        <v>32</v>
      </c>
      <c r="P30" s="5" t="s">
        <v>33</v>
      </c>
      <c r="Q30" s="5">
        <v>0</v>
      </c>
      <c r="R30" s="8">
        <v>44830</v>
      </c>
      <c r="S30" s="7">
        <v>44844</v>
      </c>
      <c r="T30" s="5" t="s">
        <v>34</v>
      </c>
      <c r="U30" s="5">
        <v>564</v>
      </c>
      <c r="V30" s="5">
        <v>0</v>
      </c>
      <c r="W30" s="5">
        <v>0</v>
      </c>
      <c r="X30" s="5" t="s">
        <v>191</v>
      </c>
      <c r="Y30" s="5" t="s">
        <v>192</v>
      </c>
    </row>
    <row r="31" s="5" customFormat="1" spans="1:25">
      <c r="A31" s="5" t="s">
        <v>193</v>
      </c>
      <c r="B31" s="5" t="s">
        <v>26</v>
      </c>
      <c r="C31" s="5" t="s">
        <v>27</v>
      </c>
      <c r="D31" s="5" t="s">
        <v>194</v>
      </c>
      <c r="E31" s="5" t="s">
        <v>195</v>
      </c>
      <c r="F31" s="7">
        <v>44838</v>
      </c>
      <c r="G31" s="7">
        <v>44841</v>
      </c>
      <c r="H31" s="5">
        <v>2</v>
      </c>
      <c r="I31" s="5">
        <v>3</v>
      </c>
      <c r="J31" s="5">
        <v>6</v>
      </c>
      <c r="K31" s="5" t="s">
        <v>30</v>
      </c>
      <c r="L31" s="5">
        <v>5634</v>
      </c>
      <c r="M31" s="5">
        <v>5634</v>
      </c>
      <c r="N31" s="5" t="s">
        <v>196</v>
      </c>
      <c r="O31" s="5" t="s">
        <v>32</v>
      </c>
      <c r="P31" s="5" t="s">
        <v>33</v>
      </c>
      <c r="Q31" s="5">
        <v>0</v>
      </c>
      <c r="R31" s="8">
        <v>44830</v>
      </c>
      <c r="S31" s="7">
        <v>44844</v>
      </c>
      <c r="T31" s="5" t="s">
        <v>34</v>
      </c>
      <c r="U31" s="5">
        <v>5634</v>
      </c>
      <c r="V31" s="5">
        <v>0</v>
      </c>
      <c r="W31" s="5">
        <v>0</v>
      </c>
      <c r="X31" s="5" t="s">
        <v>197</v>
      </c>
      <c r="Y31" s="5" t="s">
        <v>198</v>
      </c>
    </row>
    <row r="32" s="5" customFormat="1" spans="1:25">
      <c r="A32" s="5" t="s">
        <v>199</v>
      </c>
      <c r="B32" s="5" t="s">
        <v>26</v>
      </c>
      <c r="C32" s="5" t="s">
        <v>27</v>
      </c>
      <c r="D32" s="5" t="s">
        <v>200</v>
      </c>
      <c r="E32" s="5" t="s">
        <v>201</v>
      </c>
      <c r="F32" s="7">
        <v>44839</v>
      </c>
      <c r="G32" s="7">
        <v>44841</v>
      </c>
      <c r="H32" s="5">
        <v>1</v>
      </c>
      <c r="I32" s="5">
        <v>2</v>
      </c>
      <c r="J32" s="5">
        <v>2</v>
      </c>
      <c r="K32" s="5" t="s">
        <v>30</v>
      </c>
      <c r="L32" s="5">
        <v>1492</v>
      </c>
      <c r="M32" s="5">
        <v>1492</v>
      </c>
      <c r="N32" s="5" t="s">
        <v>202</v>
      </c>
      <c r="O32" s="5" t="s">
        <v>32</v>
      </c>
      <c r="P32" s="5" t="s">
        <v>33</v>
      </c>
      <c r="Q32" s="5">
        <v>0</v>
      </c>
      <c r="R32" s="8">
        <v>44830</v>
      </c>
      <c r="S32" s="7">
        <v>44844</v>
      </c>
      <c r="T32" s="5" t="s">
        <v>34</v>
      </c>
      <c r="U32" s="5">
        <v>1492</v>
      </c>
      <c r="V32" s="5">
        <v>0</v>
      </c>
      <c r="W32" s="5">
        <v>0</v>
      </c>
      <c r="X32" s="5" t="s">
        <v>203</v>
      </c>
      <c r="Y32" s="5" t="s">
        <v>204</v>
      </c>
    </row>
    <row r="33" s="5" customFormat="1" spans="1:25">
      <c r="A33" s="5" t="s">
        <v>205</v>
      </c>
      <c r="B33" s="5" t="s">
        <v>26</v>
      </c>
      <c r="C33" s="5" t="s">
        <v>27</v>
      </c>
      <c r="D33" s="5" t="s">
        <v>206</v>
      </c>
      <c r="E33" s="5" t="s">
        <v>207</v>
      </c>
      <c r="F33" s="7">
        <v>44837</v>
      </c>
      <c r="G33" s="7">
        <v>44841</v>
      </c>
      <c r="H33" s="5">
        <v>1</v>
      </c>
      <c r="I33" s="5">
        <v>4</v>
      </c>
      <c r="J33" s="5">
        <v>4</v>
      </c>
      <c r="K33" s="5" t="s">
        <v>30</v>
      </c>
      <c r="L33" s="5">
        <v>1948</v>
      </c>
      <c r="M33" s="5">
        <v>1948</v>
      </c>
      <c r="N33" s="5" t="s">
        <v>208</v>
      </c>
      <c r="O33" s="5" t="s">
        <v>32</v>
      </c>
      <c r="P33" s="5" t="s">
        <v>33</v>
      </c>
      <c r="Q33" s="5">
        <v>0</v>
      </c>
      <c r="R33" s="8">
        <v>44830</v>
      </c>
      <c r="S33" s="7">
        <v>44844</v>
      </c>
      <c r="T33" s="5" t="s">
        <v>34</v>
      </c>
      <c r="U33" s="5">
        <v>1948</v>
      </c>
      <c r="V33" s="5">
        <v>0</v>
      </c>
      <c r="W33" s="5">
        <v>0</v>
      </c>
      <c r="X33" s="5" t="s">
        <v>209</v>
      </c>
      <c r="Y33" s="5" t="s">
        <v>210</v>
      </c>
    </row>
    <row r="34" s="5" customFormat="1" spans="1:25">
      <c r="A34" s="5" t="s">
        <v>211</v>
      </c>
      <c r="B34" s="5" t="s">
        <v>26</v>
      </c>
      <c r="C34" s="5" t="s">
        <v>27</v>
      </c>
      <c r="D34" s="5" t="s">
        <v>212</v>
      </c>
      <c r="E34" s="5" t="s">
        <v>213</v>
      </c>
      <c r="F34" s="7">
        <v>44839</v>
      </c>
      <c r="G34" s="7">
        <v>44841</v>
      </c>
      <c r="H34" s="5">
        <v>1</v>
      </c>
      <c r="I34" s="5">
        <v>2</v>
      </c>
      <c r="J34" s="5">
        <v>2</v>
      </c>
      <c r="K34" s="5" t="s">
        <v>30</v>
      </c>
      <c r="L34" s="5">
        <v>2750</v>
      </c>
      <c r="M34" s="5">
        <v>2750</v>
      </c>
      <c r="N34" s="5" t="s">
        <v>214</v>
      </c>
      <c r="O34" s="5" t="s">
        <v>32</v>
      </c>
      <c r="P34" s="5" t="s">
        <v>33</v>
      </c>
      <c r="Q34" s="5">
        <v>0</v>
      </c>
      <c r="R34" s="8">
        <v>44831</v>
      </c>
      <c r="S34" s="7">
        <v>44844</v>
      </c>
      <c r="T34" s="5" t="s">
        <v>34</v>
      </c>
      <c r="U34" s="5">
        <v>2750</v>
      </c>
      <c r="V34" s="5">
        <v>0</v>
      </c>
      <c r="W34" s="5">
        <v>0</v>
      </c>
      <c r="X34" s="5" t="s">
        <v>215</v>
      </c>
      <c r="Y34" s="5" t="s">
        <v>216</v>
      </c>
    </row>
    <row r="35" s="5" customFormat="1" spans="1:25">
      <c r="A35" s="5" t="s">
        <v>217</v>
      </c>
      <c r="B35" s="5" t="s">
        <v>26</v>
      </c>
      <c r="C35" s="5" t="s">
        <v>27</v>
      </c>
      <c r="D35" s="5" t="s">
        <v>218</v>
      </c>
      <c r="E35" s="5" t="s">
        <v>219</v>
      </c>
      <c r="F35" s="7">
        <v>44837</v>
      </c>
      <c r="G35" s="7">
        <v>44841</v>
      </c>
      <c r="H35" s="5">
        <v>1</v>
      </c>
      <c r="I35" s="5">
        <v>4</v>
      </c>
      <c r="J35" s="5">
        <v>4</v>
      </c>
      <c r="K35" s="5" t="s">
        <v>30</v>
      </c>
      <c r="L35" s="5">
        <v>2120</v>
      </c>
      <c r="M35" s="5">
        <v>2120</v>
      </c>
      <c r="N35" s="5" t="s">
        <v>220</v>
      </c>
      <c r="O35" s="5" t="s">
        <v>32</v>
      </c>
      <c r="P35" s="5" t="s">
        <v>33</v>
      </c>
      <c r="Q35" s="5">
        <v>0</v>
      </c>
      <c r="R35" s="8">
        <v>44831</v>
      </c>
      <c r="S35" s="7">
        <v>44844</v>
      </c>
      <c r="T35" s="5" t="s">
        <v>34</v>
      </c>
      <c r="U35" s="5">
        <v>2120</v>
      </c>
      <c r="V35" s="5">
        <v>0</v>
      </c>
      <c r="W35" s="5">
        <v>0</v>
      </c>
      <c r="X35" s="5" t="s">
        <v>221</v>
      </c>
      <c r="Y35" s="5" t="s">
        <v>222</v>
      </c>
    </row>
    <row r="36" s="5" customFormat="1" spans="1:25">
      <c r="A36" s="5" t="s">
        <v>223</v>
      </c>
      <c r="B36" s="5" t="s">
        <v>26</v>
      </c>
      <c r="C36" s="5" t="s">
        <v>27</v>
      </c>
      <c r="D36" s="5" t="s">
        <v>218</v>
      </c>
      <c r="E36" s="5" t="s">
        <v>219</v>
      </c>
      <c r="F36" s="7">
        <v>44837</v>
      </c>
      <c r="G36" s="7">
        <v>44841</v>
      </c>
      <c r="H36" s="5">
        <v>1</v>
      </c>
      <c r="I36" s="5">
        <v>4</v>
      </c>
      <c r="J36" s="5">
        <v>4</v>
      </c>
      <c r="K36" s="5" t="s">
        <v>30</v>
      </c>
      <c r="L36" s="5">
        <v>2120</v>
      </c>
      <c r="M36" s="5">
        <v>2120</v>
      </c>
      <c r="N36" s="5" t="s">
        <v>224</v>
      </c>
      <c r="O36" s="5" t="s">
        <v>32</v>
      </c>
      <c r="P36" s="5" t="s">
        <v>33</v>
      </c>
      <c r="Q36" s="5">
        <v>0</v>
      </c>
      <c r="R36" s="8">
        <v>44831</v>
      </c>
      <c r="S36" s="7">
        <v>44844</v>
      </c>
      <c r="T36" s="5" t="s">
        <v>34</v>
      </c>
      <c r="U36" s="5">
        <v>2120</v>
      </c>
      <c r="V36" s="5">
        <v>0</v>
      </c>
      <c r="W36" s="5">
        <v>0</v>
      </c>
      <c r="X36" s="5" t="s">
        <v>225</v>
      </c>
      <c r="Y36" s="5" t="s">
        <v>226</v>
      </c>
    </row>
    <row r="37" s="5" customFormat="1" spans="1:25">
      <c r="A37" s="5" t="s">
        <v>227</v>
      </c>
      <c r="B37" s="5" t="s">
        <v>26</v>
      </c>
      <c r="C37" s="5" t="s">
        <v>27</v>
      </c>
      <c r="D37" s="5" t="s">
        <v>228</v>
      </c>
      <c r="E37" s="5" t="s">
        <v>229</v>
      </c>
      <c r="F37" s="7">
        <v>44836</v>
      </c>
      <c r="G37" s="7">
        <v>44841</v>
      </c>
      <c r="H37" s="5">
        <v>1</v>
      </c>
      <c r="I37" s="5">
        <v>5</v>
      </c>
      <c r="J37" s="5">
        <v>5</v>
      </c>
      <c r="K37" s="5" t="s">
        <v>30</v>
      </c>
      <c r="L37" s="5">
        <v>2700</v>
      </c>
      <c r="M37" s="5">
        <v>2700</v>
      </c>
      <c r="N37" s="5" t="s">
        <v>230</v>
      </c>
      <c r="O37" s="5" t="s">
        <v>32</v>
      </c>
      <c r="P37" s="5" t="s">
        <v>33</v>
      </c>
      <c r="Q37" s="5">
        <v>0</v>
      </c>
      <c r="R37" s="8">
        <v>44831</v>
      </c>
      <c r="S37" s="7">
        <v>44844</v>
      </c>
      <c r="T37" s="5" t="s">
        <v>34</v>
      </c>
      <c r="U37" s="5">
        <v>2700</v>
      </c>
      <c r="V37" s="5">
        <v>0</v>
      </c>
      <c r="W37" s="5">
        <v>0</v>
      </c>
      <c r="X37" s="5" t="s">
        <v>231</v>
      </c>
      <c r="Y37" s="5" t="s">
        <v>232</v>
      </c>
    </row>
    <row r="38" s="5" customFormat="1" spans="1:25">
      <c r="A38" s="5" t="s">
        <v>233</v>
      </c>
      <c r="B38" s="5" t="s">
        <v>26</v>
      </c>
      <c r="C38" s="5" t="s">
        <v>27</v>
      </c>
      <c r="D38" s="5" t="s">
        <v>172</v>
      </c>
      <c r="E38" s="5" t="s">
        <v>234</v>
      </c>
      <c r="F38" s="7">
        <v>44838</v>
      </c>
      <c r="G38" s="7">
        <v>44841</v>
      </c>
      <c r="H38" s="5">
        <v>1</v>
      </c>
      <c r="I38" s="5">
        <v>3</v>
      </c>
      <c r="J38" s="5">
        <v>3</v>
      </c>
      <c r="K38" s="5" t="s">
        <v>30</v>
      </c>
      <c r="L38" s="5">
        <v>2754</v>
      </c>
      <c r="M38" s="5">
        <v>2754</v>
      </c>
      <c r="N38" s="5" t="s">
        <v>235</v>
      </c>
      <c r="O38" s="5" t="s">
        <v>32</v>
      </c>
      <c r="P38" s="5" t="s">
        <v>33</v>
      </c>
      <c r="Q38" s="5">
        <v>0</v>
      </c>
      <c r="R38" s="8">
        <v>44831</v>
      </c>
      <c r="S38" s="7">
        <v>44844</v>
      </c>
      <c r="T38" s="5" t="s">
        <v>34</v>
      </c>
      <c r="U38" s="5">
        <v>2754</v>
      </c>
      <c r="V38" s="5">
        <v>0</v>
      </c>
      <c r="W38" s="5">
        <v>0</v>
      </c>
      <c r="X38" s="5" t="s">
        <v>236</v>
      </c>
      <c r="Y38" s="5" t="s">
        <v>237</v>
      </c>
    </row>
    <row r="39" s="5" customFormat="1" spans="1:25">
      <c r="A39" s="5" t="s">
        <v>238</v>
      </c>
      <c r="B39" s="5" t="s">
        <v>26</v>
      </c>
      <c r="C39" s="5" t="s">
        <v>27</v>
      </c>
      <c r="D39" s="5" t="s">
        <v>239</v>
      </c>
      <c r="E39" s="5" t="s">
        <v>240</v>
      </c>
      <c r="F39" s="7">
        <v>44840</v>
      </c>
      <c r="G39" s="7">
        <v>44841</v>
      </c>
      <c r="H39" s="5">
        <v>1</v>
      </c>
      <c r="I39" s="5">
        <v>1</v>
      </c>
      <c r="J39" s="5">
        <v>1</v>
      </c>
      <c r="K39" s="5" t="s">
        <v>30</v>
      </c>
      <c r="L39" s="5">
        <v>475</v>
      </c>
      <c r="M39" s="5">
        <v>475</v>
      </c>
      <c r="N39" s="5" t="s">
        <v>241</v>
      </c>
      <c r="O39" s="5" t="s">
        <v>32</v>
      </c>
      <c r="P39" s="5" t="s">
        <v>33</v>
      </c>
      <c r="Q39" s="5">
        <v>0</v>
      </c>
      <c r="R39" s="8">
        <v>44831</v>
      </c>
      <c r="S39" s="7">
        <v>44844</v>
      </c>
      <c r="T39" s="5" t="s">
        <v>34</v>
      </c>
      <c r="U39" s="5">
        <v>475</v>
      </c>
      <c r="V39" s="5">
        <v>0</v>
      </c>
      <c r="W39" s="5">
        <v>0</v>
      </c>
      <c r="X39" s="5" t="s">
        <v>242</v>
      </c>
      <c r="Y39" s="5" t="s">
        <v>243</v>
      </c>
    </row>
    <row r="40" s="5" customFormat="1" spans="1:25">
      <c r="A40" s="5" t="s">
        <v>244</v>
      </c>
      <c r="B40" s="5" t="s">
        <v>26</v>
      </c>
      <c r="C40" s="5" t="s">
        <v>27</v>
      </c>
      <c r="D40" s="5" t="s">
        <v>206</v>
      </c>
      <c r="E40" s="5" t="s">
        <v>207</v>
      </c>
      <c r="F40" s="7">
        <v>44836</v>
      </c>
      <c r="G40" s="7">
        <v>44841</v>
      </c>
      <c r="H40" s="5">
        <v>1</v>
      </c>
      <c r="I40" s="5">
        <v>5</v>
      </c>
      <c r="J40" s="5">
        <v>5</v>
      </c>
      <c r="K40" s="5" t="s">
        <v>30</v>
      </c>
      <c r="L40" s="5">
        <v>2438</v>
      </c>
      <c r="M40" s="5">
        <v>2438</v>
      </c>
      <c r="N40" s="5" t="s">
        <v>245</v>
      </c>
      <c r="O40" s="5" t="s">
        <v>32</v>
      </c>
      <c r="P40" s="5" t="s">
        <v>33</v>
      </c>
      <c r="Q40" s="5">
        <v>0</v>
      </c>
      <c r="R40" s="8">
        <v>44832</v>
      </c>
      <c r="S40" s="7">
        <v>44844</v>
      </c>
      <c r="T40" s="5" t="s">
        <v>34</v>
      </c>
      <c r="U40" s="5">
        <v>2438</v>
      </c>
      <c r="V40" s="5">
        <v>0</v>
      </c>
      <c r="W40" s="5">
        <v>0</v>
      </c>
      <c r="X40" s="5" t="s">
        <v>246</v>
      </c>
      <c r="Y40" s="5" t="s">
        <v>247</v>
      </c>
    </row>
    <row r="41" s="5" customFormat="1" spans="1:25">
      <c r="A41" s="5" t="s">
        <v>248</v>
      </c>
      <c r="B41" s="5" t="s">
        <v>26</v>
      </c>
      <c r="C41" s="5" t="s">
        <v>27</v>
      </c>
      <c r="D41" s="5" t="s">
        <v>188</v>
      </c>
      <c r="E41" s="5" t="s">
        <v>249</v>
      </c>
      <c r="F41" s="7">
        <v>44837</v>
      </c>
      <c r="G41" s="7">
        <v>44841</v>
      </c>
      <c r="H41" s="5">
        <v>1</v>
      </c>
      <c r="I41" s="5">
        <v>4</v>
      </c>
      <c r="J41" s="5">
        <v>4</v>
      </c>
      <c r="K41" s="5" t="s">
        <v>30</v>
      </c>
      <c r="L41" s="5">
        <v>1248</v>
      </c>
      <c r="M41" s="5">
        <v>1248</v>
      </c>
      <c r="N41" s="5" t="s">
        <v>250</v>
      </c>
      <c r="O41" s="5" t="s">
        <v>32</v>
      </c>
      <c r="P41" s="5" t="s">
        <v>33</v>
      </c>
      <c r="Q41" s="5">
        <v>0</v>
      </c>
      <c r="R41" s="8">
        <v>44832</v>
      </c>
      <c r="S41" s="7">
        <v>44844</v>
      </c>
      <c r="T41" s="5" t="s">
        <v>34</v>
      </c>
      <c r="U41" s="5">
        <v>1248</v>
      </c>
      <c r="V41" s="5">
        <v>0</v>
      </c>
      <c r="W41" s="5">
        <v>0</v>
      </c>
      <c r="X41" s="5" t="s">
        <v>251</v>
      </c>
      <c r="Y41" s="5" t="s">
        <v>252</v>
      </c>
    </row>
    <row r="42" s="5" customFormat="1" spans="1:25">
      <c r="A42" s="5" t="s">
        <v>253</v>
      </c>
      <c r="B42" s="5" t="s">
        <v>26</v>
      </c>
      <c r="C42" s="5" t="s">
        <v>27</v>
      </c>
      <c r="D42" s="5" t="s">
        <v>254</v>
      </c>
      <c r="E42" s="5" t="s">
        <v>255</v>
      </c>
      <c r="F42" s="7">
        <v>44838</v>
      </c>
      <c r="G42" s="7">
        <v>44841</v>
      </c>
      <c r="H42" s="5">
        <v>1</v>
      </c>
      <c r="I42" s="5">
        <v>3</v>
      </c>
      <c r="J42" s="5">
        <v>3</v>
      </c>
      <c r="K42" s="5" t="s">
        <v>30</v>
      </c>
      <c r="L42" s="5">
        <v>744</v>
      </c>
      <c r="M42" s="5">
        <v>744</v>
      </c>
      <c r="N42" s="5" t="s">
        <v>256</v>
      </c>
      <c r="O42" s="5" t="s">
        <v>32</v>
      </c>
      <c r="P42" s="5" t="s">
        <v>33</v>
      </c>
      <c r="Q42" s="5">
        <v>0</v>
      </c>
      <c r="R42" s="8">
        <v>44832</v>
      </c>
      <c r="S42" s="7">
        <v>44844</v>
      </c>
      <c r="T42" s="5" t="s">
        <v>34</v>
      </c>
      <c r="U42" s="5">
        <v>744</v>
      </c>
      <c r="V42" s="5">
        <v>0</v>
      </c>
      <c r="W42" s="5">
        <v>0</v>
      </c>
      <c r="X42" s="5" t="s">
        <v>257</v>
      </c>
      <c r="Y42" s="5" t="s">
        <v>258</v>
      </c>
    </row>
    <row r="43" s="5" customFormat="1" spans="1:25">
      <c r="A43" s="5" t="s">
        <v>259</v>
      </c>
      <c r="B43" s="5" t="s">
        <v>26</v>
      </c>
      <c r="C43" s="5" t="s">
        <v>27</v>
      </c>
      <c r="D43" s="5" t="s">
        <v>239</v>
      </c>
      <c r="E43" s="5" t="s">
        <v>240</v>
      </c>
      <c r="F43" s="7">
        <v>44840</v>
      </c>
      <c r="G43" s="7">
        <v>44841</v>
      </c>
      <c r="H43" s="5">
        <v>1</v>
      </c>
      <c r="I43" s="5">
        <v>1</v>
      </c>
      <c r="J43" s="5">
        <v>1</v>
      </c>
      <c r="K43" s="5" t="s">
        <v>30</v>
      </c>
      <c r="L43" s="5">
        <v>475</v>
      </c>
      <c r="M43" s="5">
        <v>475</v>
      </c>
      <c r="N43" s="5" t="s">
        <v>260</v>
      </c>
      <c r="O43" s="5" t="s">
        <v>32</v>
      </c>
      <c r="P43" s="5" t="s">
        <v>33</v>
      </c>
      <c r="Q43" s="5">
        <v>0</v>
      </c>
      <c r="R43" s="8">
        <v>44832</v>
      </c>
      <c r="S43" s="7">
        <v>44844</v>
      </c>
      <c r="T43" s="5" t="s">
        <v>34</v>
      </c>
      <c r="U43" s="5">
        <v>475</v>
      </c>
      <c r="V43" s="5">
        <v>0</v>
      </c>
      <c r="W43" s="5">
        <v>0</v>
      </c>
      <c r="X43" s="5" t="s">
        <v>261</v>
      </c>
      <c r="Y43" s="5" t="s">
        <v>262</v>
      </c>
    </row>
    <row r="44" s="5" customFormat="1" spans="1:25">
      <c r="A44" s="5" t="s">
        <v>263</v>
      </c>
      <c r="B44" s="5" t="s">
        <v>26</v>
      </c>
      <c r="C44" s="5" t="s">
        <v>27</v>
      </c>
      <c r="D44" s="5" t="s">
        <v>122</v>
      </c>
      <c r="E44" s="5" t="s">
        <v>264</v>
      </c>
      <c r="F44" s="7">
        <v>44837</v>
      </c>
      <c r="G44" s="7">
        <v>44841</v>
      </c>
      <c r="H44" s="5">
        <v>1</v>
      </c>
      <c r="I44" s="5">
        <v>4</v>
      </c>
      <c r="J44" s="5">
        <v>4</v>
      </c>
      <c r="K44" s="5" t="s">
        <v>30</v>
      </c>
      <c r="L44" s="5">
        <v>1900</v>
      </c>
      <c r="M44" s="5">
        <v>1900</v>
      </c>
      <c r="N44" s="5" t="s">
        <v>265</v>
      </c>
      <c r="O44" s="5" t="s">
        <v>32</v>
      </c>
      <c r="P44" s="5" t="s">
        <v>33</v>
      </c>
      <c r="Q44" s="5">
        <v>0</v>
      </c>
      <c r="R44" s="8">
        <v>44833</v>
      </c>
      <c r="S44" s="7">
        <v>44844</v>
      </c>
      <c r="T44" s="5" t="s">
        <v>34</v>
      </c>
      <c r="U44" s="5">
        <v>1900</v>
      </c>
      <c r="V44" s="5">
        <v>0</v>
      </c>
      <c r="W44" s="5">
        <v>0</v>
      </c>
      <c r="X44" s="5" t="s">
        <v>266</v>
      </c>
      <c r="Y44" s="5" t="s">
        <v>267</v>
      </c>
    </row>
    <row r="45" s="5" customFormat="1" spans="1:25">
      <c r="A45" s="5" t="s">
        <v>268</v>
      </c>
      <c r="B45" s="5" t="s">
        <v>26</v>
      </c>
      <c r="C45" s="5" t="s">
        <v>27</v>
      </c>
      <c r="D45" s="5" t="s">
        <v>269</v>
      </c>
      <c r="E45" s="5" t="s">
        <v>270</v>
      </c>
      <c r="F45" s="7">
        <v>44840</v>
      </c>
      <c r="G45" s="7">
        <v>44841</v>
      </c>
      <c r="H45" s="5">
        <v>1</v>
      </c>
      <c r="I45" s="5">
        <v>1</v>
      </c>
      <c r="J45" s="5">
        <v>1</v>
      </c>
      <c r="K45" s="5" t="s">
        <v>30</v>
      </c>
      <c r="L45" s="5">
        <v>210</v>
      </c>
      <c r="M45" s="5">
        <v>210</v>
      </c>
      <c r="N45" s="5" t="s">
        <v>271</v>
      </c>
      <c r="O45" s="5" t="s">
        <v>32</v>
      </c>
      <c r="P45" s="5" t="s">
        <v>33</v>
      </c>
      <c r="Q45" s="5">
        <v>0</v>
      </c>
      <c r="R45" s="8">
        <v>44833</v>
      </c>
      <c r="S45" s="7">
        <v>44844</v>
      </c>
      <c r="T45" s="5" t="s">
        <v>34</v>
      </c>
      <c r="U45" s="5">
        <v>210</v>
      </c>
      <c r="V45" s="5">
        <v>0</v>
      </c>
      <c r="W45" s="5">
        <v>0</v>
      </c>
      <c r="X45" s="5" t="s">
        <v>272</v>
      </c>
      <c r="Y45" s="5" t="s">
        <v>273</v>
      </c>
    </row>
    <row r="46" s="5" customFormat="1" spans="1:25">
      <c r="A46" s="5" t="s">
        <v>274</v>
      </c>
      <c r="B46" s="5" t="s">
        <v>26</v>
      </c>
      <c r="C46" s="5" t="s">
        <v>27</v>
      </c>
      <c r="D46" s="5" t="s">
        <v>275</v>
      </c>
      <c r="E46" s="5" t="s">
        <v>276</v>
      </c>
      <c r="F46" s="7">
        <v>44839</v>
      </c>
      <c r="G46" s="7">
        <v>44841</v>
      </c>
      <c r="H46" s="5">
        <v>2</v>
      </c>
      <c r="I46" s="5">
        <v>2</v>
      </c>
      <c r="J46" s="5">
        <v>4</v>
      </c>
      <c r="K46" s="5" t="s">
        <v>30</v>
      </c>
      <c r="L46" s="5">
        <v>916</v>
      </c>
      <c r="M46" s="5">
        <v>916</v>
      </c>
      <c r="N46" s="5" t="s">
        <v>277</v>
      </c>
      <c r="O46" s="5" t="s">
        <v>32</v>
      </c>
      <c r="P46" s="5" t="s">
        <v>33</v>
      </c>
      <c r="Q46" s="5">
        <v>0</v>
      </c>
      <c r="R46" s="8">
        <v>44833</v>
      </c>
      <c r="S46" s="7">
        <v>44844</v>
      </c>
      <c r="T46" s="5" t="s">
        <v>34</v>
      </c>
      <c r="U46" s="5">
        <v>916</v>
      </c>
      <c r="V46" s="5">
        <v>0</v>
      </c>
      <c r="W46" s="5">
        <v>0</v>
      </c>
      <c r="X46" s="5" t="s">
        <v>278</v>
      </c>
      <c r="Y46" s="5" t="s">
        <v>278</v>
      </c>
    </row>
    <row r="47" s="5" customFormat="1" spans="1:25">
      <c r="A47" s="5" t="s">
        <v>279</v>
      </c>
      <c r="B47" s="5" t="s">
        <v>26</v>
      </c>
      <c r="C47" s="5" t="s">
        <v>27</v>
      </c>
      <c r="D47" s="5" t="s">
        <v>254</v>
      </c>
      <c r="E47" s="5" t="s">
        <v>280</v>
      </c>
      <c r="F47" s="7">
        <v>44837</v>
      </c>
      <c r="G47" s="7">
        <v>44841</v>
      </c>
      <c r="H47" s="5">
        <v>1</v>
      </c>
      <c r="I47" s="5">
        <v>4</v>
      </c>
      <c r="J47" s="5">
        <v>4</v>
      </c>
      <c r="K47" s="5" t="s">
        <v>30</v>
      </c>
      <c r="L47" s="5">
        <v>982</v>
      </c>
      <c r="M47" s="5">
        <v>982</v>
      </c>
      <c r="N47" s="5" t="s">
        <v>281</v>
      </c>
      <c r="O47" s="5" t="s">
        <v>32</v>
      </c>
      <c r="P47" s="5" t="s">
        <v>33</v>
      </c>
      <c r="Q47" s="5">
        <v>0</v>
      </c>
      <c r="R47" s="8">
        <v>44835</v>
      </c>
      <c r="S47" s="7">
        <v>44844</v>
      </c>
      <c r="T47" s="5" t="s">
        <v>34</v>
      </c>
      <c r="U47" s="5">
        <v>982</v>
      </c>
      <c r="V47" s="5">
        <v>0</v>
      </c>
      <c r="W47" s="5">
        <v>0</v>
      </c>
      <c r="X47" s="5" t="s">
        <v>282</v>
      </c>
      <c r="Y47" s="5" t="s">
        <v>283</v>
      </c>
    </row>
    <row r="48" s="5" customFormat="1" spans="1:25">
      <c r="A48" s="5" t="s">
        <v>284</v>
      </c>
      <c r="B48" s="5" t="s">
        <v>26</v>
      </c>
      <c r="C48" s="5" t="s">
        <v>27</v>
      </c>
      <c r="D48" s="5" t="s">
        <v>285</v>
      </c>
      <c r="E48" s="5" t="s">
        <v>286</v>
      </c>
      <c r="F48" s="7">
        <v>44839</v>
      </c>
      <c r="G48" s="7">
        <v>44841</v>
      </c>
      <c r="H48" s="5">
        <v>1</v>
      </c>
      <c r="I48" s="5">
        <v>2</v>
      </c>
      <c r="J48" s="5">
        <v>2</v>
      </c>
      <c r="K48" s="5" t="s">
        <v>30</v>
      </c>
      <c r="L48" s="5">
        <v>2240</v>
      </c>
      <c r="M48" s="5">
        <v>2240</v>
      </c>
      <c r="N48" s="5" t="s">
        <v>287</v>
      </c>
      <c r="O48" s="5" t="s">
        <v>32</v>
      </c>
      <c r="P48" s="5" t="s">
        <v>33</v>
      </c>
      <c r="Q48" s="5">
        <v>0</v>
      </c>
      <c r="R48" s="8">
        <v>44835</v>
      </c>
      <c r="S48" s="7">
        <v>44844</v>
      </c>
      <c r="T48" s="5" t="s">
        <v>34</v>
      </c>
      <c r="U48" s="5">
        <v>2240</v>
      </c>
      <c r="V48" s="5">
        <v>0</v>
      </c>
      <c r="W48" s="5">
        <v>0</v>
      </c>
      <c r="X48" s="5" t="s">
        <v>288</v>
      </c>
      <c r="Y48" s="5" t="s">
        <v>289</v>
      </c>
    </row>
    <row r="49" s="5" customFormat="1" spans="1:25">
      <c r="A49" s="5" t="s">
        <v>290</v>
      </c>
      <c r="B49" s="5" t="s">
        <v>26</v>
      </c>
      <c r="C49" s="5" t="s">
        <v>27</v>
      </c>
      <c r="D49" s="5" t="s">
        <v>291</v>
      </c>
      <c r="E49" s="5" t="s">
        <v>292</v>
      </c>
      <c r="F49" s="7">
        <v>44837</v>
      </c>
      <c r="G49" s="7">
        <v>44841</v>
      </c>
      <c r="H49" s="5">
        <v>1</v>
      </c>
      <c r="I49" s="5">
        <v>4</v>
      </c>
      <c r="J49" s="5">
        <v>4</v>
      </c>
      <c r="K49" s="5" t="s">
        <v>30</v>
      </c>
      <c r="L49" s="5">
        <v>888</v>
      </c>
      <c r="M49" s="5">
        <v>888</v>
      </c>
      <c r="N49" s="5" t="s">
        <v>293</v>
      </c>
      <c r="O49" s="5" t="s">
        <v>32</v>
      </c>
      <c r="P49" s="5" t="s">
        <v>33</v>
      </c>
      <c r="Q49" s="5">
        <v>0</v>
      </c>
      <c r="R49" s="8">
        <v>44835</v>
      </c>
      <c r="S49" s="7">
        <v>44844</v>
      </c>
      <c r="T49" s="5" t="s">
        <v>34</v>
      </c>
      <c r="U49" s="5">
        <v>888</v>
      </c>
      <c r="V49" s="5">
        <v>0</v>
      </c>
      <c r="W49" s="5">
        <v>0</v>
      </c>
      <c r="X49" s="5" t="s">
        <v>294</v>
      </c>
      <c r="Y49" s="5" t="s">
        <v>295</v>
      </c>
    </row>
    <row r="50" s="5" customFormat="1" spans="1:25">
      <c r="A50" s="5" t="s">
        <v>296</v>
      </c>
      <c r="B50" s="5" t="s">
        <v>26</v>
      </c>
      <c r="C50" s="5" t="s">
        <v>27</v>
      </c>
      <c r="D50" s="5" t="s">
        <v>297</v>
      </c>
      <c r="E50" s="5" t="s">
        <v>298</v>
      </c>
      <c r="F50" s="7">
        <v>44840</v>
      </c>
      <c r="G50" s="7">
        <v>44841</v>
      </c>
      <c r="H50" s="5">
        <v>1</v>
      </c>
      <c r="I50" s="5">
        <v>1</v>
      </c>
      <c r="J50" s="5">
        <v>1</v>
      </c>
      <c r="K50" s="5" t="s">
        <v>30</v>
      </c>
      <c r="L50" s="5">
        <v>479</v>
      </c>
      <c r="M50" s="5">
        <v>479</v>
      </c>
      <c r="N50" s="5" t="s">
        <v>299</v>
      </c>
      <c r="O50" s="5" t="s">
        <v>32</v>
      </c>
      <c r="P50" s="5" t="s">
        <v>33</v>
      </c>
      <c r="Q50" s="5">
        <v>0</v>
      </c>
      <c r="R50" s="8">
        <v>44835</v>
      </c>
      <c r="S50" s="7">
        <v>44844</v>
      </c>
      <c r="T50" s="5" t="s">
        <v>34</v>
      </c>
      <c r="U50" s="5">
        <v>479</v>
      </c>
      <c r="V50" s="5">
        <v>0</v>
      </c>
      <c r="W50" s="5">
        <v>0</v>
      </c>
      <c r="X50" s="5" t="s">
        <v>300</v>
      </c>
      <c r="Y50" s="5" t="s">
        <v>301</v>
      </c>
    </row>
    <row r="51" s="5" customFormat="1" spans="1:25">
      <c r="A51" s="5" t="s">
        <v>302</v>
      </c>
      <c r="B51" s="5" t="s">
        <v>26</v>
      </c>
      <c r="C51" s="5" t="s">
        <v>27</v>
      </c>
      <c r="D51" s="5" t="s">
        <v>303</v>
      </c>
      <c r="E51" s="5" t="s">
        <v>304</v>
      </c>
      <c r="F51" s="7">
        <v>44840</v>
      </c>
      <c r="G51" s="7">
        <v>44841</v>
      </c>
      <c r="H51" s="5">
        <v>1</v>
      </c>
      <c r="I51" s="5">
        <v>1</v>
      </c>
      <c r="J51" s="5">
        <v>1</v>
      </c>
      <c r="K51" s="5" t="s">
        <v>30</v>
      </c>
      <c r="L51" s="5">
        <v>605</v>
      </c>
      <c r="M51" s="5">
        <v>605</v>
      </c>
      <c r="N51" s="5" t="s">
        <v>305</v>
      </c>
      <c r="O51" s="5" t="s">
        <v>32</v>
      </c>
      <c r="P51" s="5" t="s">
        <v>33</v>
      </c>
      <c r="Q51" s="5">
        <v>0</v>
      </c>
      <c r="R51" s="8">
        <v>44835</v>
      </c>
      <c r="S51" s="7">
        <v>44844</v>
      </c>
      <c r="T51" s="5" t="s">
        <v>34</v>
      </c>
      <c r="U51" s="5">
        <v>605</v>
      </c>
      <c r="V51" s="5">
        <v>0</v>
      </c>
      <c r="W51" s="5">
        <v>0</v>
      </c>
      <c r="X51" s="5" t="s">
        <v>306</v>
      </c>
      <c r="Y51" s="5" t="s">
        <v>307</v>
      </c>
    </row>
    <row r="52" s="5" customFormat="1" spans="1:25">
      <c r="A52" s="5" t="s">
        <v>308</v>
      </c>
      <c r="B52" s="5" t="s">
        <v>26</v>
      </c>
      <c r="C52" s="5" t="s">
        <v>27</v>
      </c>
      <c r="D52" s="5" t="s">
        <v>309</v>
      </c>
      <c r="E52" s="5" t="s">
        <v>310</v>
      </c>
      <c r="F52" s="7">
        <v>44837</v>
      </c>
      <c r="G52" s="7">
        <v>44841</v>
      </c>
      <c r="H52" s="5">
        <v>1</v>
      </c>
      <c r="I52" s="5">
        <v>4</v>
      </c>
      <c r="J52" s="5">
        <v>4</v>
      </c>
      <c r="K52" s="5" t="s">
        <v>30</v>
      </c>
      <c r="L52" s="5">
        <v>2532</v>
      </c>
      <c r="M52" s="5">
        <v>2532</v>
      </c>
      <c r="N52" s="5" t="s">
        <v>311</v>
      </c>
      <c r="O52" s="5" t="s">
        <v>32</v>
      </c>
      <c r="P52" s="5" t="s">
        <v>33</v>
      </c>
      <c r="Q52" s="5">
        <v>0</v>
      </c>
      <c r="R52" s="8">
        <v>44836</v>
      </c>
      <c r="S52" s="7">
        <v>44844</v>
      </c>
      <c r="T52" s="5" t="s">
        <v>34</v>
      </c>
      <c r="U52" s="5">
        <v>2532</v>
      </c>
      <c r="V52" s="5">
        <v>0</v>
      </c>
      <c r="W52" s="5">
        <v>0</v>
      </c>
      <c r="X52" s="5" t="s">
        <v>312</v>
      </c>
      <c r="Y52" s="5" t="s">
        <v>313</v>
      </c>
    </row>
    <row r="53" s="5" customFormat="1" spans="1:25">
      <c r="A53" s="5" t="s">
        <v>314</v>
      </c>
      <c r="B53" s="5" t="s">
        <v>26</v>
      </c>
      <c r="C53" s="5" t="s">
        <v>27</v>
      </c>
      <c r="D53" s="5" t="s">
        <v>315</v>
      </c>
      <c r="E53" s="5" t="s">
        <v>316</v>
      </c>
      <c r="F53" s="7">
        <v>44838</v>
      </c>
      <c r="G53" s="7">
        <v>44841</v>
      </c>
      <c r="H53" s="5">
        <v>1</v>
      </c>
      <c r="I53" s="5">
        <v>3</v>
      </c>
      <c r="J53" s="5">
        <v>3</v>
      </c>
      <c r="K53" s="5" t="s">
        <v>30</v>
      </c>
      <c r="L53" s="5">
        <v>1335</v>
      </c>
      <c r="M53" s="5">
        <v>1335</v>
      </c>
      <c r="N53" s="5" t="s">
        <v>317</v>
      </c>
      <c r="O53" s="5" t="s">
        <v>32</v>
      </c>
      <c r="P53" s="5" t="s">
        <v>33</v>
      </c>
      <c r="Q53" s="5">
        <v>0</v>
      </c>
      <c r="R53" s="8">
        <v>44836</v>
      </c>
      <c r="S53" s="7">
        <v>44844</v>
      </c>
      <c r="T53" s="5" t="s">
        <v>34</v>
      </c>
      <c r="U53" s="5">
        <v>1335</v>
      </c>
      <c r="V53" s="5">
        <v>0</v>
      </c>
      <c r="W53" s="5">
        <v>0</v>
      </c>
      <c r="X53" s="5" t="s">
        <v>318</v>
      </c>
      <c r="Y53" s="5" t="s">
        <v>319</v>
      </c>
    </row>
    <row r="54" s="5" customFormat="1" spans="1:25">
      <c r="A54" s="5" t="s">
        <v>320</v>
      </c>
      <c r="B54" s="5" t="s">
        <v>26</v>
      </c>
      <c r="C54" s="5" t="s">
        <v>27</v>
      </c>
      <c r="D54" s="5" t="s">
        <v>321</v>
      </c>
      <c r="E54" s="5" t="s">
        <v>322</v>
      </c>
      <c r="F54" s="7">
        <v>44838</v>
      </c>
      <c r="G54" s="7">
        <v>44841</v>
      </c>
      <c r="H54" s="5">
        <v>1</v>
      </c>
      <c r="I54" s="5">
        <v>3</v>
      </c>
      <c r="J54" s="5">
        <v>3</v>
      </c>
      <c r="K54" s="5" t="s">
        <v>30</v>
      </c>
      <c r="L54" s="5">
        <v>855</v>
      </c>
      <c r="M54" s="5">
        <v>855</v>
      </c>
      <c r="N54" s="5" t="s">
        <v>323</v>
      </c>
      <c r="O54" s="5" t="s">
        <v>32</v>
      </c>
      <c r="P54" s="5" t="s">
        <v>33</v>
      </c>
      <c r="Q54" s="5">
        <v>0</v>
      </c>
      <c r="R54" s="8">
        <v>44836</v>
      </c>
      <c r="S54" s="7">
        <v>44844</v>
      </c>
      <c r="T54" s="5" t="s">
        <v>34</v>
      </c>
      <c r="U54" s="5">
        <v>855</v>
      </c>
      <c r="V54" s="5">
        <v>0</v>
      </c>
      <c r="W54" s="5">
        <v>0</v>
      </c>
      <c r="X54" s="5" t="s">
        <v>324</v>
      </c>
      <c r="Y54" s="5" t="s">
        <v>325</v>
      </c>
    </row>
    <row r="55" s="5" customFormat="1" spans="1:25">
      <c r="A55" s="5" t="s">
        <v>326</v>
      </c>
      <c r="B55" s="5" t="s">
        <v>26</v>
      </c>
      <c r="C55" s="5" t="s">
        <v>27</v>
      </c>
      <c r="D55" s="5" t="s">
        <v>327</v>
      </c>
      <c r="E55" s="5" t="s">
        <v>328</v>
      </c>
      <c r="F55" s="7">
        <v>44838</v>
      </c>
      <c r="G55" s="7">
        <v>44841</v>
      </c>
      <c r="H55" s="5">
        <v>1</v>
      </c>
      <c r="I55" s="5">
        <v>3</v>
      </c>
      <c r="J55" s="5">
        <v>3</v>
      </c>
      <c r="K55" s="5" t="s">
        <v>30</v>
      </c>
      <c r="L55" s="5">
        <v>549</v>
      </c>
      <c r="M55" s="5">
        <v>549</v>
      </c>
      <c r="N55" s="5" t="s">
        <v>329</v>
      </c>
      <c r="O55" s="5" t="s">
        <v>32</v>
      </c>
      <c r="P55" s="5" t="s">
        <v>33</v>
      </c>
      <c r="Q55" s="5">
        <v>0</v>
      </c>
      <c r="R55" s="8">
        <v>44836</v>
      </c>
      <c r="S55" s="7">
        <v>44844</v>
      </c>
      <c r="T55" s="5" t="s">
        <v>34</v>
      </c>
      <c r="U55" s="5">
        <v>549</v>
      </c>
      <c r="V55" s="5">
        <v>0</v>
      </c>
      <c r="W55" s="5">
        <v>0</v>
      </c>
      <c r="X55" s="5" t="s">
        <v>330</v>
      </c>
      <c r="Y55" s="5" t="s">
        <v>331</v>
      </c>
    </row>
    <row r="56" s="5" customFormat="1" spans="1:25">
      <c r="A56" s="5" t="s">
        <v>332</v>
      </c>
      <c r="B56" s="5" t="s">
        <v>26</v>
      </c>
      <c r="C56" s="5" t="s">
        <v>27</v>
      </c>
      <c r="D56" s="5" t="s">
        <v>333</v>
      </c>
      <c r="E56" s="5" t="s">
        <v>334</v>
      </c>
      <c r="F56" s="7">
        <v>44839</v>
      </c>
      <c r="G56" s="7">
        <v>44841</v>
      </c>
      <c r="H56" s="5">
        <v>2</v>
      </c>
      <c r="I56" s="5">
        <v>2</v>
      </c>
      <c r="J56" s="5">
        <v>4</v>
      </c>
      <c r="K56" s="5" t="s">
        <v>30</v>
      </c>
      <c r="L56" s="5">
        <v>1296</v>
      </c>
      <c r="M56" s="5">
        <v>1296</v>
      </c>
      <c r="N56" s="5" t="s">
        <v>335</v>
      </c>
      <c r="O56" s="5" t="s">
        <v>32</v>
      </c>
      <c r="P56" s="5" t="s">
        <v>33</v>
      </c>
      <c r="Q56" s="5">
        <v>0</v>
      </c>
      <c r="R56" s="8">
        <v>44836</v>
      </c>
      <c r="S56" s="7">
        <v>44844</v>
      </c>
      <c r="T56" s="5" t="s">
        <v>34</v>
      </c>
      <c r="U56" s="5">
        <v>1296</v>
      </c>
      <c r="V56" s="5">
        <v>0</v>
      </c>
      <c r="W56" s="5">
        <v>0</v>
      </c>
      <c r="X56" s="5" t="s">
        <v>336</v>
      </c>
      <c r="Y56" s="5" t="s">
        <v>337</v>
      </c>
    </row>
    <row r="57" s="5" customFormat="1" spans="1:25">
      <c r="A57" s="5" t="s">
        <v>338</v>
      </c>
      <c r="B57" s="5" t="s">
        <v>26</v>
      </c>
      <c r="C57" s="5" t="s">
        <v>27</v>
      </c>
      <c r="D57" s="5" t="s">
        <v>339</v>
      </c>
      <c r="E57" s="5" t="s">
        <v>340</v>
      </c>
      <c r="F57" s="7">
        <v>44837</v>
      </c>
      <c r="G57" s="7">
        <v>44841</v>
      </c>
      <c r="H57" s="5">
        <v>1</v>
      </c>
      <c r="I57" s="5">
        <v>4</v>
      </c>
      <c r="J57" s="5">
        <v>4</v>
      </c>
      <c r="K57" s="5" t="s">
        <v>30</v>
      </c>
      <c r="L57" s="5">
        <v>1700</v>
      </c>
      <c r="M57" s="5">
        <v>1700</v>
      </c>
      <c r="N57" s="5" t="s">
        <v>341</v>
      </c>
      <c r="O57" s="5" t="s">
        <v>32</v>
      </c>
      <c r="P57" s="5" t="s">
        <v>33</v>
      </c>
      <c r="Q57" s="5">
        <v>0</v>
      </c>
      <c r="R57" s="8">
        <v>44837</v>
      </c>
      <c r="S57" s="7">
        <v>44844</v>
      </c>
      <c r="T57" s="5" t="s">
        <v>34</v>
      </c>
      <c r="U57" s="5">
        <v>1700</v>
      </c>
      <c r="V57" s="5">
        <v>0</v>
      </c>
      <c r="W57" s="5">
        <v>0</v>
      </c>
      <c r="X57" s="5" t="s">
        <v>342</v>
      </c>
      <c r="Y57" s="5" t="s">
        <v>343</v>
      </c>
    </row>
    <row r="58" s="5" customFormat="1" spans="1:25">
      <c r="A58" s="5" t="s">
        <v>344</v>
      </c>
      <c r="B58" s="5" t="s">
        <v>26</v>
      </c>
      <c r="C58" s="5" t="s">
        <v>27</v>
      </c>
      <c r="D58" s="5" t="s">
        <v>188</v>
      </c>
      <c r="E58" s="5" t="s">
        <v>189</v>
      </c>
      <c r="F58" s="7">
        <v>44837</v>
      </c>
      <c r="G58" s="7">
        <v>44841</v>
      </c>
      <c r="H58" s="5">
        <v>1</v>
      </c>
      <c r="I58" s="5">
        <v>4</v>
      </c>
      <c r="J58" s="5">
        <v>4</v>
      </c>
      <c r="K58" s="5" t="s">
        <v>30</v>
      </c>
      <c r="L58" s="5">
        <v>820</v>
      </c>
      <c r="M58" s="5">
        <v>820</v>
      </c>
      <c r="N58" s="5" t="s">
        <v>345</v>
      </c>
      <c r="O58" s="5" t="s">
        <v>32</v>
      </c>
      <c r="P58" s="5" t="s">
        <v>33</v>
      </c>
      <c r="Q58" s="5">
        <v>0</v>
      </c>
      <c r="R58" s="8">
        <v>44837</v>
      </c>
      <c r="S58" s="7">
        <v>44844</v>
      </c>
      <c r="T58" s="5" t="s">
        <v>34</v>
      </c>
      <c r="U58" s="5">
        <v>820</v>
      </c>
      <c r="V58" s="5">
        <v>0</v>
      </c>
      <c r="W58" s="5">
        <v>0</v>
      </c>
      <c r="X58" s="5" t="s">
        <v>346</v>
      </c>
      <c r="Y58" s="5" t="s">
        <v>347</v>
      </c>
    </row>
    <row r="59" s="5" customFormat="1" spans="1:25">
      <c r="A59" s="5" t="s">
        <v>348</v>
      </c>
      <c r="B59" s="5" t="s">
        <v>26</v>
      </c>
      <c r="C59" s="5" t="s">
        <v>27</v>
      </c>
      <c r="D59" s="5" t="s">
        <v>254</v>
      </c>
      <c r="E59" s="5" t="s">
        <v>255</v>
      </c>
      <c r="F59" s="7">
        <v>44838</v>
      </c>
      <c r="G59" s="7">
        <v>44841</v>
      </c>
      <c r="H59" s="5">
        <v>1</v>
      </c>
      <c r="I59" s="5">
        <v>3</v>
      </c>
      <c r="J59" s="5">
        <v>3</v>
      </c>
      <c r="K59" s="5" t="s">
        <v>30</v>
      </c>
      <c r="L59" s="5">
        <v>735</v>
      </c>
      <c r="M59" s="5">
        <v>735</v>
      </c>
      <c r="N59" s="5" t="s">
        <v>349</v>
      </c>
      <c r="O59" s="5" t="s">
        <v>32</v>
      </c>
      <c r="P59" s="5" t="s">
        <v>33</v>
      </c>
      <c r="Q59" s="5">
        <v>0</v>
      </c>
      <c r="R59" s="8">
        <v>44837</v>
      </c>
      <c r="S59" s="7">
        <v>44844</v>
      </c>
      <c r="T59" s="5" t="s">
        <v>34</v>
      </c>
      <c r="U59" s="5">
        <v>735</v>
      </c>
      <c r="V59" s="5">
        <v>0</v>
      </c>
      <c r="W59" s="5">
        <v>0</v>
      </c>
      <c r="X59" s="5" t="s">
        <v>350</v>
      </c>
      <c r="Y59" s="5" t="s">
        <v>351</v>
      </c>
    </row>
    <row r="60" s="5" customFormat="1" spans="1:25">
      <c r="A60" s="5" t="s">
        <v>352</v>
      </c>
      <c r="B60" s="5" t="s">
        <v>26</v>
      </c>
      <c r="C60" s="5" t="s">
        <v>27</v>
      </c>
      <c r="D60" s="5" t="s">
        <v>353</v>
      </c>
      <c r="E60" s="5" t="s">
        <v>354</v>
      </c>
      <c r="F60" s="7">
        <v>44838</v>
      </c>
      <c r="G60" s="7">
        <v>44841</v>
      </c>
      <c r="H60" s="5">
        <v>1</v>
      </c>
      <c r="I60" s="5">
        <v>3</v>
      </c>
      <c r="J60" s="5">
        <v>3</v>
      </c>
      <c r="K60" s="5" t="s">
        <v>30</v>
      </c>
      <c r="L60" s="5">
        <v>4995</v>
      </c>
      <c r="M60" s="5">
        <v>4995</v>
      </c>
      <c r="N60" s="5" t="s">
        <v>355</v>
      </c>
      <c r="O60" s="5" t="s">
        <v>32</v>
      </c>
      <c r="P60" s="5" t="s">
        <v>33</v>
      </c>
      <c r="Q60" s="5">
        <v>0</v>
      </c>
      <c r="R60" s="8">
        <v>44837</v>
      </c>
      <c r="S60" s="7">
        <v>44844</v>
      </c>
      <c r="T60" s="5" t="s">
        <v>34</v>
      </c>
      <c r="U60" s="5">
        <v>4995</v>
      </c>
      <c r="V60" s="5">
        <v>0</v>
      </c>
      <c r="W60" s="5">
        <v>0</v>
      </c>
      <c r="X60" s="5" t="s">
        <v>356</v>
      </c>
      <c r="Y60" s="5" t="s">
        <v>357</v>
      </c>
    </row>
    <row r="61" s="5" customFormat="1" spans="1:25">
      <c r="A61" s="5" t="s">
        <v>358</v>
      </c>
      <c r="B61" s="5" t="s">
        <v>26</v>
      </c>
      <c r="C61" s="5" t="s">
        <v>27</v>
      </c>
      <c r="D61" s="5" t="s">
        <v>359</v>
      </c>
      <c r="E61" s="5" t="s">
        <v>360</v>
      </c>
      <c r="F61" s="7">
        <v>44840</v>
      </c>
      <c r="G61" s="7">
        <v>44841</v>
      </c>
      <c r="H61" s="5">
        <v>1</v>
      </c>
      <c r="I61" s="5">
        <v>1</v>
      </c>
      <c r="J61" s="5">
        <v>1</v>
      </c>
      <c r="K61" s="5" t="s">
        <v>30</v>
      </c>
      <c r="L61" s="5">
        <v>640</v>
      </c>
      <c r="M61" s="5">
        <v>640</v>
      </c>
      <c r="N61" s="5" t="s">
        <v>361</v>
      </c>
      <c r="O61" s="5" t="s">
        <v>32</v>
      </c>
      <c r="P61" s="5" t="s">
        <v>33</v>
      </c>
      <c r="Q61" s="5">
        <v>0</v>
      </c>
      <c r="R61" s="8">
        <v>44838</v>
      </c>
      <c r="S61" s="7">
        <v>44844</v>
      </c>
      <c r="T61" s="5" t="s">
        <v>34</v>
      </c>
      <c r="U61" s="5">
        <v>640</v>
      </c>
      <c r="V61" s="5">
        <v>0</v>
      </c>
      <c r="W61" s="5">
        <v>0</v>
      </c>
      <c r="X61" s="5" t="s">
        <v>362</v>
      </c>
      <c r="Y61" s="5" t="s">
        <v>363</v>
      </c>
    </row>
    <row r="62" s="5" customFormat="1" spans="1:25">
      <c r="A62" s="5" t="s">
        <v>364</v>
      </c>
      <c r="B62" s="5" t="s">
        <v>26</v>
      </c>
      <c r="C62" s="5" t="s">
        <v>27</v>
      </c>
      <c r="D62" s="5" t="s">
        <v>365</v>
      </c>
      <c r="E62" s="5" t="s">
        <v>366</v>
      </c>
      <c r="F62" s="7">
        <v>44839</v>
      </c>
      <c r="G62" s="7">
        <v>44841</v>
      </c>
      <c r="H62" s="5">
        <v>2</v>
      </c>
      <c r="I62" s="5">
        <v>2</v>
      </c>
      <c r="J62" s="5">
        <v>4</v>
      </c>
      <c r="K62" s="5" t="s">
        <v>30</v>
      </c>
      <c r="L62" s="5">
        <v>2676</v>
      </c>
      <c r="M62" s="5">
        <v>2676</v>
      </c>
      <c r="N62" s="5" t="s">
        <v>367</v>
      </c>
      <c r="O62" s="5" t="s">
        <v>32</v>
      </c>
      <c r="P62" s="5" t="s">
        <v>33</v>
      </c>
      <c r="Q62" s="5">
        <v>0</v>
      </c>
      <c r="R62" s="8">
        <v>44838</v>
      </c>
      <c r="S62" s="7">
        <v>44844</v>
      </c>
      <c r="T62" s="5" t="s">
        <v>34</v>
      </c>
      <c r="U62" s="5">
        <v>2676</v>
      </c>
      <c r="V62" s="5">
        <v>0</v>
      </c>
      <c r="W62" s="5">
        <v>0</v>
      </c>
      <c r="X62" s="5" t="s">
        <v>368</v>
      </c>
      <c r="Y62" s="5" t="s">
        <v>369</v>
      </c>
    </row>
    <row r="63" s="5" customFormat="1" spans="1:25">
      <c r="A63" s="5" t="s">
        <v>370</v>
      </c>
      <c r="B63" s="5" t="s">
        <v>26</v>
      </c>
      <c r="C63" s="5" t="s">
        <v>27</v>
      </c>
      <c r="D63" s="5" t="s">
        <v>371</v>
      </c>
      <c r="E63" s="5" t="s">
        <v>322</v>
      </c>
      <c r="F63" s="7">
        <v>44839</v>
      </c>
      <c r="G63" s="7">
        <v>44841</v>
      </c>
      <c r="H63" s="5">
        <v>1</v>
      </c>
      <c r="I63" s="5">
        <v>2</v>
      </c>
      <c r="J63" s="5">
        <v>2</v>
      </c>
      <c r="K63" s="5" t="s">
        <v>30</v>
      </c>
      <c r="L63" s="5">
        <v>652</v>
      </c>
      <c r="M63" s="5">
        <v>652</v>
      </c>
      <c r="N63" s="5" t="s">
        <v>372</v>
      </c>
      <c r="O63" s="5" t="s">
        <v>32</v>
      </c>
      <c r="P63" s="5" t="s">
        <v>33</v>
      </c>
      <c r="Q63" s="5">
        <v>0</v>
      </c>
      <c r="R63" s="8">
        <v>44838</v>
      </c>
      <c r="S63" s="7">
        <v>44844</v>
      </c>
      <c r="T63" s="5" t="s">
        <v>34</v>
      </c>
      <c r="U63" s="5">
        <v>652</v>
      </c>
      <c r="V63" s="5">
        <v>0</v>
      </c>
      <c r="W63" s="5">
        <v>0</v>
      </c>
      <c r="X63" s="5" t="s">
        <v>373</v>
      </c>
      <c r="Y63" s="5" t="s">
        <v>369</v>
      </c>
    </row>
    <row r="64" s="5" customFormat="1" spans="1:25">
      <c r="A64" s="5" t="s">
        <v>374</v>
      </c>
      <c r="B64" s="5" t="s">
        <v>26</v>
      </c>
      <c r="C64" s="5" t="s">
        <v>27</v>
      </c>
      <c r="D64" s="5" t="s">
        <v>375</v>
      </c>
      <c r="E64" s="5" t="s">
        <v>376</v>
      </c>
      <c r="F64" s="7">
        <v>44839</v>
      </c>
      <c r="G64" s="7">
        <v>44841</v>
      </c>
      <c r="H64" s="5">
        <v>1</v>
      </c>
      <c r="I64" s="5">
        <v>2</v>
      </c>
      <c r="J64" s="5">
        <v>2</v>
      </c>
      <c r="K64" s="5" t="s">
        <v>30</v>
      </c>
      <c r="L64" s="5">
        <v>704</v>
      </c>
      <c r="M64" s="5">
        <v>704</v>
      </c>
      <c r="N64" s="5" t="s">
        <v>377</v>
      </c>
      <c r="O64" s="5" t="s">
        <v>32</v>
      </c>
      <c r="P64" s="5" t="s">
        <v>33</v>
      </c>
      <c r="Q64" s="5">
        <v>0</v>
      </c>
      <c r="R64" s="8">
        <v>44838</v>
      </c>
      <c r="S64" s="7">
        <v>44844</v>
      </c>
      <c r="T64" s="5" t="s">
        <v>34</v>
      </c>
      <c r="U64" s="5">
        <v>704</v>
      </c>
      <c r="V64" s="5">
        <v>0</v>
      </c>
      <c r="W64" s="5">
        <v>0</v>
      </c>
      <c r="X64" s="5" t="s">
        <v>378</v>
      </c>
      <c r="Y64" s="5" t="s">
        <v>379</v>
      </c>
    </row>
    <row r="65" s="5" customFormat="1" spans="1:25">
      <c r="A65" s="5" t="s">
        <v>380</v>
      </c>
      <c r="B65" s="5" t="s">
        <v>26</v>
      </c>
      <c r="C65" s="5" t="s">
        <v>27</v>
      </c>
      <c r="D65" s="5" t="s">
        <v>381</v>
      </c>
      <c r="E65" s="5" t="s">
        <v>382</v>
      </c>
      <c r="F65" s="7">
        <v>44840</v>
      </c>
      <c r="G65" s="7">
        <v>44841</v>
      </c>
      <c r="H65" s="5">
        <v>2</v>
      </c>
      <c r="I65" s="5">
        <v>1</v>
      </c>
      <c r="J65" s="5">
        <v>2</v>
      </c>
      <c r="K65" s="5" t="s">
        <v>30</v>
      </c>
      <c r="L65" s="5">
        <v>692</v>
      </c>
      <c r="M65" s="5">
        <v>692</v>
      </c>
      <c r="N65" s="5" t="s">
        <v>383</v>
      </c>
      <c r="O65" s="5" t="s">
        <v>32</v>
      </c>
      <c r="P65" s="5" t="s">
        <v>33</v>
      </c>
      <c r="Q65" s="5">
        <v>0</v>
      </c>
      <c r="R65" s="8">
        <v>44838</v>
      </c>
      <c r="S65" s="7">
        <v>44844</v>
      </c>
      <c r="T65" s="5" t="s">
        <v>34</v>
      </c>
      <c r="U65" s="5">
        <v>692</v>
      </c>
      <c r="V65" s="5">
        <v>0</v>
      </c>
      <c r="W65" s="5">
        <v>0</v>
      </c>
      <c r="X65" s="5" t="s">
        <v>384</v>
      </c>
      <c r="Y65" s="5" t="s">
        <v>384</v>
      </c>
    </row>
    <row r="66" s="5" customFormat="1" spans="1:25">
      <c r="A66" s="5" t="s">
        <v>385</v>
      </c>
      <c r="B66" s="5" t="s">
        <v>26</v>
      </c>
      <c r="C66" s="5" t="s">
        <v>27</v>
      </c>
      <c r="D66" s="5" t="s">
        <v>206</v>
      </c>
      <c r="E66" s="5" t="s">
        <v>386</v>
      </c>
      <c r="F66" s="7">
        <v>44839</v>
      </c>
      <c r="G66" s="7">
        <v>44841</v>
      </c>
      <c r="H66" s="5">
        <v>1</v>
      </c>
      <c r="I66" s="5">
        <v>2</v>
      </c>
      <c r="J66" s="5">
        <v>2</v>
      </c>
      <c r="K66" s="5" t="s">
        <v>30</v>
      </c>
      <c r="L66" s="5">
        <v>1273</v>
      </c>
      <c r="M66" s="5">
        <v>1273</v>
      </c>
      <c r="N66" s="5" t="s">
        <v>387</v>
      </c>
      <c r="O66" s="5" t="s">
        <v>32</v>
      </c>
      <c r="P66" s="5" t="s">
        <v>33</v>
      </c>
      <c r="Q66" s="5">
        <v>0</v>
      </c>
      <c r="R66" s="8">
        <v>44839</v>
      </c>
      <c r="S66" s="7">
        <v>44844</v>
      </c>
      <c r="T66" s="5" t="s">
        <v>34</v>
      </c>
      <c r="U66" s="5">
        <v>1273</v>
      </c>
      <c r="V66" s="5">
        <v>0</v>
      </c>
      <c r="W66" s="5">
        <v>0</v>
      </c>
      <c r="X66" s="5" t="s">
        <v>388</v>
      </c>
      <c r="Y66" s="5" t="s">
        <v>389</v>
      </c>
    </row>
    <row r="67" s="5" customFormat="1" spans="1:25">
      <c r="A67" s="5" t="s">
        <v>390</v>
      </c>
      <c r="B67" s="5" t="s">
        <v>26</v>
      </c>
      <c r="C67" s="5" t="s">
        <v>27</v>
      </c>
      <c r="D67" s="5" t="s">
        <v>206</v>
      </c>
      <c r="E67" s="5" t="s">
        <v>391</v>
      </c>
      <c r="F67" s="7">
        <v>44839</v>
      </c>
      <c r="G67" s="7">
        <v>44841</v>
      </c>
      <c r="H67" s="5">
        <v>1</v>
      </c>
      <c r="I67" s="5">
        <v>2</v>
      </c>
      <c r="J67" s="5">
        <v>2</v>
      </c>
      <c r="K67" s="5" t="s">
        <v>30</v>
      </c>
      <c r="L67" s="5">
        <v>1513</v>
      </c>
      <c r="M67" s="5">
        <v>1513</v>
      </c>
      <c r="N67" s="5" t="s">
        <v>392</v>
      </c>
      <c r="O67" s="5" t="s">
        <v>32</v>
      </c>
      <c r="P67" s="5" t="s">
        <v>33</v>
      </c>
      <c r="Q67" s="5">
        <v>0</v>
      </c>
      <c r="R67" s="8">
        <v>44839</v>
      </c>
      <c r="S67" s="7">
        <v>44844</v>
      </c>
      <c r="T67" s="5" t="s">
        <v>34</v>
      </c>
      <c r="U67" s="5">
        <v>1513</v>
      </c>
      <c r="V67" s="5">
        <v>0</v>
      </c>
      <c r="W67" s="5">
        <v>0</v>
      </c>
      <c r="X67" s="5" t="s">
        <v>393</v>
      </c>
      <c r="Y67" s="5" t="s">
        <v>394</v>
      </c>
    </row>
    <row r="68" s="5" customFormat="1" spans="1:25">
      <c r="A68" s="5" t="s">
        <v>395</v>
      </c>
      <c r="B68" s="5" t="s">
        <v>26</v>
      </c>
      <c r="C68" s="5" t="s">
        <v>27</v>
      </c>
      <c r="D68" s="5" t="s">
        <v>396</v>
      </c>
      <c r="E68" s="5" t="s">
        <v>397</v>
      </c>
      <c r="F68" s="7">
        <v>44839</v>
      </c>
      <c r="G68" s="7">
        <v>44841</v>
      </c>
      <c r="H68" s="5">
        <v>1</v>
      </c>
      <c r="I68" s="5">
        <v>2</v>
      </c>
      <c r="J68" s="5">
        <v>2</v>
      </c>
      <c r="K68" s="5" t="s">
        <v>30</v>
      </c>
      <c r="L68" s="5">
        <v>2294</v>
      </c>
      <c r="M68" s="5">
        <v>2294</v>
      </c>
      <c r="N68" s="5" t="s">
        <v>398</v>
      </c>
      <c r="O68" s="5" t="s">
        <v>32</v>
      </c>
      <c r="P68" s="5" t="s">
        <v>33</v>
      </c>
      <c r="Q68" s="5">
        <v>0</v>
      </c>
      <c r="R68" s="8">
        <v>44839</v>
      </c>
      <c r="S68" s="7">
        <v>44844</v>
      </c>
      <c r="T68" s="5" t="s">
        <v>34</v>
      </c>
      <c r="U68" s="5">
        <v>2294</v>
      </c>
      <c r="V68" s="5">
        <v>0</v>
      </c>
      <c r="W68" s="5">
        <v>0</v>
      </c>
      <c r="X68" s="5" t="s">
        <v>399</v>
      </c>
      <c r="Y68" s="5" t="s">
        <v>400</v>
      </c>
    </row>
    <row r="69" s="5" customFormat="1" spans="1:27">
      <c r="A69" s="5" t="s">
        <v>401</v>
      </c>
      <c r="B69" s="5" t="s">
        <v>26</v>
      </c>
      <c r="C69" s="5" t="s">
        <v>27</v>
      </c>
      <c r="D69" s="5" t="s">
        <v>402</v>
      </c>
      <c r="E69" s="5" t="s">
        <v>298</v>
      </c>
      <c r="F69" s="7">
        <v>44839</v>
      </c>
      <c r="G69" s="7">
        <v>44841</v>
      </c>
      <c r="H69" s="5">
        <v>3</v>
      </c>
      <c r="I69" s="5">
        <v>2</v>
      </c>
      <c r="J69" s="5">
        <v>6</v>
      </c>
      <c r="K69" s="5" t="s">
        <v>30</v>
      </c>
      <c r="L69" s="5">
        <v>3276</v>
      </c>
      <c r="M69" s="5">
        <v>3276</v>
      </c>
      <c r="N69" s="5" t="s">
        <v>403</v>
      </c>
      <c r="O69" s="5" t="s">
        <v>32</v>
      </c>
      <c r="P69" s="5" t="s">
        <v>33</v>
      </c>
      <c r="Q69" s="5">
        <v>0</v>
      </c>
      <c r="R69" s="8">
        <v>44839</v>
      </c>
      <c r="S69" s="7">
        <v>44844</v>
      </c>
      <c r="T69" s="5" t="s">
        <v>34</v>
      </c>
      <c r="U69" s="5">
        <v>3276</v>
      </c>
      <c r="V69" s="5">
        <v>0</v>
      </c>
      <c r="W69" s="5">
        <v>0</v>
      </c>
      <c r="X69" s="5" t="s">
        <v>404</v>
      </c>
      <c r="Y69" s="5">
        <v>873166</v>
      </c>
      <c r="Z69" s="5">
        <v>873167</v>
      </c>
      <c r="AA69" s="5" t="s">
        <v>405</v>
      </c>
    </row>
    <row r="70" s="5" customFormat="1" spans="1:25">
      <c r="A70" s="5" t="s">
        <v>406</v>
      </c>
      <c r="B70" s="5" t="s">
        <v>26</v>
      </c>
      <c r="C70" s="5" t="s">
        <v>27</v>
      </c>
      <c r="D70" s="5" t="s">
        <v>407</v>
      </c>
      <c r="E70" s="5" t="s">
        <v>408</v>
      </c>
      <c r="F70" s="7">
        <v>44840</v>
      </c>
      <c r="G70" s="7">
        <v>44841</v>
      </c>
      <c r="H70" s="5">
        <v>1</v>
      </c>
      <c r="I70" s="5">
        <v>1</v>
      </c>
      <c r="J70" s="5">
        <v>1</v>
      </c>
      <c r="K70" s="5" t="s">
        <v>30</v>
      </c>
      <c r="L70" s="5">
        <v>1105.31</v>
      </c>
      <c r="M70" s="5">
        <v>1105.31</v>
      </c>
      <c r="N70" s="5" t="s">
        <v>409</v>
      </c>
      <c r="O70" s="5" t="s">
        <v>32</v>
      </c>
      <c r="P70" s="5" t="s">
        <v>33</v>
      </c>
      <c r="Q70" s="5">
        <v>0</v>
      </c>
      <c r="R70" s="8">
        <v>44839</v>
      </c>
      <c r="S70" s="7">
        <v>44844</v>
      </c>
      <c r="T70" s="5" t="s">
        <v>34</v>
      </c>
      <c r="U70" s="5">
        <v>1105.31</v>
      </c>
      <c r="V70" s="5">
        <v>0</v>
      </c>
      <c r="W70" s="5">
        <v>0</v>
      </c>
      <c r="X70" s="5" t="s">
        <v>410</v>
      </c>
      <c r="Y70" s="5" t="s">
        <v>411</v>
      </c>
    </row>
    <row r="71" s="5" customFormat="1" spans="1:25">
      <c r="A71" s="5" t="s">
        <v>412</v>
      </c>
      <c r="B71" s="5" t="s">
        <v>26</v>
      </c>
      <c r="C71" s="5" t="s">
        <v>27</v>
      </c>
      <c r="D71" s="5" t="s">
        <v>413</v>
      </c>
      <c r="E71" s="5" t="s">
        <v>414</v>
      </c>
      <c r="F71" s="7">
        <v>44840</v>
      </c>
      <c r="G71" s="7">
        <v>44841</v>
      </c>
      <c r="H71" s="5">
        <v>1</v>
      </c>
      <c r="I71" s="5">
        <v>1</v>
      </c>
      <c r="J71" s="5">
        <v>1</v>
      </c>
      <c r="K71" s="5" t="s">
        <v>30</v>
      </c>
      <c r="L71" s="5">
        <v>142</v>
      </c>
      <c r="M71" s="5">
        <v>142</v>
      </c>
      <c r="N71" s="5" t="s">
        <v>415</v>
      </c>
      <c r="O71" s="5" t="s">
        <v>32</v>
      </c>
      <c r="P71" s="5" t="s">
        <v>33</v>
      </c>
      <c r="Q71" s="5">
        <v>0</v>
      </c>
      <c r="R71" s="8">
        <v>44839</v>
      </c>
      <c r="S71" s="7">
        <v>44844</v>
      </c>
      <c r="T71" s="5" t="s">
        <v>34</v>
      </c>
      <c r="U71" s="5">
        <v>142</v>
      </c>
      <c r="V71" s="5">
        <v>0</v>
      </c>
      <c r="W71" s="5">
        <v>0</v>
      </c>
      <c r="X71" s="5" t="s">
        <v>416</v>
      </c>
      <c r="Y71" s="5" t="s">
        <v>417</v>
      </c>
    </row>
    <row r="72" s="5" customFormat="1" spans="1:25">
      <c r="A72" s="5" t="s">
        <v>418</v>
      </c>
      <c r="B72" s="5" t="s">
        <v>26</v>
      </c>
      <c r="C72" s="5" t="s">
        <v>27</v>
      </c>
      <c r="D72" s="5" t="s">
        <v>419</v>
      </c>
      <c r="E72" s="5" t="s">
        <v>420</v>
      </c>
      <c r="F72" s="7">
        <v>44840</v>
      </c>
      <c r="G72" s="7">
        <v>44841</v>
      </c>
      <c r="H72" s="5">
        <v>1</v>
      </c>
      <c r="I72" s="5">
        <v>1</v>
      </c>
      <c r="J72" s="5">
        <v>1</v>
      </c>
      <c r="K72" s="5" t="s">
        <v>30</v>
      </c>
      <c r="L72" s="5">
        <v>392</v>
      </c>
      <c r="M72" s="5">
        <v>392</v>
      </c>
      <c r="N72" s="5" t="s">
        <v>421</v>
      </c>
      <c r="O72" s="5" t="s">
        <v>32</v>
      </c>
      <c r="P72" s="5" t="s">
        <v>33</v>
      </c>
      <c r="Q72" s="5">
        <v>0</v>
      </c>
      <c r="R72" s="8">
        <v>44839</v>
      </c>
      <c r="S72" s="7">
        <v>44844</v>
      </c>
      <c r="T72" s="5" t="s">
        <v>34</v>
      </c>
      <c r="U72" s="5">
        <v>392</v>
      </c>
      <c r="V72" s="5">
        <v>0</v>
      </c>
      <c r="W72" s="5">
        <v>0</v>
      </c>
      <c r="X72" s="5" t="s">
        <v>422</v>
      </c>
      <c r="Y72" s="5" t="s">
        <v>423</v>
      </c>
    </row>
    <row r="73" s="5" customFormat="1" spans="1:25">
      <c r="A73" s="5" t="s">
        <v>424</v>
      </c>
      <c r="B73" s="5" t="s">
        <v>26</v>
      </c>
      <c r="C73" s="5" t="s">
        <v>27</v>
      </c>
      <c r="D73" s="5" t="s">
        <v>425</v>
      </c>
      <c r="E73" s="5" t="s">
        <v>426</v>
      </c>
      <c r="F73" s="7">
        <v>44840</v>
      </c>
      <c r="G73" s="7">
        <v>44841</v>
      </c>
      <c r="H73" s="5">
        <v>1</v>
      </c>
      <c r="I73" s="5">
        <v>1</v>
      </c>
      <c r="J73" s="5">
        <v>1</v>
      </c>
      <c r="K73" s="5" t="s">
        <v>30</v>
      </c>
      <c r="L73" s="5">
        <v>769</v>
      </c>
      <c r="M73" s="5">
        <v>769</v>
      </c>
      <c r="N73" s="5" t="s">
        <v>427</v>
      </c>
      <c r="O73" s="5" t="s">
        <v>32</v>
      </c>
      <c r="P73" s="5" t="s">
        <v>33</v>
      </c>
      <c r="Q73" s="5">
        <v>0</v>
      </c>
      <c r="R73" s="8">
        <v>44839</v>
      </c>
      <c r="S73" s="7">
        <v>44844</v>
      </c>
      <c r="T73" s="5" t="s">
        <v>34</v>
      </c>
      <c r="U73" s="5">
        <v>769</v>
      </c>
      <c r="V73" s="5">
        <v>0</v>
      </c>
      <c r="W73" s="5">
        <v>0</v>
      </c>
      <c r="X73" s="5" t="s">
        <v>428</v>
      </c>
      <c r="Y73" s="5" t="s">
        <v>429</v>
      </c>
    </row>
    <row r="74" s="5" customFormat="1" spans="1:25">
      <c r="A74" s="5" t="s">
        <v>430</v>
      </c>
      <c r="B74" s="5" t="s">
        <v>26</v>
      </c>
      <c r="C74" s="5" t="s">
        <v>27</v>
      </c>
      <c r="D74" s="5" t="s">
        <v>402</v>
      </c>
      <c r="E74" s="5" t="s">
        <v>431</v>
      </c>
      <c r="F74" s="7">
        <v>44840</v>
      </c>
      <c r="G74" s="7">
        <v>44841</v>
      </c>
      <c r="H74" s="5">
        <v>1</v>
      </c>
      <c r="I74" s="5">
        <v>1</v>
      </c>
      <c r="J74" s="5">
        <v>1</v>
      </c>
      <c r="K74" s="5" t="s">
        <v>30</v>
      </c>
      <c r="L74" s="5">
        <v>624</v>
      </c>
      <c r="M74" s="5">
        <v>624</v>
      </c>
      <c r="N74" s="5" t="s">
        <v>432</v>
      </c>
      <c r="O74" s="5" t="s">
        <v>32</v>
      </c>
      <c r="P74" s="5" t="s">
        <v>33</v>
      </c>
      <c r="Q74" s="5">
        <v>0</v>
      </c>
      <c r="R74" s="8">
        <v>44839</v>
      </c>
      <c r="S74" s="7">
        <v>44844</v>
      </c>
      <c r="T74" s="5" t="s">
        <v>34</v>
      </c>
      <c r="U74" s="5">
        <v>624</v>
      </c>
      <c r="V74" s="5">
        <v>0</v>
      </c>
      <c r="W74" s="5">
        <v>0</v>
      </c>
      <c r="X74" s="5" t="s">
        <v>433</v>
      </c>
      <c r="Y74" s="5" t="s">
        <v>434</v>
      </c>
    </row>
    <row r="75" s="5" customFormat="1" spans="1:25">
      <c r="A75" s="5" t="s">
        <v>435</v>
      </c>
      <c r="B75" s="5" t="s">
        <v>26</v>
      </c>
      <c r="C75" s="5" t="s">
        <v>27</v>
      </c>
      <c r="D75" s="5" t="s">
        <v>333</v>
      </c>
      <c r="E75" s="5" t="s">
        <v>334</v>
      </c>
      <c r="F75" s="7">
        <v>44840</v>
      </c>
      <c r="G75" s="7">
        <v>44841</v>
      </c>
      <c r="H75" s="5">
        <v>1</v>
      </c>
      <c r="I75" s="5">
        <v>1</v>
      </c>
      <c r="J75" s="5">
        <v>1</v>
      </c>
      <c r="K75" s="5" t="s">
        <v>30</v>
      </c>
      <c r="L75" s="5">
        <v>324</v>
      </c>
      <c r="M75" s="5">
        <v>324</v>
      </c>
      <c r="N75" s="5" t="s">
        <v>436</v>
      </c>
      <c r="O75" s="5" t="s">
        <v>32</v>
      </c>
      <c r="P75" s="5" t="s">
        <v>33</v>
      </c>
      <c r="Q75" s="5">
        <v>0</v>
      </c>
      <c r="R75" s="8">
        <v>44840</v>
      </c>
      <c r="S75" s="7">
        <v>44844</v>
      </c>
      <c r="T75" s="5" t="s">
        <v>34</v>
      </c>
      <c r="U75" s="5">
        <v>324</v>
      </c>
      <c r="V75" s="5">
        <v>0</v>
      </c>
      <c r="W75" s="5">
        <v>0</v>
      </c>
      <c r="X75" s="5" t="s">
        <v>437</v>
      </c>
      <c r="Y75" s="5" t="s">
        <v>96</v>
      </c>
    </row>
    <row r="76" s="5" customFormat="1" spans="1:25">
      <c r="A76" s="5" t="s">
        <v>435</v>
      </c>
      <c r="B76" s="5" t="s">
        <v>26</v>
      </c>
      <c r="C76" s="5" t="s">
        <v>85</v>
      </c>
      <c r="D76" s="5" t="s">
        <v>333</v>
      </c>
      <c r="E76" s="5" t="s">
        <v>334</v>
      </c>
      <c r="F76" s="7">
        <v>44840</v>
      </c>
      <c r="G76" s="7">
        <v>44841</v>
      </c>
      <c r="H76" s="5">
        <v>1</v>
      </c>
      <c r="I76" s="5">
        <v>1</v>
      </c>
      <c r="J76" s="5">
        <v>1</v>
      </c>
      <c r="K76" s="5" t="s">
        <v>30</v>
      </c>
      <c r="L76" s="5">
        <v>-324</v>
      </c>
      <c r="M76" s="5">
        <v>-324</v>
      </c>
      <c r="N76" s="5" t="s">
        <v>436</v>
      </c>
      <c r="O76" s="5" t="s">
        <v>32</v>
      </c>
      <c r="P76" s="5" t="s">
        <v>33</v>
      </c>
      <c r="Q76" s="5">
        <v>0</v>
      </c>
      <c r="R76" s="8">
        <v>44840</v>
      </c>
      <c r="S76" s="7">
        <v>44844</v>
      </c>
      <c r="T76" s="5" t="s">
        <v>34</v>
      </c>
      <c r="U76" s="5">
        <v>-324</v>
      </c>
      <c r="V76" s="5">
        <v>0</v>
      </c>
      <c r="W76" s="5">
        <v>0</v>
      </c>
      <c r="X76" s="5" t="s">
        <v>437</v>
      </c>
      <c r="Y76" s="5" t="s">
        <v>96</v>
      </c>
    </row>
    <row r="77" s="5" customFormat="1" spans="1:25">
      <c r="A77" s="5" t="s">
        <v>438</v>
      </c>
      <c r="B77" s="5" t="s">
        <v>26</v>
      </c>
      <c r="C77" s="5" t="s">
        <v>27</v>
      </c>
      <c r="D77" s="5" t="s">
        <v>333</v>
      </c>
      <c r="E77" s="5" t="s">
        <v>334</v>
      </c>
      <c r="F77" s="7">
        <v>44840</v>
      </c>
      <c r="G77" s="7">
        <v>44841</v>
      </c>
      <c r="H77" s="5">
        <v>1</v>
      </c>
      <c r="I77" s="5">
        <v>1</v>
      </c>
      <c r="J77" s="5">
        <v>1</v>
      </c>
      <c r="K77" s="5" t="s">
        <v>30</v>
      </c>
      <c r="L77" s="5">
        <v>324</v>
      </c>
      <c r="M77" s="5">
        <v>324</v>
      </c>
      <c r="N77" s="5" t="s">
        <v>439</v>
      </c>
      <c r="O77" s="5" t="s">
        <v>32</v>
      </c>
      <c r="P77" s="5" t="s">
        <v>33</v>
      </c>
      <c r="Q77" s="5">
        <v>0</v>
      </c>
      <c r="R77" s="8">
        <v>44840</v>
      </c>
      <c r="S77" s="7">
        <v>44844</v>
      </c>
      <c r="T77" s="5" t="s">
        <v>34</v>
      </c>
      <c r="U77" s="5">
        <v>324</v>
      </c>
      <c r="V77" s="5">
        <v>0</v>
      </c>
      <c r="W77" s="5">
        <v>0</v>
      </c>
      <c r="X77" s="5" t="s">
        <v>440</v>
      </c>
      <c r="Y77" s="5" t="s">
        <v>441</v>
      </c>
    </row>
    <row r="78" s="5" customFormat="1" spans="1:25">
      <c r="A78" s="5" t="s">
        <v>442</v>
      </c>
      <c r="B78" s="5" t="s">
        <v>26</v>
      </c>
      <c r="C78" s="5" t="s">
        <v>27</v>
      </c>
      <c r="D78" s="5" t="s">
        <v>443</v>
      </c>
      <c r="E78" s="5" t="s">
        <v>444</v>
      </c>
      <c r="F78" s="7">
        <v>44840</v>
      </c>
      <c r="G78" s="7">
        <v>44841</v>
      </c>
      <c r="H78" s="5">
        <v>1</v>
      </c>
      <c r="I78" s="5">
        <v>1</v>
      </c>
      <c r="J78" s="5">
        <v>1</v>
      </c>
      <c r="K78" s="5" t="s">
        <v>30</v>
      </c>
      <c r="L78" s="5">
        <v>400</v>
      </c>
      <c r="M78" s="5">
        <v>400</v>
      </c>
      <c r="N78" s="5" t="s">
        <v>445</v>
      </c>
      <c r="O78" s="5" t="s">
        <v>32</v>
      </c>
      <c r="P78" s="5" t="s">
        <v>33</v>
      </c>
      <c r="Q78" s="5">
        <v>0</v>
      </c>
      <c r="R78" s="8">
        <v>44840</v>
      </c>
      <c r="S78" s="7">
        <v>44844</v>
      </c>
      <c r="T78" s="5" t="s">
        <v>34</v>
      </c>
      <c r="U78" s="5">
        <v>400</v>
      </c>
      <c r="V78" s="5">
        <v>0</v>
      </c>
      <c r="W78" s="5">
        <v>0</v>
      </c>
      <c r="X78" s="5" t="s">
        <v>446</v>
      </c>
      <c r="Y78" s="5" t="s">
        <v>447</v>
      </c>
    </row>
    <row r="79" s="5" customFormat="1" spans="1:25">
      <c r="A79" s="5" t="s">
        <v>448</v>
      </c>
      <c r="B79" s="5" t="s">
        <v>26</v>
      </c>
      <c r="C79" s="5" t="s">
        <v>27</v>
      </c>
      <c r="D79" s="5" t="s">
        <v>333</v>
      </c>
      <c r="E79" s="5" t="s">
        <v>334</v>
      </c>
      <c r="F79" s="7">
        <v>44840</v>
      </c>
      <c r="G79" s="7">
        <v>44841</v>
      </c>
      <c r="H79" s="5">
        <v>1</v>
      </c>
      <c r="I79" s="5">
        <v>1</v>
      </c>
      <c r="J79" s="5">
        <v>1</v>
      </c>
      <c r="K79" s="5" t="s">
        <v>30</v>
      </c>
      <c r="L79" s="5">
        <v>324</v>
      </c>
      <c r="M79" s="5">
        <v>324</v>
      </c>
      <c r="N79" s="5" t="s">
        <v>449</v>
      </c>
      <c r="O79" s="5" t="s">
        <v>32</v>
      </c>
      <c r="P79" s="5" t="s">
        <v>33</v>
      </c>
      <c r="Q79" s="5">
        <v>0</v>
      </c>
      <c r="R79" s="8">
        <v>44840</v>
      </c>
      <c r="S79" s="7">
        <v>44844</v>
      </c>
      <c r="T79" s="5" t="s">
        <v>34</v>
      </c>
      <c r="U79" s="5">
        <v>324</v>
      </c>
      <c r="V79" s="5">
        <v>0</v>
      </c>
      <c r="W79" s="5">
        <v>0</v>
      </c>
      <c r="X79" s="5" t="s">
        <v>450</v>
      </c>
      <c r="Y79" s="5" t="s">
        <v>451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89"/>
  <sheetViews>
    <sheetView tabSelected="1" topLeftCell="A64" workbookViewId="0">
      <selection activeCell="A86" sqref="A86:E89"/>
    </sheetView>
  </sheetViews>
  <sheetFormatPr defaultColWidth="9" defaultRowHeight="13.5"/>
  <cols>
    <col min="1" max="1" width="12.625" style="5"/>
    <col min="2" max="5" width="10.375" style="5"/>
    <col min="6" max="16358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452</v>
      </c>
    </row>
    <row r="2" s="5" customFormat="1" spans="1:9">
      <c r="A2" s="6">
        <v>17984788174</v>
      </c>
      <c r="B2" s="7">
        <v>44837</v>
      </c>
      <c r="C2" s="7">
        <v>44841</v>
      </c>
      <c r="D2" s="5">
        <v>14756</v>
      </c>
      <c r="E2" s="5" t="str">
        <f>VLOOKUP(A2,HOP!A:L,12,0)</f>
        <v>14756.00</v>
      </c>
      <c r="F2" s="5" t="str">
        <f>VLOOKUP(A2,HOP!A:C,3,0)</f>
        <v>2562244</v>
      </c>
      <c r="G2" s="5">
        <f>D2-E2</f>
        <v>0</v>
      </c>
      <c r="H2" s="5" t="str">
        <f>$H$1&amp;F2</f>
        <v>，2562244</v>
      </c>
      <c r="I2" s="5" t="str">
        <f>VLOOKUP(A2,HOP!A:U,21,0)</f>
        <v>直采</v>
      </c>
    </row>
    <row r="3" s="5" customFormat="1" spans="1:9">
      <c r="A3" s="6">
        <v>18223116494</v>
      </c>
      <c r="B3" s="7">
        <v>44838</v>
      </c>
      <c r="C3" s="7">
        <v>44841</v>
      </c>
      <c r="D3" s="5">
        <v>2148</v>
      </c>
      <c r="E3" s="5" t="str">
        <f>VLOOKUP(A3,HOP!A:L,12,0)</f>
        <v>2148.00</v>
      </c>
      <c r="F3" s="5" t="str">
        <f>VLOOKUP(A3,HOP!A:C,3,0)</f>
        <v>2604924</v>
      </c>
      <c r="G3" s="5">
        <f t="shared" ref="G3:G34" si="0">D3-E3</f>
        <v>0</v>
      </c>
      <c r="H3" s="5" t="str">
        <f t="shared" ref="H3:H34" si="1">$H$1&amp;F3</f>
        <v>，2604924</v>
      </c>
      <c r="I3" s="5" t="str">
        <f>VLOOKUP(A3,HOP!A:U,21,0)</f>
        <v>直采</v>
      </c>
    </row>
    <row r="4" s="5" customFormat="1" spans="1:9">
      <c r="A4" s="6">
        <v>18275715909</v>
      </c>
      <c r="B4" s="7">
        <v>44840</v>
      </c>
      <c r="C4" s="7">
        <v>44841</v>
      </c>
      <c r="D4" s="5">
        <v>412</v>
      </c>
      <c r="E4" s="5" t="str">
        <f>VLOOKUP(A4,HOP!A:L,12,0)</f>
        <v>412.00</v>
      </c>
      <c r="F4" s="5" t="str">
        <f>VLOOKUP(A4,HOP!A:C,3,0)</f>
        <v>2610010</v>
      </c>
      <c r="G4" s="5">
        <f t="shared" si="0"/>
        <v>0</v>
      </c>
      <c r="H4" s="5" t="str">
        <f t="shared" si="1"/>
        <v>，2610010</v>
      </c>
      <c r="I4" s="5" t="str">
        <f>VLOOKUP(A4,HOP!A:U,21,0)</f>
        <v>直采</v>
      </c>
    </row>
    <row r="5" s="5" customFormat="1" spans="1:9">
      <c r="A5" s="6">
        <v>18522292452</v>
      </c>
      <c r="B5" s="7">
        <v>44839</v>
      </c>
      <c r="C5" s="7">
        <v>44841</v>
      </c>
      <c r="D5" s="5">
        <v>6160</v>
      </c>
      <c r="E5" s="5" t="str">
        <f>VLOOKUP(A5,HOP!A:L,12,0)</f>
        <v>6160.00</v>
      </c>
      <c r="F5" s="5" t="str">
        <f>VLOOKUP(A5,HOP!A:C,3,0)</f>
        <v>2633703</v>
      </c>
      <c r="G5" s="5">
        <f t="shared" si="0"/>
        <v>0</v>
      </c>
      <c r="H5" s="5" t="str">
        <f t="shared" si="1"/>
        <v>，2633703</v>
      </c>
      <c r="I5" s="5" t="str">
        <f>VLOOKUP(A5,HOP!A:U,21,0)</f>
        <v>直采</v>
      </c>
    </row>
    <row r="6" s="5" customFormat="1" spans="1:9">
      <c r="A6" s="6">
        <v>18776788604</v>
      </c>
      <c r="B6" s="7">
        <v>44840</v>
      </c>
      <c r="C6" s="7">
        <v>44841</v>
      </c>
      <c r="D6" s="5">
        <v>758</v>
      </c>
      <c r="E6" s="5" t="str">
        <f>VLOOKUP(A6,HOP!A:L,12,0)</f>
        <v>758.00</v>
      </c>
      <c r="F6" s="5" t="str">
        <f>VLOOKUP(A6,HOP!A:C,3,0)</f>
        <v>2657801</v>
      </c>
      <c r="G6" s="5">
        <f t="shared" si="0"/>
        <v>0</v>
      </c>
      <c r="H6" s="5" t="str">
        <f t="shared" si="1"/>
        <v>，2657801</v>
      </c>
      <c r="I6" s="5" t="str">
        <f>VLOOKUP(A6,HOP!A:U,21,0)</f>
        <v>直采</v>
      </c>
    </row>
    <row r="7" s="5" customFormat="1" spans="1:9">
      <c r="A7" s="6">
        <v>18794489015</v>
      </c>
      <c r="B7" s="7">
        <v>44837</v>
      </c>
      <c r="C7" s="7">
        <v>44841</v>
      </c>
      <c r="D7" s="5">
        <v>1292</v>
      </c>
      <c r="E7" s="5" t="str">
        <f>VLOOKUP(A7,HOP!A:L,12,0)</f>
        <v>1292.00</v>
      </c>
      <c r="F7" s="5" t="str">
        <f>VLOOKUP(A7,HOP!A:C,3,0)</f>
        <v>2659216</v>
      </c>
      <c r="G7" s="5">
        <f t="shared" si="0"/>
        <v>0</v>
      </c>
      <c r="H7" s="5" t="str">
        <f t="shared" si="1"/>
        <v>，2659216</v>
      </c>
      <c r="I7" s="5" t="str">
        <f>VLOOKUP(A7,HOP!A:U,21,0)</f>
        <v>直采</v>
      </c>
    </row>
    <row r="8" s="5" customFormat="1" hidden="1" spans="1:9">
      <c r="A8" s="6">
        <v>18904604746</v>
      </c>
      <c r="B8" s="7">
        <v>44839</v>
      </c>
      <c r="C8" s="7">
        <v>44841</v>
      </c>
      <c r="D8" s="5">
        <v>0</v>
      </c>
      <c r="E8" s="5" t="e">
        <f>VLOOKUP(A8,HOP!A:L,12,0)</f>
        <v>#N/A</v>
      </c>
      <c r="F8" s="5" t="e">
        <f>VLOOKUP(A8,HOP!A:C,3,0)</f>
        <v>#N/A</v>
      </c>
      <c r="G8" s="5" t="e">
        <f t="shared" si="0"/>
        <v>#N/A</v>
      </c>
      <c r="H8" s="5" t="e">
        <f t="shared" si="1"/>
        <v>#N/A</v>
      </c>
      <c r="I8" s="5" t="e">
        <f>VLOOKUP(A8,HOP!A:U,21,0)</f>
        <v>#N/A</v>
      </c>
    </row>
    <row r="9" s="5" customFormat="1" spans="1:9">
      <c r="A9" s="6">
        <v>18913497741</v>
      </c>
      <c r="B9" s="7">
        <v>44838</v>
      </c>
      <c r="C9" s="7">
        <v>44841</v>
      </c>
      <c r="D9" s="5">
        <v>1317</v>
      </c>
      <c r="E9" s="5" t="str">
        <f>VLOOKUP(A9,HOP!A:L,12,0)</f>
        <v>1317.00</v>
      </c>
      <c r="F9" s="5" t="str">
        <f>VLOOKUP(A9,HOP!A:C,3,0)</f>
        <v>2674713</v>
      </c>
      <c r="G9" s="5">
        <f t="shared" si="0"/>
        <v>0</v>
      </c>
      <c r="H9" s="5" t="str">
        <f t="shared" si="1"/>
        <v>，2674713</v>
      </c>
      <c r="I9" s="5" t="str">
        <f>VLOOKUP(A9,HOP!A:U,21,0)</f>
        <v>直采</v>
      </c>
    </row>
    <row r="10" s="5" customFormat="1" spans="1:9">
      <c r="A10" s="6">
        <v>18914398043</v>
      </c>
      <c r="B10" s="7">
        <v>44834</v>
      </c>
      <c r="C10" s="7">
        <v>44841</v>
      </c>
      <c r="D10" s="5">
        <v>9590</v>
      </c>
      <c r="E10" s="5" t="str">
        <f>VLOOKUP(A10,HOP!A:L,12,0)</f>
        <v>9590.00</v>
      </c>
      <c r="F10" s="5" t="str">
        <f>VLOOKUP(A10,HOP!A:C,3,0)</f>
        <v>2675479</v>
      </c>
      <c r="G10" s="5">
        <f t="shared" si="0"/>
        <v>0</v>
      </c>
      <c r="H10" s="5" t="str">
        <f t="shared" si="1"/>
        <v>，2675479</v>
      </c>
      <c r="I10" s="5" t="str">
        <f>VLOOKUP(A10,HOP!A:U,21,0)</f>
        <v>直采</v>
      </c>
    </row>
    <row r="11" s="5" customFormat="1" spans="1:9">
      <c r="A11" s="6">
        <v>18928279602</v>
      </c>
      <c r="B11" s="7">
        <v>44839</v>
      </c>
      <c r="C11" s="7">
        <v>44841</v>
      </c>
      <c r="D11" s="5">
        <v>840</v>
      </c>
      <c r="E11" s="5" t="str">
        <f>VLOOKUP(A11,HOP!A:L,12,0)</f>
        <v>840.00</v>
      </c>
      <c r="F11" s="5" t="str">
        <f>VLOOKUP(A11,HOP!A:C,3,0)</f>
        <v>2681798</v>
      </c>
      <c r="G11" s="5">
        <f t="shared" si="0"/>
        <v>0</v>
      </c>
      <c r="H11" s="5" t="str">
        <f t="shared" si="1"/>
        <v>，2681798</v>
      </c>
      <c r="I11" s="5" t="str">
        <f>VLOOKUP(A11,HOP!A:U,21,0)</f>
        <v>直采</v>
      </c>
    </row>
    <row r="12" s="5" customFormat="1" spans="1:9">
      <c r="A12" s="6">
        <v>18935858343</v>
      </c>
      <c r="B12" s="7">
        <v>44839</v>
      </c>
      <c r="C12" s="7">
        <v>44841</v>
      </c>
      <c r="D12" s="5">
        <v>915.68</v>
      </c>
      <c r="E12" s="5" t="str">
        <f>VLOOKUP(A12,HOP!A:L,12,0)</f>
        <v>915.68</v>
      </c>
      <c r="F12" s="5" t="str">
        <f>VLOOKUP(A12,HOP!A:C,3,0)</f>
        <v>2682436</v>
      </c>
      <c r="G12" s="5">
        <f t="shared" si="0"/>
        <v>0</v>
      </c>
      <c r="H12" s="5" t="str">
        <f t="shared" si="1"/>
        <v>，2682436</v>
      </c>
      <c r="I12" s="5" t="str">
        <f>VLOOKUP(A12,HOP!A:U,21,0)</f>
        <v>直连</v>
      </c>
    </row>
    <row r="13" s="5" customFormat="1" spans="1:9">
      <c r="A13" s="6">
        <v>18955769634</v>
      </c>
      <c r="B13" s="7">
        <v>44839</v>
      </c>
      <c r="C13" s="7">
        <v>44841</v>
      </c>
      <c r="D13" s="5">
        <v>1960</v>
      </c>
      <c r="E13" s="5" t="str">
        <f>VLOOKUP(A13,HOP!A:L,12,0)</f>
        <v>1960.00</v>
      </c>
      <c r="F13" s="5" t="str">
        <f>VLOOKUP(A13,HOP!A:C,3,0)</f>
        <v>2689981</v>
      </c>
      <c r="G13" s="5">
        <f t="shared" si="0"/>
        <v>0</v>
      </c>
      <c r="H13" s="5" t="str">
        <f t="shared" si="1"/>
        <v>，2689981</v>
      </c>
      <c r="I13" s="5" t="str">
        <f>VLOOKUP(A13,HOP!A:U,21,0)</f>
        <v>直采</v>
      </c>
    </row>
    <row r="14" s="5" customFormat="1" spans="1:9">
      <c r="A14" s="6">
        <v>21029866397</v>
      </c>
      <c r="B14" s="7">
        <v>44836</v>
      </c>
      <c r="C14" s="7">
        <v>44841</v>
      </c>
      <c r="D14" s="5">
        <v>1650</v>
      </c>
      <c r="E14" s="5" t="str">
        <f>VLOOKUP(A14,HOP!A:L,12,0)</f>
        <v>1650.00</v>
      </c>
      <c r="F14" s="5" t="str">
        <f>VLOOKUP(A14,HOP!A:C,3,0)</f>
        <v>2694756</v>
      </c>
      <c r="G14" s="5">
        <f t="shared" si="0"/>
        <v>0</v>
      </c>
      <c r="H14" s="5" t="str">
        <f t="shared" si="1"/>
        <v>，2694756</v>
      </c>
      <c r="I14" s="5" t="str">
        <f>VLOOKUP(A14,HOP!A:U,21,0)</f>
        <v>直采</v>
      </c>
    </row>
    <row r="15" s="5" customFormat="1" spans="1:9">
      <c r="A15" s="6">
        <v>21043756081</v>
      </c>
      <c r="B15" s="7">
        <v>44838</v>
      </c>
      <c r="C15" s="7">
        <v>44841</v>
      </c>
      <c r="D15" s="5">
        <v>1770</v>
      </c>
      <c r="E15" s="5" t="str">
        <f>VLOOKUP(A15,HOP!A:L,12,0)</f>
        <v>1770.00</v>
      </c>
      <c r="F15" s="5" t="str">
        <f>VLOOKUP(A15,HOP!A:C,3,0)</f>
        <v>2697403</v>
      </c>
      <c r="G15" s="5">
        <f t="shared" si="0"/>
        <v>0</v>
      </c>
      <c r="H15" s="5" t="str">
        <f t="shared" si="1"/>
        <v>，2697403</v>
      </c>
      <c r="I15" s="5" t="str">
        <f>VLOOKUP(A15,HOP!A:U,21,0)</f>
        <v>直采</v>
      </c>
    </row>
    <row r="16" s="5" customFormat="1" spans="1:9">
      <c r="A16" s="6">
        <v>21090913279</v>
      </c>
      <c r="B16" s="7">
        <v>44838</v>
      </c>
      <c r="C16" s="7">
        <v>44841</v>
      </c>
      <c r="D16" s="5">
        <v>7365</v>
      </c>
      <c r="E16" s="5" t="str">
        <f>VLOOKUP(A16,HOP!A:L,12,0)</f>
        <v>7365.00</v>
      </c>
      <c r="F16" s="5" t="str">
        <f>VLOOKUP(A16,HOP!A:C,3,0)</f>
        <v>2699882</v>
      </c>
      <c r="G16" s="5">
        <f t="shared" si="0"/>
        <v>0</v>
      </c>
      <c r="H16" s="5" t="str">
        <f t="shared" si="1"/>
        <v>，2699882</v>
      </c>
      <c r="I16" s="5" t="str">
        <f>VLOOKUP(A16,HOP!A:U,21,0)</f>
        <v>直采</v>
      </c>
    </row>
    <row r="17" s="5" customFormat="1" spans="1:9">
      <c r="A17" s="6">
        <v>21102958633</v>
      </c>
      <c r="B17" s="7">
        <v>44839</v>
      </c>
      <c r="C17" s="7">
        <v>44841</v>
      </c>
      <c r="D17" s="5">
        <v>950</v>
      </c>
      <c r="E17" s="5" t="str">
        <f>VLOOKUP(A17,HOP!A:L,12,0)</f>
        <v>950.00</v>
      </c>
      <c r="F17" s="5" t="str">
        <f>VLOOKUP(A17,HOP!A:C,3,0)</f>
        <v>2700820</v>
      </c>
      <c r="G17" s="5">
        <f t="shared" si="0"/>
        <v>0</v>
      </c>
      <c r="H17" s="5" t="str">
        <f t="shared" si="1"/>
        <v>，2700820</v>
      </c>
      <c r="I17" s="5" t="str">
        <f>VLOOKUP(A17,HOP!A:U,21,0)</f>
        <v>直采</v>
      </c>
    </row>
    <row r="18" s="5" customFormat="1" spans="1:9">
      <c r="A18" s="6">
        <v>21105163914</v>
      </c>
      <c r="B18" s="7">
        <v>44840</v>
      </c>
      <c r="C18" s="7">
        <v>44841</v>
      </c>
      <c r="D18" s="5">
        <v>1044.16</v>
      </c>
      <c r="E18" s="5" t="str">
        <f>VLOOKUP(A18,HOP!A:L,12,0)</f>
        <v>1044.16</v>
      </c>
      <c r="F18" s="5" t="str">
        <f>VLOOKUP(A18,HOP!A:C,3,0)</f>
        <v>2701147</v>
      </c>
      <c r="G18" s="5">
        <f t="shared" si="0"/>
        <v>0</v>
      </c>
      <c r="H18" s="5" t="str">
        <f t="shared" si="1"/>
        <v>，2701147</v>
      </c>
      <c r="I18" s="5" t="str">
        <f>VLOOKUP(A18,HOP!A:U,21,0)</f>
        <v>直连</v>
      </c>
    </row>
    <row r="19" s="5" customFormat="1" spans="1:9">
      <c r="A19" s="6">
        <v>21114415459</v>
      </c>
      <c r="B19" s="7">
        <v>44838</v>
      </c>
      <c r="C19" s="7">
        <v>44841</v>
      </c>
      <c r="D19" s="5">
        <v>2214</v>
      </c>
      <c r="E19" s="5" t="str">
        <f>VLOOKUP(A19,HOP!A:L,12,0)</f>
        <v>2214.00</v>
      </c>
      <c r="F19" s="5" t="str">
        <f>VLOOKUP(A19,HOP!A:C,3,0)</f>
        <v>2702463</v>
      </c>
      <c r="G19" s="5">
        <f t="shared" si="0"/>
        <v>0</v>
      </c>
      <c r="H19" s="5" t="str">
        <f t="shared" si="1"/>
        <v>，2702463</v>
      </c>
      <c r="I19" s="5" t="str">
        <f>VLOOKUP(A19,HOP!A:U,21,0)</f>
        <v>直采</v>
      </c>
    </row>
    <row r="20" s="5" customFormat="1" spans="1:9">
      <c r="A20" s="6">
        <v>21119725693</v>
      </c>
      <c r="B20" s="7">
        <v>44840</v>
      </c>
      <c r="C20" s="7">
        <v>44841</v>
      </c>
      <c r="D20" s="5">
        <v>755</v>
      </c>
      <c r="E20" s="5" t="str">
        <f>VLOOKUP(A20,HOP!A:L,12,0)</f>
        <v>755.00</v>
      </c>
      <c r="F20" s="5" t="str">
        <f>VLOOKUP(A20,HOP!A:C,3,0)</f>
        <v>2703362</v>
      </c>
      <c r="G20" s="5">
        <f t="shared" si="0"/>
        <v>0</v>
      </c>
      <c r="H20" s="5" t="str">
        <f t="shared" si="1"/>
        <v>，2703362</v>
      </c>
      <c r="I20" s="5" t="str">
        <f>VLOOKUP(A20,HOP!A:U,21,0)</f>
        <v>直采</v>
      </c>
    </row>
    <row r="21" s="5" customFormat="1" spans="1:9">
      <c r="A21" s="6">
        <v>21120389194</v>
      </c>
      <c r="B21" s="7">
        <v>44835</v>
      </c>
      <c r="C21" s="7">
        <v>44841</v>
      </c>
      <c r="D21" s="5">
        <v>19440</v>
      </c>
      <c r="E21" s="5" t="str">
        <f>VLOOKUP(A21,HOP!A:L,12,0)</f>
        <v>19440.00</v>
      </c>
      <c r="F21" s="5" t="str">
        <f>VLOOKUP(A21,HOP!A:C,3,0)</f>
        <v>2703444</v>
      </c>
      <c r="G21" s="5">
        <f t="shared" si="0"/>
        <v>0</v>
      </c>
      <c r="H21" s="5" t="str">
        <f t="shared" si="1"/>
        <v>，2703444</v>
      </c>
      <c r="I21" s="5" t="str">
        <f>VLOOKUP(A21,HOP!A:U,21,0)</f>
        <v>直采</v>
      </c>
    </row>
    <row r="22" s="5" customFormat="1" spans="1:9">
      <c r="A22" s="6">
        <v>21121510537</v>
      </c>
      <c r="B22" s="7">
        <v>44837</v>
      </c>
      <c r="C22" s="7">
        <v>44841</v>
      </c>
      <c r="D22" s="5">
        <v>3040</v>
      </c>
      <c r="E22" s="5" t="str">
        <f>VLOOKUP(A22,HOP!A:L,12,0)</f>
        <v>3040.00</v>
      </c>
      <c r="F22" s="5" t="str">
        <f>VLOOKUP(A22,HOP!A:C,3,0)</f>
        <v>2703621</v>
      </c>
      <c r="G22" s="5">
        <f t="shared" si="0"/>
        <v>0</v>
      </c>
      <c r="H22" s="5" t="str">
        <f t="shared" si="1"/>
        <v>，2703621</v>
      </c>
      <c r="I22" s="5" t="str">
        <f>VLOOKUP(A22,HOP!A:U,21,0)</f>
        <v>直采</v>
      </c>
    </row>
    <row r="23" s="5" customFormat="1" spans="1:9">
      <c r="A23" s="6">
        <v>21121529820</v>
      </c>
      <c r="B23" s="7">
        <v>44839</v>
      </c>
      <c r="C23" s="7">
        <v>44841</v>
      </c>
      <c r="D23" s="5">
        <v>2964</v>
      </c>
      <c r="E23" s="5" t="str">
        <f>VLOOKUP(A23,HOP!A:L,12,0)</f>
        <v>2964.00</v>
      </c>
      <c r="F23" s="5" t="str">
        <f>VLOOKUP(A23,HOP!A:C,3,0)</f>
        <v>2703623</v>
      </c>
      <c r="G23" s="5">
        <f t="shared" si="0"/>
        <v>0</v>
      </c>
      <c r="H23" s="5" t="str">
        <f t="shared" si="1"/>
        <v>，2703623</v>
      </c>
      <c r="I23" s="5" t="str">
        <f>VLOOKUP(A23,HOP!A:U,21,0)</f>
        <v>直采</v>
      </c>
    </row>
    <row r="24" s="5" customFormat="1" spans="1:9">
      <c r="A24" s="6">
        <v>21136018043</v>
      </c>
      <c r="B24" s="7">
        <v>44839</v>
      </c>
      <c r="C24" s="7">
        <v>44841</v>
      </c>
      <c r="D24" s="5">
        <v>6000</v>
      </c>
      <c r="E24" s="5" t="str">
        <f>VLOOKUP(A24,HOP!A:L,12,0)</f>
        <v>6000.00</v>
      </c>
      <c r="F24" s="5" t="str">
        <f>VLOOKUP(A24,HOP!A:C,3,0)</f>
        <v>2706093</v>
      </c>
      <c r="G24" s="5">
        <f t="shared" si="0"/>
        <v>0</v>
      </c>
      <c r="H24" s="5" t="str">
        <f t="shared" si="1"/>
        <v>，2706093</v>
      </c>
      <c r="I24" s="5" t="str">
        <f>VLOOKUP(A24,HOP!A:U,21,0)</f>
        <v>直采</v>
      </c>
    </row>
    <row r="25" s="5" customFormat="1" spans="1:9">
      <c r="A25" s="6">
        <v>21138998649</v>
      </c>
      <c r="B25" s="7">
        <v>44839</v>
      </c>
      <c r="C25" s="7">
        <v>44841</v>
      </c>
      <c r="D25" s="5">
        <v>8600</v>
      </c>
      <c r="E25" s="5" t="str">
        <f>VLOOKUP(A25,HOP!A:L,12,0)</f>
        <v>8600.00</v>
      </c>
      <c r="F25" s="5" t="str">
        <f>VLOOKUP(A25,HOP!A:C,3,0)</f>
        <v>2706843</v>
      </c>
      <c r="G25" s="5">
        <f t="shared" si="0"/>
        <v>0</v>
      </c>
      <c r="H25" s="5" t="str">
        <f t="shared" si="1"/>
        <v>，2706843</v>
      </c>
      <c r="I25" s="5" t="str">
        <f>VLOOKUP(A25,HOP!A:U,21,0)</f>
        <v>直采</v>
      </c>
    </row>
    <row r="26" s="5" customFormat="1" spans="1:9">
      <c r="A26" s="6">
        <v>21141708589</v>
      </c>
      <c r="B26" s="7">
        <v>44839</v>
      </c>
      <c r="C26" s="7">
        <v>44841</v>
      </c>
      <c r="D26" s="5">
        <v>1698</v>
      </c>
      <c r="E26" s="5" t="str">
        <f>VLOOKUP(A26,HOP!A:L,12,0)</f>
        <v>1698.00</v>
      </c>
      <c r="F26" s="5" t="str">
        <f>VLOOKUP(A26,HOP!A:C,3,0)</f>
        <v>2707448</v>
      </c>
      <c r="G26" s="5">
        <f t="shared" si="0"/>
        <v>0</v>
      </c>
      <c r="H26" s="5" t="str">
        <f t="shared" si="1"/>
        <v>，2707448</v>
      </c>
      <c r="I26" s="5" t="str">
        <f>VLOOKUP(A26,HOP!A:U,21,0)</f>
        <v>直采</v>
      </c>
    </row>
    <row r="27" s="5" customFormat="1" spans="1:9">
      <c r="A27" s="6">
        <v>21144776208</v>
      </c>
      <c r="B27" s="7">
        <v>44838</v>
      </c>
      <c r="C27" s="7">
        <v>44841</v>
      </c>
      <c r="D27" s="5">
        <v>1557.3</v>
      </c>
      <c r="E27" s="5" t="str">
        <f>VLOOKUP(A27,HOP!A:L,12,0)</f>
        <v>1557.30</v>
      </c>
      <c r="F27" s="5" t="str">
        <f>VLOOKUP(A27,HOP!A:C,3,0)</f>
        <v>2707982</v>
      </c>
      <c r="G27" s="5">
        <f t="shared" si="0"/>
        <v>0</v>
      </c>
      <c r="H27" s="5" t="str">
        <f t="shared" si="1"/>
        <v>，2707982</v>
      </c>
      <c r="I27" s="5" t="str">
        <f>VLOOKUP(A27,HOP!A:U,21,0)</f>
        <v>直连</v>
      </c>
    </row>
    <row r="28" s="5" customFormat="1" spans="1:9">
      <c r="A28" s="6">
        <v>21148544800</v>
      </c>
      <c r="B28" s="7">
        <v>44836</v>
      </c>
      <c r="C28" s="7">
        <v>44841</v>
      </c>
      <c r="D28" s="5">
        <v>2670</v>
      </c>
      <c r="E28" s="5" t="str">
        <f>VLOOKUP(A28,HOP!A:L,12,0)</f>
        <v>2670.00</v>
      </c>
      <c r="F28" s="5" t="str">
        <f>VLOOKUP(A28,HOP!A:C,3,0)</f>
        <v>2708731</v>
      </c>
      <c r="G28" s="5">
        <f t="shared" si="0"/>
        <v>0</v>
      </c>
      <c r="H28" s="5" t="str">
        <f t="shared" si="1"/>
        <v>，2708731</v>
      </c>
      <c r="I28" s="5" t="str">
        <f>VLOOKUP(A28,HOP!A:U,21,0)</f>
        <v>直采</v>
      </c>
    </row>
    <row r="29" s="5" customFormat="1" spans="1:9">
      <c r="A29" s="6">
        <v>21181183114</v>
      </c>
      <c r="B29" s="7">
        <v>44838</v>
      </c>
      <c r="C29" s="7">
        <v>44841</v>
      </c>
      <c r="D29" s="5">
        <v>564</v>
      </c>
      <c r="E29" s="5" t="str">
        <f>VLOOKUP(A29,HOP!A:L,12,0)</f>
        <v>564.00</v>
      </c>
      <c r="F29" s="5" t="str">
        <f>VLOOKUP(A29,HOP!A:C,3,0)</f>
        <v>2709643</v>
      </c>
      <c r="G29" s="5">
        <f t="shared" si="0"/>
        <v>0</v>
      </c>
      <c r="H29" s="5" t="str">
        <f t="shared" si="1"/>
        <v>，2709643</v>
      </c>
      <c r="I29" s="5" t="str">
        <f>VLOOKUP(A29,HOP!A:U,21,0)</f>
        <v>直采</v>
      </c>
    </row>
    <row r="30" s="5" customFormat="1" spans="1:9">
      <c r="A30" s="6">
        <v>21181463807</v>
      </c>
      <c r="B30" s="7">
        <v>44838</v>
      </c>
      <c r="C30" s="7">
        <v>44841</v>
      </c>
      <c r="D30" s="5">
        <v>5634</v>
      </c>
      <c r="E30" s="5" t="str">
        <f>VLOOKUP(A30,HOP!A:L,12,0)</f>
        <v>5634.00</v>
      </c>
      <c r="F30" s="5" t="str">
        <f>VLOOKUP(A30,HOP!A:C,3,0)</f>
        <v>2709689</v>
      </c>
      <c r="G30" s="5">
        <f t="shared" si="0"/>
        <v>0</v>
      </c>
      <c r="H30" s="5" t="str">
        <f t="shared" si="1"/>
        <v>，2709689</v>
      </c>
      <c r="I30" s="5" t="str">
        <f>VLOOKUP(A30,HOP!A:U,21,0)</f>
        <v>直采</v>
      </c>
    </row>
    <row r="31" s="5" customFormat="1" spans="1:9">
      <c r="A31" s="6">
        <v>21187225013</v>
      </c>
      <c r="B31" s="7">
        <v>44839</v>
      </c>
      <c r="C31" s="7">
        <v>44841</v>
      </c>
      <c r="D31" s="5">
        <v>1492</v>
      </c>
      <c r="E31" s="5" t="str">
        <f>VLOOKUP(A31,HOP!A:L,12,0)</f>
        <v>1492.00</v>
      </c>
      <c r="F31" s="5" t="str">
        <f>VLOOKUP(A31,HOP!A:C,3,0)</f>
        <v>2709929</v>
      </c>
      <c r="G31" s="5">
        <f t="shared" si="0"/>
        <v>0</v>
      </c>
      <c r="H31" s="5" t="str">
        <f t="shared" si="1"/>
        <v>，2709929</v>
      </c>
      <c r="I31" s="5" t="str">
        <f>VLOOKUP(A31,HOP!A:U,21,0)</f>
        <v>直采</v>
      </c>
    </row>
    <row r="32" s="5" customFormat="1" spans="1:9">
      <c r="A32" s="6">
        <v>21199729295</v>
      </c>
      <c r="B32" s="7">
        <v>44837</v>
      </c>
      <c r="C32" s="7">
        <v>44841</v>
      </c>
      <c r="D32" s="5">
        <v>1948</v>
      </c>
      <c r="E32" s="5" t="str">
        <f>VLOOKUP(A32,HOP!A:L,12,0)</f>
        <v>1948.00</v>
      </c>
      <c r="F32" s="5" t="str">
        <f>VLOOKUP(A32,HOP!A:C,3,0)</f>
        <v>2710833</v>
      </c>
      <c r="G32" s="5">
        <f t="shared" si="0"/>
        <v>0</v>
      </c>
      <c r="H32" s="5" t="str">
        <f t="shared" si="1"/>
        <v>，2710833</v>
      </c>
      <c r="I32" s="5" t="str">
        <f>VLOOKUP(A32,HOP!A:U,21,0)</f>
        <v>直采</v>
      </c>
    </row>
    <row r="33" s="5" customFormat="1" spans="1:9">
      <c r="A33" s="6">
        <v>21202608660</v>
      </c>
      <c r="B33" s="7">
        <v>44839</v>
      </c>
      <c r="C33" s="7">
        <v>44841</v>
      </c>
      <c r="D33" s="5">
        <v>2750</v>
      </c>
      <c r="E33" s="5" t="str">
        <f>VLOOKUP(A33,HOP!A:L,12,0)</f>
        <v>2750.00</v>
      </c>
      <c r="F33" s="5" t="str">
        <f>VLOOKUP(A33,HOP!A:C,3,0)</f>
        <v>2711293</v>
      </c>
      <c r="G33" s="5">
        <f t="shared" si="0"/>
        <v>0</v>
      </c>
      <c r="H33" s="5" t="str">
        <f t="shared" si="1"/>
        <v>，2711293</v>
      </c>
      <c r="I33" s="5" t="str">
        <f>VLOOKUP(A33,HOP!A:U,21,0)</f>
        <v>直采</v>
      </c>
    </row>
    <row r="34" s="5" customFormat="1" spans="1:9">
      <c r="A34" s="6">
        <v>21206959537</v>
      </c>
      <c r="B34" s="7">
        <v>44837</v>
      </c>
      <c r="C34" s="7">
        <v>44841</v>
      </c>
      <c r="D34" s="5">
        <v>2120</v>
      </c>
      <c r="E34" s="5" t="str">
        <f>VLOOKUP(A34,HOP!A:L,12,0)</f>
        <v>2120.00</v>
      </c>
      <c r="F34" s="5" t="str">
        <f>VLOOKUP(A34,HOP!A:C,3,0)</f>
        <v>2711796</v>
      </c>
      <c r="G34" s="5">
        <f t="shared" si="0"/>
        <v>0</v>
      </c>
      <c r="H34" s="5" t="str">
        <f t="shared" si="1"/>
        <v>，2711796</v>
      </c>
      <c r="I34" s="5" t="str">
        <f>VLOOKUP(A34,HOP!A:U,21,0)</f>
        <v>直采</v>
      </c>
    </row>
    <row r="35" s="5" customFormat="1" spans="1:9">
      <c r="A35" s="6">
        <v>21207110307</v>
      </c>
      <c r="B35" s="7">
        <v>44837</v>
      </c>
      <c r="C35" s="7">
        <v>44841</v>
      </c>
      <c r="D35" s="5">
        <v>2120</v>
      </c>
      <c r="E35" s="5" t="str">
        <f>VLOOKUP(A35,HOP!A:L,12,0)</f>
        <v>2120.00</v>
      </c>
      <c r="F35" s="5" t="str">
        <f>VLOOKUP(A35,HOP!A:C,3,0)</f>
        <v>2711813</v>
      </c>
      <c r="G35" s="5">
        <f t="shared" ref="G35:G66" si="2">D35-E35</f>
        <v>0</v>
      </c>
      <c r="H35" s="5" t="str">
        <f t="shared" ref="H35:H66" si="3">$H$1&amp;F35</f>
        <v>，2711813</v>
      </c>
      <c r="I35" s="5" t="str">
        <f>VLOOKUP(A35,HOP!A:U,21,0)</f>
        <v>直采</v>
      </c>
    </row>
    <row r="36" s="5" customFormat="1" spans="1:9">
      <c r="A36" s="6">
        <v>21211697522</v>
      </c>
      <c r="B36" s="7">
        <v>44836</v>
      </c>
      <c r="C36" s="7">
        <v>44841</v>
      </c>
      <c r="D36" s="5">
        <v>2700</v>
      </c>
      <c r="E36" s="5" t="str">
        <f>VLOOKUP(A36,HOP!A:L,12,0)</f>
        <v>2700.00</v>
      </c>
      <c r="F36" s="5" t="str">
        <f>VLOOKUP(A36,HOP!A:C,3,0)</f>
        <v>2712320</v>
      </c>
      <c r="G36" s="5">
        <f t="shared" si="2"/>
        <v>0</v>
      </c>
      <c r="H36" s="5" t="str">
        <f t="shared" si="3"/>
        <v>，2712320</v>
      </c>
      <c r="I36" s="5" t="str">
        <f>VLOOKUP(A36,HOP!A:U,21,0)</f>
        <v>直采</v>
      </c>
    </row>
    <row r="37" s="5" customFormat="1" spans="1:9">
      <c r="A37" s="6">
        <v>21212640251</v>
      </c>
      <c r="B37" s="7">
        <v>44838</v>
      </c>
      <c r="C37" s="7">
        <v>44841</v>
      </c>
      <c r="D37" s="5">
        <v>2754</v>
      </c>
      <c r="E37" s="5" t="str">
        <f>VLOOKUP(A37,HOP!A:L,12,0)</f>
        <v>2754.00</v>
      </c>
      <c r="F37" s="5" t="str">
        <f>VLOOKUP(A37,HOP!A:C,3,0)</f>
        <v>2712404</v>
      </c>
      <c r="G37" s="5">
        <f t="shared" si="2"/>
        <v>0</v>
      </c>
      <c r="H37" s="5" t="str">
        <f t="shared" si="3"/>
        <v>，2712404</v>
      </c>
      <c r="I37" s="5" t="str">
        <f>VLOOKUP(A37,HOP!A:U,21,0)</f>
        <v>直采</v>
      </c>
    </row>
    <row r="38" s="5" customFormat="1" spans="1:9">
      <c r="A38" s="6">
        <v>21214572675</v>
      </c>
      <c r="B38" s="7">
        <v>44840</v>
      </c>
      <c r="C38" s="7">
        <v>44841</v>
      </c>
      <c r="D38" s="5">
        <v>475</v>
      </c>
      <c r="E38" s="5" t="str">
        <f>VLOOKUP(A38,HOP!A:L,12,0)</f>
        <v>475.00</v>
      </c>
      <c r="F38" s="5" t="str">
        <f>VLOOKUP(A38,HOP!A:C,3,0)</f>
        <v>2712577</v>
      </c>
      <c r="G38" s="5">
        <f t="shared" si="2"/>
        <v>0</v>
      </c>
      <c r="H38" s="5" t="str">
        <f t="shared" si="3"/>
        <v>，2712577</v>
      </c>
      <c r="I38" s="5" t="str">
        <f>VLOOKUP(A38,HOP!A:U,21,0)</f>
        <v>直采</v>
      </c>
    </row>
    <row r="39" s="5" customFormat="1" spans="1:9">
      <c r="A39" s="6">
        <v>21217886415</v>
      </c>
      <c r="B39" s="7">
        <v>44836</v>
      </c>
      <c r="C39" s="7">
        <v>44841</v>
      </c>
      <c r="D39" s="5">
        <v>2438</v>
      </c>
      <c r="E39" s="5" t="str">
        <f>VLOOKUP(A39,HOP!A:L,12,0)</f>
        <v>2438.00</v>
      </c>
      <c r="F39" s="5" t="str">
        <f>VLOOKUP(A39,HOP!A:C,3,0)</f>
        <v>2713008</v>
      </c>
      <c r="G39" s="5">
        <f t="shared" si="2"/>
        <v>0</v>
      </c>
      <c r="H39" s="5" t="str">
        <f t="shared" si="3"/>
        <v>，2713008</v>
      </c>
      <c r="I39" s="5" t="str">
        <f>VLOOKUP(A39,HOP!A:U,21,0)</f>
        <v>直采</v>
      </c>
    </row>
    <row r="40" s="5" customFormat="1" spans="1:9">
      <c r="A40" s="6">
        <v>21218032784</v>
      </c>
      <c r="B40" s="7">
        <v>44837</v>
      </c>
      <c r="C40" s="7">
        <v>44841</v>
      </c>
      <c r="D40" s="5">
        <v>1248</v>
      </c>
      <c r="E40" s="5" t="str">
        <f>VLOOKUP(A40,HOP!A:L,12,0)</f>
        <v>1248.00</v>
      </c>
      <c r="F40" s="5" t="str">
        <f>VLOOKUP(A40,HOP!A:C,3,0)</f>
        <v>2713091</v>
      </c>
      <c r="G40" s="5">
        <f t="shared" si="2"/>
        <v>0</v>
      </c>
      <c r="H40" s="5" t="str">
        <f t="shared" si="3"/>
        <v>，2713091</v>
      </c>
      <c r="I40" s="5" t="str">
        <f>VLOOKUP(A40,HOP!A:U,21,0)</f>
        <v>直采</v>
      </c>
    </row>
    <row r="41" s="5" customFormat="1" spans="1:9">
      <c r="A41" s="6">
        <v>21221510549</v>
      </c>
      <c r="B41" s="7">
        <v>44838</v>
      </c>
      <c r="C41" s="7">
        <v>44841</v>
      </c>
      <c r="D41" s="5">
        <v>744</v>
      </c>
      <c r="E41" s="5" t="str">
        <f>VLOOKUP(A41,HOP!A:L,12,0)</f>
        <v>744.00</v>
      </c>
      <c r="F41" s="5" t="str">
        <f>VLOOKUP(A41,HOP!A:C,3,0)</f>
        <v>2713586</v>
      </c>
      <c r="G41" s="5">
        <f t="shared" si="2"/>
        <v>0</v>
      </c>
      <c r="H41" s="5" t="str">
        <f t="shared" si="3"/>
        <v>，2713586</v>
      </c>
      <c r="I41" s="5" t="str">
        <f>VLOOKUP(A41,HOP!A:U,21,0)</f>
        <v>直采</v>
      </c>
    </row>
    <row r="42" s="5" customFormat="1" spans="1:9">
      <c r="A42" s="6">
        <v>21222407838</v>
      </c>
      <c r="B42" s="7">
        <v>44840</v>
      </c>
      <c r="C42" s="7">
        <v>44841</v>
      </c>
      <c r="D42" s="5">
        <v>475</v>
      </c>
      <c r="E42" s="5" t="str">
        <f>VLOOKUP(A42,HOP!A:L,12,0)</f>
        <v>475.00</v>
      </c>
      <c r="F42" s="5" t="str">
        <f>VLOOKUP(A42,HOP!A:C,3,0)</f>
        <v>2713673</v>
      </c>
      <c r="G42" s="5">
        <f t="shared" si="2"/>
        <v>0</v>
      </c>
      <c r="H42" s="5" t="str">
        <f t="shared" si="3"/>
        <v>，2713673</v>
      </c>
      <c r="I42" s="5" t="str">
        <f>VLOOKUP(A42,HOP!A:U,21,0)</f>
        <v>直采</v>
      </c>
    </row>
    <row r="43" s="5" customFormat="1" spans="1:9">
      <c r="A43" s="6">
        <v>21231154384</v>
      </c>
      <c r="B43" s="7">
        <v>44837</v>
      </c>
      <c r="C43" s="7">
        <v>44841</v>
      </c>
      <c r="D43" s="5">
        <v>1900</v>
      </c>
      <c r="E43" s="5" t="str">
        <f>VLOOKUP(A43,HOP!A:L,12,0)</f>
        <v>1900.00</v>
      </c>
      <c r="F43" s="5" t="str">
        <f>VLOOKUP(A43,HOP!A:C,3,0)</f>
        <v>2715027</v>
      </c>
      <c r="G43" s="5">
        <f t="shared" si="2"/>
        <v>0</v>
      </c>
      <c r="H43" s="5" t="str">
        <f t="shared" si="3"/>
        <v>，2715027</v>
      </c>
      <c r="I43" s="5" t="str">
        <f>VLOOKUP(A43,HOP!A:U,21,0)</f>
        <v>直采</v>
      </c>
    </row>
    <row r="44" s="5" customFormat="1" spans="1:9">
      <c r="A44" s="6">
        <v>21234975434</v>
      </c>
      <c r="B44" s="7">
        <v>44840</v>
      </c>
      <c r="C44" s="7">
        <v>44841</v>
      </c>
      <c r="D44" s="5">
        <v>210</v>
      </c>
      <c r="E44" s="5" t="str">
        <f>VLOOKUP(A44,HOP!A:L,12,0)</f>
        <v>210.00</v>
      </c>
      <c r="F44" s="5" t="str">
        <f>VLOOKUP(A44,HOP!A:C,3,0)</f>
        <v>2715678</v>
      </c>
      <c r="G44" s="5">
        <f t="shared" si="2"/>
        <v>0</v>
      </c>
      <c r="H44" s="5" t="str">
        <f t="shared" si="3"/>
        <v>，2715678</v>
      </c>
      <c r="I44" s="5" t="str">
        <f>VLOOKUP(A44,HOP!A:U,21,0)</f>
        <v>直采</v>
      </c>
    </row>
    <row r="45" s="5" customFormat="1" spans="1:9">
      <c r="A45" s="6">
        <v>21236195141</v>
      </c>
      <c r="B45" s="7">
        <v>44839</v>
      </c>
      <c r="C45" s="7">
        <v>44841</v>
      </c>
      <c r="D45" s="5">
        <v>916</v>
      </c>
      <c r="E45" s="5" t="str">
        <f>VLOOKUP(A45,HOP!A:L,12,0)</f>
        <v>916.00</v>
      </c>
      <c r="F45" s="5" t="str">
        <f>VLOOKUP(A45,HOP!A:C,3,0)</f>
        <v>2715843</v>
      </c>
      <c r="G45" s="5">
        <f t="shared" si="2"/>
        <v>0</v>
      </c>
      <c r="H45" s="5" t="str">
        <f t="shared" si="3"/>
        <v>，2715843</v>
      </c>
      <c r="I45" s="5" t="str">
        <f>VLOOKUP(A45,HOP!A:U,21,0)</f>
        <v>直采</v>
      </c>
    </row>
    <row r="46" s="5" customFormat="1" spans="1:9">
      <c r="A46" s="6">
        <v>21252053445</v>
      </c>
      <c r="B46" s="7">
        <v>44837</v>
      </c>
      <c r="C46" s="7">
        <v>44841</v>
      </c>
      <c r="D46" s="5">
        <v>982</v>
      </c>
      <c r="E46" s="5" t="str">
        <f>VLOOKUP(A46,HOP!A:L,12,0)</f>
        <v>982.00</v>
      </c>
      <c r="F46" s="5" t="str">
        <f>VLOOKUP(A46,HOP!A:C,3,0)</f>
        <v>2718637</v>
      </c>
      <c r="G46" s="5">
        <f t="shared" si="2"/>
        <v>0</v>
      </c>
      <c r="H46" s="5" t="str">
        <f t="shared" si="3"/>
        <v>，2718637</v>
      </c>
      <c r="I46" s="5" t="str">
        <f>VLOOKUP(A46,HOP!A:U,21,0)</f>
        <v>直采</v>
      </c>
    </row>
    <row r="47" s="5" customFormat="1" spans="1:9">
      <c r="A47" s="6">
        <v>21252376590</v>
      </c>
      <c r="B47" s="7">
        <v>44839</v>
      </c>
      <c r="C47" s="7">
        <v>44841</v>
      </c>
      <c r="D47" s="5">
        <v>2240</v>
      </c>
      <c r="E47" s="5" t="str">
        <f>VLOOKUP(A47,HOP!A:L,12,0)</f>
        <v>2240.00</v>
      </c>
      <c r="F47" s="5" t="str">
        <f>VLOOKUP(A47,HOP!A:C,3,0)</f>
        <v>2718738</v>
      </c>
      <c r="G47" s="5">
        <f t="shared" si="2"/>
        <v>0</v>
      </c>
      <c r="H47" s="5" t="str">
        <f t="shared" si="3"/>
        <v>，2718738</v>
      </c>
      <c r="I47" s="5" t="str">
        <f>VLOOKUP(A47,HOP!A:U,21,0)</f>
        <v>直采</v>
      </c>
    </row>
    <row r="48" s="5" customFormat="1" spans="1:9">
      <c r="A48" s="6">
        <v>21259426315</v>
      </c>
      <c r="B48" s="7">
        <v>44837</v>
      </c>
      <c r="C48" s="7">
        <v>44841</v>
      </c>
      <c r="D48" s="5">
        <v>888</v>
      </c>
      <c r="E48" s="5" t="str">
        <f>VLOOKUP(A48,HOP!A:L,12,0)</f>
        <v>888.00</v>
      </c>
      <c r="F48" s="5" t="str">
        <f>VLOOKUP(A48,HOP!A:C,3,0)</f>
        <v>2719828</v>
      </c>
      <c r="G48" s="5">
        <f t="shared" si="2"/>
        <v>0</v>
      </c>
      <c r="H48" s="5" t="str">
        <f t="shared" si="3"/>
        <v>，2719828</v>
      </c>
      <c r="I48" s="5" t="str">
        <f>VLOOKUP(A48,HOP!A:U,21,0)</f>
        <v>直采</v>
      </c>
    </row>
    <row r="49" s="5" customFormat="1" spans="1:9">
      <c r="A49" s="6">
        <v>21260219632</v>
      </c>
      <c r="B49" s="7">
        <v>44840</v>
      </c>
      <c r="C49" s="7">
        <v>44841</v>
      </c>
      <c r="D49" s="5">
        <v>479</v>
      </c>
      <c r="E49" s="5" t="str">
        <f>VLOOKUP(A49,HOP!A:L,12,0)</f>
        <v>479.00</v>
      </c>
      <c r="F49" s="5" t="str">
        <f>VLOOKUP(A49,HOP!A:C,3,0)</f>
        <v>2719931</v>
      </c>
      <c r="G49" s="5">
        <f t="shared" si="2"/>
        <v>0</v>
      </c>
      <c r="H49" s="5" t="str">
        <f t="shared" si="3"/>
        <v>，2719931</v>
      </c>
      <c r="I49" s="5" t="str">
        <f>VLOOKUP(A49,HOP!A:U,21,0)</f>
        <v>直采</v>
      </c>
    </row>
    <row r="50" s="5" customFormat="1" spans="1:9">
      <c r="A50" s="6">
        <v>21260563049</v>
      </c>
      <c r="B50" s="7">
        <v>44840</v>
      </c>
      <c r="C50" s="7">
        <v>44841</v>
      </c>
      <c r="D50" s="5">
        <v>605</v>
      </c>
      <c r="E50" s="5" t="str">
        <f>VLOOKUP(A50,HOP!A:L,12,0)</f>
        <v>605.00</v>
      </c>
      <c r="F50" s="5" t="str">
        <f>VLOOKUP(A50,HOP!A:C,3,0)</f>
        <v>2719988</v>
      </c>
      <c r="G50" s="5">
        <f t="shared" si="2"/>
        <v>0</v>
      </c>
      <c r="H50" s="5" t="str">
        <f t="shared" si="3"/>
        <v>，2719988</v>
      </c>
      <c r="I50" s="5" t="str">
        <f>VLOOKUP(A50,HOP!A:U,21,0)</f>
        <v>直采</v>
      </c>
    </row>
    <row r="51" s="5" customFormat="1" spans="1:9">
      <c r="A51" s="6">
        <v>21261867485</v>
      </c>
      <c r="B51" s="7">
        <v>44837</v>
      </c>
      <c r="C51" s="7">
        <v>44841</v>
      </c>
      <c r="D51" s="5">
        <v>2532</v>
      </c>
      <c r="E51" s="5" t="str">
        <f>VLOOKUP(A51,HOP!A:L,12,0)</f>
        <v>2532.00</v>
      </c>
      <c r="F51" s="5" t="str">
        <f>VLOOKUP(A51,HOP!A:C,3,0)</f>
        <v>2720180</v>
      </c>
      <c r="G51" s="5">
        <f t="shared" si="2"/>
        <v>0</v>
      </c>
      <c r="H51" s="5" t="str">
        <f t="shared" si="3"/>
        <v>，2720180</v>
      </c>
      <c r="I51" s="5" t="str">
        <f>VLOOKUP(A51,HOP!A:U,21,0)</f>
        <v>直采</v>
      </c>
    </row>
    <row r="52" s="5" customFormat="1" spans="1:9">
      <c r="A52" s="6">
        <v>21304711103</v>
      </c>
      <c r="B52" s="7">
        <v>44838</v>
      </c>
      <c r="C52" s="7">
        <v>44841</v>
      </c>
      <c r="D52" s="5">
        <v>1335</v>
      </c>
      <c r="E52" s="5" t="str">
        <f>VLOOKUP(A52,HOP!A:L,12,0)</f>
        <v>1335.00</v>
      </c>
      <c r="F52" s="5" t="str">
        <f>VLOOKUP(A52,HOP!A:C,3,0)</f>
        <v>2721082</v>
      </c>
      <c r="G52" s="5">
        <f t="shared" si="2"/>
        <v>0</v>
      </c>
      <c r="H52" s="5" t="str">
        <f t="shared" si="3"/>
        <v>，2721082</v>
      </c>
      <c r="I52" s="5" t="str">
        <f>VLOOKUP(A52,HOP!A:U,21,0)</f>
        <v>直采</v>
      </c>
    </row>
    <row r="53" s="5" customFormat="1" spans="1:9">
      <c r="A53" s="6">
        <v>21305249608</v>
      </c>
      <c r="B53" s="7">
        <v>44838</v>
      </c>
      <c r="C53" s="7">
        <v>44841</v>
      </c>
      <c r="D53" s="5">
        <v>855</v>
      </c>
      <c r="E53" s="5" t="str">
        <f>VLOOKUP(A53,HOP!A:L,12,0)</f>
        <v>855.00</v>
      </c>
      <c r="F53" s="5" t="str">
        <f>VLOOKUP(A53,HOP!A:C,3,0)</f>
        <v>2721111</v>
      </c>
      <c r="G53" s="5">
        <f t="shared" si="2"/>
        <v>0</v>
      </c>
      <c r="H53" s="5" t="str">
        <f t="shared" si="3"/>
        <v>，2721111</v>
      </c>
      <c r="I53" s="5" t="str">
        <f>VLOOKUP(A53,HOP!A:U,21,0)</f>
        <v>直采</v>
      </c>
    </row>
    <row r="54" s="5" customFormat="1" spans="1:9">
      <c r="A54" s="6">
        <v>21312945458</v>
      </c>
      <c r="B54" s="7">
        <v>44838</v>
      </c>
      <c r="C54" s="7">
        <v>44841</v>
      </c>
      <c r="D54" s="5">
        <v>549</v>
      </c>
      <c r="E54" s="5" t="str">
        <f>VLOOKUP(A54,HOP!A:L,12,0)</f>
        <v>549.00</v>
      </c>
      <c r="F54" s="5" t="str">
        <f>VLOOKUP(A54,HOP!A:C,3,0)</f>
        <v>2721599</v>
      </c>
      <c r="G54" s="5">
        <f t="shared" si="2"/>
        <v>0</v>
      </c>
      <c r="H54" s="5" t="str">
        <f t="shared" si="3"/>
        <v>，2721599</v>
      </c>
      <c r="I54" s="5" t="str">
        <f>VLOOKUP(A54,HOP!A:U,21,0)</f>
        <v>直采</v>
      </c>
    </row>
    <row r="55" s="5" customFormat="1" spans="1:9">
      <c r="A55" s="6">
        <v>21313217763</v>
      </c>
      <c r="B55" s="7">
        <v>44839</v>
      </c>
      <c r="C55" s="7">
        <v>44841</v>
      </c>
      <c r="D55" s="5">
        <v>1296</v>
      </c>
      <c r="E55" s="5" t="str">
        <f>VLOOKUP(A55,HOP!A:L,12,0)</f>
        <v>1296.00</v>
      </c>
      <c r="F55" s="5" t="str">
        <f>VLOOKUP(A55,HOP!A:C,3,0)</f>
        <v>2721628</v>
      </c>
      <c r="G55" s="5">
        <f t="shared" si="2"/>
        <v>0</v>
      </c>
      <c r="H55" s="5" t="str">
        <f t="shared" si="3"/>
        <v>，2721628</v>
      </c>
      <c r="I55" s="5" t="str">
        <f>VLOOKUP(A55,HOP!A:U,21,0)</f>
        <v>直采</v>
      </c>
    </row>
    <row r="56" s="5" customFormat="1" spans="1:9">
      <c r="A56" s="6">
        <v>21314572752</v>
      </c>
      <c r="B56" s="7">
        <v>44837</v>
      </c>
      <c r="C56" s="7">
        <v>44841</v>
      </c>
      <c r="D56" s="5">
        <v>1700</v>
      </c>
      <c r="E56" s="5" t="str">
        <f>VLOOKUP(A56,HOP!A:L,12,0)</f>
        <v>1700.00</v>
      </c>
      <c r="F56" s="5" t="str">
        <f>VLOOKUP(A56,HOP!A:C,3,0)</f>
        <v>2721756</v>
      </c>
      <c r="G56" s="5">
        <f t="shared" si="2"/>
        <v>0</v>
      </c>
      <c r="H56" s="5" t="str">
        <f t="shared" si="3"/>
        <v>，2721756</v>
      </c>
      <c r="I56" s="5" t="str">
        <f>VLOOKUP(A56,HOP!A:U,21,0)</f>
        <v>直采</v>
      </c>
    </row>
    <row r="57" s="5" customFormat="1" spans="1:9">
      <c r="A57" s="6">
        <v>21315169971</v>
      </c>
      <c r="B57" s="7">
        <v>44837</v>
      </c>
      <c r="C57" s="7">
        <v>44841</v>
      </c>
      <c r="D57" s="5">
        <v>820</v>
      </c>
      <c r="E57" s="5" t="str">
        <f>VLOOKUP(A57,HOP!A:L,12,0)</f>
        <v>820.00</v>
      </c>
      <c r="F57" s="5" t="str">
        <f>VLOOKUP(A57,HOP!A:C,3,0)</f>
        <v>2721881</v>
      </c>
      <c r="G57" s="5">
        <f t="shared" si="2"/>
        <v>0</v>
      </c>
      <c r="H57" s="5" t="str">
        <f t="shared" si="3"/>
        <v>，2721881</v>
      </c>
      <c r="I57" s="5" t="str">
        <f>VLOOKUP(A57,HOP!A:U,21,0)</f>
        <v>直采</v>
      </c>
    </row>
    <row r="58" s="5" customFormat="1" spans="1:9">
      <c r="A58" s="6">
        <v>21322175869</v>
      </c>
      <c r="B58" s="7">
        <v>44838</v>
      </c>
      <c r="C58" s="7">
        <v>44841</v>
      </c>
      <c r="D58" s="5">
        <v>735</v>
      </c>
      <c r="E58" s="5" t="str">
        <f>VLOOKUP(A58,HOP!A:L,12,0)</f>
        <v>735.00</v>
      </c>
      <c r="F58" s="5" t="str">
        <f>VLOOKUP(A58,HOP!A:C,3,0)</f>
        <v>2722558</v>
      </c>
      <c r="G58" s="5">
        <f t="shared" si="2"/>
        <v>0</v>
      </c>
      <c r="H58" s="5" t="str">
        <f t="shared" si="3"/>
        <v>，2722558</v>
      </c>
      <c r="I58" s="5" t="str">
        <f>VLOOKUP(A58,HOP!A:U,21,0)</f>
        <v>直采</v>
      </c>
    </row>
    <row r="59" s="5" customFormat="1" spans="1:9">
      <c r="A59" s="6">
        <v>21326314506</v>
      </c>
      <c r="B59" s="7">
        <v>44838</v>
      </c>
      <c r="C59" s="7">
        <v>44841</v>
      </c>
      <c r="D59" s="5">
        <v>4995</v>
      </c>
      <c r="E59" s="5" t="str">
        <f>VLOOKUP(A59,HOP!A:L,12,0)</f>
        <v>4995.00</v>
      </c>
      <c r="F59" s="5" t="str">
        <f>VLOOKUP(A59,HOP!A:C,3,0)</f>
        <v>2723003</v>
      </c>
      <c r="G59" s="5">
        <f t="shared" si="2"/>
        <v>0</v>
      </c>
      <c r="H59" s="5" t="str">
        <f t="shared" si="3"/>
        <v>，2723003</v>
      </c>
      <c r="I59" s="5" t="str">
        <f>VLOOKUP(A59,HOP!A:U,21,0)</f>
        <v>直采</v>
      </c>
    </row>
    <row r="60" s="5" customFormat="1" spans="1:9">
      <c r="A60" s="6">
        <v>21332982595</v>
      </c>
      <c r="B60" s="7">
        <v>44840</v>
      </c>
      <c r="C60" s="7">
        <v>44841</v>
      </c>
      <c r="D60" s="5">
        <v>640</v>
      </c>
      <c r="E60" s="5" t="str">
        <f>VLOOKUP(A60,HOP!A:L,12,0)</f>
        <v>640.00</v>
      </c>
      <c r="F60" s="5" t="str">
        <f>VLOOKUP(A60,HOP!A:C,3,0)</f>
        <v>2723858</v>
      </c>
      <c r="G60" s="5">
        <f t="shared" si="2"/>
        <v>0</v>
      </c>
      <c r="H60" s="5" t="str">
        <f t="shared" si="3"/>
        <v>，2723858</v>
      </c>
      <c r="I60" s="5" t="str">
        <f>VLOOKUP(A60,HOP!A:U,21,0)</f>
        <v>直采</v>
      </c>
    </row>
    <row r="61" s="5" customFormat="1" spans="1:9">
      <c r="A61" s="6">
        <v>21333704706</v>
      </c>
      <c r="B61" s="7">
        <v>44839</v>
      </c>
      <c r="C61" s="7">
        <v>44841</v>
      </c>
      <c r="D61" s="5">
        <v>2676</v>
      </c>
      <c r="E61" s="5" t="str">
        <f>VLOOKUP(A61,HOP!A:L,12,0)</f>
        <v>2676.00</v>
      </c>
      <c r="F61" s="5" t="str">
        <f>VLOOKUP(A61,HOP!A:C,3,0)</f>
        <v>2723968</v>
      </c>
      <c r="G61" s="5">
        <f t="shared" si="2"/>
        <v>0</v>
      </c>
      <c r="H61" s="5" t="str">
        <f t="shared" si="3"/>
        <v>，2723968</v>
      </c>
      <c r="I61" s="5" t="str">
        <f>VLOOKUP(A61,HOP!A:U,21,0)</f>
        <v>直采</v>
      </c>
    </row>
    <row r="62" s="5" customFormat="1" spans="1:9">
      <c r="A62" s="6">
        <v>21337692657</v>
      </c>
      <c r="B62" s="7">
        <v>44839</v>
      </c>
      <c r="C62" s="7">
        <v>44841</v>
      </c>
      <c r="D62" s="5">
        <v>652</v>
      </c>
      <c r="E62" s="5" t="str">
        <f>VLOOKUP(A62,HOP!A:L,12,0)</f>
        <v>652.00</v>
      </c>
      <c r="F62" s="5" t="str">
        <f>VLOOKUP(A62,HOP!A:C,3,0)</f>
        <v>2724584</v>
      </c>
      <c r="G62" s="5">
        <f t="shared" si="2"/>
        <v>0</v>
      </c>
      <c r="H62" s="5" t="str">
        <f t="shared" si="3"/>
        <v>，2724584</v>
      </c>
      <c r="I62" s="5" t="str">
        <f>VLOOKUP(A62,HOP!A:U,21,0)</f>
        <v>直采</v>
      </c>
    </row>
    <row r="63" s="5" customFormat="1" spans="1:9">
      <c r="A63" s="6">
        <v>21338205132</v>
      </c>
      <c r="B63" s="7">
        <v>44839</v>
      </c>
      <c r="C63" s="7">
        <v>44841</v>
      </c>
      <c r="D63" s="5">
        <v>704</v>
      </c>
      <c r="E63" s="5" t="str">
        <f>VLOOKUP(A63,HOP!A:L,12,0)</f>
        <v>704.00</v>
      </c>
      <c r="F63" s="5" t="str">
        <f>VLOOKUP(A63,HOP!A:C,3,0)</f>
        <v>2724648</v>
      </c>
      <c r="G63" s="5">
        <f t="shared" si="2"/>
        <v>0</v>
      </c>
      <c r="H63" s="5" t="str">
        <f t="shared" si="3"/>
        <v>，2724648</v>
      </c>
      <c r="I63" s="5" t="str">
        <f>VLOOKUP(A63,HOP!A:U,21,0)</f>
        <v>直采</v>
      </c>
    </row>
    <row r="64" s="5" customFormat="1" spans="1:9">
      <c r="A64" s="6">
        <v>21338710479</v>
      </c>
      <c r="B64" s="7">
        <v>44840</v>
      </c>
      <c r="C64" s="7">
        <v>44841</v>
      </c>
      <c r="D64" s="5">
        <v>692</v>
      </c>
      <c r="E64" s="5" t="str">
        <f>VLOOKUP(A64,HOP!A:L,12,0)</f>
        <v>692.00</v>
      </c>
      <c r="F64" s="5" t="str">
        <f>VLOOKUP(A64,HOP!A:C,3,0)</f>
        <v>2724755</v>
      </c>
      <c r="G64" s="5">
        <f t="shared" si="2"/>
        <v>0</v>
      </c>
      <c r="H64" s="5" t="str">
        <f t="shared" si="3"/>
        <v>，2724755</v>
      </c>
      <c r="I64" s="5" t="str">
        <f>VLOOKUP(A64,HOP!A:U,21,0)</f>
        <v>直采</v>
      </c>
    </row>
    <row r="65" s="5" customFormat="1" spans="1:9">
      <c r="A65" s="6">
        <v>21339614002</v>
      </c>
      <c r="B65" s="7">
        <v>44839</v>
      </c>
      <c r="C65" s="7">
        <v>44841</v>
      </c>
      <c r="D65" s="5">
        <v>1273</v>
      </c>
      <c r="E65" s="5" t="str">
        <f>VLOOKUP(A65,HOP!A:L,12,0)</f>
        <v>1273.00</v>
      </c>
      <c r="F65" s="5" t="str">
        <f>VLOOKUP(A65,HOP!A:C,3,0)</f>
        <v>2724938</v>
      </c>
      <c r="G65" s="5">
        <f t="shared" si="2"/>
        <v>0</v>
      </c>
      <c r="H65" s="5" t="str">
        <f t="shared" si="3"/>
        <v>，2724938</v>
      </c>
      <c r="I65" s="5" t="str">
        <f>VLOOKUP(A65,HOP!A:U,21,0)</f>
        <v>直采</v>
      </c>
    </row>
    <row r="66" s="5" customFormat="1" spans="1:9">
      <c r="A66" s="6">
        <v>21341177684</v>
      </c>
      <c r="B66" s="7">
        <v>44839</v>
      </c>
      <c r="C66" s="7">
        <v>44841</v>
      </c>
      <c r="D66" s="5">
        <v>1513</v>
      </c>
      <c r="E66" s="5" t="str">
        <f>VLOOKUP(A66,HOP!A:L,12,0)</f>
        <v>1513.00</v>
      </c>
      <c r="F66" s="5" t="str">
        <f>VLOOKUP(A66,HOP!A:C,3,0)</f>
        <v>2725324</v>
      </c>
      <c r="G66" s="5">
        <f t="shared" si="2"/>
        <v>0</v>
      </c>
      <c r="H66" s="5" t="str">
        <f t="shared" si="3"/>
        <v>，2725324</v>
      </c>
      <c r="I66" s="5" t="str">
        <f>VLOOKUP(A66,HOP!A:U,21,0)</f>
        <v>直采</v>
      </c>
    </row>
    <row r="67" s="5" customFormat="1" spans="1:9">
      <c r="A67" s="6">
        <v>21342799465</v>
      </c>
      <c r="B67" s="7">
        <v>44839</v>
      </c>
      <c r="C67" s="7">
        <v>44841</v>
      </c>
      <c r="D67" s="5">
        <v>2294</v>
      </c>
      <c r="E67" s="5" t="str">
        <f>VLOOKUP(A67,HOP!A:L,12,0)</f>
        <v>2294.00</v>
      </c>
      <c r="F67" s="5" t="str">
        <f>VLOOKUP(A67,HOP!A:C,3,0)</f>
        <v>2725642</v>
      </c>
      <c r="G67" s="5">
        <f>D67-E67</f>
        <v>0</v>
      </c>
      <c r="H67" s="5" t="str">
        <f>$H$1&amp;F67</f>
        <v>，2725642</v>
      </c>
      <c r="I67" s="5" t="str">
        <f>VLOOKUP(A67,HOP!A:U,21,0)</f>
        <v>直采</v>
      </c>
    </row>
    <row r="68" s="5" customFormat="1" spans="1:9">
      <c r="A68" s="6">
        <v>21342553023</v>
      </c>
      <c r="B68" s="7">
        <v>44839</v>
      </c>
      <c r="C68" s="7">
        <v>44841</v>
      </c>
      <c r="D68" s="5">
        <v>3276</v>
      </c>
      <c r="E68" s="5" t="str">
        <f>VLOOKUP(A68,HOP!A:L,12,0)</f>
        <v>3276.00</v>
      </c>
      <c r="F68" s="5" t="str">
        <f>VLOOKUP(A68,HOP!A:C,3,0)</f>
        <v>2725599</v>
      </c>
      <c r="G68" s="5">
        <f>D68-E68</f>
        <v>0</v>
      </c>
      <c r="H68" s="5" t="str">
        <f>$H$1&amp;F68</f>
        <v>，2725599</v>
      </c>
      <c r="I68" s="5" t="str">
        <f>VLOOKUP(A68,HOP!A:U,21,0)</f>
        <v>直采</v>
      </c>
    </row>
    <row r="69" s="5" customFormat="1" spans="1:9">
      <c r="A69" s="6">
        <v>21343971630</v>
      </c>
      <c r="B69" s="7">
        <v>44840</v>
      </c>
      <c r="C69" s="7">
        <v>44841</v>
      </c>
      <c r="D69" s="5">
        <v>1105.31</v>
      </c>
      <c r="E69" s="5" t="str">
        <f>VLOOKUP(A69,HOP!A:L,12,0)</f>
        <v>1105.31</v>
      </c>
      <c r="F69" s="5" t="str">
        <f>VLOOKUP(A69,HOP!A:C,3,0)</f>
        <v>2725843</v>
      </c>
      <c r="G69" s="5">
        <f>D69-E69</f>
        <v>0</v>
      </c>
      <c r="H69" s="5" t="str">
        <f>$H$1&amp;F69</f>
        <v>，2725843</v>
      </c>
      <c r="I69" s="5" t="str">
        <f>VLOOKUP(A69,HOP!A:U,21,0)</f>
        <v>直连</v>
      </c>
    </row>
    <row r="70" s="5" customFormat="1" spans="1:9">
      <c r="A70" s="6">
        <v>21345966528</v>
      </c>
      <c r="B70" s="7">
        <v>44840</v>
      </c>
      <c r="C70" s="7">
        <v>44841</v>
      </c>
      <c r="D70" s="5">
        <v>142</v>
      </c>
      <c r="E70" s="5" t="str">
        <f>VLOOKUP(A70,HOP!A:L,12,0)</f>
        <v>142.00</v>
      </c>
      <c r="F70" s="5" t="str">
        <f>VLOOKUP(A70,HOP!A:C,3,0)</f>
        <v>2726256</v>
      </c>
      <c r="G70" s="5">
        <f>D70-E70</f>
        <v>0</v>
      </c>
      <c r="H70" s="5" t="str">
        <f>$H$1&amp;F70</f>
        <v>，2726256</v>
      </c>
      <c r="I70" s="5" t="str">
        <f>VLOOKUP(A70,HOP!A:U,21,0)</f>
        <v>直采</v>
      </c>
    </row>
    <row r="71" s="5" customFormat="1" spans="1:9">
      <c r="A71" s="6">
        <v>21347113925</v>
      </c>
      <c r="B71" s="7">
        <v>44840</v>
      </c>
      <c r="C71" s="7">
        <v>44841</v>
      </c>
      <c r="D71" s="5">
        <v>392</v>
      </c>
      <c r="E71" s="5" t="str">
        <f>VLOOKUP(A71,HOP!A:L,12,0)</f>
        <v>392.00</v>
      </c>
      <c r="F71" s="5" t="str">
        <f>VLOOKUP(A71,HOP!A:C,3,0)</f>
        <v>2726430</v>
      </c>
      <c r="G71" s="5">
        <f>D71-E71</f>
        <v>0</v>
      </c>
      <c r="H71" s="5" t="str">
        <f>$H$1&amp;F71</f>
        <v>，2726430</v>
      </c>
      <c r="I71" s="5" t="str">
        <f>VLOOKUP(A71,HOP!A:U,21,0)</f>
        <v>直采</v>
      </c>
    </row>
    <row r="72" s="5" customFormat="1" spans="1:9">
      <c r="A72" s="6">
        <v>21346357005</v>
      </c>
      <c r="B72" s="7">
        <v>44840</v>
      </c>
      <c r="C72" s="7">
        <v>44841</v>
      </c>
      <c r="D72" s="5">
        <v>769</v>
      </c>
      <c r="E72" s="5" t="str">
        <f>VLOOKUP(A72,HOP!A:L,12,0)</f>
        <v>769.00</v>
      </c>
      <c r="F72" s="5" t="str">
        <f>VLOOKUP(A72,HOP!A:C,3,0)</f>
        <v>2726327</v>
      </c>
      <c r="G72" s="5">
        <f>D72-E72</f>
        <v>0</v>
      </c>
      <c r="H72" s="5" t="str">
        <f>$H$1&amp;F72</f>
        <v>，2726327</v>
      </c>
      <c r="I72" s="5" t="str">
        <f>VLOOKUP(A72,HOP!A:U,21,0)</f>
        <v>直采</v>
      </c>
    </row>
    <row r="73" s="5" customFormat="1" spans="1:9">
      <c r="A73" s="6">
        <v>21347831051</v>
      </c>
      <c r="B73" s="7">
        <v>44840</v>
      </c>
      <c r="C73" s="7">
        <v>44841</v>
      </c>
      <c r="D73" s="5">
        <v>624</v>
      </c>
      <c r="E73" s="5" t="str">
        <f>VLOOKUP(A73,HOP!A:L,12,0)</f>
        <v>624.00</v>
      </c>
      <c r="F73" s="5" t="str">
        <f>VLOOKUP(A73,HOP!A:C,3,0)</f>
        <v>2726635</v>
      </c>
      <c r="G73" s="5">
        <f>D73-E73</f>
        <v>0</v>
      </c>
      <c r="H73" s="5" t="str">
        <f>$H$1&amp;F73</f>
        <v>，2726635</v>
      </c>
      <c r="I73" s="5" t="str">
        <f>VLOOKUP(A73,HOP!A:U,21,0)</f>
        <v>直采</v>
      </c>
    </row>
    <row r="74" s="5" customFormat="1" hidden="1" spans="1:9">
      <c r="A74" s="6">
        <v>21348520489</v>
      </c>
      <c r="B74" s="7">
        <v>44840</v>
      </c>
      <c r="C74" s="7">
        <v>44841</v>
      </c>
      <c r="D74" s="5">
        <v>0</v>
      </c>
      <c r="E74" s="5" t="e">
        <f>VLOOKUP(A74,HOP!A:L,12,0)</f>
        <v>#N/A</v>
      </c>
      <c r="F74" s="5" t="e">
        <f>VLOOKUP(A74,HOP!A:C,3,0)</f>
        <v>#N/A</v>
      </c>
      <c r="G74" s="5" t="e">
        <f>D74-E74</f>
        <v>#N/A</v>
      </c>
      <c r="H74" s="5" t="e">
        <f>$H$1&amp;F74</f>
        <v>#N/A</v>
      </c>
      <c r="I74" s="5" t="e">
        <f>VLOOKUP(A74,HOP!A:U,21,0)</f>
        <v>#N/A</v>
      </c>
    </row>
    <row r="75" s="5" customFormat="1" spans="1:9">
      <c r="A75" s="6">
        <v>21349003674</v>
      </c>
      <c r="B75" s="7">
        <v>44840</v>
      </c>
      <c r="C75" s="7">
        <v>44841</v>
      </c>
      <c r="D75" s="5">
        <v>324</v>
      </c>
      <c r="E75" s="5" t="str">
        <f>VLOOKUP(A75,HOP!A:L,12,0)</f>
        <v>324.00</v>
      </c>
      <c r="F75" s="5" t="str">
        <f>VLOOKUP(A75,HOP!A:C,3,0)</f>
        <v>2726933</v>
      </c>
      <c r="G75" s="5">
        <f>D75-E75</f>
        <v>0</v>
      </c>
      <c r="H75" s="5" t="str">
        <f>$H$1&amp;F75</f>
        <v>，2726933</v>
      </c>
      <c r="I75" s="5" t="str">
        <f>VLOOKUP(A75,HOP!A:U,21,0)</f>
        <v>直采</v>
      </c>
    </row>
    <row r="76" s="5" customFormat="1" spans="1:9">
      <c r="A76" s="6">
        <v>21351046557</v>
      </c>
      <c r="B76" s="7">
        <v>44840</v>
      </c>
      <c r="C76" s="7">
        <v>44841</v>
      </c>
      <c r="D76" s="5">
        <v>400</v>
      </c>
      <c r="E76" s="5" t="str">
        <f>VLOOKUP(A76,HOP!A:L,12,0)</f>
        <v>400.00</v>
      </c>
      <c r="F76" s="5" t="str">
        <f>VLOOKUP(A76,HOP!A:C,3,0)</f>
        <v>2727383</v>
      </c>
      <c r="G76" s="5">
        <f>D76-E76</f>
        <v>0</v>
      </c>
      <c r="H76" s="5" t="str">
        <f>$H$1&amp;F76</f>
        <v>，2727383</v>
      </c>
      <c r="I76" s="5" t="str">
        <f>VLOOKUP(A76,HOP!A:U,21,0)</f>
        <v>直采</v>
      </c>
    </row>
    <row r="77" s="5" customFormat="1" spans="1:9">
      <c r="A77" s="6">
        <v>21351579759</v>
      </c>
      <c r="B77" s="7">
        <v>44840</v>
      </c>
      <c r="C77" s="7">
        <v>44841</v>
      </c>
      <c r="D77" s="5">
        <v>324</v>
      </c>
      <c r="E77" s="5" t="str">
        <f>VLOOKUP(A77,HOP!A:L,12,0)</f>
        <v>324.00</v>
      </c>
      <c r="F77" s="5" t="str">
        <f>VLOOKUP(A77,HOP!A:C,3,0)</f>
        <v>2727484</v>
      </c>
      <c r="G77" s="5">
        <f>D77-E77</f>
        <v>0</v>
      </c>
      <c r="H77" s="5" t="str">
        <f>$H$1&amp;F77</f>
        <v>，2727484</v>
      </c>
      <c r="I77" s="5" t="str">
        <f>VLOOKUP(A77,HOP!A:U,21,0)</f>
        <v>直采</v>
      </c>
    </row>
    <row r="79" spans="4:4">
      <c r="D79" s="5">
        <f>SUM(D2:D78)</f>
        <v>170165.45</v>
      </c>
    </row>
    <row r="86" spans="1:5">
      <c r="A86" s="5" t="s">
        <v>453</v>
      </c>
      <c r="D86" s="5">
        <v>165543</v>
      </c>
      <c r="E86" s="5">
        <v>182223.12</v>
      </c>
    </row>
    <row r="87" spans="1:5">
      <c r="A87" s="5" t="s">
        <v>454</v>
      </c>
      <c r="D87" s="5">
        <v>4622.45</v>
      </c>
      <c r="E87" s="5">
        <v>5088.21</v>
      </c>
    </row>
    <row r="88" spans="1:5">
      <c r="A88" s="5" t="s">
        <v>455</v>
      </c>
      <c r="D88" s="5">
        <f>SUBTOTAL(9,D86:D87)</f>
        <v>170165.45</v>
      </c>
      <c r="E88" s="5">
        <f>SUBTOTAL(9,E86:E87)</f>
        <v>187311.33</v>
      </c>
    </row>
    <row r="89" spans="1:1">
      <c r="A89" s="5" t="s">
        <v>456</v>
      </c>
    </row>
  </sheetData>
  <autoFilter ref="A1:X77">
    <filterColumn colId="3">
      <filters>
        <filter val="1557.3"/>
        <filter val="400"/>
        <filter val="1700"/>
        <filter val="1900"/>
        <filter val="2700"/>
        <filter val="6000"/>
        <filter val="8600"/>
        <filter val="704"/>
        <filter val="605"/>
        <filter val="210"/>
        <filter val="412"/>
        <filter val="1513"/>
        <filter val="2214"/>
        <filter val="916"/>
        <filter val="1317"/>
        <filter val="820"/>
        <filter val="2120"/>
        <filter val="1105.31"/>
        <filter val="324"/>
        <filter val="624"/>
        <filter val="2532"/>
        <filter val="5634"/>
        <filter val="735"/>
        <filter val="1335"/>
        <filter val="2438"/>
        <filter val="640"/>
        <filter val="840"/>
        <filter val="2240"/>
        <filter val="3040"/>
        <filter val="19440"/>
        <filter val="142"/>
        <filter val="744"/>
        <filter val="1044.16"/>
        <filter val="1248"/>
        <filter val="1948"/>
        <filter val="2148"/>
        <filter val="549"/>
        <filter val="950"/>
        <filter val="1650"/>
        <filter val="2750"/>
        <filter val="652"/>
        <filter val="2754"/>
        <filter val="755"/>
        <filter val="855"/>
        <filter val="14756"/>
        <filter val="758"/>
        <filter val="1960"/>
        <filter val="6160"/>
        <filter val="564"/>
        <filter val="2964"/>
        <filter val="7365"/>
        <filter val="915.68"/>
        <filter val="769"/>
        <filter val="1770"/>
        <filter val="2670"/>
        <filter val="1273"/>
        <filter val="475"/>
        <filter val="2676"/>
        <filter val="3276"/>
        <filter val="479"/>
        <filter val="982"/>
        <filter val="888"/>
        <filter val="9590"/>
        <filter val="392"/>
        <filter val="692"/>
        <filter val="1292"/>
        <filter val="1492"/>
        <filter val="2294"/>
        <filter val="4995"/>
        <filter val="1296"/>
        <filter val="16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7"/>
  <sheetViews>
    <sheetView workbookViewId="0">
      <selection activeCell="A2" sqref="A2:A1048576"/>
    </sheetView>
  </sheetViews>
  <sheetFormatPr defaultColWidth="8" defaultRowHeight="12.75"/>
  <cols>
    <col min="1" max="1" width="23.25" style="1"/>
    <col min="2" max="16383" width="8" style="1"/>
  </cols>
  <sheetData>
    <row r="1" s="1" customFormat="1" spans="1:22">
      <c r="A1" s="2" t="s">
        <v>457</v>
      </c>
      <c r="B1" s="2" t="s">
        <v>458</v>
      </c>
      <c r="C1" s="2" t="s">
        <v>459</v>
      </c>
      <c r="D1" s="2" t="s">
        <v>460</v>
      </c>
      <c r="E1" s="2" t="s">
        <v>13</v>
      </c>
      <c r="F1" s="2" t="s">
        <v>5</v>
      </c>
      <c r="G1" s="2" t="s">
        <v>6</v>
      </c>
      <c r="H1" s="2" t="s">
        <v>461</v>
      </c>
      <c r="I1" s="2" t="s">
        <v>462</v>
      </c>
      <c r="J1" s="2" t="s">
        <v>463</v>
      </c>
      <c r="K1" s="2" t="s">
        <v>464</v>
      </c>
      <c r="L1" s="2" t="s">
        <v>465</v>
      </c>
      <c r="M1" s="2" t="s">
        <v>466</v>
      </c>
      <c r="N1" s="2" t="s">
        <v>467</v>
      </c>
      <c r="O1" s="2" t="s">
        <v>468</v>
      </c>
      <c r="P1" s="2" t="s">
        <v>469</v>
      </c>
      <c r="Q1" s="2" t="s">
        <v>470</v>
      </c>
      <c r="R1" s="2" t="s">
        <v>471</v>
      </c>
      <c r="S1" s="2" t="s">
        <v>472</v>
      </c>
      <c r="T1" s="2" t="s">
        <v>473</v>
      </c>
      <c r="U1" s="2" t="s">
        <v>474</v>
      </c>
      <c r="V1" s="2" t="s">
        <v>475</v>
      </c>
    </row>
    <row r="2" s="1" customFormat="1" spans="1:22">
      <c r="A2" s="3">
        <v>21199729295</v>
      </c>
      <c r="B2" s="1" t="s">
        <v>476</v>
      </c>
      <c r="C2" s="1" t="s">
        <v>477</v>
      </c>
      <c r="D2" s="1" t="s">
        <v>478</v>
      </c>
      <c r="E2" s="1" t="s">
        <v>479</v>
      </c>
      <c r="F2" s="1" t="s">
        <v>480</v>
      </c>
      <c r="G2" s="1" t="s">
        <v>481</v>
      </c>
      <c r="H2" s="1" t="s">
        <v>482</v>
      </c>
      <c r="I2" s="1" t="s">
        <v>483</v>
      </c>
      <c r="J2" s="1" t="s">
        <v>484</v>
      </c>
      <c r="K2" s="1" t="s">
        <v>483</v>
      </c>
      <c r="L2" s="1" t="s">
        <v>483</v>
      </c>
      <c r="M2" s="1" t="s">
        <v>485</v>
      </c>
      <c r="N2" s="1" t="s">
        <v>485</v>
      </c>
      <c r="O2" s="1" t="s">
        <v>486</v>
      </c>
      <c r="P2" s="1" t="s">
        <v>487</v>
      </c>
      <c r="Q2" s="1" t="s">
        <v>488</v>
      </c>
      <c r="R2" s="1" t="s">
        <v>489</v>
      </c>
      <c r="S2" s="1" t="s">
        <v>490</v>
      </c>
      <c r="T2" s="1" t="s">
        <v>491</v>
      </c>
      <c r="U2" s="1" t="s">
        <v>492</v>
      </c>
      <c r="V2" s="1" t="s">
        <v>493</v>
      </c>
    </row>
    <row r="3" s="1" customFormat="1" spans="1:22">
      <c r="A3" s="3">
        <v>18928279602</v>
      </c>
      <c r="B3" s="1" t="s">
        <v>494</v>
      </c>
      <c r="C3" s="1" t="s">
        <v>495</v>
      </c>
      <c r="D3" s="1" t="s">
        <v>496</v>
      </c>
      <c r="E3" s="1" t="s">
        <v>497</v>
      </c>
      <c r="F3" s="1" t="s">
        <v>498</v>
      </c>
      <c r="G3" s="1" t="s">
        <v>481</v>
      </c>
      <c r="H3" s="1" t="s">
        <v>482</v>
      </c>
      <c r="I3" s="1" t="s">
        <v>499</v>
      </c>
      <c r="J3" s="1" t="s">
        <v>484</v>
      </c>
      <c r="K3" s="1" t="s">
        <v>499</v>
      </c>
      <c r="L3" s="1" t="s">
        <v>499</v>
      </c>
      <c r="M3" s="1" t="s">
        <v>485</v>
      </c>
      <c r="N3" s="1" t="s">
        <v>485</v>
      </c>
      <c r="O3" s="1" t="s">
        <v>486</v>
      </c>
      <c r="P3" s="1" t="s">
        <v>487</v>
      </c>
      <c r="Q3" s="1" t="s">
        <v>488</v>
      </c>
      <c r="R3" s="1" t="s">
        <v>500</v>
      </c>
      <c r="S3" s="1" t="s">
        <v>490</v>
      </c>
      <c r="T3" s="1" t="s">
        <v>491</v>
      </c>
      <c r="U3" s="1" t="s">
        <v>492</v>
      </c>
      <c r="V3" s="1" t="s">
        <v>493</v>
      </c>
    </row>
    <row r="4" s="1" customFormat="1" spans="1:22">
      <c r="A4" s="3">
        <v>18913497741</v>
      </c>
      <c r="B4" s="1" t="s">
        <v>501</v>
      </c>
      <c r="C4" s="1" t="s">
        <v>502</v>
      </c>
      <c r="D4" s="1" t="s">
        <v>503</v>
      </c>
      <c r="E4" s="1" t="s">
        <v>504</v>
      </c>
      <c r="F4" s="1" t="s">
        <v>505</v>
      </c>
      <c r="G4" s="1" t="s">
        <v>481</v>
      </c>
      <c r="H4" s="1" t="s">
        <v>482</v>
      </c>
      <c r="I4" s="1" t="s">
        <v>506</v>
      </c>
      <c r="J4" s="1" t="s">
        <v>484</v>
      </c>
      <c r="K4" s="1" t="s">
        <v>506</v>
      </c>
      <c r="L4" s="1" t="s">
        <v>506</v>
      </c>
      <c r="M4" s="1" t="s">
        <v>485</v>
      </c>
      <c r="N4" s="1" t="s">
        <v>485</v>
      </c>
      <c r="O4" s="1" t="s">
        <v>486</v>
      </c>
      <c r="P4" s="1" t="s">
        <v>487</v>
      </c>
      <c r="Q4" s="1" t="s">
        <v>488</v>
      </c>
      <c r="R4" s="1" t="s">
        <v>507</v>
      </c>
      <c r="S4" s="1" t="s">
        <v>490</v>
      </c>
      <c r="T4" s="1" t="s">
        <v>491</v>
      </c>
      <c r="U4" s="1" t="s">
        <v>492</v>
      </c>
      <c r="V4" s="1" t="s">
        <v>493</v>
      </c>
    </row>
    <row r="5" s="1" customFormat="1" spans="1:22">
      <c r="A5" s="3">
        <v>21148544800</v>
      </c>
      <c r="B5" s="1" t="s">
        <v>508</v>
      </c>
      <c r="C5" s="1" t="s">
        <v>509</v>
      </c>
      <c r="D5" s="1" t="s">
        <v>510</v>
      </c>
      <c r="E5" s="1" t="s">
        <v>511</v>
      </c>
      <c r="F5" s="1" t="s">
        <v>512</v>
      </c>
      <c r="G5" s="1" t="s">
        <v>481</v>
      </c>
      <c r="H5" s="1" t="s">
        <v>482</v>
      </c>
      <c r="I5" s="1" t="s">
        <v>513</v>
      </c>
      <c r="J5" s="1" t="s">
        <v>484</v>
      </c>
      <c r="K5" s="1" t="s">
        <v>513</v>
      </c>
      <c r="L5" s="1" t="s">
        <v>513</v>
      </c>
      <c r="M5" s="1" t="s">
        <v>485</v>
      </c>
      <c r="N5" s="1" t="s">
        <v>485</v>
      </c>
      <c r="O5" s="1" t="s">
        <v>486</v>
      </c>
      <c r="P5" s="1" t="s">
        <v>487</v>
      </c>
      <c r="Q5" s="1" t="s">
        <v>488</v>
      </c>
      <c r="R5" s="1" t="s">
        <v>514</v>
      </c>
      <c r="S5" s="1" t="s">
        <v>490</v>
      </c>
      <c r="T5" s="1" t="s">
        <v>491</v>
      </c>
      <c r="U5" s="1" t="s">
        <v>492</v>
      </c>
      <c r="V5" s="1" t="s">
        <v>493</v>
      </c>
    </row>
    <row r="6" s="1" customFormat="1" spans="1:22">
      <c r="A6" s="3">
        <v>21338710479</v>
      </c>
      <c r="B6" s="1" t="s">
        <v>505</v>
      </c>
      <c r="C6" s="1" t="s">
        <v>515</v>
      </c>
      <c r="D6" s="1" t="s">
        <v>516</v>
      </c>
      <c r="E6" s="1" t="s">
        <v>517</v>
      </c>
      <c r="F6" s="1" t="s">
        <v>518</v>
      </c>
      <c r="G6" s="1" t="s">
        <v>481</v>
      </c>
      <c r="H6" s="1" t="s">
        <v>482</v>
      </c>
      <c r="I6" s="1" t="s">
        <v>519</v>
      </c>
      <c r="J6" s="1" t="s">
        <v>484</v>
      </c>
      <c r="K6" s="1" t="s">
        <v>519</v>
      </c>
      <c r="L6" s="1" t="s">
        <v>519</v>
      </c>
      <c r="M6" s="1" t="s">
        <v>485</v>
      </c>
      <c r="N6" s="1" t="s">
        <v>485</v>
      </c>
      <c r="O6" s="1" t="s">
        <v>486</v>
      </c>
      <c r="P6" s="1" t="s">
        <v>487</v>
      </c>
      <c r="Q6" s="1" t="s">
        <v>488</v>
      </c>
      <c r="R6" s="1" t="s">
        <v>520</v>
      </c>
      <c r="S6" s="1" t="s">
        <v>490</v>
      </c>
      <c r="T6" s="1" t="s">
        <v>491</v>
      </c>
      <c r="U6" s="1" t="s">
        <v>492</v>
      </c>
      <c r="V6" s="1" t="s">
        <v>493</v>
      </c>
    </row>
    <row r="7" s="1" customFormat="1" spans="1:22">
      <c r="A7" s="3">
        <v>21347113925</v>
      </c>
      <c r="B7" s="1" t="s">
        <v>498</v>
      </c>
      <c r="C7" s="1" t="s">
        <v>521</v>
      </c>
      <c r="D7" s="1" t="s">
        <v>522</v>
      </c>
      <c r="E7" s="1" t="s">
        <v>523</v>
      </c>
      <c r="F7" s="1" t="s">
        <v>518</v>
      </c>
      <c r="G7" s="1" t="s">
        <v>481</v>
      </c>
      <c r="H7" s="1" t="s">
        <v>482</v>
      </c>
      <c r="I7" s="1" t="s">
        <v>524</v>
      </c>
      <c r="J7" s="1" t="s">
        <v>484</v>
      </c>
      <c r="K7" s="1" t="s">
        <v>524</v>
      </c>
      <c r="L7" s="1" t="s">
        <v>524</v>
      </c>
      <c r="M7" s="1" t="s">
        <v>485</v>
      </c>
      <c r="N7" s="1" t="s">
        <v>485</v>
      </c>
      <c r="O7" s="1" t="s">
        <v>486</v>
      </c>
      <c r="P7" s="1" t="s">
        <v>487</v>
      </c>
      <c r="Q7" s="1" t="s">
        <v>488</v>
      </c>
      <c r="R7" s="1" t="s">
        <v>525</v>
      </c>
      <c r="S7" s="1" t="s">
        <v>490</v>
      </c>
      <c r="T7" s="1" t="s">
        <v>491</v>
      </c>
      <c r="U7" s="1" t="s">
        <v>492</v>
      </c>
      <c r="V7" s="1" t="s">
        <v>493</v>
      </c>
    </row>
    <row r="8" s="1" customFormat="1" spans="1:22">
      <c r="A8" s="3">
        <v>21029866397</v>
      </c>
      <c r="B8" s="1" t="s">
        <v>526</v>
      </c>
      <c r="C8" s="1" t="s">
        <v>527</v>
      </c>
      <c r="D8" s="1" t="s">
        <v>528</v>
      </c>
      <c r="E8" s="1" t="s">
        <v>529</v>
      </c>
      <c r="F8" s="1" t="s">
        <v>512</v>
      </c>
      <c r="G8" s="1" t="s">
        <v>481</v>
      </c>
      <c r="H8" s="1" t="s">
        <v>482</v>
      </c>
      <c r="I8" s="1" t="s">
        <v>530</v>
      </c>
      <c r="J8" s="1" t="s">
        <v>484</v>
      </c>
      <c r="K8" s="1" t="s">
        <v>530</v>
      </c>
      <c r="L8" s="1" t="s">
        <v>530</v>
      </c>
      <c r="M8" s="1" t="s">
        <v>485</v>
      </c>
      <c r="N8" s="1" t="s">
        <v>485</v>
      </c>
      <c r="O8" s="1" t="s">
        <v>486</v>
      </c>
      <c r="P8" s="1" t="s">
        <v>487</v>
      </c>
      <c r="Q8" s="1" t="s">
        <v>488</v>
      </c>
      <c r="R8" s="1" t="s">
        <v>531</v>
      </c>
      <c r="S8" s="1" t="s">
        <v>490</v>
      </c>
      <c r="T8" s="1" t="s">
        <v>491</v>
      </c>
      <c r="U8" s="1" t="s">
        <v>492</v>
      </c>
      <c r="V8" s="1" t="s">
        <v>493</v>
      </c>
    </row>
    <row r="9" s="1" customFormat="1" spans="1:22">
      <c r="A9" s="3">
        <v>18935858343</v>
      </c>
      <c r="B9" s="1" t="s">
        <v>494</v>
      </c>
      <c r="C9" s="1" t="s">
        <v>532</v>
      </c>
      <c r="D9" s="1" t="s">
        <v>533</v>
      </c>
      <c r="E9" s="1" t="s">
        <v>534</v>
      </c>
      <c r="F9" s="1" t="s">
        <v>498</v>
      </c>
      <c r="G9" s="1" t="s">
        <v>481</v>
      </c>
      <c r="H9" s="1" t="s">
        <v>482</v>
      </c>
      <c r="I9" s="1" t="s">
        <v>535</v>
      </c>
      <c r="J9" s="1" t="s">
        <v>484</v>
      </c>
      <c r="K9" s="1" t="s">
        <v>535</v>
      </c>
      <c r="L9" s="1" t="s">
        <v>535</v>
      </c>
      <c r="M9" s="1" t="s">
        <v>485</v>
      </c>
      <c r="N9" s="1" t="s">
        <v>485</v>
      </c>
      <c r="O9" s="1" t="s">
        <v>486</v>
      </c>
      <c r="P9" s="1" t="s">
        <v>487</v>
      </c>
      <c r="Q9" s="1" t="s">
        <v>488</v>
      </c>
      <c r="R9" s="1" t="s">
        <v>536</v>
      </c>
      <c r="S9" s="1" t="s">
        <v>490</v>
      </c>
      <c r="T9" s="1" t="s">
        <v>491</v>
      </c>
      <c r="U9" s="1" t="s">
        <v>537</v>
      </c>
      <c r="V9" s="1" t="s">
        <v>538</v>
      </c>
    </row>
    <row r="10" s="1" customFormat="1" spans="1:22">
      <c r="A10" s="3">
        <v>21218032784</v>
      </c>
      <c r="B10" s="1" t="s">
        <v>539</v>
      </c>
      <c r="C10" s="1" t="s">
        <v>540</v>
      </c>
      <c r="D10" s="1" t="s">
        <v>541</v>
      </c>
      <c r="E10" s="1" t="s">
        <v>542</v>
      </c>
      <c r="F10" s="1" t="s">
        <v>480</v>
      </c>
      <c r="G10" s="1" t="s">
        <v>481</v>
      </c>
      <c r="H10" s="1" t="s">
        <v>482</v>
      </c>
      <c r="I10" s="1" t="s">
        <v>543</v>
      </c>
      <c r="J10" s="1" t="s">
        <v>484</v>
      </c>
      <c r="K10" s="1" t="s">
        <v>543</v>
      </c>
      <c r="L10" s="1" t="s">
        <v>543</v>
      </c>
      <c r="M10" s="1" t="s">
        <v>485</v>
      </c>
      <c r="N10" s="1" t="s">
        <v>485</v>
      </c>
      <c r="O10" s="1" t="s">
        <v>486</v>
      </c>
      <c r="P10" s="1" t="s">
        <v>487</v>
      </c>
      <c r="Q10" s="1" t="s">
        <v>488</v>
      </c>
      <c r="R10" s="1" t="s">
        <v>544</v>
      </c>
      <c r="S10" s="1" t="s">
        <v>490</v>
      </c>
      <c r="T10" s="1" t="s">
        <v>491</v>
      </c>
      <c r="U10" s="1" t="s">
        <v>492</v>
      </c>
      <c r="V10" s="1" t="s">
        <v>493</v>
      </c>
    </row>
    <row r="11" s="1" customFormat="1" spans="1:22">
      <c r="A11" s="3">
        <v>21187225013</v>
      </c>
      <c r="B11" s="1" t="s">
        <v>476</v>
      </c>
      <c r="C11" s="1" t="s">
        <v>545</v>
      </c>
      <c r="D11" s="1" t="s">
        <v>546</v>
      </c>
      <c r="E11" s="1" t="s">
        <v>547</v>
      </c>
      <c r="F11" s="1" t="s">
        <v>498</v>
      </c>
      <c r="G11" s="1" t="s">
        <v>481</v>
      </c>
      <c r="H11" s="1" t="s">
        <v>482</v>
      </c>
      <c r="I11" s="1" t="s">
        <v>548</v>
      </c>
      <c r="J11" s="1" t="s">
        <v>484</v>
      </c>
      <c r="K11" s="1" t="s">
        <v>548</v>
      </c>
      <c r="L11" s="1" t="s">
        <v>548</v>
      </c>
      <c r="M11" s="1" t="s">
        <v>485</v>
      </c>
      <c r="N11" s="1" t="s">
        <v>485</v>
      </c>
      <c r="O11" s="1" t="s">
        <v>486</v>
      </c>
      <c r="P11" s="1" t="s">
        <v>487</v>
      </c>
      <c r="Q11" s="1" t="s">
        <v>488</v>
      </c>
      <c r="R11" s="1" t="s">
        <v>549</v>
      </c>
      <c r="S11" s="1" t="s">
        <v>490</v>
      </c>
      <c r="T11" s="1" t="s">
        <v>491</v>
      </c>
      <c r="U11" s="1" t="s">
        <v>492</v>
      </c>
      <c r="V11" s="1" t="s">
        <v>550</v>
      </c>
    </row>
    <row r="12" s="1" customFormat="1" spans="1:22">
      <c r="A12" s="3">
        <v>21141708589</v>
      </c>
      <c r="B12" s="1" t="s">
        <v>551</v>
      </c>
      <c r="C12" s="1" t="s">
        <v>552</v>
      </c>
      <c r="D12" s="1" t="s">
        <v>553</v>
      </c>
      <c r="E12" s="1" t="s">
        <v>554</v>
      </c>
      <c r="F12" s="1" t="s">
        <v>498</v>
      </c>
      <c r="G12" s="1" t="s">
        <v>481</v>
      </c>
      <c r="H12" s="1" t="s">
        <v>482</v>
      </c>
      <c r="I12" s="1" t="s">
        <v>555</v>
      </c>
      <c r="J12" s="1" t="s">
        <v>484</v>
      </c>
      <c r="K12" s="1" t="s">
        <v>555</v>
      </c>
      <c r="L12" s="1" t="s">
        <v>555</v>
      </c>
      <c r="M12" s="1" t="s">
        <v>485</v>
      </c>
      <c r="N12" s="1" t="s">
        <v>485</v>
      </c>
      <c r="O12" s="1" t="s">
        <v>486</v>
      </c>
      <c r="P12" s="1" t="s">
        <v>487</v>
      </c>
      <c r="Q12" s="1" t="s">
        <v>488</v>
      </c>
      <c r="R12" s="1" t="s">
        <v>556</v>
      </c>
      <c r="S12" s="1" t="s">
        <v>490</v>
      </c>
      <c r="T12" s="1" t="s">
        <v>491</v>
      </c>
      <c r="U12" s="1" t="s">
        <v>492</v>
      </c>
      <c r="V12" s="1" t="s">
        <v>493</v>
      </c>
    </row>
    <row r="13" s="1" customFormat="1" spans="1:22">
      <c r="A13" s="3">
        <v>18794489015</v>
      </c>
      <c r="B13" s="1" t="s">
        <v>557</v>
      </c>
      <c r="C13" s="1" t="s">
        <v>558</v>
      </c>
      <c r="D13" s="1" t="s">
        <v>559</v>
      </c>
      <c r="E13" s="1" t="s">
        <v>560</v>
      </c>
      <c r="F13" s="1" t="s">
        <v>480</v>
      </c>
      <c r="G13" s="1" t="s">
        <v>481</v>
      </c>
      <c r="H13" s="1" t="s">
        <v>482</v>
      </c>
      <c r="I13" s="1" t="s">
        <v>561</v>
      </c>
      <c r="J13" s="1" t="s">
        <v>484</v>
      </c>
      <c r="K13" s="1" t="s">
        <v>561</v>
      </c>
      <c r="L13" s="1" t="s">
        <v>561</v>
      </c>
      <c r="M13" s="1" t="s">
        <v>485</v>
      </c>
      <c r="N13" s="1" t="s">
        <v>485</v>
      </c>
      <c r="O13" s="1" t="s">
        <v>486</v>
      </c>
      <c r="P13" s="1" t="s">
        <v>487</v>
      </c>
      <c r="Q13" s="1" t="s">
        <v>488</v>
      </c>
      <c r="R13" s="1" t="s">
        <v>562</v>
      </c>
      <c r="S13" s="1" t="s">
        <v>490</v>
      </c>
      <c r="T13" s="1" t="s">
        <v>491</v>
      </c>
      <c r="U13" s="1" t="s">
        <v>492</v>
      </c>
      <c r="V13" s="1" t="s">
        <v>493</v>
      </c>
    </row>
    <row r="14" s="1" customFormat="1" spans="1:22">
      <c r="A14" s="3">
        <v>21341177684</v>
      </c>
      <c r="B14" s="1" t="s">
        <v>498</v>
      </c>
      <c r="C14" s="1" t="s">
        <v>563</v>
      </c>
      <c r="D14" s="1" t="s">
        <v>478</v>
      </c>
      <c r="E14" s="1" t="s">
        <v>564</v>
      </c>
      <c r="F14" s="1" t="s">
        <v>498</v>
      </c>
      <c r="G14" s="1" t="s">
        <v>481</v>
      </c>
      <c r="H14" s="1" t="s">
        <v>482</v>
      </c>
      <c r="I14" s="1" t="s">
        <v>565</v>
      </c>
      <c r="J14" s="1" t="s">
        <v>484</v>
      </c>
      <c r="K14" s="1" t="s">
        <v>565</v>
      </c>
      <c r="L14" s="1" t="s">
        <v>565</v>
      </c>
      <c r="M14" s="1" t="s">
        <v>485</v>
      </c>
      <c r="N14" s="1" t="s">
        <v>485</v>
      </c>
      <c r="O14" s="1" t="s">
        <v>486</v>
      </c>
      <c r="P14" s="1" t="s">
        <v>487</v>
      </c>
      <c r="Q14" s="1" t="s">
        <v>488</v>
      </c>
      <c r="R14" s="1" t="s">
        <v>566</v>
      </c>
      <c r="S14" s="1" t="s">
        <v>490</v>
      </c>
      <c r="T14" s="1" t="s">
        <v>491</v>
      </c>
      <c r="U14" s="1" t="s">
        <v>492</v>
      </c>
      <c r="V14" s="1" t="s">
        <v>493</v>
      </c>
    </row>
    <row r="15" s="1" customFormat="1" spans="1:22">
      <c r="A15" s="3">
        <v>21217886415</v>
      </c>
      <c r="B15" s="1" t="s">
        <v>539</v>
      </c>
      <c r="C15" s="1" t="s">
        <v>567</v>
      </c>
      <c r="D15" s="1" t="s">
        <v>478</v>
      </c>
      <c r="E15" s="1" t="s">
        <v>568</v>
      </c>
      <c r="F15" s="1" t="s">
        <v>512</v>
      </c>
      <c r="G15" s="1" t="s">
        <v>481</v>
      </c>
      <c r="H15" s="1" t="s">
        <v>482</v>
      </c>
      <c r="I15" s="1" t="s">
        <v>569</v>
      </c>
      <c r="J15" s="1" t="s">
        <v>484</v>
      </c>
      <c r="K15" s="1" t="s">
        <v>569</v>
      </c>
      <c r="L15" s="1" t="s">
        <v>569</v>
      </c>
      <c r="M15" s="1" t="s">
        <v>485</v>
      </c>
      <c r="N15" s="1" t="s">
        <v>485</v>
      </c>
      <c r="O15" s="1" t="s">
        <v>486</v>
      </c>
      <c r="P15" s="1" t="s">
        <v>487</v>
      </c>
      <c r="Q15" s="1" t="s">
        <v>488</v>
      </c>
      <c r="R15" s="1" t="s">
        <v>570</v>
      </c>
      <c r="S15" s="1" t="s">
        <v>490</v>
      </c>
      <c r="T15" s="1" t="s">
        <v>491</v>
      </c>
      <c r="U15" s="1" t="s">
        <v>492</v>
      </c>
      <c r="V15" s="1" t="s">
        <v>493</v>
      </c>
    </row>
    <row r="16" s="1" customFormat="1" spans="1:22">
      <c r="A16" s="3">
        <v>21339614002</v>
      </c>
      <c r="B16" s="1" t="s">
        <v>498</v>
      </c>
      <c r="C16" s="1" t="s">
        <v>571</v>
      </c>
      <c r="D16" s="1" t="s">
        <v>478</v>
      </c>
      <c r="E16" s="1" t="s">
        <v>572</v>
      </c>
      <c r="F16" s="1" t="s">
        <v>498</v>
      </c>
      <c r="G16" s="1" t="s">
        <v>481</v>
      </c>
      <c r="H16" s="1" t="s">
        <v>482</v>
      </c>
      <c r="I16" s="1" t="s">
        <v>573</v>
      </c>
      <c r="J16" s="1" t="s">
        <v>484</v>
      </c>
      <c r="K16" s="1" t="s">
        <v>573</v>
      </c>
      <c r="L16" s="1" t="s">
        <v>573</v>
      </c>
      <c r="M16" s="1" t="s">
        <v>485</v>
      </c>
      <c r="N16" s="1" t="s">
        <v>485</v>
      </c>
      <c r="O16" s="1" t="s">
        <v>486</v>
      </c>
      <c r="P16" s="1" t="s">
        <v>487</v>
      </c>
      <c r="Q16" s="1" t="s">
        <v>488</v>
      </c>
      <c r="R16" s="1" t="s">
        <v>574</v>
      </c>
      <c r="S16" s="1" t="s">
        <v>490</v>
      </c>
      <c r="T16" s="1" t="s">
        <v>491</v>
      </c>
      <c r="U16" s="1" t="s">
        <v>492</v>
      </c>
      <c r="V16" s="1" t="s">
        <v>493</v>
      </c>
    </row>
    <row r="17" s="1" customFormat="1" spans="1:22">
      <c r="A17" s="3">
        <v>17984788174</v>
      </c>
      <c r="B17" s="1" t="s">
        <v>575</v>
      </c>
      <c r="C17" s="1" t="s">
        <v>576</v>
      </c>
      <c r="D17" s="1" t="s">
        <v>577</v>
      </c>
      <c r="E17" s="1" t="s">
        <v>578</v>
      </c>
      <c r="F17" s="1" t="s">
        <v>480</v>
      </c>
      <c r="G17" s="1" t="s">
        <v>481</v>
      </c>
      <c r="H17" s="1" t="s">
        <v>482</v>
      </c>
      <c r="I17" s="1" t="s">
        <v>579</v>
      </c>
      <c r="J17" s="1" t="s">
        <v>484</v>
      </c>
      <c r="K17" s="1" t="s">
        <v>579</v>
      </c>
      <c r="L17" s="1" t="s">
        <v>579</v>
      </c>
      <c r="M17" s="1" t="s">
        <v>485</v>
      </c>
      <c r="N17" s="1" t="s">
        <v>485</v>
      </c>
      <c r="O17" s="1" t="s">
        <v>486</v>
      </c>
      <c r="P17" s="1" t="s">
        <v>487</v>
      </c>
      <c r="Q17" s="1" t="s">
        <v>488</v>
      </c>
      <c r="R17" s="1" t="s">
        <v>580</v>
      </c>
      <c r="S17" s="1" t="s">
        <v>490</v>
      </c>
      <c r="T17" s="1" t="s">
        <v>491</v>
      </c>
      <c r="U17" s="1" t="s">
        <v>492</v>
      </c>
      <c r="V17" s="1" t="s">
        <v>581</v>
      </c>
    </row>
    <row r="18" s="1" customFormat="1" spans="1:22">
      <c r="A18" s="3">
        <v>21121510537</v>
      </c>
      <c r="B18" s="1" t="s">
        <v>582</v>
      </c>
      <c r="C18" s="1" t="s">
        <v>583</v>
      </c>
      <c r="D18" s="1" t="s">
        <v>584</v>
      </c>
      <c r="E18" s="1" t="s">
        <v>585</v>
      </c>
      <c r="F18" s="1" t="s">
        <v>480</v>
      </c>
      <c r="G18" s="1" t="s">
        <v>481</v>
      </c>
      <c r="H18" s="1" t="s">
        <v>482</v>
      </c>
      <c r="I18" s="1" t="s">
        <v>586</v>
      </c>
      <c r="J18" s="1" t="s">
        <v>484</v>
      </c>
      <c r="K18" s="1" t="s">
        <v>586</v>
      </c>
      <c r="L18" s="1" t="s">
        <v>586</v>
      </c>
      <c r="M18" s="1" t="s">
        <v>485</v>
      </c>
      <c r="N18" s="1" t="s">
        <v>485</v>
      </c>
      <c r="O18" s="1" t="s">
        <v>486</v>
      </c>
      <c r="P18" s="1" t="s">
        <v>487</v>
      </c>
      <c r="Q18" s="1" t="s">
        <v>488</v>
      </c>
      <c r="R18" s="1" t="s">
        <v>587</v>
      </c>
      <c r="S18" s="1" t="s">
        <v>490</v>
      </c>
      <c r="T18" s="1" t="s">
        <v>491</v>
      </c>
      <c r="U18" s="1" t="s">
        <v>492</v>
      </c>
      <c r="V18" s="1" t="s">
        <v>493</v>
      </c>
    </row>
    <row r="19" s="1" customFormat="1" spans="1:22">
      <c r="A19" s="3">
        <v>21315169971</v>
      </c>
      <c r="B19" s="1" t="s">
        <v>480</v>
      </c>
      <c r="C19" s="1" t="s">
        <v>588</v>
      </c>
      <c r="D19" s="1" t="s">
        <v>541</v>
      </c>
      <c r="E19" s="1" t="s">
        <v>589</v>
      </c>
      <c r="F19" s="1" t="s">
        <v>480</v>
      </c>
      <c r="G19" s="1" t="s">
        <v>481</v>
      </c>
      <c r="H19" s="1" t="s">
        <v>482</v>
      </c>
      <c r="I19" s="1" t="s">
        <v>590</v>
      </c>
      <c r="J19" s="1" t="s">
        <v>484</v>
      </c>
      <c r="K19" s="1" t="s">
        <v>590</v>
      </c>
      <c r="L19" s="1" t="s">
        <v>590</v>
      </c>
      <c r="M19" s="1" t="s">
        <v>485</v>
      </c>
      <c r="N19" s="1" t="s">
        <v>485</v>
      </c>
      <c r="O19" s="1" t="s">
        <v>486</v>
      </c>
      <c r="P19" s="1" t="s">
        <v>487</v>
      </c>
      <c r="Q19" s="1" t="s">
        <v>488</v>
      </c>
      <c r="R19" s="1" t="s">
        <v>591</v>
      </c>
      <c r="S19" s="1" t="s">
        <v>490</v>
      </c>
      <c r="T19" s="1" t="s">
        <v>491</v>
      </c>
      <c r="U19" s="1" t="s">
        <v>492</v>
      </c>
      <c r="V19" s="1" t="s">
        <v>493</v>
      </c>
    </row>
    <row r="20" s="1" customFormat="1" spans="1:22">
      <c r="A20" s="3">
        <v>21181183114</v>
      </c>
      <c r="B20" s="1" t="s">
        <v>476</v>
      </c>
      <c r="C20" s="1" t="s">
        <v>592</v>
      </c>
      <c r="D20" s="1" t="s">
        <v>541</v>
      </c>
      <c r="E20" s="1" t="s">
        <v>593</v>
      </c>
      <c r="F20" s="1" t="s">
        <v>505</v>
      </c>
      <c r="G20" s="1" t="s">
        <v>481</v>
      </c>
      <c r="H20" s="1" t="s">
        <v>482</v>
      </c>
      <c r="I20" s="1" t="s">
        <v>594</v>
      </c>
      <c r="J20" s="1" t="s">
        <v>484</v>
      </c>
      <c r="K20" s="1" t="s">
        <v>594</v>
      </c>
      <c r="L20" s="1" t="s">
        <v>594</v>
      </c>
      <c r="M20" s="1" t="s">
        <v>485</v>
      </c>
      <c r="N20" s="1" t="s">
        <v>485</v>
      </c>
      <c r="O20" s="1" t="s">
        <v>486</v>
      </c>
      <c r="P20" s="1" t="s">
        <v>487</v>
      </c>
      <c r="Q20" s="1" t="s">
        <v>488</v>
      </c>
      <c r="R20" s="1" t="s">
        <v>595</v>
      </c>
      <c r="S20" s="1" t="s">
        <v>490</v>
      </c>
      <c r="T20" s="1" t="s">
        <v>491</v>
      </c>
      <c r="U20" s="1" t="s">
        <v>492</v>
      </c>
      <c r="V20" s="1" t="s">
        <v>493</v>
      </c>
    </row>
    <row r="21" s="1" customFormat="1" spans="1:22">
      <c r="A21" s="3">
        <v>21212640251</v>
      </c>
      <c r="B21" s="1" t="s">
        <v>596</v>
      </c>
      <c r="C21" s="1" t="s">
        <v>597</v>
      </c>
      <c r="D21" s="1" t="s">
        <v>553</v>
      </c>
      <c r="E21" s="1" t="s">
        <v>598</v>
      </c>
      <c r="F21" s="1" t="s">
        <v>505</v>
      </c>
      <c r="G21" s="1" t="s">
        <v>481</v>
      </c>
      <c r="H21" s="1" t="s">
        <v>482</v>
      </c>
      <c r="I21" s="1" t="s">
        <v>599</v>
      </c>
      <c r="J21" s="1" t="s">
        <v>484</v>
      </c>
      <c r="K21" s="1" t="s">
        <v>599</v>
      </c>
      <c r="L21" s="1" t="s">
        <v>599</v>
      </c>
      <c r="M21" s="1" t="s">
        <v>485</v>
      </c>
      <c r="N21" s="1" t="s">
        <v>485</v>
      </c>
      <c r="O21" s="1" t="s">
        <v>486</v>
      </c>
      <c r="P21" s="1" t="s">
        <v>487</v>
      </c>
      <c r="Q21" s="1" t="s">
        <v>488</v>
      </c>
      <c r="R21" s="1" t="s">
        <v>600</v>
      </c>
      <c r="S21" s="1" t="s">
        <v>490</v>
      </c>
      <c r="T21" s="1" t="s">
        <v>491</v>
      </c>
      <c r="U21" s="1" t="s">
        <v>492</v>
      </c>
      <c r="V21" s="1" t="s">
        <v>493</v>
      </c>
    </row>
    <row r="22" s="1" customFormat="1" spans="1:22">
      <c r="A22" s="3">
        <v>21252053445</v>
      </c>
      <c r="B22" s="1" t="s">
        <v>601</v>
      </c>
      <c r="C22" s="1" t="s">
        <v>602</v>
      </c>
      <c r="D22" s="1" t="s">
        <v>603</v>
      </c>
      <c r="E22" s="1" t="s">
        <v>604</v>
      </c>
      <c r="F22" s="1" t="s">
        <v>480</v>
      </c>
      <c r="G22" s="1" t="s">
        <v>481</v>
      </c>
      <c r="H22" s="1" t="s">
        <v>482</v>
      </c>
      <c r="I22" s="1" t="s">
        <v>605</v>
      </c>
      <c r="J22" s="1" t="s">
        <v>484</v>
      </c>
      <c r="K22" s="1" t="s">
        <v>605</v>
      </c>
      <c r="L22" s="1" t="s">
        <v>605</v>
      </c>
      <c r="M22" s="1" t="s">
        <v>485</v>
      </c>
      <c r="N22" s="1" t="s">
        <v>485</v>
      </c>
      <c r="O22" s="1" t="s">
        <v>486</v>
      </c>
      <c r="P22" s="1" t="s">
        <v>487</v>
      </c>
      <c r="Q22" s="1" t="s">
        <v>488</v>
      </c>
      <c r="R22" s="1" t="s">
        <v>606</v>
      </c>
      <c r="S22" s="1" t="s">
        <v>490</v>
      </c>
      <c r="T22" s="1" t="s">
        <v>491</v>
      </c>
      <c r="U22" s="1" t="s">
        <v>492</v>
      </c>
      <c r="V22" s="1" t="s">
        <v>493</v>
      </c>
    </row>
    <row r="23" s="1" customFormat="1" spans="1:22">
      <c r="A23" s="3">
        <v>21322175869</v>
      </c>
      <c r="B23" s="1" t="s">
        <v>480</v>
      </c>
      <c r="C23" s="1" t="s">
        <v>607</v>
      </c>
      <c r="D23" s="1" t="s">
        <v>603</v>
      </c>
      <c r="E23" s="1" t="s">
        <v>608</v>
      </c>
      <c r="F23" s="1" t="s">
        <v>505</v>
      </c>
      <c r="G23" s="1" t="s">
        <v>481</v>
      </c>
      <c r="H23" s="1" t="s">
        <v>482</v>
      </c>
      <c r="I23" s="1" t="s">
        <v>609</v>
      </c>
      <c r="J23" s="1" t="s">
        <v>484</v>
      </c>
      <c r="K23" s="1" t="s">
        <v>609</v>
      </c>
      <c r="L23" s="1" t="s">
        <v>609</v>
      </c>
      <c r="M23" s="1" t="s">
        <v>485</v>
      </c>
      <c r="N23" s="1" t="s">
        <v>485</v>
      </c>
      <c r="O23" s="1" t="s">
        <v>486</v>
      </c>
      <c r="P23" s="1" t="s">
        <v>487</v>
      </c>
      <c r="Q23" s="1" t="s">
        <v>488</v>
      </c>
      <c r="R23" s="1" t="s">
        <v>610</v>
      </c>
      <c r="S23" s="1" t="s">
        <v>490</v>
      </c>
      <c r="T23" s="1" t="s">
        <v>491</v>
      </c>
      <c r="U23" s="1" t="s">
        <v>492</v>
      </c>
      <c r="V23" s="1" t="s">
        <v>493</v>
      </c>
    </row>
    <row r="24" s="1" customFormat="1" spans="1:22">
      <c r="A24" s="3">
        <v>21221510549</v>
      </c>
      <c r="B24" s="1" t="s">
        <v>539</v>
      </c>
      <c r="C24" s="1" t="s">
        <v>611</v>
      </c>
      <c r="D24" s="1" t="s">
        <v>603</v>
      </c>
      <c r="E24" s="1" t="s">
        <v>612</v>
      </c>
      <c r="F24" s="1" t="s">
        <v>505</v>
      </c>
      <c r="G24" s="1" t="s">
        <v>481</v>
      </c>
      <c r="H24" s="1" t="s">
        <v>482</v>
      </c>
      <c r="I24" s="1" t="s">
        <v>613</v>
      </c>
      <c r="J24" s="1" t="s">
        <v>484</v>
      </c>
      <c r="K24" s="1" t="s">
        <v>613</v>
      </c>
      <c r="L24" s="1" t="s">
        <v>613</v>
      </c>
      <c r="M24" s="1" t="s">
        <v>485</v>
      </c>
      <c r="N24" s="1" t="s">
        <v>485</v>
      </c>
      <c r="O24" s="1" t="s">
        <v>486</v>
      </c>
      <c r="P24" s="1" t="s">
        <v>487</v>
      </c>
      <c r="Q24" s="1" t="s">
        <v>488</v>
      </c>
      <c r="R24" s="1" t="s">
        <v>614</v>
      </c>
      <c r="S24" s="1" t="s">
        <v>490</v>
      </c>
      <c r="T24" s="1" t="s">
        <v>491</v>
      </c>
      <c r="U24" s="1" t="s">
        <v>492</v>
      </c>
      <c r="V24" s="1" t="s">
        <v>493</v>
      </c>
    </row>
    <row r="25" s="1" customFormat="1" spans="1:22">
      <c r="A25" s="3">
        <v>21345966528</v>
      </c>
      <c r="B25" s="1" t="s">
        <v>498</v>
      </c>
      <c r="C25" s="1" t="s">
        <v>615</v>
      </c>
      <c r="D25" s="1" t="s">
        <v>616</v>
      </c>
      <c r="E25" s="1" t="s">
        <v>617</v>
      </c>
      <c r="F25" s="1" t="s">
        <v>518</v>
      </c>
      <c r="G25" s="1" t="s">
        <v>481</v>
      </c>
      <c r="H25" s="1" t="s">
        <v>482</v>
      </c>
      <c r="I25" s="1" t="s">
        <v>618</v>
      </c>
      <c r="J25" s="1" t="s">
        <v>484</v>
      </c>
      <c r="K25" s="1" t="s">
        <v>618</v>
      </c>
      <c r="L25" s="1" t="s">
        <v>618</v>
      </c>
      <c r="M25" s="1" t="s">
        <v>485</v>
      </c>
      <c r="N25" s="1" t="s">
        <v>485</v>
      </c>
      <c r="O25" s="1" t="s">
        <v>486</v>
      </c>
      <c r="P25" s="1" t="s">
        <v>487</v>
      </c>
      <c r="Q25" s="1" t="s">
        <v>488</v>
      </c>
      <c r="R25" s="1" t="s">
        <v>619</v>
      </c>
      <c r="S25" s="1" t="s">
        <v>490</v>
      </c>
      <c r="T25" s="1" t="s">
        <v>491</v>
      </c>
      <c r="U25" s="1" t="s">
        <v>492</v>
      </c>
      <c r="V25" s="1" t="s">
        <v>493</v>
      </c>
    </row>
    <row r="26" s="1" customFormat="1" spans="1:22">
      <c r="A26" s="3">
        <v>21337692657</v>
      </c>
      <c r="B26" s="1" t="s">
        <v>505</v>
      </c>
      <c r="C26" s="1" t="s">
        <v>620</v>
      </c>
      <c r="D26" s="1" t="s">
        <v>621</v>
      </c>
      <c r="E26" s="1" t="s">
        <v>622</v>
      </c>
      <c r="F26" s="1" t="s">
        <v>498</v>
      </c>
      <c r="G26" s="1" t="s">
        <v>481</v>
      </c>
      <c r="H26" s="1" t="s">
        <v>482</v>
      </c>
      <c r="I26" s="1" t="s">
        <v>623</v>
      </c>
      <c r="J26" s="1" t="s">
        <v>484</v>
      </c>
      <c r="K26" s="1" t="s">
        <v>623</v>
      </c>
      <c r="L26" s="1" t="s">
        <v>623</v>
      </c>
      <c r="M26" s="1" t="s">
        <v>485</v>
      </c>
      <c r="N26" s="1" t="s">
        <v>485</v>
      </c>
      <c r="O26" s="1" t="s">
        <v>486</v>
      </c>
      <c r="P26" s="1" t="s">
        <v>487</v>
      </c>
      <c r="Q26" s="1" t="s">
        <v>488</v>
      </c>
      <c r="R26" s="1" t="s">
        <v>624</v>
      </c>
      <c r="S26" s="1" t="s">
        <v>490</v>
      </c>
      <c r="T26" s="1" t="s">
        <v>491</v>
      </c>
      <c r="U26" s="1" t="s">
        <v>492</v>
      </c>
      <c r="V26" s="1" t="s">
        <v>493</v>
      </c>
    </row>
    <row r="27" s="1" customFormat="1" spans="1:22">
      <c r="A27" s="3">
        <v>21090913279</v>
      </c>
      <c r="B27" s="1" t="s">
        <v>625</v>
      </c>
      <c r="C27" s="1" t="s">
        <v>626</v>
      </c>
      <c r="D27" s="1" t="s">
        <v>627</v>
      </c>
      <c r="E27" s="1" t="s">
        <v>628</v>
      </c>
      <c r="F27" s="1" t="s">
        <v>505</v>
      </c>
      <c r="G27" s="1" t="s">
        <v>481</v>
      </c>
      <c r="H27" s="1" t="s">
        <v>482</v>
      </c>
      <c r="I27" s="1" t="s">
        <v>629</v>
      </c>
      <c r="J27" s="1" t="s">
        <v>484</v>
      </c>
      <c r="K27" s="1" t="s">
        <v>629</v>
      </c>
      <c r="L27" s="1" t="s">
        <v>629</v>
      </c>
      <c r="M27" s="1" t="s">
        <v>485</v>
      </c>
      <c r="N27" s="1" t="s">
        <v>485</v>
      </c>
      <c r="O27" s="1" t="s">
        <v>486</v>
      </c>
      <c r="P27" s="1" t="s">
        <v>487</v>
      </c>
      <c r="Q27" s="1" t="s">
        <v>488</v>
      </c>
      <c r="R27" s="1" t="s">
        <v>630</v>
      </c>
      <c r="S27" s="1" t="s">
        <v>490</v>
      </c>
      <c r="T27" s="1" t="s">
        <v>491</v>
      </c>
      <c r="U27" s="1" t="s">
        <v>492</v>
      </c>
      <c r="V27" s="1" t="s">
        <v>631</v>
      </c>
    </row>
    <row r="28" s="1" customFormat="1" spans="1:22">
      <c r="A28" s="3">
        <v>21236195141</v>
      </c>
      <c r="B28" s="1" t="s">
        <v>632</v>
      </c>
      <c r="C28" s="1" t="s">
        <v>633</v>
      </c>
      <c r="D28" s="1" t="s">
        <v>634</v>
      </c>
      <c r="E28" s="1" t="s">
        <v>635</v>
      </c>
      <c r="F28" s="1" t="s">
        <v>498</v>
      </c>
      <c r="G28" s="1" t="s">
        <v>481</v>
      </c>
      <c r="H28" s="1" t="s">
        <v>482</v>
      </c>
      <c r="I28" s="1" t="s">
        <v>636</v>
      </c>
      <c r="J28" s="1" t="s">
        <v>484</v>
      </c>
      <c r="K28" s="1" t="s">
        <v>636</v>
      </c>
      <c r="L28" s="1" t="s">
        <v>636</v>
      </c>
      <c r="M28" s="1" t="s">
        <v>485</v>
      </c>
      <c r="N28" s="1" t="s">
        <v>485</v>
      </c>
      <c r="O28" s="1" t="s">
        <v>486</v>
      </c>
      <c r="P28" s="1" t="s">
        <v>487</v>
      </c>
      <c r="Q28" s="1" t="s">
        <v>488</v>
      </c>
      <c r="R28" s="1" t="s">
        <v>637</v>
      </c>
      <c r="S28" s="1" t="s">
        <v>490</v>
      </c>
      <c r="T28" s="1" t="s">
        <v>491</v>
      </c>
      <c r="U28" s="1" t="s">
        <v>492</v>
      </c>
      <c r="V28" s="1" t="s">
        <v>493</v>
      </c>
    </row>
    <row r="29" s="1" customFormat="1" spans="1:22">
      <c r="A29" s="3">
        <v>21102958633</v>
      </c>
      <c r="B29" s="1" t="s">
        <v>625</v>
      </c>
      <c r="C29" s="1" t="s">
        <v>638</v>
      </c>
      <c r="D29" s="1" t="s">
        <v>639</v>
      </c>
      <c r="E29" s="1" t="s">
        <v>640</v>
      </c>
      <c r="F29" s="1" t="s">
        <v>498</v>
      </c>
      <c r="G29" s="1" t="s">
        <v>481</v>
      </c>
      <c r="H29" s="1" t="s">
        <v>482</v>
      </c>
      <c r="I29" s="1" t="s">
        <v>641</v>
      </c>
      <c r="J29" s="1" t="s">
        <v>484</v>
      </c>
      <c r="K29" s="1" t="s">
        <v>641</v>
      </c>
      <c r="L29" s="1" t="s">
        <v>641</v>
      </c>
      <c r="M29" s="1" t="s">
        <v>485</v>
      </c>
      <c r="N29" s="1" t="s">
        <v>485</v>
      </c>
      <c r="O29" s="1" t="s">
        <v>486</v>
      </c>
      <c r="P29" s="1" t="s">
        <v>487</v>
      </c>
      <c r="Q29" s="1" t="s">
        <v>488</v>
      </c>
      <c r="R29" s="1" t="s">
        <v>642</v>
      </c>
      <c r="S29" s="1" t="s">
        <v>490</v>
      </c>
      <c r="T29" s="1" t="s">
        <v>491</v>
      </c>
      <c r="U29" s="1" t="s">
        <v>492</v>
      </c>
      <c r="V29" s="1" t="s">
        <v>493</v>
      </c>
    </row>
    <row r="30" s="1" customFormat="1" spans="1:22">
      <c r="A30" s="3">
        <v>21231154384</v>
      </c>
      <c r="B30" s="1" t="s">
        <v>632</v>
      </c>
      <c r="C30" s="1" t="s">
        <v>643</v>
      </c>
      <c r="D30" s="1" t="s">
        <v>639</v>
      </c>
      <c r="E30" s="1" t="s">
        <v>644</v>
      </c>
      <c r="F30" s="1" t="s">
        <v>480</v>
      </c>
      <c r="G30" s="1" t="s">
        <v>481</v>
      </c>
      <c r="H30" s="1" t="s">
        <v>482</v>
      </c>
      <c r="I30" s="1" t="s">
        <v>645</v>
      </c>
      <c r="J30" s="1" t="s">
        <v>484</v>
      </c>
      <c r="K30" s="1" t="s">
        <v>645</v>
      </c>
      <c r="L30" s="1" t="s">
        <v>645</v>
      </c>
      <c r="M30" s="1" t="s">
        <v>485</v>
      </c>
      <c r="N30" s="1" t="s">
        <v>485</v>
      </c>
      <c r="O30" s="1" t="s">
        <v>486</v>
      </c>
      <c r="P30" s="1" t="s">
        <v>487</v>
      </c>
      <c r="Q30" s="1" t="s">
        <v>488</v>
      </c>
      <c r="R30" s="1" t="s">
        <v>646</v>
      </c>
      <c r="S30" s="1" t="s">
        <v>490</v>
      </c>
      <c r="T30" s="1" t="s">
        <v>491</v>
      </c>
      <c r="U30" s="1" t="s">
        <v>492</v>
      </c>
      <c r="V30" s="1" t="s">
        <v>493</v>
      </c>
    </row>
    <row r="31" s="1" customFormat="1" spans="1:22">
      <c r="A31" s="3">
        <v>21119725693</v>
      </c>
      <c r="B31" s="1" t="s">
        <v>582</v>
      </c>
      <c r="C31" s="1" t="s">
        <v>647</v>
      </c>
      <c r="D31" s="1" t="s">
        <v>648</v>
      </c>
      <c r="E31" s="1" t="s">
        <v>649</v>
      </c>
      <c r="F31" s="1" t="s">
        <v>518</v>
      </c>
      <c r="G31" s="1" t="s">
        <v>481</v>
      </c>
      <c r="H31" s="1" t="s">
        <v>482</v>
      </c>
      <c r="I31" s="1" t="s">
        <v>650</v>
      </c>
      <c r="J31" s="1" t="s">
        <v>484</v>
      </c>
      <c r="K31" s="1" t="s">
        <v>650</v>
      </c>
      <c r="L31" s="1" t="s">
        <v>650</v>
      </c>
      <c r="M31" s="1" t="s">
        <v>485</v>
      </c>
      <c r="N31" s="1" t="s">
        <v>485</v>
      </c>
      <c r="O31" s="1" t="s">
        <v>486</v>
      </c>
      <c r="P31" s="1" t="s">
        <v>487</v>
      </c>
      <c r="Q31" s="1" t="s">
        <v>488</v>
      </c>
      <c r="R31" s="1" t="s">
        <v>651</v>
      </c>
      <c r="S31" s="1" t="s">
        <v>490</v>
      </c>
      <c r="T31" s="1" t="s">
        <v>491</v>
      </c>
      <c r="U31" s="1" t="s">
        <v>492</v>
      </c>
      <c r="V31" s="1" t="s">
        <v>493</v>
      </c>
    </row>
    <row r="32" s="1" customFormat="1" spans="1:22">
      <c r="A32" s="3">
        <v>21313217763</v>
      </c>
      <c r="B32" s="1" t="s">
        <v>512</v>
      </c>
      <c r="C32" s="1" t="s">
        <v>652</v>
      </c>
      <c r="D32" s="1" t="s">
        <v>653</v>
      </c>
      <c r="E32" s="1" t="s">
        <v>654</v>
      </c>
      <c r="F32" s="1" t="s">
        <v>498</v>
      </c>
      <c r="G32" s="1" t="s">
        <v>481</v>
      </c>
      <c r="H32" s="1" t="s">
        <v>482</v>
      </c>
      <c r="I32" s="1" t="s">
        <v>655</v>
      </c>
      <c r="J32" s="1" t="s">
        <v>484</v>
      </c>
      <c r="K32" s="1" t="s">
        <v>655</v>
      </c>
      <c r="L32" s="1" t="s">
        <v>655</v>
      </c>
      <c r="M32" s="1" t="s">
        <v>485</v>
      </c>
      <c r="N32" s="1" t="s">
        <v>485</v>
      </c>
      <c r="O32" s="1" t="s">
        <v>486</v>
      </c>
      <c r="P32" s="1" t="s">
        <v>487</v>
      </c>
      <c r="Q32" s="1" t="s">
        <v>488</v>
      </c>
      <c r="R32" s="1" t="s">
        <v>656</v>
      </c>
      <c r="S32" s="1" t="s">
        <v>490</v>
      </c>
      <c r="T32" s="1" t="s">
        <v>491</v>
      </c>
      <c r="U32" s="1" t="s">
        <v>492</v>
      </c>
      <c r="V32" s="1" t="s">
        <v>493</v>
      </c>
    </row>
    <row r="33" s="1" customFormat="1" spans="1:22">
      <c r="A33" s="3">
        <v>21351579759</v>
      </c>
      <c r="B33" s="1" t="s">
        <v>518</v>
      </c>
      <c r="C33" s="1" t="s">
        <v>657</v>
      </c>
      <c r="D33" s="1" t="s">
        <v>653</v>
      </c>
      <c r="E33" s="1" t="s">
        <v>658</v>
      </c>
      <c r="F33" s="1" t="s">
        <v>518</v>
      </c>
      <c r="G33" s="1" t="s">
        <v>481</v>
      </c>
      <c r="H33" s="1" t="s">
        <v>482</v>
      </c>
      <c r="I33" s="1" t="s">
        <v>659</v>
      </c>
      <c r="J33" s="1" t="s">
        <v>484</v>
      </c>
      <c r="K33" s="1" t="s">
        <v>659</v>
      </c>
      <c r="L33" s="1" t="s">
        <v>659</v>
      </c>
      <c r="M33" s="1" t="s">
        <v>485</v>
      </c>
      <c r="N33" s="1" t="s">
        <v>485</v>
      </c>
      <c r="O33" s="1" t="s">
        <v>486</v>
      </c>
      <c r="P33" s="1" t="s">
        <v>487</v>
      </c>
      <c r="Q33" s="1" t="s">
        <v>488</v>
      </c>
      <c r="R33" s="1" t="s">
        <v>660</v>
      </c>
      <c r="S33" s="1" t="s">
        <v>490</v>
      </c>
      <c r="T33" s="1" t="s">
        <v>491</v>
      </c>
      <c r="U33" s="1" t="s">
        <v>492</v>
      </c>
      <c r="V33" s="1" t="s">
        <v>493</v>
      </c>
    </row>
    <row r="34" s="1" customFormat="1" spans="1:22">
      <c r="A34" s="3">
        <v>21349003674</v>
      </c>
      <c r="B34" s="1" t="s">
        <v>518</v>
      </c>
      <c r="C34" s="1" t="s">
        <v>661</v>
      </c>
      <c r="D34" s="1" t="s">
        <v>653</v>
      </c>
      <c r="E34" s="1" t="s">
        <v>662</v>
      </c>
      <c r="F34" s="1" t="s">
        <v>518</v>
      </c>
      <c r="G34" s="1" t="s">
        <v>481</v>
      </c>
      <c r="H34" s="1" t="s">
        <v>482</v>
      </c>
      <c r="I34" s="1" t="s">
        <v>659</v>
      </c>
      <c r="J34" s="1" t="s">
        <v>484</v>
      </c>
      <c r="K34" s="1" t="s">
        <v>659</v>
      </c>
      <c r="L34" s="1" t="s">
        <v>659</v>
      </c>
      <c r="M34" s="1" t="s">
        <v>485</v>
      </c>
      <c r="N34" s="1" t="s">
        <v>485</v>
      </c>
      <c r="O34" s="1" t="s">
        <v>486</v>
      </c>
      <c r="P34" s="1" t="s">
        <v>487</v>
      </c>
      <c r="Q34" s="1" t="s">
        <v>488</v>
      </c>
      <c r="R34" s="1" t="s">
        <v>663</v>
      </c>
      <c r="S34" s="1" t="s">
        <v>490</v>
      </c>
      <c r="T34" s="1" t="s">
        <v>491</v>
      </c>
      <c r="U34" s="1" t="s">
        <v>492</v>
      </c>
      <c r="V34" s="1" t="s">
        <v>493</v>
      </c>
    </row>
    <row r="35" s="1" customFormat="1" spans="1:22">
      <c r="A35" s="3">
        <v>21332982595</v>
      </c>
      <c r="B35" s="1" t="s">
        <v>505</v>
      </c>
      <c r="C35" s="1" t="s">
        <v>664</v>
      </c>
      <c r="D35" s="1" t="s">
        <v>665</v>
      </c>
      <c r="E35" s="1" t="s">
        <v>666</v>
      </c>
      <c r="F35" s="1" t="s">
        <v>518</v>
      </c>
      <c r="G35" s="1" t="s">
        <v>481</v>
      </c>
      <c r="H35" s="1" t="s">
        <v>482</v>
      </c>
      <c r="I35" s="1" t="s">
        <v>667</v>
      </c>
      <c r="J35" s="1" t="s">
        <v>484</v>
      </c>
      <c r="K35" s="1" t="s">
        <v>667</v>
      </c>
      <c r="L35" s="1" t="s">
        <v>667</v>
      </c>
      <c r="M35" s="1" t="s">
        <v>485</v>
      </c>
      <c r="N35" s="1" t="s">
        <v>485</v>
      </c>
      <c r="O35" s="1" t="s">
        <v>486</v>
      </c>
      <c r="P35" s="1" t="s">
        <v>487</v>
      </c>
      <c r="Q35" s="1" t="s">
        <v>488</v>
      </c>
      <c r="R35" s="1" t="s">
        <v>668</v>
      </c>
      <c r="S35" s="1" t="s">
        <v>490</v>
      </c>
      <c r="T35" s="1" t="s">
        <v>491</v>
      </c>
      <c r="U35" s="1" t="s">
        <v>492</v>
      </c>
      <c r="V35" s="1" t="s">
        <v>631</v>
      </c>
    </row>
    <row r="36" s="1" customFormat="1" spans="1:22">
      <c r="A36" s="3">
        <v>21043756081</v>
      </c>
      <c r="B36" s="1" t="s">
        <v>669</v>
      </c>
      <c r="C36" s="1" t="s">
        <v>670</v>
      </c>
      <c r="D36" s="1" t="s">
        <v>671</v>
      </c>
      <c r="E36" s="1" t="s">
        <v>672</v>
      </c>
      <c r="F36" s="1" t="s">
        <v>505</v>
      </c>
      <c r="G36" s="1" t="s">
        <v>481</v>
      </c>
      <c r="H36" s="1" t="s">
        <v>482</v>
      </c>
      <c r="I36" s="1" t="s">
        <v>673</v>
      </c>
      <c r="J36" s="1" t="s">
        <v>484</v>
      </c>
      <c r="K36" s="1" t="s">
        <v>673</v>
      </c>
      <c r="L36" s="1" t="s">
        <v>673</v>
      </c>
      <c r="M36" s="1" t="s">
        <v>485</v>
      </c>
      <c r="N36" s="1" t="s">
        <v>485</v>
      </c>
      <c r="O36" s="1" t="s">
        <v>486</v>
      </c>
      <c r="P36" s="1" t="s">
        <v>487</v>
      </c>
      <c r="Q36" s="1" t="s">
        <v>488</v>
      </c>
      <c r="R36" s="1" t="s">
        <v>674</v>
      </c>
      <c r="S36" s="1" t="s">
        <v>490</v>
      </c>
      <c r="T36" s="1" t="s">
        <v>491</v>
      </c>
      <c r="U36" s="1" t="s">
        <v>492</v>
      </c>
      <c r="V36" s="1" t="s">
        <v>493</v>
      </c>
    </row>
    <row r="37" s="1" customFormat="1" spans="1:22">
      <c r="A37" s="3">
        <v>18955769634</v>
      </c>
      <c r="B37" s="1" t="s">
        <v>675</v>
      </c>
      <c r="C37" s="1" t="s">
        <v>676</v>
      </c>
      <c r="D37" s="1" t="s">
        <v>677</v>
      </c>
      <c r="E37" s="1" t="s">
        <v>678</v>
      </c>
      <c r="F37" s="1" t="s">
        <v>498</v>
      </c>
      <c r="G37" s="1" t="s">
        <v>481</v>
      </c>
      <c r="H37" s="1" t="s">
        <v>482</v>
      </c>
      <c r="I37" s="1" t="s">
        <v>679</v>
      </c>
      <c r="J37" s="1" t="s">
        <v>484</v>
      </c>
      <c r="K37" s="1" t="s">
        <v>679</v>
      </c>
      <c r="L37" s="1" t="s">
        <v>679</v>
      </c>
      <c r="M37" s="1" t="s">
        <v>485</v>
      </c>
      <c r="N37" s="1" t="s">
        <v>485</v>
      </c>
      <c r="O37" s="1" t="s">
        <v>486</v>
      </c>
      <c r="P37" s="1" t="s">
        <v>487</v>
      </c>
      <c r="Q37" s="1" t="s">
        <v>488</v>
      </c>
      <c r="R37" s="1" t="s">
        <v>680</v>
      </c>
      <c r="S37" s="1" t="s">
        <v>490</v>
      </c>
      <c r="T37" s="1" t="s">
        <v>491</v>
      </c>
      <c r="U37" s="1" t="s">
        <v>492</v>
      </c>
      <c r="V37" s="1" t="s">
        <v>493</v>
      </c>
    </row>
    <row r="38" s="1" customFormat="1" spans="1:22">
      <c r="A38" s="3">
        <v>21120389194</v>
      </c>
      <c r="B38" s="1" t="s">
        <v>582</v>
      </c>
      <c r="C38" s="1" t="s">
        <v>681</v>
      </c>
      <c r="D38" s="1" t="s">
        <v>677</v>
      </c>
      <c r="E38" s="1" t="s">
        <v>682</v>
      </c>
      <c r="F38" s="1" t="s">
        <v>601</v>
      </c>
      <c r="G38" s="1" t="s">
        <v>481</v>
      </c>
      <c r="H38" s="1" t="s">
        <v>482</v>
      </c>
      <c r="I38" s="1" t="s">
        <v>683</v>
      </c>
      <c r="J38" s="1" t="s">
        <v>484</v>
      </c>
      <c r="K38" s="1" t="s">
        <v>683</v>
      </c>
      <c r="L38" s="1" t="s">
        <v>683</v>
      </c>
      <c r="M38" s="1" t="s">
        <v>485</v>
      </c>
      <c r="N38" s="1" t="s">
        <v>485</v>
      </c>
      <c r="O38" s="1" t="s">
        <v>486</v>
      </c>
      <c r="P38" s="1" t="s">
        <v>487</v>
      </c>
      <c r="Q38" s="1" t="s">
        <v>488</v>
      </c>
      <c r="R38" s="1" t="s">
        <v>684</v>
      </c>
      <c r="S38" s="1" t="s">
        <v>490</v>
      </c>
      <c r="T38" s="1" t="s">
        <v>491</v>
      </c>
      <c r="U38" s="1" t="s">
        <v>492</v>
      </c>
      <c r="V38" s="1" t="s">
        <v>493</v>
      </c>
    </row>
    <row r="39" s="1" customFormat="1" spans="1:22">
      <c r="A39" s="3">
        <v>21261867485</v>
      </c>
      <c r="B39" s="1" t="s">
        <v>512</v>
      </c>
      <c r="C39" s="1" t="s">
        <v>685</v>
      </c>
      <c r="D39" s="1" t="s">
        <v>686</v>
      </c>
      <c r="E39" s="1" t="s">
        <v>687</v>
      </c>
      <c r="F39" s="1" t="s">
        <v>480</v>
      </c>
      <c r="G39" s="1" t="s">
        <v>481</v>
      </c>
      <c r="H39" s="1" t="s">
        <v>482</v>
      </c>
      <c r="I39" s="1" t="s">
        <v>688</v>
      </c>
      <c r="J39" s="1" t="s">
        <v>484</v>
      </c>
      <c r="K39" s="1" t="s">
        <v>688</v>
      </c>
      <c r="L39" s="1" t="s">
        <v>688</v>
      </c>
      <c r="M39" s="1" t="s">
        <v>485</v>
      </c>
      <c r="N39" s="1" t="s">
        <v>485</v>
      </c>
      <c r="O39" s="1" t="s">
        <v>486</v>
      </c>
      <c r="P39" s="1" t="s">
        <v>487</v>
      </c>
      <c r="Q39" s="1" t="s">
        <v>488</v>
      </c>
      <c r="R39" s="1" t="s">
        <v>689</v>
      </c>
      <c r="S39" s="1" t="s">
        <v>490</v>
      </c>
      <c r="T39" s="1" t="s">
        <v>491</v>
      </c>
      <c r="U39" s="1" t="s">
        <v>492</v>
      </c>
      <c r="V39" s="1" t="s">
        <v>493</v>
      </c>
    </row>
    <row r="40" s="1" customFormat="1" spans="1:22">
      <c r="A40" s="3">
        <v>21342553023</v>
      </c>
      <c r="B40" s="1" t="s">
        <v>498</v>
      </c>
      <c r="C40" s="1" t="s">
        <v>690</v>
      </c>
      <c r="D40" s="1" t="s">
        <v>691</v>
      </c>
      <c r="E40" s="1" t="s">
        <v>692</v>
      </c>
      <c r="F40" s="1" t="s">
        <v>498</v>
      </c>
      <c r="G40" s="1" t="s">
        <v>481</v>
      </c>
      <c r="H40" s="1" t="s">
        <v>482</v>
      </c>
      <c r="I40" s="1" t="s">
        <v>693</v>
      </c>
      <c r="J40" s="1" t="s">
        <v>484</v>
      </c>
      <c r="K40" s="1" t="s">
        <v>693</v>
      </c>
      <c r="L40" s="1" t="s">
        <v>693</v>
      </c>
      <c r="M40" s="1" t="s">
        <v>485</v>
      </c>
      <c r="N40" s="1" t="s">
        <v>485</v>
      </c>
      <c r="O40" s="1" t="s">
        <v>486</v>
      </c>
      <c r="P40" s="1" t="s">
        <v>487</v>
      </c>
      <c r="Q40" s="1" t="s">
        <v>488</v>
      </c>
      <c r="R40" s="1" t="s">
        <v>694</v>
      </c>
      <c r="S40" s="1" t="s">
        <v>490</v>
      </c>
      <c r="T40" s="1" t="s">
        <v>491</v>
      </c>
      <c r="U40" s="1" t="s">
        <v>492</v>
      </c>
      <c r="V40" s="1" t="s">
        <v>550</v>
      </c>
    </row>
    <row r="41" s="1" customFormat="1" spans="1:22">
      <c r="A41" s="3">
        <v>21304711103</v>
      </c>
      <c r="B41" s="1" t="s">
        <v>512</v>
      </c>
      <c r="C41" s="1" t="s">
        <v>695</v>
      </c>
      <c r="D41" s="1" t="s">
        <v>696</v>
      </c>
      <c r="E41" s="1" t="s">
        <v>697</v>
      </c>
      <c r="F41" s="1" t="s">
        <v>505</v>
      </c>
      <c r="G41" s="1" t="s">
        <v>481</v>
      </c>
      <c r="H41" s="1" t="s">
        <v>482</v>
      </c>
      <c r="I41" s="1" t="s">
        <v>698</v>
      </c>
      <c r="J41" s="1" t="s">
        <v>484</v>
      </c>
      <c r="K41" s="1" t="s">
        <v>698</v>
      </c>
      <c r="L41" s="1" t="s">
        <v>698</v>
      </c>
      <c r="M41" s="1" t="s">
        <v>485</v>
      </c>
      <c r="N41" s="1" t="s">
        <v>485</v>
      </c>
      <c r="O41" s="1" t="s">
        <v>486</v>
      </c>
      <c r="P41" s="1" t="s">
        <v>487</v>
      </c>
      <c r="Q41" s="1" t="s">
        <v>488</v>
      </c>
      <c r="R41" s="1" t="s">
        <v>699</v>
      </c>
      <c r="S41" s="1" t="s">
        <v>490</v>
      </c>
      <c r="T41" s="1" t="s">
        <v>491</v>
      </c>
      <c r="U41" s="1" t="s">
        <v>492</v>
      </c>
      <c r="V41" s="1" t="s">
        <v>493</v>
      </c>
    </row>
    <row r="42" s="1" customFormat="1" spans="1:22">
      <c r="A42" s="3">
        <v>21234975434</v>
      </c>
      <c r="B42" s="1" t="s">
        <v>632</v>
      </c>
      <c r="C42" s="1" t="s">
        <v>700</v>
      </c>
      <c r="D42" s="1" t="s">
        <v>701</v>
      </c>
      <c r="E42" s="1" t="s">
        <v>702</v>
      </c>
      <c r="F42" s="1" t="s">
        <v>518</v>
      </c>
      <c r="G42" s="1" t="s">
        <v>481</v>
      </c>
      <c r="H42" s="1" t="s">
        <v>482</v>
      </c>
      <c r="I42" s="1" t="s">
        <v>703</v>
      </c>
      <c r="J42" s="1" t="s">
        <v>484</v>
      </c>
      <c r="K42" s="1" t="s">
        <v>703</v>
      </c>
      <c r="L42" s="1" t="s">
        <v>703</v>
      </c>
      <c r="M42" s="1" t="s">
        <v>485</v>
      </c>
      <c r="N42" s="1" t="s">
        <v>485</v>
      </c>
      <c r="O42" s="1" t="s">
        <v>486</v>
      </c>
      <c r="P42" s="1" t="s">
        <v>487</v>
      </c>
      <c r="Q42" s="1" t="s">
        <v>488</v>
      </c>
      <c r="R42" s="1" t="s">
        <v>704</v>
      </c>
      <c r="S42" s="1" t="s">
        <v>490</v>
      </c>
      <c r="T42" s="1" t="s">
        <v>491</v>
      </c>
      <c r="U42" s="1" t="s">
        <v>492</v>
      </c>
      <c r="V42" s="1" t="s">
        <v>493</v>
      </c>
    </row>
    <row r="43" s="1" customFormat="1" spans="1:22">
      <c r="A43" s="3">
        <v>21144776208</v>
      </c>
      <c r="B43" s="1" t="s">
        <v>508</v>
      </c>
      <c r="C43" s="1" t="s">
        <v>705</v>
      </c>
      <c r="D43" s="1" t="s">
        <v>706</v>
      </c>
      <c r="E43" s="1" t="s">
        <v>707</v>
      </c>
      <c r="F43" s="1" t="s">
        <v>505</v>
      </c>
      <c r="G43" s="1" t="s">
        <v>481</v>
      </c>
      <c r="H43" s="1" t="s">
        <v>482</v>
      </c>
      <c r="I43" s="1" t="s">
        <v>708</v>
      </c>
      <c r="J43" s="1" t="s">
        <v>484</v>
      </c>
      <c r="K43" s="1" t="s">
        <v>708</v>
      </c>
      <c r="L43" s="1" t="s">
        <v>708</v>
      </c>
      <c r="M43" s="1" t="s">
        <v>485</v>
      </c>
      <c r="N43" s="1" t="s">
        <v>485</v>
      </c>
      <c r="O43" s="1" t="s">
        <v>486</v>
      </c>
      <c r="P43" s="1" t="s">
        <v>487</v>
      </c>
      <c r="Q43" s="1" t="s">
        <v>488</v>
      </c>
      <c r="R43" s="1" t="s">
        <v>709</v>
      </c>
      <c r="S43" s="1" t="s">
        <v>490</v>
      </c>
      <c r="T43" s="1" t="s">
        <v>491</v>
      </c>
      <c r="U43" s="1" t="s">
        <v>537</v>
      </c>
      <c r="V43" s="1" t="s">
        <v>493</v>
      </c>
    </row>
    <row r="44" s="1" customFormat="1" spans="1:22">
      <c r="A44" s="3">
        <v>21312945458</v>
      </c>
      <c r="B44" s="1" t="s">
        <v>512</v>
      </c>
      <c r="C44" s="1" t="s">
        <v>710</v>
      </c>
      <c r="D44" s="1" t="s">
        <v>711</v>
      </c>
      <c r="E44" s="1" t="s">
        <v>712</v>
      </c>
      <c r="F44" s="1" t="s">
        <v>505</v>
      </c>
      <c r="G44" s="1" t="s">
        <v>481</v>
      </c>
      <c r="H44" s="1" t="s">
        <v>482</v>
      </c>
      <c r="I44" s="1" t="s">
        <v>713</v>
      </c>
      <c r="J44" s="1" t="s">
        <v>484</v>
      </c>
      <c r="K44" s="1" t="s">
        <v>713</v>
      </c>
      <c r="L44" s="1" t="s">
        <v>713</v>
      </c>
      <c r="M44" s="1" t="s">
        <v>485</v>
      </c>
      <c r="N44" s="1" t="s">
        <v>485</v>
      </c>
      <c r="O44" s="1" t="s">
        <v>486</v>
      </c>
      <c r="P44" s="1" t="s">
        <v>487</v>
      </c>
      <c r="Q44" s="1" t="s">
        <v>488</v>
      </c>
      <c r="R44" s="1" t="s">
        <v>714</v>
      </c>
      <c r="S44" s="1" t="s">
        <v>490</v>
      </c>
      <c r="T44" s="1" t="s">
        <v>491</v>
      </c>
      <c r="U44" s="1" t="s">
        <v>492</v>
      </c>
      <c r="V44" s="1" t="s">
        <v>493</v>
      </c>
    </row>
    <row r="45" s="1" customFormat="1" spans="1:22">
      <c r="A45" s="3">
        <v>21343971630</v>
      </c>
      <c r="B45" s="1" t="s">
        <v>498</v>
      </c>
      <c r="C45" s="1" t="s">
        <v>715</v>
      </c>
      <c r="D45" s="1" t="s">
        <v>716</v>
      </c>
      <c r="E45" s="1" t="s">
        <v>717</v>
      </c>
      <c r="F45" s="1" t="s">
        <v>518</v>
      </c>
      <c r="G45" s="1" t="s">
        <v>481</v>
      </c>
      <c r="H45" s="1" t="s">
        <v>482</v>
      </c>
      <c r="I45" s="1" t="s">
        <v>718</v>
      </c>
      <c r="J45" s="1" t="s">
        <v>484</v>
      </c>
      <c r="K45" s="1" t="s">
        <v>718</v>
      </c>
      <c r="L45" s="1" t="s">
        <v>718</v>
      </c>
      <c r="M45" s="1" t="s">
        <v>485</v>
      </c>
      <c r="N45" s="1" t="s">
        <v>485</v>
      </c>
      <c r="O45" s="1" t="s">
        <v>486</v>
      </c>
      <c r="P45" s="1" t="s">
        <v>487</v>
      </c>
      <c r="Q45" s="1" t="s">
        <v>488</v>
      </c>
      <c r="R45" s="1" t="s">
        <v>719</v>
      </c>
      <c r="S45" s="1" t="s">
        <v>490</v>
      </c>
      <c r="T45" s="1" t="s">
        <v>491</v>
      </c>
      <c r="U45" s="1" t="s">
        <v>537</v>
      </c>
      <c r="V45" s="1" t="s">
        <v>720</v>
      </c>
    </row>
    <row r="46" s="1" customFormat="1" spans="1:22">
      <c r="A46" s="3">
        <v>21206959537</v>
      </c>
      <c r="B46" s="1" t="s">
        <v>596</v>
      </c>
      <c r="C46" s="1" t="s">
        <v>721</v>
      </c>
      <c r="D46" s="1" t="s">
        <v>722</v>
      </c>
      <c r="E46" s="1" t="s">
        <v>723</v>
      </c>
      <c r="F46" s="1" t="s">
        <v>480</v>
      </c>
      <c r="G46" s="1" t="s">
        <v>481</v>
      </c>
      <c r="H46" s="1" t="s">
        <v>482</v>
      </c>
      <c r="I46" s="1" t="s">
        <v>724</v>
      </c>
      <c r="J46" s="1" t="s">
        <v>484</v>
      </c>
      <c r="K46" s="1" t="s">
        <v>724</v>
      </c>
      <c r="L46" s="1" t="s">
        <v>724</v>
      </c>
      <c r="M46" s="1" t="s">
        <v>485</v>
      </c>
      <c r="N46" s="1" t="s">
        <v>485</v>
      </c>
      <c r="O46" s="1" t="s">
        <v>486</v>
      </c>
      <c r="P46" s="1" t="s">
        <v>487</v>
      </c>
      <c r="Q46" s="1" t="s">
        <v>488</v>
      </c>
      <c r="R46" s="1" t="s">
        <v>725</v>
      </c>
      <c r="S46" s="1" t="s">
        <v>490</v>
      </c>
      <c r="T46" s="1" t="s">
        <v>491</v>
      </c>
      <c r="U46" s="1" t="s">
        <v>492</v>
      </c>
      <c r="V46" s="1" t="s">
        <v>493</v>
      </c>
    </row>
    <row r="47" s="1" customFormat="1" spans="1:22">
      <c r="A47" s="3">
        <v>21207110307</v>
      </c>
      <c r="B47" s="1" t="s">
        <v>596</v>
      </c>
      <c r="C47" s="1" t="s">
        <v>726</v>
      </c>
      <c r="D47" s="1" t="s">
        <v>722</v>
      </c>
      <c r="E47" s="1" t="s">
        <v>727</v>
      </c>
      <c r="F47" s="1" t="s">
        <v>480</v>
      </c>
      <c r="G47" s="1" t="s">
        <v>481</v>
      </c>
      <c r="H47" s="1" t="s">
        <v>482</v>
      </c>
      <c r="I47" s="1" t="s">
        <v>724</v>
      </c>
      <c r="J47" s="1" t="s">
        <v>484</v>
      </c>
      <c r="K47" s="1" t="s">
        <v>724</v>
      </c>
      <c r="L47" s="1" t="s">
        <v>724</v>
      </c>
      <c r="M47" s="1" t="s">
        <v>485</v>
      </c>
      <c r="N47" s="1" t="s">
        <v>485</v>
      </c>
      <c r="O47" s="1" t="s">
        <v>486</v>
      </c>
      <c r="P47" s="1" t="s">
        <v>487</v>
      </c>
      <c r="Q47" s="1" t="s">
        <v>488</v>
      </c>
      <c r="R47" s="1" t="s">
        <v>728</v>
      </c>
      <c r="S47" s="1" t="s">
        <v>490</v>
      </c>
      <c r="T47" s="1" t="s">
        <v>491</v>
      </c>
      <c r="U47" s="1" t="s">
        <v>492</v>
      </c>
      <c r="V47" s="1" t="s">
        <v>493</v>
      </c>
    </row>
    <row r="48" s="1" customFormat="1" spans="1:22">
      <c r="A48" s="3">
        <v>21333704706</v>
      </c>
      <c r="B48" s="1" t="s">
        <v>505</v>
      </c>
      <c r="C48" s="1" t="s">
        <v>729</v>
      </c>
      <c r="D48" s="1" t="s">
        <v>730</v>
      </c>
      <c r="E48" s="1" t="s">
        <v>731</v>
      </c>
      <c r="F48" s="1" t="s">
        <v>498</v>
      </c>
      <c r="G48" s="1" t="s">
        <v>481</v>
      </c>
      <c r="H48" s="1" t="s">
        <v>482</v>
      </c>
      <c r="I48" s="1" t="s">
        <v>732</v>
      </c>
      <c r="J48" s="1" t="s">
        <v>484</v>
      </c>
      <c r="K48" s="1" t="s">
        <v>732</v>
      </c>
      <c r="L48" s="1" t="s">
        <v>732</v>
      </c>
      <c r="M48" s="1" t="s">
        <v>485</v>
      </c>
      <c r="N48" s="1" t="s">
        <v>485</v>
      </c>
      <c r="O48" s="1" t="s">
        <v>486</v>
      </c>
      <c r="P48" s="1" t="s">
        <v>487</v>
      </c>
      <c r="Q48" s="1" t="s">
        <v>488</v>
      </c>
      <c r="R48" s="1" t="s">
        <v>733</v>
      </c>
      <c r="S48" s="1" t="s">
        <v>490</v>
      </c>
      <c r="T48" s="1" t="s">
        <v>491</v>
      </c>
      <c r="U48" s="1" t="s">
        <v>492</v>
      </c>
      <c r="V48" s="1" t="s">
        <v>493</v>
      </c>
    </row>
    <row r="49" s="1" customFormat="1" spans="1:22">
      <c r="A49" s="3">
        <v>21346357005</v>
      </c>
      <c r="B49" s="1" t="s">
        <v>498</v>
      </c>
      <c r="C49" s="1" t="s">
        <v>734</v>
      </c>
      <c r="D49" s="1" t="s">
        <v>735</v>
      </c>
      <c r="E49" s="1" t="s">
        <v>736</v>
      </c>
      <c r="F49" s="1" t="s">
        <v>518</v>
      </c>
      <c r="G49" s="1" t="s">
        <v>481</v>
      </c>
      <c r="H49" s="1" t="s">
        <v>482</v>
      </c>
      <c r="I49" s="1" t="s">
        <v>737</v>
      </c>
      <c r="J49" s="1" t="s">
        <v>484</v>
      </c>
      <c r="K49" s="1" t="s">
        <v>737</v>
      </c>
      <c r="L49" s="1" t="s">
        <v>737</v>
      </c>
      <c r="M49" s="1" t="s">
        <v>485</v>
      </c>
      <c r="N49" s="1" t="s">
        <v>485</v>
      </c>
      <c r="O49" s="1" t="s">
        <v>486</v>
      </c>
      <c r="P49" s="1" t="s">
        <v>487</v>
      </c>
      <c r="Q49" s="1" t="s">
        <v>488</v>
      </c>
      <c r="R49" s="1" t="s">
        <v>738</v>
      </c>
      <c r="S49" s="1" t="s">
        <v>490</v>
      </c>
      <c r="T49" s="1" t="s">
        <v>491</v>
      </c>
      <c r="U49" s="1" t="s">
        <v>492</v>
      </c>
      <c r="V49" s="1" t="s">
        <v>550</v>
      </c>
    </row>
    <row r="50" s="1" customFormat="1" spans="1:22">
      <c r="A50" s="3">
        <v>18776788604</v>
      </c>
      <c r="B50" s="1" t="s">
        <v>739</v>
      </c>
      <c r="C50" s="1" t="s">
        <v>740</v>
      </c>
      <c r="D50" s="1" t="s">
        <v>741</v>
      </c>
      <c r="E50" s="1" t="s">
        <v>742</v>
      </c>
      <c r="F50" s="1" t="s">
        <v>518</v>
      </c>
      <c r="G50" s="1" t="s">
        <v>481</v>
      </c>
      <c r="H50" s="1" t="s">
        <v>482</v>
      </c>
      <c r="I50" s="1" t="s">
        <v>743</v>
      </c>
      <c r="J50" s="1" t="s">
        <v>484</v>
      </c>
      <c r="K50" s="1" t="s">
        <v>743</v>
      </c>
      <c r="L50" s="1" t="s">
        <v>743</v>
      </c>
      <c r="M50" s="1" t="s">
        <v>485</v>
      </c>
      <c r="N50" s="1" t="s">
        <v>485</v>
      </c>
      <c r="O50" s="1" t="s">
        <v>486</v>
      </c>
      <c r="P50" s="1" t="s">
        <v>487</v>
      </c>
      <c r="Q50" s="1" t="s">
        <v>488</v>
      </c>
      <c r="R50" s="1" t="s">
        <v>744</v>
      </c>
      <c r="S50" s="1" t="s">
        <v>490</v>
      </c>
      <c r="T50" s="1" t="s">
        <v>491</v>
      </c>
      <c r="U50" s="1" t="s">
        <v>492</v>
      </c>
      <c r="V50" s="1" t="s">
        <v>550</v>
      </c>
    </row>
    <row r="51" s="1" customFormat="1" spans="1:22">
      <c r="A51" s="3">
        <v>21114415459</v>
      </c>
      <c r="B51" s="1" t="s">
        <v>745</v>
      </c>
      <c r="C51" s="1" t="s">
        <v>746</v>
      </c>
      <c r="D51" s="1" t="s">
        <v>747</v>
      </c>
      <c r="E51" s="1" t="s">
        <v>748</v>
      </c>
      <c r="F51" s="1" t="s">
        <v>505</v>
      </c>
      <c r="G51" s="1" t="s">
        <v>481</v>
      </c>
      <c r="H51" s="1" t="s">
        <v>482</v>
      </c>
      <c r="I51" s="1" t="s">
        <v>749</v>
      </c>
      <c r="J51" s="1" t="s">
        <v>484</v>
      </c>
      <c r="K51" s="1" t="s">
        <v>749</v>
      </c>
      <c r="L51" s="1" t="s">
        <v>749</v>
      </c>
      <c r="M51" s="1" t="s">
        <v>485</v>
      </c>
      <c r="N51" s="1" t="s">
        <v>485</v>
      </c>
      <c r="O51" s="1" t="s">
        <v>486</v>
      </c>
      <c r="P51" s="1" t="s">
        <v>487</v>
      </c>
      <c r="Q51" s="1" t="s">
        <v>488</v>
      </c>
      <c r="R51" s="1" t="s">
        <v>750</v>
      </c>
      <c r="S51" s="1" t="s">
        <v>490</v>
      </c>
      <c r="T51" s="1" t="s">
        <v>491</v>
      </c>
      <c r="U51" s="1" t="s">
        <v>492</v>
      </c>
      <c r="V51" s="1" t="s">
        <v>493</v>
      </c>
    </row>
    <row r="52" s="1" customFormat="1" spans="1:22">
      <c r="A52" s="3">
        <v>21259426315</v>
      </c>
      <c r="B52" s="1" t="s">
        <v>601</v>
      </c>
      <c r="C52" s="1" t="s">
        <v>751</v>
      </c>
      <c r="D52" s="1" t="s">
        <v>752</v>
      </c>
      <c r="E52" s="1" t="s">
        <v>753</v>
      </c>
      <c r="F52" s="1" t="s">
        <v>480</v>
      </c>
      <c r="G52" s="1" t="s">
        <v>481</v>
      </c>
      <c r="H52" s="1" t="s">
        <v>482</v>
      </c>
      <c r="I52" s="1" t="s">
        <v>754</v>
      </c>
      <c r="J52" s="1" t="s">
        <v>484</v>
      </c>
      <c r="K52" s="1" t="s">
        <v>754</v>
      </c>
      <c r="L52" s="1" t="s">
        <v>754</v>
      </c>
      <c r="M52" s="1" t="s">
        <v>485</v>
      </c>
      <c r="N52" s="1" t="s">
        <v>485</v>
      </c>
      <c r="O52" s="1" t="s">
        <v>486</v>
      </c>
      <c r="P52" s="1" t="s">
        <v>487</v>
      </c>
      <c r="Q52" s="1" t="s">
        <v>488</v>
      </c>
      <c r="R52" s="1" t="s">
        <v>755</v>
      </c>
      <c r="S52" s="1" t="s">
        <v>490</v>
      </c>
      <c r="T52" s="1" t="s">
        <v>491</v>
      </c>
      <c r="U52" s="1" t="s">
        <v>492</v>
      </c>
      <c r="V52" s="1" t="s">
        <v>493</v>
      </c>
    </row>
    <row r="53" s="1" customFormat="1" spans="1:22">
      <c r="A53" s="3">
        <v>21342799465</v>
      </c>
      <c r="B53" s="1" t="s">
        <v>498</v>
      </c>
      <c r="C53" s="1" t="s">
        <v>756</v>
      </c>
      <c r="D53" s="1" t="s">
        <v>757</v>
      </c>
      <c r="E53" s="1" t="s">
        <v>758</v>
      </c>
      <c r="F53" s="1" t="s">
        <v>498</v>
      </c>
      <c r="G53" s="1" t="s">
        <v>481</v>
      </c>
      <c r="H53" s="1" t="s">
        <v>482</v>
      </c>
      <c r="I53" s="1" t="s">
        <v>759</v>
      </c>
      <c r="J53" s="1" t="s">
        <v>484</v>
      </c>
      <c r="K53" s="1" t="s">
        <v>759</v>
      </c>
      <c r="L53" s="1" t="s">
        <v>759</v>
      </c>
      <c r="M53" s="1" t="s">
        <v>485</v>
      </c>
      <c r="N53" s="1" t="s">
        <v>485</v>
      </c>
      <c r="O53" s="1" t="s">
        <v>486</v>
      </c>
      <c r="P53" s="1" t="s">
        <v>487</v>
      </c>
      <c r="Q53" s="1" t="s">
        <v>488</v>
      </c>
      <c r="R53" s="1" t="s">
        <v>760</v>
      </c>
      <c r="S53" s="1" t="s">
        <v>490</v>
      </c>
      <c r="T53" s="1" t="s">
        <v>491</v>
      </c>
      <c r="U53" s="1" t="s">
        <v>492</v>
      </c>
      <c r="V53" s="1" t="s">
        <v>550</v>
      </c>
    </row>
    <row r="54" s="1" customFormat="1" spans="1:22">
      <c r="A54" s="3">
        <v>21105163914</v>
      </c>
      <c r="B54" s="1" t="s">
        <v>745</v>
      </c>
      <c r="C54" s="1" t="s">
        <v>761</v>
      </c>
      <c r="D54" s="1" t="s">
        <v>762</v>
      </c>
      <c r="E54" s="1" t="s">
        <v>763</v>
      </c>
      <c r="F54" s="1" t="s">
        <v>518</v>
      </c>
      <c r="G54" s="1" t="s">
        <v>481</v>
      </c>
      <c r="H54" s="1" t="s">
        <v>482</v>
      </c>
      <c r="I54" s="1" t="s">
        <v>764</v>
      </c>
      <c r="J54" s="1" t="s">
        <v>484</v>
      </c>
      <c r="K54" s="1" t="s">
        <v>764</v>
      </c>
      <c r="L54" s="1" t="s">
        <v>764</v>
      </c>
      <c r="M54" s="1" t="s">
        <v>485</v>
      </c>
      <c r="N54" s="1" t="s">
        <v>485</v>
      </c>
      <c r="O54" s="1" t="s">
        <v>486</v>
      </c>
      <c r="P54" s="1" t="s">
        <v>487</v>
      </c>
      <c r="Q54" s="1" t="s">
        <v>488</v>
      </c>
      <c r="R54" s="1" t="s">
        <v>765</v>
      </c>
      <c r="S54" s="1" t="s">
        <v>490</v>
      </c>
      <c r="T54" s="1" t="s">
        <v>491</v>
      </c>
      <c r="U54" s="1" t="s">
        <v>537</v>
      </c>
      <c r="V54" s="1" t="s">
        <v>766</v>
      </c>
    </row>
    <row r="55" s="1" customFormat="1" spans="1:22">
      <c r="A55" s="3">
        <v>21121529820</v>
      </c>
      <c r="B55" s="1" t="s">
        <v>582</v>
      </c>
      <c r="C55" s="1" t="s">
        <v>767</v>
      </c>
      <c r="D55" s="1" t="s">
        <v>768</v>
      </c>
      <c r="E55" s="1" t="s">
        <v>769</v>
      </c>
      <c r="F55" s="1" t="s">
        <v>498</v>
      </c>
      <c r="G55" s="1" t="s">
        <v>481</v>
      </c>
      <c r="H55" s="1" t="s">
        <v>482</v>
      </c>
      <c r="I55" s="1" t="s">
        <v>770</v>
      </c>
      <c r="J55" s="1" t="s">
        <v>484</v>
      </c>
      <c r="K55" s="1" t="s">
        <v>770</v>
      </c>
      <c r="L55" s="1" t="s">
        <v>770</v>
      </c>
      <c r="M55" s="1" t="s">
        <v>485</v>
      </c>
      <c r="N55" s="1" t="s">
        <v>485</v>
      </c>
      <c r="O55" s="1" t="s">
        <v>486</v>
      </c>
      <c r="P55" s="1" t="s">
        <v>487</v>
      </c>
      <c r="Q55" s="1" t="s">
        <v>488</v>
      </c>
      <c r="R55" s="1" t="s">
        <v>771</v>
      </c>
      <c r="S55" s="1" t="s">
        <v>490</v>
      </c>
      <c r="T55" s="1" t="s">
        <v>491</v>
      </c>
      <c r="U55" s="1" t="s">
        <v>492</v>
      </c>
      <c r="V55" s="1" t="s">
        <v>550</v>
      </c>
    </row>
    <row r="56" s="1" customFormat="1" spans="1:22">
      <c r="A56" s="3">
        <v>21338205132</v>
      </c>
      <c r="B56" s="1" t="s">
        <v>505</v>
      </c>
      <c r="C56" s="1" t="s">
        <v>772</v>
      </c>
      <c r="D56" s="1" t="s">
        <v>773</v>
      </c>
      <c r="E56" s="1" t="s">
        <v>774</v>
      </c>
      <c r="F56" s="1" t="s">
        <v>498</v>
      </c>
      <c r="G56" s="1" t="s">
        <v>481</v>
      </c>
      <c r="H56" s="1" t="s">
        <v>482</v>
      </c>
      <c r="I56" s="1" t="s">
        <v>775</v>
      </c>
      <c r="J56" s="1" t="s">
        <v>484</v>
      </c>
      <c r="K56" s="1" t="s">
        <v>775</v>
      </c>
      <c r="L56" s="1" t="s">
        <v>775</v>
      </c>
      <c r="M56" s="1" t="s">
        <v>485</v>
      </c>
      <c r="N56" s="1" t="s">
        <v>485</v>
      </c>
      <c r="O56" s="1" t="s">
        <v>486</v>
      </c>
      <c r="P56" s="1" t="s">
        <v>487</v>
      </c>
      <c r="Q56" s="1" t="s">
        <v>488</v>
      </c>
      <c r="R56" s="1" t="s">
        <v>776</v>
      </c>
      <c r="S56" s="1" t="s">
        <v>490</v>
      </c>
      <c r="T56" s="1" t="s">
        <v>491</v>
      </c>
      <c r="U56" s="1" t="s">
        <v>492</v>
      </c>
      <c r="V56" s="1" t="s">
        <v>493</v>
      </c>
    </row>
    <row r="57" s="1" customFormat="1" spans="1:22">
      <c r="A57" s="3">
        <v>21214572675</v>
      </c>
      <c r="B57" s="1" t="s">
        <v>596</v>
      </c>
      <c r="C57" s="1" t="s">
        <v>777</v>
      </c>
      <c r="D57" s="1" t="s">
        <v>778</v>
      </c>
      <c r="E57" s="1" t="s">
        <v>779</v>
      </c>
      <c r="F57" s="1" t="s">
        <v>518</v>
      </c>
      <c r="G57" s="1" t="s">
        <v>481</v>
      </c>
      <c r="H57" s="1" t="s">
        <v>482</v>
      </c>
      <c r="I57" s="1" t="s">
        <v>780</v>
      </c>
      <c r="J57" s="1" t="s">
        <v>484</v>
      </c>
      <c r="K57" s="1" t="s">
        <v>780</v>
      </c>
      <c r="L57" s="1" t="s">
        <v>780</v>
      </c>
      <c r="M57" s="1" t="s">
        <v>485</v>
      </c>
      <c r="N57" s="1" t="s">
        <v>485</v>
      </c>
      <c r="O57" s="1" t="s">
        <v>486</v>
      </c>
      <c r="P57" s="1" t="s">
        <v>487</v>
      </c>
      <c r="Q57" s="1" t="s">
        <v>488</v>
      </c>
      <c r="R57" s="1" t="s">
        <v>781</v>
      </c>
      <c r="S57" s="1" t="s">
        <v>490</v>
      </c>
      <c r="T57" s="1" t="s">
        <v>491</v>
      </c>
      <c r="U57" s="1" t="s">
        <v>492</v>
      </c>
      <c r="V57" s="1" t="s">
        <v>631</v>
      </c>
    </row>
    <row r="58" s="1" customFormat="1" spans="1:22">
      <c r="A58" s="3">
        <v>21222407838</v>
      </c>
      <c r="B58" s="1" t="s">
        <v>539</v>
      </c>
      <c r="C58" s="1" t="s">
        <v>782</v>
      </c>
      <c r="D58" s="1" t="s">
        <v>778</v>
      </c>
      <c r="E58" s="1" t="s">
        <v>783</v>
      </c>
      <c r="F58" s="1" t="s">
        <v>518</v>
      </c>
      <c r="G58" s="1" t="s">
        <v>481</v>
      </c>
      <c r="H58" s="1" t="s">
        <v>482</v>
      </c>
      <c r="I58" s="1" t="s">
        <v>780</v>
      </c>
      <c r="J58" s="1" t="s">
        <v>484</v>
      </c>
      <c r="K58" s="1" t="s">
        <v>780</v>
      </c>
      <c r="L58" s="1" t="s">
        <v>780</v>
      </c>
      <c r="M58" s="1" t="s">
        <v>485</v>
      </c>
      <c r="N58" s="1" t="s">
        <v>485</v>
      </c>
      <c r="O58" s="1" t="s">
        <v>486</v>
      </c>
      <c r="P58" s="1" t="s">
        <v>487</v>
      </c>
      <c r="Q58" s="1" t="s">
        <v>488</v>
      </c>
      <c r="R58" s="1" t="s">
        <v>784</v>
      </c>
      <c r="S58" s="1" t="s">
        <v>490</v>
      </c>
      <c r="T58" s="1" t="s">
        <v>491</v>
      </c>
      <c r="U58" s="1" t="s">
        <v>492</v>
      </c>
      <c r="V58" s="1" t="s">
        <v>631</v>
      </c>
    </row>
    <row r="59" s="1" customFormat="1" spans="1:22">
      <c r="A59" s="3">
        <v>21202608660</v>
      </c>
      <c r="B59" s="1" t="s">
        <v>596</v>
      </c>
      <c r="C59" s="1" t="s">
        <v>785</v>
      </c>
      <c r="D59" s="1" t="s">
        <v>786</v>
      </c>
      <c r="E59" s="1" t="s">
        <v>787</v>
      </c>
      <c r="F59" s="1" t="s">
        <v>498</v>
      </c>
      <c r="G59" s="1" t="s">
        <v>481</v>
      </c>
      <c r="H59" s="1" t="s">
        <v>482</v>
      </c>
      <c r="I59" s="1" t="s">
        <v>788</v>
      </c>
      <c r="J59" s="1" t="s">
        <v>484</v>
      </c>
      <c r="K59" s="1" t="s">
        <v>788</v>
      </c>
      <c r="L59" s="1" t="s">
        <v>788</v>
      </c>
      <c r="M59" s="1" t="s">
        <v>485</v>
      </c>
      <c r="N59" s="1" t="s">
        <v>485</v>
      </c>
      <c r="O59" s="1" t="s">
        <v>486</v>
      </c>
      <c r="P59" s="1" t="s">
        <v>487</v>
      </c>
      <c r="Q59" s="1" t="s">
        <v>488</v>
      </c>
      <c r="R59" s="1" t="s">
        <v>789</v>
      </c>
      <c r="S59" s="1" t="s">
        <v>490</v>
      </c>
      <c r="T59" s="1" t="s">
        <v>491</v>
      </c>
      <c r="U59" s="1" t="s">
        <v>492</v>
      </c>
      <c r="V59" s="1" t="s">
        <v>720</v>
      </c>
    </row>
    <row r="60" s="1" customFormat="1" spans="1:22">
      <c r="A60" s="3">
        <v>21138998649</v>
      </c>
      <c r="B60" s="1" t="s">
        <v>551</v>
      </c>
      <c r="C60" s="1" t="s">
        <v>790</v>
      </c>
      <c r="D60" s="1" t="s">
        <v>791</v>
      </c>
      <c r="E60" s="1" t="s">
        <v>792</v>
      </c>
      <c r="F60" s="1" t="s">
        <v>498</v>
      </c>
      <c r="G60" s="1" t="s">
        <v>481</v>
      </c>
      <c r="H60" s="1" t="s">
        <v>482</v>
      </c>
      <c r="I60" s="1" t="s">
        <v>793</v>
      </c>
      <c r="J60" s="1" t="s">
        <v>484</v>
      </c>
      <c r="K60" s="1" t="s">
        <v>793</v>
      </c>
      <c r="L60" s="1" t="s">
        <v>793</v>
      </c>
      <c r="M60" s="1" t="s">
        <v>485</v>
      </c>
      <c r="N60" s="1" t="s">
        <v>485</v>
      </c>
      <c r="O60" s="1" t="s">
        <v>486</v>
      </c>
      <c r="P60" s="1" t="s">
        <v>487</v>
      </c>
      <c r="Q60" s="1" t="s">
        <v>488</v>
      </c>
      <c r="R60" s="1" t="s">
        <v>794</v>
      </c>
      <c r="S60" s="1" t="s">
        <v>490</v>
      </c>
      <c r="T60" s="1" t="s">
        <v>491</v>
      </c>
      <c r="U60" s="1" t="s">
        <v>492</v>
      </c>
      <c r="V60" s="1" t="s">
        <v>493</v>
      </c>
    </row>
    <row r="61" s="1" customFormat="1" spans="1:22">
      <c r="A61" s="3">
        <v>21136018043</v>
      </c>
      <c r="B61" s="1" t="s">
        <v>551</v>
      </c>
      <c r="C61" s="1" t="s">
        <v>795</v>
      </c>
      <c r="D61" s="1" t="s">
        <v>796</v>
      </c>
      <c r="E61" s="1" t="s">
        <v>797</v>
      </c>
      <c r="F61" s="1" t="s">
        <v>498</v>
      </c>
      <c r="G61" s="1" t="s">
        <v>481</v>
      </c>
      <c r="H61" s="1" t="s">
        <v>482</v>
      </c>
      <c r="I61" s="1" t="s">
        <v>798</v>
      </c>
      <c r="J61" s="1" t="s">
        <v>484</v>
      </c>
      <c r="K61" s="1" t="s">
        <v>798</v>
      </c>
      <c r="L61" s="1" t="s">
        <v>798</v>
      </c>
      <c r="M61" s="1" t="s">
        <v>485</v>
      </c>
      <c r="N61" s="1" t="s">
        <v>485</v>
      </c>
      <c r="O61" s="1" t="s">
        <v>486</v>
      </c>
      <c r="P61" s="1" t="s">
        <v>487</v>
      </c>
      <c r="Q61" s="1" t="s">
        <v>488</v>
      </c>
      <c r="R61" s="1" t="s">
        <v>799</v>
      </c>
      <c r="S61" s="1" t="s">
        <v>490</v>
      </c>
      <c r="T61" s="1" t="s">
        <v>491</v>
      </c>
      <c r="U61" s="1" t="s">
        <v>492</v>
      </c>
      <c r="V61" s="1" t="s">
        <v>800</v>
      </c>
    </row>
    <row r="62" s="1" customFormat="1" spans="1:22">
      <c r="A62" s="3">
        <v>21347831051</v>
      </c>
      <c r="B62" s="1" t="s">
        <v>498</v>
      </c>
      <c r="C62" s="1" t="s">
        <v>801</v>
      </c>
      <c r="D62" s="1" t="s">
        <v>691</v>
      </c>
      <c r="E62" s="1" t="s">
        <v>802</v>
      </c>
      <c r="F62" s="1" t="s">
        <v>518</v>
      </c>
      <c r="G62" s="1" t="s">
        <v>481</v>
      </c>
      <c r="H62" s="1" t="s">
        <v>482</v>
      </c>
      <c r="I62" s="1" t="s">
        <v>803</v>
      </c>
      <c r="J62" s="1" t="s">
        <v>484</v>
      </c>
      <c r="K62" s="1" t="s">
        <v>803</v>
      </c>
      <c r="L62" s="1" t="s">
        <v>803</v>
      </c>
      <c r="M62" s="1" t="s">
        <v>485</v>
      </c>
      <c r="N62" s="1" t="s">
        <v>485</v>
      </c>
      <c r="O62" s="1" t="s">
        <v>486</v>
      </c>
      <c r="P62" s="1" t="s">
        <v>487</v>
      </c>
      <c r="Q62" s="1" t="s">
        <v>488</v>
      </c>
      <c r="R62" s="1" t="s">
        <v>804</v>
      </c>
      <c r="S62" s="1" t="s">
        <v>490</v>
      </c>
      <c r="T62" s="1" t="s">
        <v>491</v>
      </c>
      <c r="U62" s="1" t="s">
        <v>492</v>
      </c>
      <c r="V62" s="1" t="s">
        <v>550</v>
      </c>
    </row>
    <row r="63" s="1" customFormat="1" spans="1:22">
      <c r="A63" s="3">
        <v>21326314506</v>
      </c>
      <c r="B63" s="1" t="s">
        <v>480</v>
      </c>
      <c r="C63" s="1" t="s">
        <v>805</v>
      </c>
      <c r="D63" s="1" t="s">
        <v>806</v>
      </c>
      <c r="E63" s="1" t="s">
        <v>807</v>
      </c>
      <c r="F63" s="1" t="s">
        <v>505</v>
      </c>
      <c r="G63" s="1" t="s">
        <v>481</v>
      </c>
      <c r="H63" s="1" t="s">
        <v>482</v>
      </c>
      <c r="I63" s="1" t="s">
        <v>808</v>
      </c>
      <c r="J63" s="1" t="s">
        <v>484</v>
      </c>
      <c r="K63" s="1" t="s">
        <v>808</v>
      </c>
      <c r="L63" s="1" t="s">
        <v>808</v>
      </c>
      <c r="M63" s="1" t="s">
        <v>485</v>
      </c>
      <c r="N63" s="1" t="s">
        <v>485</v>
      </c>
      <c r="O63" s="1" t="s">
        <v>486</v>
      </c>
      <c r="P63" s="1" t="s">
        <v>487</v>
      </c>
      <c r="Q63" s="1" t="s">
        <v>488</v>
      </c>
      <c r="R63" s="1" t="s">
        <v>809</v>
      </c>
      <c r="S63" s="1" t="s">
        <v>490</v>
      </c>
      <c r="T63" s="1" t="s">
        <v>491</v>
      </c>
      <c r="U63" s="1" t="s">
        <v>492</v>
      </c>
      <c r="V63" s="1" t="s">
        <v>493</v>
      </c>
    </row>
    <row r="64" s="1" customFormat="1" spans="1:22">
      <c r="A64" s="3">
        <v>21252376590</v>
      </c>
      <c r="B64" s="1" t="s">
        <v>601</v>
      </c>
      <c r="C64" s="1" t="s">
        <v>810</v>
      </c>
      <c r="D64" s="1" t="s">
        <v>811</v>
      </c>
      <c r="E64" s="1" t="s">
        <v>812</v>
      </c>
      <c r="F64" s="1" t="s">
        <v>498</v>
      </c>
      <c r="G64" s="1" t="s">
        <v>481</v>
      </c>
      <c r="H64" s="1" t="s">
        <v>482</v>
      </c>
      <c r="I64" s="1" t="s">
        <v>813</v>
      </c>
      <c r="J64" s="1" t="s">
        <v>484</v>
      </c>
      <c r="K64" s="1" t="s">
        <v>813</v>
      </c>
      <c r="L64" s="1" t="s">
        <v>813</v>
      </c>
      <c r="M64" s="1" t="s">
        <v>485</v>
      </c>
      <c r="N64" s="1" t="s">
        <v>485</v>
      </c>
      <c r="O64" s="1" t="s">
        <v>486</v>
      </c>
      <c r="P64" s="1" t="s">
        <v>487</v>
      </c>
      <c r="Q64" s="1" t="s">
        <v>488</v>
      </c>
      <c r="R64" s="1" t="s">
        <v>814</v>
      </c>
      <c r="S64" s="1" t="s">
        <v>490</v>
      </c>
      <c r="T64" s="1" t="s">
        <v>491</v>
      </c>
      <c r="U64" s="1" t="s">
        <v>492</v>
      </c>
      <c r="V64" s="1" t="s">
        <v>720</v>
      </c>
    </row>
    <row r="65" s="1" customFormat="1" spans="1:22">
      <c r="A65" s="3">
        <v>18275715909</v>
      </c>
      <c r="B65" s="1" t="s">
        <v>815</v>
      </c>
      <c r="C65" s="1" t="s">
        <v>816</v>
      </c>
      <c r="D65" s="1" t="s">
        <v>706</v>
      </c>
      <c r="E65" s="1" t="s">
        <v>817</v>
      </c>
      <c r="F65" s="1" t="s">
        <v>518</v>
      </c>
      <c r="G65" s="1" t="s">
        <v>481</v>
      </c>
      <c r="H65" s="1" t="s">
        <v>482</v>
      </c>
      <c r="I65" s="1" t="s">
        <v>818</v>
      </c>
      <c r="J65" s="1" t="s">
        <v>484</v>
      </c>
      <c r="K65" s="1" t="s">
        <v>818</v>
      </c>
      <c r="L65" s="1" t="s">
        <v>818</v>
      </c>
      <c r="M65" s="1" t="s">
        <v>485</v>
      </c>
      <c r="N65" s="1" t="s">
        <v>485</v>
      </c>
      <c r="O65" s="1" t="s">
        <v>486</v>
      </c>
      <c r="P65" s="1" t="s">
        <v>487</v>
      </c>
      <c r="Q65" s="1" t="s">
        <v>488</v>
      </c>
      <c r="R65" s="1" t="s">
        <v>819</v>
      </c>
      <c r="S65" s="1" t="s">
        <v>490</v>
      </c>
      <c r="T65" s="1" t="s">
        <v>491</v>
      </c>
      <c r="U65" s="1" t="s">
        <v>492</v>
      </c>
      <c r="V65" s="1" t="s">
        <v>493</v>
      </c>
    </row>
    <row r="66" s="1" customFormat="1" spans="1:22">
      <c r="A66" s="3">
        <v>21314572752</v>
      </c>
      <c r="B66" s="1" t="s">
        <v>480</v>
      </c>
      <c r="C66" s="1" t="s">
        <v>820</v>
      </c>
      <c r="D66" s="1" t="s">
        <v>821</v>
      </c>
      <c r="E66" s="1" t="s">
        <v>822</v>
      </c>
      <c r="F66" s="1" t="s">
        <v>480</v>
      </c>
      <c r="G66" s="1" t="s">
        <v>481</v>
      </c>
      <c r="H66" s="1" t="s">
        <v>482</v>
      </c>
      <c r="I66" s="1" t="s">
        <v>823</v>
      </c>
      <c r="J66" s="1" t="s">
        <v>484</v>
      </c>
      <c r="K66" s="1" t="s">
        <v>823</v>
      </c>
      <c r="L66" s="1" t="s">
        <v>823</v>
      </c>
      <c r="M66" s="1" t="s">
        <v>485</v>
      </c>
      <c r="N66" s="1" t="s">
        <v>485</v>
      </c>
      <c r="O66" s="1" t="s">
        <v>486</v>
      </c>
      <c r="P66" s="1" t="s">
        <v>487</v>
      </c>
      <c r="Q66" s="1" t="s">
        <v>488</v>
      </c>
      <c r="R66" s="1" t="s">
        <v>824</v>
      </c>
      <c r="S66" s="1" t="s">
        <v>490</v>
      </c>
      <c r="T66" s="1" t="s">
        <v>491</v>
      </c>
      <c r="U66" s="1" t="s">
        <v>492</v>
      </c>
      <c r="V66" s="1" t="s">
        <v>493</v>
      </c>
    </row>
    <row r="67" s="1" customFormat="1" spans="1:22">
      <c r="A67" s="3">
        <v>21305249608</v>
      </c>
      <c r="B67" s="1" t="s">
        <v>512</v>
      </c>
      <c r="C67" s="1" t="s">
        <v>825</v>
      </c>
      <c r="D67" s="1" t="s">
        <v>826</v>
      </c>
      <c r="E67" s="1" t="s">
        <v>827</v>
      </c>
      <c r="F67" s="1" t="s">
        <v>505</v>
      </c>
      <c r="G67" s="1" t="s">
        <v>481</v>
      </c>
      <c r="H67" s="1" t="s">
        <v>482</v>
      </c>
      <c r="I67" s="1" t="s">
        <v>828</v>
      </c>
      <c r="J67" s="1" t="s">
        <v>484</v>
      </c>
      <c r="K67" s="1" t="s">
        <v>828</v>
      </c>
      <c r="L67" s="1" t="s">
        <v>828</v>
      </c>
      <c r="M67" s="1" t="s">
        <v>485</v>
      </c>
      <c r="N67" s="1" t="s">
        <v>485</v>
      </c>
      <c r="O67" s="1" t="s">
        <v>486</v>
      </c>
      <c r="P67" s="1" t="s">
        <v>487</v>
      </c>
      <c r="Q67" s="1" t="s">
        <v>488</v>
      </c>
      <c r="R67" s="1" t="s">
        <v>829</v>
      </c>
      <c r="S67" s="1" t="s">
        <v>490</v>
      </c>
      <c r="T67" s="1" t="s">
        <v>491</v>
      </c>
      <c r="U67" s="1" t="s">
        <v>492</v>
      </c>
      <c r="V67" s="1" t="s">
        <v>493</v>
      </c>
    </row>
    <row r="68" s="1" customFormat="1" spans="1:22">
      <c r="A68" s="3">
        <v>21260563049</v>
      </c>
      <c r="B68" s="1" t="s">
        <v>601</v>
      </c>
      <c r="C68" s="1" t="s">
        <v>830</v>
      </c>
      <c r="D68" s="1" t="s">
        <v>831</v>
      </c>
      <c r="E68" s="1" t="s">
        <v>832</v>
      </c>
      <c r="F68" s="1" t="s">
        <v>518</v>
      </c>
      <c r="G68" s="1" t="s">
        <v>481</v>
      </c>
      <c r="H68" s="1" t="s">
        <v>482</v>
      </c>
      <c r="I68" s="1" t="s">
        <v>833</v>
      </c>
      <c r="J68" s="1" t="s">
        <v>484</v>
      </c>
      <c r="K68" s="1" t="s">
        <v>833</v>
      </c>
      <c r="L68" s="1" t="s">
        <v>833</v>
      </c>
      <c r="M68" s="1" t="s">
        <v>485</v>
      </c>
      <c r="N68" s="1" t="s">
        <v>485</v>
      </c>
      <c r="O68" s="1" t="s">
        <v>486</v>
      </c>
      <c r="P68" s="1" t="s">
        <v>487</v>
      </c>
      <c r="Q68" s="1" t="s">
        <v>488</v>
      </c>
      <c r="R68" s="1" t="s">
        <v>834</v>
      </c>
      <c r="S68" s="1" t="s">
        <v>490</v>
      </c>
      <c r="T68" s="1" t="s">
        <v>491</v>
      </c>
      <c r="U68" s="1" t="s">
        <v>492</v>
      </c>
      <c r="V68" s="1" t="s">
        <v>550</v>
      </c>
    </row>
    <row r="69" s="1" customFormat="1" spans="1:22">
      <c r="A69" s="3">
        <v>21211697522</v>
      </c>
      <c r="B69" s="1" t="s">
        <v>596</v>
      </c>
      <c r="C69" s="1" t="s">
        <v>835</v>
      </c>
      <c r="D69" s="1" t="s">
        <v>836</v>
      </c>
      <c r="E69" s="1" t="s">
        <v>837</v>
      </c>
      <c r="F69" s="1" t="s">
        <v>512</v>
      </c>
      <c r="G69" s="1" t="s">
        <v>481</v>
      </c>
      <c r="H69" s="1" t="s">
        <v>482</v>
      </c>
      <c r="I69" s="1" t="s">
        <v>838</v>
      </c>
      <c r="J69" s="1" t="s">
        <v>484</v>
      </c>
      <c r="K69" s="1" t="s">
        <v>838</v>
      </c>
      <c r="L69" s="1" t="s">
        <v>838</v>
      </c>
      <c r="M69" s="1" t="s">
        <v>485</v>
      </c>
      <c r="N69" s="1" t="s">
        <v>485</v>
      </c>
      <c r="O69" s="1" t="s">
        <v>486</v>
      </c>
      <c r="P69" s="1" t="s">
        <v>487</v>
      </c>
      <c r="Q69" s="1" t="s">
        <v>488</v>
      </c>
      <c r="R69" s="1" t="s">
        <v>839</v>
      </c>
      <c r="S69" s="1" t="s">
        <v>490</v>
      </c>
      <c r="T69" s="1" t="s">
        <v>491</v>
      </c>
      <c r="U69" s="1" t="s">
        <v>492</v>
      </c>
      <c r="V69" s="1" t="s">
        <v>550</v>
      </c>
    </row>
    <row r="70" s="1" customFormat="1" spans="1:22">
      <c r="A70" s="3">
        <v>18522292452</v>
      </c>
      <c r="B70" s="1" t="s">
        <v>840</v>
      </c>
      <c r="C70" s="1" t="s">
        <v>841</v>
      </c>
      <c r="D70" s="1" t="s">
        <v>791</v>
      </c>
      <c r="E70" s="1" t="s">
        <v>842</v>
      </c>
      <c r="F70" s="1" t="s">
        <v>498</v>
      </c>
      <c r="G70" s="1" t="s">
        <v>481</v>
      </c>
      <c r="H70" s="1" t="s">
        <v>482</v>
      </c>
      <c r="I70" s="1" t="s">
        <v>843</v>
      </c>
      <c r="J70" s="1" t="s">
        <v>484</v>
      </c>
      <c r="K70" s="1" t="s">
        <v>843</v>
      </c>
      <c r="L70" s="1" t="s">
        <v>843</v>
      </c>
      <c r="M70" s="1" t="s">
        <v>485</v>
      </c>
      <c r="N70" s="1" t="s">
        <v>485</v>
      </c>
      <c r="O70" s="1" t="s">
        <v>486</v>
      </c>
      <c r="P70" s="1" t="s">
        <v>487</v>
      </c>
      <c r="Q70" s="1" t="s">
        <v>488</v>
      </c>
      <c r="R70" s="1" t="s">
        <v>844</v>
      </c>
      <c r="S70" s="1" t="s">
        <v>490</v>
      </c>
      <c r="T70" s="1" t="s">
        <v>491</v>
      </c>
      <c r="U70" s="1" t="s">
        <v>492</v>
      </c>
      <c r="V70" s="1" t="s">
        <v>493</v>
      </c>
    </row>
    <row r="71" s="1" customFormat="1" spans="1:22">
      <c r="A71" s="3">
        <v>21351046557</v>
      </c>
      <c r="B71" s="1" t="s">
        <v>518</v>
      </c>
      <c r="C71" s="1" t="s">
        <v>845</v>
      </c>
      <c r="D71" s="1" t="s">
        <v>846</v>
      </c>
      <c r="E71" s="1" t="s">
        <v>847</v>
      </c>
      <c r="F71" s="1" t="s">
        <v>518</v>
      </c>
      <c r="G71" s="1" t="s">
        <v>481</v>
      </c>
      <c r="H71" s="1" t="s">
        <v>482</v>
      </c>
      <c r="I71" s="1" t="s">
        <v>848</v>
      </c>
      <c r="J71" s="1" t="s">
        <v>484</v>
      </c>
      <c r="K71" s="1" t="s">
        <v>848</v>
      </c>
      <c r="L71" s="1" t="s">
        <v>848</v>
      </c>
      <c r="M71" s="1" t="s">
        <v>485</v>
      </c>
      <c r="N71" s="1" t="s">
        <v>485</v>
      </c>
      <c r="O71" s="1" t="s">
        <v>486</v>
      </c>
      <c r="P71" s="1" t="s">
        <v>487</v>
      </c>
      <c r="Q71" s="1" t="s">
        <v>488</v>
      </c>
      <c r="R71" s="1" t="s">
        <v>849</v>
      </c>
      <c r="S71" s="1" t="s">
        <v>490</v>
      </c>
      <c r="T71" s="1" t="s">
        <v>491</v>
      </c>
      <c r="U71" s="1" t="s">
        <v>492</v>
      </c>
      <c r="V71" s="1" t="s">
        <v>720</v>
      </c>
    </row>
    <row r="72" s="1" customFormat="1" spans="1:22">
      <c r="A72" s="3">
        <v>21260219632</v>
      </c>
      <c r="B72" s="1" t="s">
        <v>601</v>
      </c>
      <c r="C72" s="1" t="s">
        <v>850</v>
      </c>
      <c r="D72" s="1" t="s">
        <v>851</v>
      </c>
      <c r="E72" s="1" t="s">
        <v>852</v>
      </c>
      <c r="F72" s="1" t="s">
        <v>518</v>
      </c>
      <c r="G72" s="1" t="s">
        <v>481</v>
      </c>
      <c r="H72" s="1" t="s">
        <v>482</v>
      </c>
      <c r="I72" s="1" t="s">
        <v>853</v>
      </c>
      <c r="J72" s="1" t="s">
        <v>484</v>
      </c>
      <c r="K72" s="1" t="s">
        <v>853</v>
      </c>
      <c r="L72" s="1" t="s">
        <v>853</v>
      </c>
      <c r="M72" s="1" t="s">
        <v>485</v>
      </c>
      <c r="N72" s="1" t="s">
        <v>485</v>
      </c>
      <c r="O72" s="1" t="s">
        <v>486</v>
      </c>
      <c r="P72" s="1" t="s">
        <v>487</v>
      </c>
      <c r="Q72" s="1" t="s">
        <v>488</v>
      </c>
      <c r="R72" s="1" t="s">
        <v>854</v>
      </c>
      <c r="S72" s="1" t="s">
        <v>490</v>
      </c>
      <c r="T72" s="1" t="s">
        <v>491</v>
      </c>
      <c r="U72" s="1" t="s">
        <v>492</v>
      </c>
      <c r="V72" s="1" t="s">
        <v>550</v>
      </c>
    </row>
    <row r="73" s="1" customFormat="1" spans="1:22">
      <c r="A73" s="3">
        <v>18914398043</v>
      </c>
      <c r="B73" s="1" t="s">
        <v>855</v>
      </c>
      <c r="C73" s="1" t="s">
        <v>856</v>
      </c>
      <c r="D73" s="1" t="s">
        <v>857</v>
      </c>
      <c r="E73" s="1" t="s">
        <v>858</v>
      </c>
      <c r="F73" s="1" t="s">
        <v>859</v>
      </c>
      <c r="G73" s="1" t="s">
        <v>481</v>
      </c>
      <c r="H73" s="1" t="s">
        <v>482</v>
      </c>
      <c r="I73" s="1" t="s">
        <v>860</v>
      </c>
      <c r="J73" s="1" t="s">
        <v>484</v>
      </c>
      <c r="K73" s="1" t="s">
        <v>860</v>
      </c>
      <c r="L73" s="1" t="s">
        <v>860</v>
      </c>
      <c r="M73" s="1" t="s">
        <v>485</v>
      </c>
      <c r="N73" s="1" t="s">
        <v>485</v>
      </c>
      <c r="O73" s="1" t="s">
        <v>486</v>
      </c>
      <c r="P73" s="1" t="s">
        <v>487</v>
      </c>
      <c r="Q73" s="1" t="s">
        <v>488</v>
      </c>
      <c r="R73" s="1" t="s">
        <v>861</v>
      </c>
      <c r="S73" s="1" t="s">
        <v>490</v>
      </c>
      <c r="T73" s="1" t="s">
        <v>491</v>
      </c>
      <c r="U73" s="1" t="s">
        <v>492</v>
      </c>
      <c r="V73" s="1" t="s">
        <v>493</v>
      </c>
    </row>
    <row r="74" s="1" customFormat="1" spans="1:22">
      <c r="A74" s="3">
        <v>18223116494</v>
      </c>
      <c r="B74" s="1" t="s">
        <v>862</v>
      </c>
      <c r="C74" s="1" t="s">
        <v>863</v>
      </c>
      <c r="D74" s="1" t="s">
        <v>648</v>
      </c>
      <c r="E74" s="1" t="s">
        <v>864</v>
      </c>
      <c r="F74" s="1" t="s">
        <v>505</v>
      </c>
      <c r="G74" s="1" t="s">
        <v>481</v>
      </c>
      <c r="H74" s="1" t="s">
        <v>482</v>
      </c>
      <c r="I74" s="1" t="s">
        <v>865</v>
      </c>
      <c r="J74" s="1" t="s">
        <v>484</v>
      </c>
      <c r="K74" s="1" t="s">
        <v>865</v>
      </c>
      <c r="L74" s="1" t="s">
        <v>865</v>
      </c>
      <c r="M74" s="1" t="s">
        <v>485</v>
      </c>
      <c r="N74" s="1" t="s">
        <v>485</v>
      </c>
      <c r="O74" s="1" t="s">
        <v>486</v>
      </c>
      <c r="P74" s="1" t="s">
        <v>487</v>
      </c>
      <c r="Q74" s="1" t="s">
        <v>488</v>
      </c>
      <c r="R74" s="1" t="s">
        <v>866</v>
      </c>
      <c r="S74" s="1" t="s">
        <v>490</v>
      </c>
      <c r="T74" s="1" t="s">
        <v>491</v>
      </c>
      <c r="U74" s="1" t="s">
        <v>492</v>
      </c>
      <c r="V74" s="1" t="s">
        <v>493</v>
      </c>
    </row>
    <row r="75" s="1" customFormat="1" spans="1:22">
      <c r="A75" s="3">
        <v>21181463807</v>
      </c>
      <c r="B75" s="1" t="s">
        <v>476</v>
      </c>
      <c r="C75" s="1" t="s">
        <v>867</v>
      </c>
      <c r="D75" s="1" t="s">
        <v>868</v>
      </c>
      <c r="E75" s="1" t="s">
        <v>869</v>
      </c>
      <c r="F75" s="1" t="s">
        <v>505</v>
      </c>
      <c r="G75" s="1" t="s">
        <v>481</v>
      </c>
      <c r="H75" s="1" t="s">
        <v>482</v>
      </c>
      <c r="I75" s="1" t="s">
        <v>870</v>
      </c>
      <c r="J75" s="1" t="s">
        <v>484</v>
      </c>
      <c r="K75" s="1" t="s">
        <v>870</v>
      </c>
      <c r="L75" s="1" t="s">
        <v>870</v>
      </c>
      <c r="M75" s="1" t="s">
        <v>485</v>
      </c>
      <c r="N75" s="1" t="s">
        <v>485</v>
      </c>
      <c r="O75" s="1" t="s">
        <v>486</v>
      </c>
      <c r="P75" s="1" t="s">
        <v>487</v>
      </c>
      <c r="Q75" s="1" t="s">
        <v>488</v>
      </c>
      <c r="R75" s="1" t="s">
        <v>871</v>
      </c>
      <c r="S75" s="1" t="s">
        <v>490</v>
      </c>
      <c r="T75" s="1" t="s">
        <v>491</v>
      </c>
      <c r="U75" s="1" t="s">
        <v>492</v>
      </c>
      <c r="V75" s="1" t="s">
        <v>720</v>
      </c>
    </row>
    <row r="76" s="1" customFormat="1" spans="1:22">
      <c r="A76" s="4">
        <v>1.89046047467745e+19</v>
      </c>
      <c r="B76" s="1" t="s">
        <v>872</v>
      </c>
      <c r="C76" s="1" t="s">
        <v>873</v>
      </c>
      <c r="D76" s="1" t="s">
        <v>874</v>
      </c>
      <c r="E76" s="1" t="s">
        <v>875</v>
      </c>
      <c r="F76" s="1" t="s">
        <v>498</v>
      </c>
      <c r="G76" s="1" t="s">
        <v>481</v>
      </c>
      <c r="H76" s="1" t="s">
        <v>482</v>
      </c>
      <c r="I76" s="1" t="s">
        <v>486</v>
      </c>
      <c r="J76" s="1" t="s">
        <v>484</v>
      </c>
      <c r="K76" s="1" t="s">
        <v>486</v>
      </c>
      <c r="L76" s="1" t="s">
        <v>486</v>
      </c>
      <c r="M76" s="1" t="s">
        <v>485</v>
      </c>
      <c r="N76" s="1" t="s">
        <v>485</v>
      </c>
      <c r="O76" s="1" t="s">
        <v>486</v>
      </c>
      <c r="P76" s="1" t="s">
        <v>487</v>
      </c>
      <c r="Q76" s="1" t="s">
        <v>488</v>
      </c>
      <c r="R76" s="1" t="s">
        <v>876</v>
      </c>
      <c r="S76" s="1" t="s">
        <v>490</v>
      </c>
      <c r="T76" s="1" t="s">
        <v>491</v>
      </c>
      <c r="U76" s="1" t="s">
        <v>492</v>
      </c>
      <c r="V76" s="1" t="s">
        <v>493</v>
      </c>
    </row>
    <row r="77" s="1" customFormat="1" spans="1:22">
      <c r="A77" s="1" t="s">
        <v>877</v>
      </c>
      <c r="B77" s="1" t="s">
        <v>632</v>
      </c>
      <c r="C77" s="1" t="s">
        <v>878</v>
      </c>
      <c r="D77" s="1" t="s">
        <v>846</v>
      </c>
      <c r="E77" s="1" t="s">
        <v>847</v>
      </c>
      <c r="F77" s="1" t="s">
        <v>518</v>
      </c>
      <c r="G77" s="1" t="s">
        <v>481</v>
      </c>
      <c r="H77" s="1" t="s">
        <v>482</v>
      </c>
      <c r="I77" s="1" t="s">
        <v>486</v>
      </c>
      <c r="J77" s="1" t="s">
        <v>484</v>
      </c>
      <c r="K77" s="1" t="s">
        <v>486</v>
      </c>
      <c r="L77" s="1" t="s">
        <v>486</v>
      </c>
      <c r="M77" s="1" t="s">
        <v>485</v>
      </c>
      <c r="N77" s="1" t="s">
        <v>485</v>
      </c>
      <c r="O77" s="1" t="s">
        <v>486</v>
      </c>
      <c r="P77" s="1" t="s">
        <v>487</v>
      </c>
      <c r="Q77" s="1" t="s">
        <v>488</v>
      </c>
      <c r="R77" s="1" t="s">
        <v>879</v>
      </c>
      <c r="S77" s="1" t="s">
        <v>490</v>
      </c>
      <c r="T77" s="1" t="s">
        <v>491</v>
      </c>
      <c r="U77" s="1" t="s">
        <v>492</v>
      </c>
      <c r="V77" s="1" t="s">
        <v>720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2022-10-10T01:40:15Z</dcterms:created>
  <dcterms:modified xsi:type="dcterms:W3CDTF">2022-10-10T01:48:25Z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79DB0775C4DC4C4E9BDFF3F2C9F40497</vt:lpwstr>
  </property>
  <property fmtid="{D5CDD505-2E9C-101B-9397-08002B2CF9AE}" pid="3" name="KSOProductBuildVer">
    <vt:lpwstr>2052-11.1.0.12358</vt:lpwstr>
  </property>
</Properties>
</file>