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对账!$A$1:$X$111</definedName>
  </definedNames>
  <calcPr calcId="144525"/>
</workbook>
</file>

<file path=xl/sharedStrings.xml><?xml version="1.0" encoding="utf-8"?>
<sst xmlns="http://schemas.openxmlformats.org/spreadsheetml/2006/main" count="3636" uniqueCount="1170">
  <si>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</si>
  <si>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</si>
  <si>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</si>
  <si>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</si>
  <si>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</si>
  <si>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</si>
  <si>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</si>
  <si>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</si>
  <si>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</si>
  <si>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</si>
  <si>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</si>
  <si>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</si>
  <si>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</si>
  <si>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</si>
  <si>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</si>
  <si>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</si>
  <si>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</si>
  <si>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</si>
  <si>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</si>
  <si>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</si>
  <si>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</si>
  <si>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</si>
  <si>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</si>
  <si>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</si>
  <si>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</si>
  <si>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18173359112	</t>
  </si>
  <si>
    <t>Ctrip</t>
  </si>
  <si>
    <t>正常</t>
  </si>
  <si>
    <t>[长滩岛]水晶沙海滩度假酒店(Henann Crystal Sands Resort)(13178583)</t>
  </si>
  <si>
    <t>豪华房&lt;三人入住&gt;&lt;特价房&gt;&lt;早餐&gt;</t>
  </si>
  <si>
    <t>CNY</t>
  </si>
  <si>
    <t>KIM/JONGHA</t>
  </si>
  <si>
    <t>CA2019221014CNY</t>
  </si>
  <si>
    <t>未提现</t>
  </si>
  <si>
    <t>携程开票</t>
  </si>
  <si>
    <t xml:space="preserve">2598675	</t>
  </si>
  <si>
    <t xml:space="preserve">HCS116-8917	</t>
  </si>
  <si>
    <t xml:space="preserve">18191229135	</t>
  </si>
  <si>
    <t>[曼谷]曼谷华昌传统酒店(Hua Chang Heritage Hotel Bangkok)(4494789)</t>
  </si>
  <si>
    <t>豪华房&lt;全日特价&gt;&lt;双人入住&gt;&lt;无早&gt;</t>
  </si>
  <si>
    <t>Chin  Wah/Lee,Chin  Wah/Lee,Chin  Wah/Lee,Chin  Wah/Lee</t>
  </si>
  <si>
    <t xml:space="preserve">2600879	</t>
  </si>
  <si>
    <t xml:space="preserve">142439	</t>
  </si>
  <si>
    <t xml:space="preserve">18534529470	</t>
  </si>
  <si>
    <t>[普吉岛]泰澜海滩度假村(SHA Extra Plus)(Centara Grand Beach Resort Phuket(SHA Extra Plus))(5464245)</t>
  </si>
  <si>
    <t>海景豪华两张双人床房&lt;双床&gt;&lt;超值特惠&gt;&lt;双人入住&gt;&lt;适用于除泰国的亚洲客人&gt;&lt;双早&gt;</t>
  </si>
  <si>
    <t>Chai/Lik Sing,Chin/Lee Yong</t>
  </si>
  <si>
    <t xml:space="preserve">2634879	</t>
  </si>
  <si>
    <t xml:space="preserve">200115076	</t>
  </si>
  <si>
    <t xml:space="preserve">18586166428	</t>
  </si>
  <si>
    <t>[甲米]甲米都喜天丽海滨度假酒店(SHA Extra Plus)(Dusit Thani Krabi Beach Resort(SHA Extra Plus))(3666417)</t>
  </si>
  <si>
    <t>豪华特大床房(至少连住2晚及以上)&lt;双人入住&gt;&lt;双早&gt;</t>
  </si>
  <si>
    <t>KANG/MYEONGJAE,KANG/MYEONGJAE</t>
  </si>
  <si>
    <t xml:space="preserve">2640104	</t>
  </si>
  <si>
    <t xml:space="preserve">acknowledge	</t>
  </si>
  <si>
    <t>取消</t>
  </si>
  <si>
    <t xml:space="preserve">18707837867	</t>
  </si>
  <si>
    <t>[曼谷]曼谷水门伯克利酒店(SHA Plus+)(The Berkeley Hotel Pratunam Bangkok (SHA Plus+))(28597407)</t>
  </si>
  <si>
    <t>主塔奢华四人套房&lt;今日特价 &gt;&lt;四人入住&gt;&lt;早餐&gt;</t>
  </si>
  <si>
    <t>Farn/Tsui Teng</t>
  </si>
  <si>
    <t xml:space="preserve">2651012	</t>
  </si>
  <si>
    <t xml:space="preserve">10010914597	</t>
  </si>
  <si>
    <t xml:space="preserve">18776829770	</t>
  </si>
  <si>
    <t>[苏梅岛]苏梅岛六善酒店(Six Senses Samui)(3666611)</t>
  </si>
  <si>
    <t>海滨泳池别墅房(至少提前30天预订)&lt;双人入住&gt;&lt;双早&gt;</t>
  </si>
  <si>
    <t>LAI/Justin Junjian</t>
  </si>
  <si>
    <t xml:space="preserve">2657813	</t>
  </si>
  <si>
    <t xml:space="preserve">	</t>
  </si>
  <si>
    <t xml:space="preserve">18808354804	</t>
  </si>
  <si>
    <t>[曼谷]曼谷辛德霍恩凯宾斯基(Sindhorn Kempinski Bangkok)(92930805)</t>
  </si>
  <si>
    <t>至尊豪华双床房(至少连住2晚及以上)&lt;今日特价 &gt;&lt;双人入住&gt;&lt;仅适用亚洲客人&gt;&lt;双早&gt;</t>
  </si>
  <si>
    <t>WONG/PAK KIN</t>
  </si>
  <si>
    <t xml:space="preserve">2660541	</t>
  </si>
  <si>
    <t xml:space="preserve">116641	</t>
  </si>
  <si>
    <t xml:space="preserve">18836660398	</t>
  </si>
  <si>
    <t>[合艾]合艾盛泰乐酒店(SHA Extra Plus)(Centara Hotel Hat Yai(SHA Extra Plus))(5535789)</t>
  </si>
  <si>
    <t>高级双床房&lt;今日特价 &gt;&lt;双人入住&gt;&lt;适用于除泰国的亚洲客人&gt;&lt;双早&gt;</t>
  </si>
  <si>
    <t>TEO/GILBERT WEI CHIANG</t>
  </si>
  <si>
    <t xml:space="preserve">2663346	</t>
  </si>
  <si>
    <t xml:space="preserve">206479142	</t>
  </si>
  <si>
    <t xml:space="preserve">18845213045	</t>
  </si>
  <si>
    <t>[曼谷]曼谷布拉莎丽W22酒店 (SHA Plus+)(W22 by Burasari Hotel (SHA Plus+))(28557537)</t>
  </si>
  <si>
    <t>三人房&lt;三人入住&gt;&lt;无早&gt;</t>
  </si>
  <si>
    <t>WAH LIEW/KIT</t>
  </si>
  <si>
    <t xml:space="preserve">2664273	</t>
  </si>
  <si>
    <t xml:space="preserve">73691	</t>
  </si>
  <si>
    <t xml:space="preserve">18875198102	</t>
  </si>
  <si>
    <t>[乔治市]槟城温宝利酒店 (槟城对抗新冠肺炎认证)(The Wembley – A St Giles Hotel, Penang)(5159731)</t>
  </si>
  <si>
    <t>高级双床房&lt;双人入住&gt;&lt;双早&gt;</t>
  </si>
  <si>
    <t>tan/beng siew</t>
  </si>
  <si>
    <t xml:space="preserve">2668388	</t>
  </si>
  <si>
    <t xml:space="preserve">659907	</t>
  </si>
  <si>
    <t xml:space="preserve">18892264612	</t>
  </si>
  <si>
    <t>[乔治市]槟城希迪特酒店(又称槟城龙城酒店) (槟城对抗新冠肺炎认证)(Cititel Penang)(28528257)</t>
  </si>
  <si>
    <t>豪华特大床房&lt;双人入住&gt;&lt;双早&gt;</t>
  </si>
  <si>
    <t>Muhammad/Alif,Muhammad/Alif</t>
  </si>
  <si>
    <t xml:space="preserve">2671226	</t>
  </si>
  <si>
    <t xml:space="preserve">18909061916	</t>
  </si>
  <si>
    <t>高级特大床房&lt;双人入住&gt;&lt;双早&gt;</t>
  </si>
  <si>
    <t>Koo/Victoria</t>
  </si>
  <si>
    <t xml:space="preserve">2673110	</t>
  </si>
  <si>
    <t xml:space="preserve">660689	</t>
  </si>
  <si>
    <t xml:space="preserve">18913746258	</t>
  </si>
  <si>
    <t>[Batu Buruk]报春花海滩酒店(Primula Beach Hotel)(89000989)</t>
  </si>
  <si>
    <t>豪华房&lt;双人入住&gt;&lt;双早&gt;</t>
  </si>
  <si>
    <t>hamzah/norhafizah,hamzah/norhafizah</t>
  </si>
  <si>
    <t xml:space="preserve">2674983	</t>
  </si>
  <si>
    <t xml:space="preserve">113519	</t>
  </si>
  <si>
    <t xml:space="preserve">18920735123	</t>
  </si>
  <si>
    <t>[普吉岛]普吉岛卡隆亚维斯塔格兰德-美憬阁索菲特酒店(SHA Extra Plus)(Avista Grande Phuket Karon MGallery by Sofitel(SHA Extra Plus))(13921342)</t>
  </si>
  <si>
    <t>山景豪华特大床房 - 带阳台(至少连住2晚及以上)&lt;双人入住&gt;&lt;不适用泰国客人&gt;&lt;双早&gt;</t>
  </si>
  <si>
    <t>CHAN/HAN SHENG IAN</t>
  </si>
  <si>
    <t xml:space="preserve">2680267	</t>
  </si>
  <si>
    <t xml:space="preserve">291078	</t>
  </si>
  <si>
    <t xml:space="preserve">18920845390	</t>
  </si>
  <si>
    <t>高级特大床房&lt;今日特价 &gt;&lt;双人入住&gt;&lt;适用于除泰国的亚洲客人&gt;&lt;双早&gt;</t>
  </si>
  <si>
    <t>Lau/Chin teck</t>
  </si>
  <si>
    <t xml:space="preserve">2680331	</t>
  </si>
  <si>
    <t xml:space="preserve">210188435	</t>
  </si>
  <si>
    <t xml:space="preserve">18929082696	</t>
  </si>
  <si>
    <t>[长滩岛]和南恩花园度假酒店(Henann Garden Resort)(5338972)</t>
  </si>
  <si>
    <t>至尊房(直通泳池)(至少连住2晚及以上)&lt;三人入住&gt;&lt;早餐&gt;</t>
  </si>
  <si>
    <t>choi/chulho</t>
  </si>
  <si>
    <t xml:space="preserve">2682008	</t>
  </si>
  <si>
    <t xml:space="preserve">18932261793	</t>
  </si>
  <si>
    <t>TAN/BENG SIEW</t>
  </si>
  <si>
    <t xml:space="preserve">2682089	</t>
  </si>
  <si>
    <t xml:space="preserve">662240	</t>
  </si>
  <si>
    <t xml:space="preserve">18938196462	</t>
  </si>
  <si>
    <t>[关丹]珍拉丁皇家朱兰小屋(Royale Chulan Cherating Chalet)(67235956)</t>
  </si>
  <si>
    <t>双人床小木屋&lt;双人入住&gt;&lt;双早&gt;</t>
  </si>
  <si>
    <t>Zakri/Hafizi,Zakri/Hafizi</t>
  </si>
  <si>
    <t xml:space="preserve">2682765	</t>
  </si>
  <si>
    <t xml:space="preserve">68915	</t>
  </si>
  <si>
    <t xml:space="preserve">18941461553	</t>
  </si>
  <si>
    <t>[普吉岛]日落海滩度假酒店 (SHA Extra Plus)(Sunset Beach Resort (SHA Extra Plus))(98503081)</t>
  </si>
  <si>
    <t>高级房&lt;双人入住&gt;&lt;无早&gt;</t>
  </si>
  <si>
    <t>HARI KRISHNA/BYRAPUNENI,HARI KRISHNA/BYRAPUNENI</t>
  </si>
  <si>
    <t xml:space="preserve">2683454	</t>
  </si>
  <si>
    <t xml:space="preserve">151875	</t>
  </si>
  <si>
    <t xml:space="preserve">18941792717	</t>
  </si>
  <si>
    <t>[济州市]斯坦福酒店和度假村(Stanford Hotel &amp; Resort Jeju)(97348527)</t>
  </si>
  <si>
    <t>豪华双床房&lt;三人入住&gt;&lt;无早&gt;</t>
  </si>
  <si>
    <t>KANG/KYU HWAN,KANG/KYU HWAN,KANG/KYU HWAN</t>
  </si>
  <si>
    <t xml:space="preserve">2683518	</t>
  </si>
  <si>
    <t xml:space="preserve">22705490	</t>
  </si>
  <si>
    <t xml:space="preserve">18943812219	</t>
  </si>
  <si>
    <t>[清迈]清迈美利亚酒店(Melia Chiang Mai)(83963022)</t>
  </si>
  <si>
    <t>美利亚房(至少连住2晚及以上)&lt;今日特价 &gt;&lt;双人入住&gt;&lt;双早&gt;&lt;新酒店礼盒&gt;</t>
  </si>
  <si>
    <t>Song/Yefei</t>
  </si>
  <si>
    <t xml:space="preserve">2683925	</t>
  </si>
  <si>
    <t xml:space="preserve"> 36026	</t>
  </si>
  <si>
    <t xml:space="preserve">18944376459	</t>
  </si>
  <si>
    <t>[普吉岛]安凡尼臻选普吉麦考套房别墅酒店(SHA Extra Plus)(Avani+ Mai Khao Phuket Suites &amp; Villas(SHA Extra Plus))(58005168)</t>
  </si>
  <si>
    <t>两卧室泳池别墅&lt;四人入住&gt;&lt;早餐&gt;</t>
  </si>
  <si>
    <t>LUKMAN/HARVEY</t>
  </si>
  <si>
    <t xml:space="preserve">2684342	</t>
  </si>
  <si>
    <t xml:space="preserve">61788546	</t>
  </si>
  <si>
    <t xml:space="preserve">18945623742	</t>
  </si>
  <si>
    <t>[曼谷]优本纳沙通(Urbana Sathorn, Bangkok)(5025085)</t>
  </si>
  <si>
    <t>一卧室豪华房&lt;超值特惠&gt;&lt;双人入住&gt;&lt;无早&gt;</t>
  </si>
  <si>
    <t>RYU/NAMJOO</t>
  </si>
  <si>
    <t xml:space="preserve">2684977	</t>
  </si>
  <si>
    <t xml:space="preserve">5046152453486	</t>
  </si>
  <si>
    <t xml:space="preserve">18949925868	</t>
  </si>
  <si>
    <t>NuSuksuvanRon/Rae,NuSuksuvanRon/Rae</t>
  </si>
  <si>
    <t xml:space="preserve">2687227	</t>
  </si>
  <si>
    <t xml:space="preserve">114080	</t>
  </si>
  <si>
    <t xml:space="preserve">18951926308	</t>
  </si>
  <si>
    <t>[曼谷]曼谷素坤逸十一酒店 (SHA Extra Plus)(Eleven Hotel Bangkok Sukhumvit 11 (SHA Extra Plus))(96059687)</t>
  </si>
  <si>
    <t>豪华特大床房&lt;双人入住&gt;&lt;无早&gt;</t>
  </si>
  <si>
    <t>Hakeem/Revan Amir</t>
  </si>
  <si>
    <t xml:space="preserve">2688092	</t>
  </si>
  <si>
    <t xml:space="preserve">26526	</t>
  </si>
  <si>
    <t xml:space="preserve">21028215523	</t>
  </si>
  <si>
    <t>[新山]新山凯贝丽酒店式服务公寓(Capri by Fraser Johor Bahru)(90558946)</t>
  </si>
  <si>
    <t>豪华特大床一室房&lt;双人入住&gt;&lt;双早&gt;</t>
  </si>
  <si>
    <t>SEO/JONGHUN</t>
  </si>
  <si>
    <t xml:space="preserve">2694474	</t>
  </si>
  <si>
    <t xml:space="preserve">32799892-1	</t>
  </si>
  <si>
    <t xml:space="preserve">21041257510	</t>
  </si>
  <si>
    <t>[曼谷]索菲特曼谷素坤逸酒店(Sofitel Bangkok Sukhumvit)(4119444)</t>
  </si>
  <si>
    <t>奢华特大床房&lt;双人入住&gt;&lt;不适用于泰国和韩国市场&gt;&lt;双早&gt;</t>
  </si>
  <si>
    <t>YIEK/ALVIN CHON EARN</t>
  </si>
  <si>
    <t xml:space="preserve">2696899	</t>
  </si>
  <si>
    <t xml:space="preserve">928266	</t>
  </si>
  <si>
    <t xml:space="preserve">21045744506	</t>
  </si>
  <si>
    <t>[岘港]岘港洲际阳光半岛度假酒店(InterContinental Danang Sun Peninsula Resort, an IHG Hotel)(5424757)</t>
  </si>
  <si>
    <t>2 张大床，经典海景&lt;双床&gt;&lt;双人入住&gt;&lt;双早&gt;</t>
  </si>
  <si>
    <t>JUNG/CHUNHWA,LEE/JIMIN</t>
  </si>
  <si>
    <t xml:space="preserve">2697820	</t>
  </si>
  <si>
    <t xml:space="preserve">10267617	</t>
  </si>
  <si>
    <t xml:space="preserve">21083604434	</t>
  </si>
  <si>
    <t>[苏梅岛]诺拉布里温泉度假酒店 (SHA Plus+)(Nora Buri Resort &amp; Spa (SHA Plus+))(3668073)</t>
  </si>
  <si>
    <t>海景山坡泳池别墅&lt;今日特价 &gt;&lt;双人入住&gt;&lt;双早&gt;</t>
  </si>
  <si>
    <t>Ammar/Mohammed,Ammar/Mohammed</t>
  </si>
  <si>
    <t xml:space="preserve">2699251	</t>
  </si>
  <si>
    <t xml:space="preserve">67108	</t>
  </si>
  <si>
    <t xml:space="preserve">21089242988	</t>
  </si>
  <si>
    <t>[普吉岛]攀瓦布里海滨度假村(SHA Extra Plus)(Panwaburi Beachfront Resort(SHA Extra Plus))(96362785)</t>
  </si>
  <si>
    <t>豪华双床房（直通泳池）&lt;双人入住&gt;&lt;无早&gt;</t>
  </si>
  <si>
    <t>pham/tram</t>
  </si>
  <si>
    <t xml:space="preserve">2699745	</t>
  </si>
  <si>
    <t xml:space="preserve">3775	</t>
  </si>
  <si>
    <t xml:space="preserve">21130869072	</t>
  </si>
  <si>
    <t>[苏梅岛]苏梅岛悦榕庄酒店 (SHA Plus+)(Banyan Tree Samui (SHA Plus+))(2955639)</t>
  </si>
  <si>
    <t>豪华泳池别墅&lt;双人入住&gt;&lt;双早&gt;</t>
  </si>
  <si>
    <t>KIM/DONGUK</t>
  </si>
  <si>
    <t xml:space="preserve">2705262	</t>
  </si>
  <si>
    <t xml:space="preserve">3582741	</t>
  </si>
  <si>
    <t xml:space="preserve">21139397969	</t>
  </si>
  <si>
    <t>豪华双床房&lt;双人入住&gt;&lt;双早&gt;</t>
  </si>
  <si>
    <t>Hidayah/Nurul,Hidayah/Nurul</t>
  </si>
  <si>
    <t xml:space="preserve">2706939	</t>
  </si>
  <si>
    <t xml:space="preserve">114689	</t>
  </si>
  <si>
    <t xml:space="preserve">21151070754	</t>
  </si>
  <si>
    <t>[普吉岛]海滨海滩温泉度假村 (SHA Extra Plus)(Oceanfront Beach Resort and Spa (SHA Extra Plus))(98490384)</t>
  </si>
  <si>
    <t>至尊海景特大床房&lt;双人入住&gt;&lt;双早&gt;</t>
  </si>
  <si>
    <t>YING XIN/HO,YING XIN/HO</t>
  </si>
  <si>
    <t xml:space="preserve">2709215	</t>
  </si>
  <si>
    <t xml:space="preserve">24155	</t>
  </si>
  <si>
    <t xml:space="preserve">21180839915	</t>
  </si>
  <si>
    <t>[吉隆坡]吉隆坡市中心宜必思酒店(ibis Kuala Lumpur City Centre)(28528285)</t>
  </si>
  <si>
    <t>标准大床房(连住3晚及以上)&lt;双人入住&gt;&lt;双早&gt;</t>
  </si>
  <si>
    <t>Mahajan/Prachi,Mahajan/Prachi</t>
  </si>
  <si>
    <t xml:space="preserve">2709523	</t>
  </si>
  <si>
    <t xml:space="preserve">298796	</t>
  </si>
  <si>
    <t xml:space="preserve">21235377208	</t>
  </si>
  <si>
    <t>[曼谷]曼谷盛泰乐水门酒店 (SHA Plus+)(Centara Watergate Pavillion Hotel Bangkok (SHA Plus+))(4733674)</t>
  </si>
  <si>
    <t>豪华房(至少连住2晚及以上)&lt;今日特价 &gt;&lt;双人入住&gt;&lt;适用于除泰国的亚洲客人&gt;&lt;双早&gt;</t>
  </si>
  <si>
    <t>lim/Siew bee,Gwee/Kwang Yong</t>
  </si>
  <si>
    <t xml:space="preserve">2715730	</t>
  </si>
  <si>
    <t xml:space="preserve">230964	</t>
  </si>
  <si>
    <t xml:space="preserve">21244655201	</t>
  </si>
  <si>
    <t>LEE/WEIMING</t>
  </si>
  <si>
    <t xml:space="preserve">2717330	</t>
  </si>
  <si>
    <t xml:space="preserve">146719	</t>
  </si>
  <si>
    <t xml:space="preserve">21245442226	</t>
  </si>
  <si>
    <t>[沙美岛]帕拉迪度假酒店 (SHA Plus+)(Paradee Resort (SHA Plus+))(6503643)</t>
  </si>
  <si>
    <t>花园泳池别墅&lt;全日特价&gt;&lt;双人入住&gt;&lt;双早&gt;</t>
  </si>
  <si>
    <t>LU/WANXIN</t>
  </si>
  <si>
    <t xml:space="preserve">2717430	</t>
  </si>
  <si>
    <t xml:space="preserve">21249975850	</t>
  </si>
  <si>
    <t>[曼谷]于拉查达阿曼塔酒店(Amanta Hotel &amp; Residence Ratchada)(28679148)</t>
  </si>
  <si>
    <t>一卧室城景豪华套房(连住3晚及以上)&lt;双人入住&gt;&lt;无早&gt;</t>
  </si>
  <si>
    <t>Yu Jin/Cai</t>
  </si>
  <si>
    <t xml:space="preserve">2718234	</t>
  </si>
  <si>
    <t xml:space="preserve">45245814-1	</t>
  </si>
  <si>
    <t xml:space="preserve">21255958095	</t>
  </si>
  <si>
    <t>双卧室尊贵房(至少提前1天预订)&lt;双人入住&gt;&lt;无早&gt;</t>
  </si>
  <si>
    <t>TSE/WING LUNG</t>
  </si>
  <si>
    <t xml:space="preserve">2719297	</t>
  </si>
  <si>
    <t xml:space="preserve">8746728298689	</t>
  </si>
  <si>
    <t xml:space="preserve">21257663026	</t>
  </si>
  <si>
    <t>[曼谷]是隆不容错过酒店 by Cross Collection(Haven't Met Bangkok Silom by Cross Collection)(17140699)</t>
  </si>
  <si>
    <t>城市房&lt;双人入住&gt;&lt;无早&gt;</t>
  </si>
  <si>
    <t>TZE KARN/KONG,TZE KARN/KONG</t>
  </si>
  <si>
    <t xml:space="preserve">2719563	</t>
  </si>
  <si>
    <t xml:space="preserve">29211	</t>
  </si>
  <si>
    <t xml:space="preserve">21264695363	</t>
  </si>
  <si>
    <t>奢华特大床房(至少连住2晚及以上)&lt;双人入住&gt;&lt;不适用于泰国和韩国市场&gt;&lt;双早&gt;</t>
  </si>
  <si>
    <t>SATO/NOBUYUKI</t>
  </si>
  <si>
    <t xml:space="preserve">2720675	</t>
  </si>
  <si>
    <t xml:space="preserve">930762	</t>
  </si>
  <si>
    <t xml:space="preserve">21265174471	</t>
  </si>
  <si>
    <t>[努沙再也]双威大盒子酒店(Sunway Hotel Big Box)(91411884)</t>
  </si>
  <si>
    <t>MOHD ISA/Nurul Nadia</t>
  </si>
  <si>
    <t xml:space="preserve">2720730	</t>
  </si>
  <si>
    <t xml:space="preserve">51906	</t>
  </si>
  <si>
    <t xml:space="preserve">21298299425	</t>
  </si>
  <si>
    <t>至尊海景双床房&lt;双人入住&gt;&lt;双早&gt;</t>
  </si>
  <si>
    <t>Bhaumik/Sumit,Bhaumik/Sumit</t>
  </si>
  <si>
    <t xml:space="preserve">2720831	</t>
  </si>
  <si>
    <t xml:space="preserve">24596	</t>
  </si>
  <si>
    <t xml:space="preserve">21314829595	</t>
  </si>
  <si>
    <t>海洋房&lt;三人入住&gt;&lt;早餐&gt;</t>
  </si>
  <si>
    <t>Nagpal/Shivam,Nagpal/Shivam,Nagpal/Shivam</t>
  </si>
  <si>
    <t xml:space="preserve">2721782	</t>
  </si>
  <si>
    <t xml:space="preserve">24652	</t>
  </si>
  <si>
    <t xml:space="preserve">21315823126	</t>
  </si>
  <si>
    <t>[曼谷]曼谷大仓新颐饭店(The Okura Prestige Bangkok)(4646619)</t>
  </si>
  <si>
    <t>豪华特大床房-禁烟&lt;特惠专享&gt;&lt;双人入住&gt;&lt;不适用泰国客人&gt;&lt;双早&gt;</t>
  </si>
  <si>
    <t>ZHANG/WILSON</t>
  </si>
  <si>
    <t xml:space="preserve">2721949	</t>
  </si>
  <si>
    <t xml:space="preserve">6844205	</t>
  </si>
  <si>
    <t xml:space="preserve">21316888561	</t>
  </si>
  <si>
    <t>INSHAARY/AHMAD FAIZAL,INSHAARY/AHMAD FAIZAL,INSHAARY/AHMAD FAIZAL,INSHAARY/AHMAD FAIZAL</t>
  </si>
  <si>
    <t xml:space="preserve">2722067	</t>
  </si>
  <si>
    <t xml:space="preserve">115283	</t>
  </si>
  <si>
    <t xml:space="preserve">21319455532	</t>
  </si>
  <si>
    <t>[怡保]怡保宴宾雅酒店(Impiana Hotel Ipoh)(28528393)</t>
  </si>
  <si>
    <t>豪华房&lt;单人入住&gt;&lt;单早&gt;</t>
  </si>
  <si>
    <t>Samsudin/Sarah Zakiah</t>
  </si>
  <si>
    <t xml:space="preserve">2722303	</t>
  </si>
  <si>
    <t xml:space="preserve">557129	</t>
  </si>
  <si>
    <t xml:space="preserve">21329086213	</t>
  </si>
  <si>
    <t>高级双人床房(至少连住2晚及以上)&lt;今日特价 &gt;&lt;双人入住&gt;&lt;适用于除泰国的亚洲客人&gt;&lt;双早&gt;</t>
  </si>
  <si>
    <t>LAU/JOE</t>
  </si>
  <si>
    <t xml:space="preserve">2723298	</t>
  </si>
  <si>
    <t xml:space="preserve">231512	</t>
  </si>
  <si>
    <t xml:space="preserve">21329327401	</t>
  </si>
  <si>
    <t>[兰卡威]丹娜兰卡威豪华度假村及海滩别墅(The Danna Langkawi Luxury Resort &amp; Beach Villas)(4493828)</t>
  </si>
  <si>
    <t>山景至尊商务房(至少连住2晚及以上)&lt;今日特惠&gt;&lt;双人入住&gt;&lt;双早&gt;</t>
  </si>
  <si>
    <t>Soh/Nicholas</t>
  </si>
  <si>
    <t xml:space="preserve">2723329	</t>
  </si>
  <si>
    <t xml:space="preserve">2504933	</t>
  </si>
  <si>
    <t xml:space="preserve">21332238430	</t>
  </si>
  <si>
    <t>[哥打京那巴鲁]灵狮铂金酒店(Lintas Platinum Hotel)(99790378)</t>
  </si>
  <si>
    <t>TAN/MEN KUE</t>
  </si>
  <si>
    <t xml:space="preserve">2723740	</t>
  </si>
  <si>
    <t xml:space="preserve">100043	</t>
  </si>
  <si>
    <t xml:space="preserve">21334022577	</t>
  </si>
  <si>
    <t>[普吉岛]普吉岛兰花温泉度假酒店 (SHA Extra Plus)(Phuket Orchid Resort and Spa (SHA Extra Plus))(3735886)</t>
  </si>
  <si>
    <t>豪华房(至少连住2晚及以上)&lt;双人入住&gt;&lt;双早&gt;</t>
  </si>
  <si>
    <t>Pelagatti/Samanta,Ali/Aishath Yasmeen</t>
  </si>
  <si>
    <t xml:space="preserve">2724025	</t>
  </si>
  <si>
    <t xml:space="preserve">Acknowledged	</t>
  </si>
  <si>
    <t xml:space="preserve">21336530379	</t>
  </si>
  <si>
    <t>[库克卡克]考拉哈温酒店(SHA Extra Plus)(The Haven Khao Lak(SHA Extra Plus))(99308007)</t>
  </si>
  <si>
    <t>Rosner/Annette,Rosner/Annette</t>
  </si>
  <si>
    <t xml:space="preserve">2724397	</t>
  </si>
  <si>
    <t xml:space="preserve">185445536	</t>
  </si>
  <si>
    <t xml:space="preserve">21336536672	</t>
  </si>
  <si>
    <t>[普吉岛]皇家普吉城市酒店(SHA Extra Plus)(Royal Phuket City Hotel(SHA Extra Plus))(96408688)</t>
  </si>
  <si>
    <t>Kijjulanon/Krisada,Kijjulanon/Krisada</t>
  </si>
  <si>
    <t xml:space="preserve">2724399	</t>
  </si>
  <si>
    <t xml:space="preserve">acknowledged	</t>
  </si>
  <si>
    <t xml:space="preserve">21336913255	</t>
  </si>
  <si>
    <t>[曼谷]洲际维涅特精选曼谷新浩中央酒店(Sindhorn Midtown Hotel Bangkok, Vignette Collection - an IHG Hotel)(88933689)</t>
  </si>
  <si>
    <t>标准双床房(连住3晚及以上)&lt;特惠专享&gt;&lt;双人入住&gt;&lt;双早&gt;</t>
  </si>
  <si>
    <t>TANG/ANDREW LOK HIN,WONG/YUK LING</t>
  </si>
  <si>
    <t xml:space="preserve">2724470	</t>
  </si>
  <si>
    <t xml:space="preserve">782911	</t>
  </si>
  <si>
    <t xml:space="preserve">21339481410	</t>
  </si>
  <si>
    <t>[吉隆坡]吉隆坡四季酒店(Four Seasons Hotel Kuala Lumpur)(17496902)</t>
  </si>
  <si>
    <t>城景两张双人床房&lt;双人入住&gt;&lt;双早&gt;</t>
  </si>
  <si>
    <t>usami/emi</t>
  </si>
  <si>
    <t xml:space="preserve">2724909	</t>
  </si>
  <si>
    <t xml:space="preserve">3163153	</t>
  </si>
  <si>
    <t xml:space="preserve">21339759108	</t>
  </si>
  <si>
    <t>[碧瑶]海约翰坎普庄园酒店(The Manor at Camp John Hay)(28356473)</t>
  </si>
  <si>
    <t>林景高级房&lt;双人入住&gt;&lt;特价房&gt;&lt;无早&gt;</t>
  </si>
  <si>
    <t>Culalic/Keren,Culalic/Keren</t>
  </si>
  <si>
    <t xml:space="preserve">2724974	</t>
  </si>
  <si>
    <t xml:space="preserve">167707	</t>
  </si>
  <si>
    <t xml:space="preserve">21340408287	</t>
  </si>
  <si>
    <t>[普吉岛]普吉岛温德姆海洋明珠酒店及度假村(SHA Extra Plus)(Wyndham Sea Pearl Resort, Phuket(SHA Extra Plus))(3736781)</t>
  </si>
  <si>
    <t>Dubey/Pratibha,Dubey/Pratibha</t>
  </si>
  <si>
    <t xml:space="preserve">2725170	</t>
  </si>
  <si>
    <t xml:space="preserve">163261626	</t>
  </si>
  <si>
    <t xml:space="preserve">21341052019	</t>
  </si>
  <si>
    <t>[普吉岛]普吉岛阿玛瑞酒店(SHA Extra Plus)(Amari Phuket (SHA Extra Plus))(4308716)</t>
  </si>
  <si>
    <t>海景豪华特大床房(至少连住2晚及以上)&lt;双人入住&gt;&lt;限量促销&gt;&lt;双早&gt;</t>
  </si>
  <si>
    <t>YAO/YONG</t>
  </si>
  <si>
    <t xml:space="preserve">2725292	</t>
  </si>
  <si>
    <t xml:space="preserve">35779265	</t>
  </si>
  <si>
    <t xml:space="preserve">21342096064	</t>
  </si>
  <si>
    <t>[普吉岛]普吉岛丁索度假村 (SHA Extra Plus)(Dinso Resort (SHA Extra Plus))(28676810)</t>
  </si>
  <si>
    <t>豪华房&lt;今日特价 &gt;&lt;双人入住&gt;&lt;无早&gt;</t>
  </si>
  <si>
    <t>ang/sheh fen</t>
  </si>
  <si>
    <t xml:space="preserve">2725510	</t>
  </si>
  <si>
    <t xml:space="preserve">19848	</t>
  </si>
  <si>
    <t xml:space="preserve">21343827960	</t>
  </si>
  <si>
    <t>[华欣]华欣标准酒店(The Standard, Hua Hin)(86113455)</t>
  </si>
  <si>
    <t>标准特大床房&lt;特惠专享&gt;&lt;双人入住&gt;&lt;不适用泰国客人&gt;&lt;双早&gt;</t>
  </si>
  <si>
    <t>DONG/HAOYU,CHEN/XINAI</t>
  </si>
  <si>
    <t xml:space="preserve">2725825	</t>
  </si>
  <si>
    <t xml:space="preserve"> 185519079	</t>
  </si>
  <si>
    <t xml:space="preserve">21345676634	</t>
  </si>
  <si>
    <t>[普吉岛]卡塔岩石酒店 (SHA Plus+)(Kata Rocks (SHA Plus+))(3802266)</t>
  </si>
  <si>
    <t>两卧室天际泳池别墅(连住3晚及以上)&lt;今日特价 &gt;&lt;早餐&gt;&lt;新酒店礼盒&gt;</t>
  </si>
  <si>
    <t>Liang/Yijia</t>
  </si>
  <si>
    <t xml:space="preserve">2726203	</t>
  </si>
  <si>
    <t xml:space="preserve">168546	</t>
  </si>
  <si>
    <t xml:space="preserve">21347247386	</t>
  </si>
  <si>
    <t>MILLOWICK/PHASIKA</t>
  </si>
  <si>
    <t xml:space="preserve">2726473	</t>
  </si>
  <si>
    <t xml:space="preserve">28366	</t>
  </si>
  <si>
    <t xml:space="preserve">21348024383	</t>
  </si>
  <si>
    <t>[吉隆坡]吉隆披武吉免登瑞园酒店(Swiss-Garden Hotel Bukit Bintang Kuala Lumpur)(24422053)</t>
  </si>
  <si>
    <t>Amin/Mohammed A</t>
  </si>
  <si>
    <t xml:space="preserve">2726685	</t>
  </si>
  <si>
    <t xml:space="preserve">138463	</t>
  </si>
  <si>
    <t xml:space="preserve">21348364581	</t>
  </si>
  <si>
    <t>[苏梅岛]苏梅岛查汶瑞景海滩度假村(Chaweng Regent Beach Resort Koh Samui)(4037073)</t>
  </si>
  <si>
    <t>Ronit/Klein,Ronit/Klein</t>
  </si>
  <si>
    <t xml:space="preserve">2726797	</t>
  </si>
  <si>
    <t xml:space="preserve">21348593625	</t>
  </si>
  <si>
    <t>LU/YISHEN,YANG/JIACHENG</t>
  </si>
  <si>
    <t xml:space="preserve">2726875	</t>
  </si>
  <si>
    <t>72551496-1</t>
  </si>
  <si>
    <t xml:space="preserve"> 23879507-1	</t>
  </si>
  <si>
    <t xml:space="preserve">21348870110	</t>
  </si>
  <si>
    <t>[苏梅岛]苏梅岛塞利斯酒店(Celes Samui)(6125766)</t>
  </si>
  <si>
    <t>热带豪华房&lt;双人入住&gt;&lt;双早&gt;</t>
  </si>
  <si>
    <t>dror/rotem,dror/rotem</t>
  </si>
  <si>
    <t xml:space="preserve">2726909	</t>
  </si>
  <si>
    <t xml:space="preserve">18711	</t>
  </si>
  <si>
    <t xml:space="preserve">21349053914	</t>
  </si>
  <si>
    <t>[迪拜]迪拜派拉蒙酒店(Paramount Hotel Dubai)(98066024)</t>
  </si>
  <si>
    <t>尊贵套房 禁烟&lt;双人入住&gt;&lt;双早&gt;</t>
  </si>
  <si>
    <t>PATIENT/BURUME</t>
  </si>
  <si>
    <t xml:space="preserve">2726956	</t>
  </si>
  <si>
    <t xml:space="preserve">21354468406	</t>
  </si>
  <si>
    <t>[奥隆阿波]苏比克湾野生兰花海滩度假村(Wild Orchid Beach Resort Subic)(83055244)</t>
  </si>
  <si>
    <t>Millington/James</t>
  </si>
  <si>
    <t xml:space="preserve">2727969	</t>
  </si>
  <si>
    <t xml:space="preserve">30428	</t>
  </si>
  <si>
    <t xml:space="preserve">21355155430	</t>
  </si>
  <si>
    <t>城市工作室&lt;双人入住&gt;&lt;无早&gt;</t>
  </si>
  <si>
    <t>Nguyen Đinh Ai/Thy,Nguyen Đinh Ai/Thy</t>
  </si>
  <si>
    <t xml:space="preserve">2728084	</t>
  </si>
  <si>
    <t xml:space="preserve">29313	</t>
  </si>
  <si>
    <t xml:space="preserve">21356279535	</t>
  </si>
  <si>
    <t>[西归浦市]济州神话世界度假酒店 – 蓝鼎(Landing Jeju Shinhwa World Hotels &amp; Resorts)(15303678)</t>
  </si>
  <si>
    <t>高级双床房&lt;双人入住&gt;&lt;预付&gt;&lt;无早&gt;</t>
  </si>
  <si>
    <t>CHOI/JIHYEON</t>
  </si>
  <si>
    <t xml:space="preserve">2728422	</t>
  </si>
  <si>
    <t xml:space="preserve">118060497	</t>
  </si>
  <si>
    <t xml:space="preserve">21357536476	</t>
  </si>
  <si>
    <t>[奎松市]马尼拉赛达北维迪斯酒店 - 多用途酒店(Seda Vertis North - Multiple Use Hotel)(17891668)</t>
  </si>
  <si>
    <t>豪华房&lt;特价大促销&gt;&lt;双人入住&gt;&lt;无早&gt;</t>
  </si>
  <si>
    <t>so/henry,so/henry</t>
  </si>
  <si>
    <t xml:space="preserve">2728707	</t>
  </si>
  <si>
    <t xml:space="preserve">2351681	</t>
  </si>
  <si>
    <t xml:space="preserve">21358108804	</t>
  </si>
  <si>
    <t>Hendy/Darrell,Hendy/Darrell</t>
  </si>
  <si>
    <t xml:space="preserve">2728874	</t>
  </si>
  <si>
    <t xml:space="preserve">28480	</t>
  </si>
  <si>
    <t xml:space="preserve">21359498385	</t>
  </si>
  <si>
    <t>[曼谷]曼谷秋素坤逸酒店 (SHA Plus+)(Qiu Hotel Sukhumvit (SHA Plus+))(28597378)</t>
  </si>
  <si>
    <t>豪华池景房(高层)&lt;特价大促销&gt;&lt;双人入住&gt;&lt;无早&gt;</t>
  </si>
  <si>
    <t>Win Win Aye/Win Win Aye</t>
  </si>
  <si>
    <t xml:space="preserve">2729189	</t>
  </si>
  <si>
    <t xml:space="preserve">77353	</t>
  </si>
  <si>
    <t xml:space="preserve">21359835678	</t>
  </si>
  <si>
    <t>[怡保]怡保威尔酒店(Weil Hotel Ipoh)(5702297)</t>
  </si>
  <si>
    <t>尊贵特大床房&lt;双人入住&gt;&lt;双早&gt;</t>
  </si>
  <si>
    <t>osman/Faizelina,osman/Faizelina</t>
  </si>
  <si>
    <t xml:space="preserve">2729238	</t>
  </si>
  <si>
    <t xml:space="preserve">10282694	</t>
  </si>
  <si>
    <t xml:space="preserve">21361279662	</t>
  </si>
  <si>
    <t>[薄荷岛]故事度假村(The Story Resort)(45698732)</t>
  </si>
  <si>
    <t>豪华房&lt;特价大促销&gt;&lt;双人入住&gt;&lt;双早&gt;</t>
  </si>
  <si>
    <t>DONGEL/CRISTY MARIE,DONGEL/CRISTY MARIE</t>
  </si>
  <si>
    <t xml:space="preserve">2729656	</t>
  </si>
  <si>
    <t xml:space="preserve">1225	</t>
  </si>
  <si>
    <t xml:space="preserve">21361397752	</t>
  </si>
  <si>
    <t>IKEDA/HIDEO</t>
  </si>
  <si>
    <t xml:space="preserve">2729700	</t>
  </si>
  <si>
    <t xml:space="preserve">931848	</t>
  </si>
  <si>
    <t xml:space="preserve">21361872328	</t>
  </si>
  <si>
    <t>豪华房(无窗)&lt;特价大促销&gt;&lt;双人入住&gt;&lt;无早&gt;</t>
  </si>
  <si>
    <t>VALIYA PEEDIAKKAL/SHIHABUDHEEN</t>
  </si>
  <si>
    <t xml:space="preserve">2729810	</t>
  </si>
  <si>
    <t xml:space="preserve">77369	</t>
  </si>
  <si>
    <t xml:space="preserve">21361863229	</t>
  </si>
  <si>
    <t>[迪拜]迪拜卡尔顿塔酒店(Carlton Tower Hotel)(98306344)</t>
  </si>
  <si>
    <t>城景豪华双床房&lt;双人入住&gt;&lt;预付&gt;&lt;无早&gt;</t>
  </si>
  <si>
    <t>Mehdiyevv/Zaur,Mehdiyevv/Zaur,Mehdiyevv/Zaur</t>
  </si>
  <si>
    <t xml:space="preserve">2730299	</t>
  </si>
  <si>
    <t xml:space="preserve">21362600088	</t>
  </si>
  <si>
    <t>[普吉岛]开普西恩纳美食别墅度假酒店(SHA Extra Plus)(Cape Sienna Gourmet Hotel &amp; Villas(SHA Extra Plus))(11628076)</t>
  </si>
  <si>
    <t>海景一室房&lt;双人入住&gt;&lt;双早&gt;</t>
  </si>
  <si>
    <t>Marino/Isabella,Marino/Isabella</t>
  </si>
  <si>
    <t xml:space="preserve">2730030	</t>
  </si>
  <si>
    <t xml:space="preserve">127496	</t>
  </si>
  <si>
    <t xml:space="preserve">21362896260	</t>
  </si>
  <si>
    <t>Santiago- Taccad/Ritchie,Santiago- Taccad/Ritchie</t>
  </si>
  <si>
    <t xml:space="preserve">2730110	</t>
  </si>
  <si>
    <t xml:space="preserve">2354100	</t>
  </si>
  <si>
    <t xml:space="preserve">21362636424	</t>
  </si>
  <si>
    <t>[新加坡]新加坡米阁大酒店(Hotel Mi Singapore)(28561624)</t>
  </si>
  <si>
    <t>高级大床房&lt;双人入住&gt;&lt;适用于除印度及次大陆国家客人&gt;&lt;无早&gt;</t>
  </si>
  <si>
    <t>LAU/KINGHUA</t>
  </si>
  <si>
    <t xml:space="preserve">2730040	</t>
  </si>
  <si>
    <t xml:space="preserve">R22/1008/094042510	</t>
  </si>
  <si>
    <t xml:space="preserve">21364274452	</t>
  </si>
  <si>
    <t>[曼谷]曼谷素坤逸丽笙套房酒店(Radisson Suites Bangkok Sukhumvit)(73690889)</t>
  </si>
  <si>
    <t>高级房&lt;特惠专享&gt;&lt;双人入住&gt;&lt;双早&gt;</t>
  </si>
  <si>
    <t>LAU/WINGYIP</t>
  </si>
  <si>
    <t xml:space="preserve">2730526	</t>
  </si>
  <si>
    <t xml:space="preserve">1072141	</t>
  </si>
  <si>
    <t xml:space="preserve">21364736717	</t>
  </si>
  <si>
    <t>[普吉岛]Travelodge 普吉城镇酒店(Travelodge Phuket Town)(83852850)</t>
  </si>
  <si>
    <t>高级房(连住3晚及以上)&lt;双人入住&gt;&lt;无早&gt;</t>
  </si>
  <si>
    <t>RONG/YI</t>
  </si>
  <si>
    <t xml:space="preserve">2730617	</t>
  </si>
  <si>
    <t xml:space="preserve">3641	</t>
  </si>
  <si>
    <t xml:space="preserve">21365207087	</t>
  </si>
  <si>
    <t>[芭堤雅]兀兰酒店芭堤雅度假村(Woodlands Hotel and Resort Pattaya)(6286555)</t>
  </si>
  <si>
    <t>高级房&lt;双人入住&gt;&lt;双早&gt;</t>
  </si>
  <si>
    <t>Lee/Seung A,Lee/Seung A</t>
  </si>
  <si>
    <t xml:space="preserve">2730733	</t>
  </si>
  <si>
    <t xml:space="preserve">187205	</t>
  </si>
  <si>
    <t xml:space="preserve">21366060173	</t>
  </si>
  <si>
    <t>[曼谷]曼谷利特酒店 (SHA Extra Plus)(LiT BANGKOK Hotel)(3799511)</t>
  </si>
  <si>
    <t>不同温度特大床房&lt;特惠专享&gt;&lt;双人入住&gt;&lt;无早&gt;</t>
  </si>
  <si>
    <t>Teklai/Filmon</t>
  </si>
  <si>
    <t xml:space="preserve">2730875	</t>
  </si>
  <si>
    <t xml:space="preserve">5801	</t>
  </si>
  <si>
    <t xml:space="preserve">21366083588	</t>
  </si>
  <si>
    <t>Spears/Kiel Brandon</t>
  </si>
  <si>
    <t xml:space="preserve">2730877	</t>
  </si>
  <si>
    <t xml:space="preserve">5800	</t>
  </si>
  <si>
    <t xml:space="preserve">21366323251	</t>
  </si>
  <si>
    <t>一卧室天际泳池别墅&lt;今日特价 &gt;&lt;双人入住&gt;&lt;双早&gt;&lt;新酒店礼盒&gt;</t>
  </si>
  <si>
    <t>LIU/XIAOFANG</t>
  </si>
  <si>
    <t xml:space="preserve">2730915	</t>
  </si>
  <si>
    <t xml:space="preserve">168621	</t>
  </si>
  <si>
    <t xml:space="preserve">21366551724	</t>
  </si>
  <si>
    <t>[清迈]普拉辛格村庄酒店 (SHA Extra Plus)(Phra Singh Village (SHA Extra Plus))(26450431)</t>
  </si>
  <si>
    <t>豪华大床房（带阳台）&lt;今日特价 &gt;&lt;双人入住&gt;&lt;双早&gt;</t>
  </si>
  <si>
    <t>Emmons/Troy,Emmons/Troy</t>
  </si>
  <si>
    <t xml:space="preserve">2730940	</t>
  </si>
  <si>
    <t xml:space="preserve">21367970695	</t>
  </si>
  <si>
    <t>[曼谷]Cross氛围曼谷素坤逸酒店(Cross Vibe Bangkok Sukhumvit)(6544255)</t>
  </si>
  <si>
    <t>标准房&lt;双人入住&gt;&lt;双早&gt;</t>
  </si>
  <si>
    <t>YANG/BINGYU</t>
  </si>
  <si>
    <t xml:space="preserve">2731148	</t>
  </si>
  <si>
    <t xml:space="preserve">108496	</t>
  </si>
  <si>
    <t xml:space="preserve">21368039457	</t>
  </si>
  <si>
    <t>YU/HAIBO</t>
  </si>
  <si>
    <t xml:space="preserve">2731153	</t>
  </si>
  <si>
    <t xml:space="preserve">R22/1009/10415634	</t>
  </si>
  <si>
    <t xml:space="preserve">21368239189	</t>
  </si>
  <si>
    <t>Hadi/Luthfi</t>
  </si>
  <si>
    <t xml:space="preserve">2731201	</t>
  </si>
  <si>
    <t xml:space="preserve">138734	</t>
  </si>
  <si>
    <t xml:space="preserve">21368507964	</t>
  </si>
  <si>
    <t>[邦帕利]盖特43机场酒店 (SHA Plus+)(Gate43 Airport Hotel (SHA Plus+))(95453304)</t>
  </si>
  <si>
    <t>湖景豪华双床房&lt;双人入住&gt;&lt;无早&gt;</t>
  </si>
  <si>
    <t>KIM/SUNGYUNG,KIM/SUNGYUNG</t>
  </si>
  <si>
    <t xml:space="preserve">2731238	</t>
  </si>
  <si>
    <t xml:space="preserve">21368606365	</t>
  </si>
  <si>
    <t>[曼谷]盛泰澜曼谷拉普崂中央广场酒店 (SHA Plus+)(Centara Grand at Central Plaza Ladprao Bangkok)(4955368)</t>
  </si>
  <si>
    <t>甄选豪华双床房(至少连住2晚及以上)&lt;今日特价 &gt;&lt;双人入住&gt;&lt;适用于除泰国的亚洲客人&gt;&lt;双早&gt;</t>
  </si>
  <si>
    <t>LIU/Ke</t>
  </si>
  <si>
    <t xml:space="preserve">2731266	</t>
  </si>
  <si>
    <t xml:space="preserve">218661957	</t>
  </si>
  <si>
    <t xml:space="preserve">21369051162	</t>
  </si>
  <si>
    <t>一卧室城景豪华套房(至少连住2晚及以上)&lt;双人入住&gt;&lt;双早&gt;</t>
  </si>
  <si>
    <t>KURATHAM/JUNJIRA</t>
  </si>
  <si>
    <t xml:space="preserve">2731386	</t>
  </si>
  <si>
    <t xml:space="preserve">49025473-1	</t>
  </si>
  <si>
    <t xml:space="preserve">21369098079	</t>
  </si>
  <si>
    <t>[曼谷]素坤逸11号拉珀蒂特萨利酒店(La Petite Salil Sukhumvit 11)(28597395)</t>
  </si>
  <si>
    <t>HON/YING MING</t>
  </si>
  <si>
    <t xml:space="preserve">2731416	</t>
  </si>
  <si>
    <t xml:space="preserve">92153	</t>
  </si>
  <si>
    <t xml:space="preserve">21370803956	</t>
  </si>
  <si>
    <t>[曼谷]曼谷铂尔曼皇权酒店 (SHA Plus+)(Pullman Bangkok King Power)(1586177)</t>
  </si>
  <si>
    <t>高级房&lt;双人入住&gt;&lt;不适用泰国客人&gt;&lt;无早&gt;</t>
  </si>
  <si>
    <t>TIAN/JINPING</t>
  </si>
  <si>
    <t xml:space="preserve">2731759	</t>
  </si>
  <si>
    <t xml:space="preserve">1151380	</t>
  </si>
  <si>
    <t xml:space="preserve">21371076003	</t>
  </si>
  <si>
    <t>豪华特大床房&lt;双人入住&gt;&lt;特价&gt;&lt;双早&gt;</t>
  </si>
  <si>
    <t>Azhan/Aizat,Azhan/Aizat</t>
  </si>
  <si>
    <t xml:space="preserve">2731821	</t>
  </si>
  <si>
    <t xml:space="preserve">138741	</t>
  </si>
  <si>
    <t xml:space="preserve">21371796011	</t>
  </si>
  <si>
    <t>[北雅加达]雅加达尼欧玛纳戈广场酒店(Neo Hotel Mangga Dua by ASTON)(98300222)</t>
  </si>
  <si>
    <t>尼欧房&lt;双人入住&gt;&lt;预付&gt;&lt;双早&gt;</t>
  </si>
  <si>
    <t>APIH AFIATNOOR/MR</t>
  </si>
  <si>
    <t xml:space="preserve">2731985	</t>
  </si>
  <si>
    <t xml:space="preserve">21371872816	</t>
  </si>
  <si>
    <t>Cobankiat/Eduardo,Cobankiat/Eduardo</t>
  </si>
  <si>
    <t xml:space="preserve">2732006	</t>
  </si>
  <si>
    <t xml:space="preserve">2355734	</t>
  </si>
  <si>
    <t xml:space="preserve">21373106088	</t>
  </si>
  <si>
    <t>Torres/Zeus,Torres/Zeus</t>
  </si>
  <si>
    <t xml:space="preserve">2732282	</t>
  </si>
  <si>
    <t xml:space="preserve">2355744	</t>
  </si>
  <si>
    <t xml:space="preserve">21373937484	</t>
  </si>
  <si>
    <t>[曼谷]曼谷 JW 万豪酒店 (SHA Plus+)(JW Marriott Hotel Bangkok (SHA Plus+))(3031185)</t>
  </si>
  <si>
    <t>豪华双床房&lt;双人入住&gt;&lt;不适用中东客人&gt;&lt;无早&gt;&lt;普通会员&gt;</t>
  </si>
  <si>
    <t>CUI/XIANSHI</t>
  </si>
  <si>
    <t xml:space="preserve">21374097016	</t>
  </si>
  <si>
    <t>Yao/Yao,Bing/Bing</t>
  </si>
  <si>
    <t xml:space="preserve">2732508	</t>
  </si>
  <si>
    <t xml:space="preserve">5647983699473	</t>
  </si>
  <si>
    <t xml:space="preserve">21374852213	</t>
  </si>
  <si>
    <t>Ocampo/Elio,Ocampo/Elio</t>
  </si>
  <si>
    <t xml:space="preserve">2732784	</t>
  </si>
  <si>
    <t xml:space="preserve">2355786	</t>
  </si>
  <si>
    <t xml:space="preserve">21375200025	</t>
  </si>
  <si>
    <t xml:space="preserve">2732853	</t>
  </si>
  <si>
    <t xml:space="preserve">92185	</t>
  </si>
  <si>
    <t xml:space="preserve">21375435568	</t>
  </si>
  <si>
    <t>Candido/Jerry</t>
  </si>
  <si>
    <t xml:space="preserve">2732929	</t>
  </si>
  <si>
    <t xml:space="preserve">2355881	</t>
  </si>
  <si>
    <t xml:space="preserve">21375727625	</t>
  </si>
  <si>
    <t>[Racha Thewa]素万那普机场奇迹酒店(Miracle Suvarnabhumi Airport)(28680209)</t>
  </si>
  <si>
    <t>TUM/SUPAWADEE</t>
  </si>
  <si>
    <t xml:space="preserve">2733022	</t>
  </si>
  <si>
    <t xml:space="preserve">253365	</t>
  </si>
  <si>
    <t xml:space="preserve">21376013261	</t>
  </si>
  <si>
    <t>[伊洛伊洛]伊洛伊洛塞达阿提亚酒店(Seda Atria)(35912907)</t>
  </si>
  <si>
    <t>豪华双床房&lt;特价大促销&gt;&lt;双人入住&gt;&lt;双早&gt;</t>
  </si>
  <si>
    <t>ZHU/GUIBING,ZHU/GUIBING,ZHU/GUIBING</t>
  </si>
  <si>
    <t xml:space="preserve">2733111	</t>
  </si>
  <si>
    <t xml:space="preserve">2356093	</t>
  </si>
  <si>
    <t xml:space="preserve">21376377122	</t>
  </si>
  <si>
    <t>Pabalan/Rolando</t>
  </si>
  <si>
    <t xml:space="preserve">2733206	</t>
  </si>
  <si>
    <t xml:space="preserve">2356355	</t>
  </si>
  <si>
    <t xml:space="preserve">21377032833	</t>
  </si>
  <si>
    <t>[曼谷]曼谷气魄酒店(Hotel Verve Bangkok)(93875682)</t>
  </si>
  <si>
    <t>行政套房&lt;双人入住&gt;&lt;无早&gt;</t>
  </si>
  <si>
    <t>Sanchez/Nestor</t>
  </si>
  <si>
    <t xml:space="preserve">2733359	</t>
  </si>
  <si>
    <t xml:space="preserve">21377301841	</t>
  </si>
  <si>
    <t>[盐湖城]美国大酒店(Grand America Hotel)(98322943)</t>
  </si>
  <si>
    <t>至尊特大床房&lt;双人入住&gt;&lt;预付&gt;&lt;无早&gt;</t>
  </si>
  <si>
    <t>Hansen/Blake</t>
  </si>
  <si>
    <t xml:space="preserve">2733419	</t>
  </si>
  <si>
    <t xml:space="preserve">118249818	</t>
  </si>
  <si>
    <t>，</t>
  </si>
  <si>
    <t>A221014093248481</t>
  </si>
  <si>
    <t>A221014093338481</t>
  </si>
  <si>
    <t>CNY / HKD 当前参考汇率: 1.092402301</t>
  </si>
  <si>
    <t>总计：151336.94 CNY/
165320.82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</si>
  <si>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</si>
  <si>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</si>
  <si>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</si>
  <si>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</si>
  <si>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</si>
  <si>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</si>
  <si>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</si>
  <si>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</si>
  <si>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</si>
  <si>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</si>
  <si>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</si>
  <si>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</si>
  <si>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</si>
  <si>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</si>
  <si>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</si>
  <si>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</si>
  <si>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</si>
  <si>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</si>
  <si>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</si>
  <si>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</si>
  <si>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2709215</t>
  </si>
  <si>
    <t>海滨海滩温泉度假村 (SHA Extra Plus)</t>
  </si>
  <si>
    <t>YING XIN HO,YING XIN HO</t>
  </si>
  <si>
    <t>2022-10-10</t>
  </si>
  <si>
    <t>2022-10-11</t>
  </si>
  <si>
    <t>退房日周结</t>
  </si>
  <si>
    <t>475.00</t>
  </si>
  <si>
    <t>RMB</t>
  </si>
  <si>
    <t>0</t>
  </si>
  <si>
    <t>0.00</t>
  </si>
  <si>
    <t>携程国际直连(DD)</t>
  </si>
  <si>
    <t>01.011174</t>
  </si>
  <si>
    <t>2022-09-26 14:21:32</t>
  </si>
  <si>
    <t>否</t>
  </si>
  <si>
    <t>汇智国际旅游发展有限公司</t>
  </si>
  <si>
    <t>直采</t>
  </si>
  <si>
    <t>泰国</t>
  </si>
  <si>
    <t>2022-09-16</t>
  </si>
  <si>
    <t>2694474</t>
  </si>
  <si>
    <t>新山凯贝丽酒店式服务公寓</t>
  </si>
  <si>
    <t>SEO JONGHUN</t>
  </si>
  <si>
    <t>2022-10-09</t>
  </si>
  <si>
    <t>1280.00</t>
  </si>
  <si>
    <t>2022-09-17 10:13:44</t>
  </si>
  <si>
    <t>马来西亚</t>
  </si>
  <si>
    <t>2022-09-30</t>
  </si>
  <si>
    <t>2717430</t>
  </si>
  <si>
    <t>帕拉迪度假酒店 (SHA Plus+)</t>
  </si>
  <si>
    <t>LU WANXIN</t>
  </si>
  <si>
    <t>2233.00</t>
  </si>
  <si>
    <t>2022-09-30 16:12:33</t>
  </si>
  <si>
    <t>2733419</t>
  </si>
  <si>
    <t>美国大酒店</t>
  </si>
  <si>
    <t>Hansen Blake</t>
  </si>
  <si>
    <t>2210.90</t>
  </si>
  <si>
    <t>2022-10-10 15:43:31</t>
  </si>
  <si>
    <t>直连</t>
  </si>
  <si>
    <t>美国</t>
  </si>
  <si>
    <t>2731759</t>
  </si>
  <si>
    <t>曼谷铂尔曼皇权酒店</t>
  </si>
  <si>
    <t>TIAN JINPING</t>
  </si>
  <si>
    <t>900.00</t>
  </si>
  <si>
    <t>2022-10-09 14:46:07</t>
  </si>
  <si>
    <t>2022-10-05</t>
  </si>
  <si>
    <t>2725510</t>
  </si>
  <si>
    <t>丁索度假村</t>
  </si>
  <si>
    <t>ang sheh fen</t>
  </si>
  <si>
    <t>279.00</t>
  </si>
  <si>
    <t>2022-10-05 13:31:23</t>
  </si>
  <si>
    <t>2022-10-02</t>
  </si>
  <si>
    <t>2720730</t>
  </si>
  <si>
    <t>双威大盒子酒店</t>
  </si>
  <si>
    <t>MOHD ISA Nurul Nadia</t>
  </si>
  <si>
    <t>401.00</t>
  </si>
  <si>
    <t>2022-10-03 10:43:40</t>
  </si>
  <si>
    <t>2725825</t>
  </si>
  <si>
    <t>华欣标准酒店</t>
  </si>
  <si>
    <t>DONG HAOYU,CHEN XINAI</t>
  </si>
  <si>
    <t>2568.00</t>
  </si>
  <si>
    <t>2022-10-05 17:47:53</t>
  </si>
  <si>
    <t>2732784</t>
  </si>
  <si>
    <t>马尼拉赛达北维迪斯酒店 - 多用途酒店</t>
  </si>
  <si>
    <t>Ocampo Elio,Ocampo Elio</t>
  </si>
  <si>
    <t>592.00</t>
  </si>
  <si>
    <t>2022-10-10 09:08:18</t>
  </si>
  <si>
    <t>菲律宾</t>
  </si>
  <si>
    <t>2022-10-01</t>
  </si>
  <si>
    <t>2719297</t>
  </si>
  <si>
    <t>优本纳沙通</t>
  </si>
  <si>
    <t>TSE WING LUNG</t>
  </si>
  <si>
    <t>2022-10-07</t>
  </si>
  <si>
    <t>1700.00</t>
  </si>
  <si>
    <t>2022-10-03 11:20:52</t>
  </si>
  <si>
    <t>2732006</t>
  </si>
  <si>
    <t>Cobankiat Eduardo,Cobankiat Eduardo</t>
  </si>
  <si>
    <t>532.00</t>
  </si>
  <si>
    <t>2022-10-11 11:07:49</t>
  </si>
  <si>
    <t>2022-10-06</t>
  </si>
  <si>
    <t>2726875</t>
  </si>
  <si>
    <t>曼谷拉查达阿曼达酒店和公寓</t>
  </si>
  <si>
    <t>LU YISHEN,YANG JIACHENG</t>
  </si>
  <si>
    <t>2022-10-08</t>
  </si>
  <si>
    <t>2344.00</t>
  </si>
  <si>
    <t>2022-10-06 10:14:56</t>
  </si>
  <si>
    <t>2022-09-24</t>
  </si>
  <si>
    <t>2706939</t>
  </si>
  <si>
    <t>报春花海滩酒店</t>
  </si>
  <si>
    <t>Hidayah Nurul,Hidayah Nurul</t>
  </si>
  <si>
    <t>806.00</t>
  </si>
  <si>
    <t>2022-09-24 14:39:45</t>
  </si>
  <si>
    <t>2725292</t>
  </si>
  <si>
    <t>普吉岛阿玛瑞酒店(SHA Extra Plus)</t>
  </si>
  <si>
    <t>YAO YONG</t>
  </si>
  <si>
    <t>2712.00</t>
  </si>
  <si>
    <t>2022-10-05 10:17:39</t>
  </si>
  <si>
    <t>2731821</t>
  </si>
  <si>
    <t>吉隆坡瑞园酒店</t>
  </si>
  <si>
    <t>Azhan Aizat,Azhan Aizat</t>
  </si>
  <si>
    <t>368.00</t>
  </si>
  <si>
    <t>2022-10-09 16:45:27</t>
  </si>
  <si>
    <t>2718234</t>
  </si>
  <si>
    <t>Yu Jin Cai</t>
  </si>
  <si>
    <t>2022-10-04</t>
  </si>
  <si>
    <t>2740.00</t>
  </si>
  <si>
    <t>2022-10-01 11:04:05</t>
  </si>
  <si>
    <t>2022-06-21</t>
  </si>
  <si>
    <t>2598675</t>
  </si>
  <si>
    <t>水晶沙海滩度假酒店</t>
  </si>
  <si>
    <t>KIM JONGHA</t>
  </si>
  <si>
    <t>1099.00</t>
  </si>
  <si>
    <t>2022-06-24 16:09:52</t>
  </si>
  <si>
    <t>2022-06-23</t>
  </si>
  <si>
    <t>2600879</t>
  </si>
  <si>
    <t>曼谷华昌传统酒店</t>
  </si>
  <si>
    <t>Chin  Wah Lee,Chin  Wah Lee,Chin  Wah Lee,Chin  Wah Lee</t>
  </si>
  <si>
    <t>2610.00</t>
  </si>
  <si>
    <t>2022-06-24 13:20:26</t>
  </si>
  <si>
    <t>2720675</t>
  </si>
  <si>
    <t>索菲特曼谷素坤逸酒店</t>
  </si>
  <si>
    <t>SATO NOBUYUKI</t>
  </si>
  <si>
    <t>1494.00</t>
  </si>
  <si>
    <t>2022-10-02 12:47:12</t>
  </si>
  <si>
    <t>2022-10-03</t>
  </si>
  <si>
    <t>2721782</t>
  </si>
  <si>
    <t>Nagpal Shivam,Nagpal Shivam,Nagpal Shivam</t>
  </si>
  <si>
    <t>1725.00</t>
  </si>
  <si>
    <t>2022-10-03 11:14:20</t>
  </si>
  <si>
    <t>2022-08-26</t>
  </si>
  <si>
    <t>2668388</t>
  </si>
  <si>
    <t>槟城温宝利酒店 (槟城对抗新冠肺炎认证)</t>
  </si>
  <si>
    <t>tan beng siew</t>
  </si>
  <si>
    <t>1004.00</t>
  </si>
  <si>
    <t>2022-08-29 10:14:52</t>
  </si>
  <si>
    <t>2726473</t>
  </si>
  <si>
    <t>曼谷素坤逸十一酒店 (SHA Extra Plus)</t>
  </si>
  <si>
    <t>MILLOWICK PHASIKA</t>
  </si>
  <si>
    <t>546.00</t>
  </si>
  <si>
    <t>2022-10-06 13:02:55</t>
  </si>
  <si>
    <t>2722067</t>
  </si>
  <si>
    <t>INSHAARY AHMAD FAIZAL,INSHAARY AHMAD FAIZAL,INSHAARY AHMAD FAIZAL,INSHAARY AHMAD FAIZAL</t>
  </si>
  <si>
    <t>746.00</t>
  </si>
  <si>
    <t>2022-10-03 10:39:47</t>
  </si>
  <si>
    <t>2726685</t>
  </si>
  <si>
    <t>Amin Mohammed A</t>
  </si>
  <si>
    <t>699.00</t>
  </si>
  <si>
    <t>2022-10-06 11:11:04</t>
  </si>
  <si>
    <t>2719563</t>
  </si>
  <si>
    <t>是隆不容错过酒店 by Cross Collection</t>
  </si>
  <si>
    <t>TZE KARN KONG,TZE KARN KONG</t>
  </si>
  <si>
    <t>194.00</t>
  </si>
  <si>
    <t>2022-10-02 00:24:25</t>
  </si>
  <si>
    <t>2726203</t>
  </si>
  <si>
    <t>普吉岛卡塔磐石度假村</t>
  </si>
  <si>
    <t>Liang Yijia</t>
  </si>
  <si>
    <t>21743.00</t>
  </si>
  <si>
    <t>2022-10-05 19:50:00</t>
  </si>
  <si>
    <t>2726909</t>
  </si>
  <si>
    <t>苏梅岛塞利斯酒店</t>
  </si>
  <si>
    <t>dror rotem,dror rotem</t>
  </si>
  <si>
    <t>460.00</t>
  </si>
  <si>
    <t>2022-10-06 13:41:46</t>
  </si>
  <si>
    <t>2721949</t>
  </si>
  <si>
    <t>曼谷大仓新颐饭店</t>
  </si>
  <si>
    <t>ZHANG WILSON</t>
  </si>
  <si>
    <t>3882.00</t>
  </si>
  <si>
    <t>2022-10-04 07:49:49</t>
  </si>
  <si>
    <t>2722303</t>
  </si>
  <si>
    <t>怡保宴宾雅酒店</t>
  </si>
  <si>
    <t>Samsudin Sarah Zakiah</t>
  </si>
  <si>
    <t>325.00</t>
  </si>
  <si>
    <t>2022-10-03 23:50:52</t>
  </si>
  <si>
    <t>2729189</t>
  </si>
  <si>
    <t>曼谷秋素坤逸酒店 (SHA Plus+)</t>
  </si>
  <si>
    <t>Win Win Aye Win Win Aye</t>
  </si>
  <si>
    <t>630.00</t>
  </si>
  <si>
    <t>2022-10-07 16:16:48</t>
  </si>
  <si>
    <t>2022-07-27</t>
  </si>
  <si>
    <t>2634879</t>
  </si>
  <si>
    <t>普吉盛泰澜海滩度假村</t>
  </si>
  <si>
    <t>Chai Lik Sing,Chin Lee Yong</t>
  </si>
  <si>
    <t>1360.00</t>
  </si>
  <si>
    <t>-1360</t>
  </si>
  <si>
    <t>2022-07-28 12:35:10</t>
  </si>
  <si>
    <t>2729700</t>
  </si>
  <si>
    <t>IKEDA HIDEO</t>
  </si>
  <si>
    <t>855.00</t>
  </si>
  <si>
    <t>2022-10-08 10:52:03</t>
  </si>
  <si>
    <t>2723298</t>
  </si>
  <si>
    <t>曼谷盛泰乐水门酒店</t>
  </si>
  <si>
    <t>LAU JOE</t>
  </si>
  <si>
    <t>2022-10-04 16:17:33</t>
  </si>
  <si>
    <t>2728084</t>
  </si>
  <si>
    <t>Nguyen Đinh Ai Thy,Nguyen Đinh Ai Thy</t>
  </si>
  <si>
    <t>594.00</t>
  </si>
  <si>
    <t>2022-10-07 13:41:56</t>
  </si>
  <si>
    <t>2022-08-01</t>
  </si>
  <si>
    <t>2640104</t>
  </si>
  <si>
    <t>甲米都喜天丽海滨度假酒店</t>
  </si>
  <si>
    <t>KANG MYEONGJAE,KANG MYEONGJAE</t>
  </si>
  <si>
    <t>1212.00</t>
  </si>
  <si>
    <t>2022-08-01 13:04:50</t>
  </si>
  <si>
    <t>2022-08-10</t>
  </si>
  <si>
    <t>2651012</t>
  </si>
  <si>
    <t>曼谷水门伯克利酒店</t>
  </si>
  <si>
    <t>Farn Tsui Teng</t>
  </si>
  <si>
    <t>2820.00</t>
  </si>
  <si>
    <t>2022-08-11 09:47:05</t>
  </si>
  <si>
    <t>2729810</t>
  </si>
  <si>
    <t>VALIYA PEEDIAKKAL SHIHABUDHEEN</t>
  </si>
  <si>
    <t>284.00</t>
  </si>
  <si>
    <t>2022-10-07 21:27:08</t>
  </si>
  <si>
    <t>2729656</t>
  </si>
  <si>
    <t>故事度假村</t>
  </si>
  <si>
    <t>DONGEL CRISTY MARIE,DONGEL CRISTY MARIE</t>
  </si>
  <si>
    <t>377.00</t>
  </si>
  <si>
    <t>2022-10-09 22:06:57</t>
  </si>
  <si>
    <t>2729238</t>
  </si>
  <si>
    <t>唯裕酒店</t>
  </si>
  <si>
    <t>osman Faizelina,osman Faizelina</t>
  </si>
  <si>
    <t>540.00</t>
  </si>
  <si>
    <t>2022-10-07 15:36:27</t>
  </si>
  <si>
    <t>2727969</t>
  </si>
  <si>
    <t>野生兰花海滩度假村</t>
  </si>
  <si>
    <t>Millington James</t>
  </si>
  <si>
    <t>2070.00</t>
  </si>
  <si>
    <t>2022-10-06 22:09:25</t>
  </si>
  <si>
    <t>2723329</t>
  </si>
  <si>
    <t>丹纳兰卡威酒店</t>
  </si>
  <si>
    <t>Soh Nicholas</t>
  </si>
  <si>
    <t>2474.00</t>
  </si>
  <si>
    <t>2022-10-04 14:44:13</t>
  </si>
  <si>
    <t>2728422</t>
  </si>
  <si>
    <t>济州神话世界度假酒店 – 蓝鼎</t>
  </si>
  <si>
    <t>CHOI JIHYEON</t>
  </si>
  <si>
    <t>755.12</t>
  </si>
  <si>
    <t>2022-10-07 00:55:48</t>
  </si>
  <si>
    <t>韩国</t>
  </si>
  <si>
    <t>2728707</t>
  </si>
  <si>
    <t>so henry,so henry</t>
  </si>
  <si>
    <t>534.00</t>
  </si>
  <si>
    <t>2022-10-07 10:14:31</t>
  </si>
  <si>
    <t>2022-08-19</t>
  </si>
  <si>
    <t>2660541</t>
  </si>
  <si>
    <t>曼谷辛德霍恩凯宾斯基</t>
  </si>
  <si>
    <t>WONG PAK KIN</t>
  </si>
  <si>
    <t>7765.00</t>
  </si>
  <si>
    <t>2022-08-19 20:27:34</t>
  </si>
  <si>
    <t>2022-08-22</t>
  </si>
  <si>
    <t>2663346</t>
  </si>
  <si>
    <t>合艾盛泰乐酒店</t>
  </si>
  <si>
    <t>TEO GILBERT WEI CHIANG</t>
  </si>
  <si>
    <t>870.00</t>
  </si>
  <si>
    <t>2022-08-22 22:00:36</t>
  </si>
  <si>
    <t>2022-08-23</t>
  </si>
  <si>
    <t>2664273</t>
  </si>
  <si>
    <t>曼谷布拉纱里W22酒店</t>
  </si>
  <si>
    <t>WAH LIEW KIT</t>
  </si>
  <si>
    <t>696.00</t>
  </si>
  <si>
    <t>2022-08-23 11:11:08</t>
  </si>
  <si>
    <t>2022-08-28</t>
  </si>
  <si>
    <t>2671226</t>
  </si>
  <si>
    <t>槟城龙城酒店</t>
  </si>
  <si>
    <t>Muhammad Alif,Muhammad Alif</t>
  </si>
  <si>
    <t>1398.00</t>
  </si>
  <si>
    <t>2022-08-29 14:08:39</t>
  </si>
  <si>
    <t>2022-08-30</t>
  </si>
  <si>
    <t>2673110</t>
  </si>
  <si>
    <t>Koo Victoria</t>
  </si>
  <si>
    <t>502.00</t>
  </si>
  <si>
    <t>2022-08-31 16:26:43</t>
  </si>
  <si>
    <t>2725170</t>
  </si>
  <si>
    <t>普吉岛温德姆海洋明珠酒店及度假村(SHA Extra Plus)</t>
  </si>
  <si>
    <t>Dubey Pratibha,Dubey Pratibha</t>
  </si>
  <si>
    <t>290.00</t>
  </si>
  <si>
    <t>2022-10-05 11:40:08</t>
  </si>
  <si>
    <t>2731153</t>
  </si>
  <si>
    <t>新加坡米阁大酒店</t>
  </si>
  <si>
    <t>YU HAIBO</t>
  </si>
  <si>
    <t>727.00</t>
  </si>
  <si>
    <t>2022-10-09 21:32:22</t>
  </si>
  <si>
    <t>新加坡</t>
  </si>
  <si>
    <t>2730030</t>
  </si>
  <si>
    <t>开普西恩纳美食别墅度假酒店(SHA Plus+)</t>
  </si>
  <si>
    <t>Marino Isabella,Marino Isabella</t>
  </si>
  <si>
    <t>1275.00</t>
  </si>
  <si>
    <t>2022-10-08 11:18:24</t>
  </si>
  <si>
    <t>2730040</t>
  </si>
  <si>
    <t>LAU KINGHUA</t>
  </si>
  <si>
    <t>2022-10-08 09:43:02</t>
  </si>
  <si>
    <t>2730110</t>
  </si>
  <si>
    <t>Santiago- Taccad Ritchie,Santiago- Taccad Ritchie</t>
  </si>
  <si>
    <t>2022-10-08 16:01:29</t>
  </si>
  <si>
    <t>2720831</t>
  </si>
  <si>
    <t>Bhaumik Sumit,Bhaumik Sumit</t>
  </si>
  <si>
    <t>1425.00</t>
  </si>
  <si>
    <t>2022-10-02 15:04:08</t>
  </si>
  <si>
    <t>2022-09-11</t>
  </si>
  <si>
    <t>2688092</t>
  </si>
  <si>
    <t>Hakeem Revan Amir</t>
  </si>
  <si>
    <t>819.00</t>
  </si>
  <si>
    <t>2022-09-12 15:06:44</t>
  </si>
  <si>
    <t>2022-09-01</t>
  </si>
  <si>
    <t>2674983</t>
  </si>
  <si>
    <t>hamzah norhafizah,hamzah norhafizah</t>
  </si>
  <si>
    <t>1492.00</t>
  </si>
  <si>
    <t>2022-09-01 08:52:55</t>
  </si>
  <si>
    <t>2730526</t>
  </si>
  <si>
    <t>曼谷素坤逸丽笙酒店</t>
  </si>
  <si>
    <t>LAU WINGYIP</t>
  </si>
  <si>
    <t>798.00</t>
  </si>
  <si>
    <t>2022-10-08 16:59:34</t>
  </si>
  <si>
    <t>2730617</t>
  </si>
  <si>
    <t>Travelodge Phuket Town</t>
  </si>
  <si>
    <t>RONG YI</t>
  </si>
  <si>
    <t>2022-10-08 13:27:10</t>
  </si>
  <si>
    <t>2730877</t>
  </si>
  <si>
    <t>曼谷利特酒店</t>
  </si>
  <si>
    <t>Spears Kiel Brandon</t>
  </si>
  <si>
    <t>784.00</t>
  </si>
  <si>
    <t>2022-10-08 16:58:37</t>
  </si>
  <si>
    <t>2730733</t>
  </si>
  <si>
    <t>芭堤雅伍德兰酒店度假村</t>
  </si>
  <si>
    <t>Lee Seung A,Lee Seung A</t>
  </si>
  <si>
    <t>978.00</t>
  </si>
  <si>
    <t>2022-10-08 14:30:06</t>
  </si>
  <si>
    <t>2022-09-29</t>
  </si>
  <si>
    <t>2715730</t>
  </si>
  <si>
    <t>lim Siew bee,Gwee Kwang Yong</t>
  </si>
  <si>
    <t>3832.00</t>
  </si>
  <si>
    <t>2022-09-29 19:10:46</t>
  </si>
  <si>
    <t>2730915</t>
  </si>
  <si>
    <t>LIU XIAOFANG</t>
  </si>
  <si>
    <t>6310.00</t>
  </si>
  <si>
    <t>2022-10-08 17:57:01</t>
  </si>
  <si>
    <t>2730940</t>
  </si>
  <si>
    <t>普拉辛格村庄酒店 (SHA Extra Plus)</t>
  </si>
  <si>
    <t>Emmons Troy,Emmons Troy</t>
  </si>
  <si>
    <t>-594</t>
  </si>
  <si>
    <t>2022-10-10 10:58:07</t>
  </si>
  <si>
    <t>2022-09-07</t>
  </si>
  <si>
    <t>2682089</t>
  </si>
  <si>
    <t>TAN BENG SIEW</t>
  </si>
  <si>
    <t>2022-09-09 07:33:19</t>
  </si>
  <si>
    <t>2022-09-08</t>
  </si>
  <si>
    <t>2683518</t>
  </si>
  <si>
    <t>斯坦福酒店和度假村</t>
  </si>
  <si>
    <t>KANG KYU HWAN,KANG KYU HWAN,KANG KYU HWAN</t>
  </si>
  <si>
    <t>925.00</t>
  </si>
  <si>
    <t>2022-09-13 09:48:37</t>
  </si>
  <si>
    <t>2022-09-09</t>
  </si>
  <si>
    <t>2684977</t>
  </si>
  <si>
    <t>RYU NAMJOO</t>
  </si>
  <si>
    <t>294.00</t>
  </si>
  <si>
    <t>2022-09-11 15:59:06</t>
  </si>
  <si>
    <t>2723740</t>
  </si>
  <si>
    <t>灵狮铂金酒店</t>
  </si>
  <si>
    <t>TAN MEN KUE</t>
  </si>
  <si>
    <t>200.00</t>
  </si>
  <si>
    <t>2022-10-04 15:35:07</t>
  </si>
  <si>
    <t>2022-09-19</t>
  </si>
  <si>
    <t>2699251</t>
  </si>
  <si>
    <t>诺拉布里温泉度假酒店 (SHA Plus+)</t>
  </si>
  <si>
    <t>Ammar Mohammed,Ammar Mohammed</t>
  </si>
  <si>
    <t>2550.00</t>
  </si>
  <si>
    <t>2022-09-22 18:32:48</t>
  </si>
  <si>
    <t>2022-09-20</t>
  </si>
  <si>
    <t>2699745</t>
  </si>
  <si>
    <t>攀瓦布里海滨度假村(SHA Extra Plus)</t>
  </si>
  <si>
    <t>pham tram</t>
  </si>
  <si>
    <t>330.00</t>
  </si>
  <si>
    <t>2022-09-20 08:53:47</t>
  </si>
  <si>
    <t>2022-09-23</t>
  </si>
  <si>
    <t>2705262</t>
  </si>
  <si>
    <t>苏梅岛悦榕庄酒店 (SHA Plus+)</t>
  </si>
  <si>
    <t>KIM DONGUK</t>
  </si>
  <si>
    <t>2363.00</t>
  </si>
  <si>
    <t>2022-09-23 17:30:34</t>
  </si>
  <si>
    <t>2731148</t>
  </si>
  <si>
    <t>Cross氛围曼谷素坤逸酒店</t>
  </si>
  <si>
    <t>YANG BINGYU</t>
  </si>
  <si>
    <t>476.00</t>
  </si>
  <si>
    <t>2022-10-09 10:21:42</t>
  </si>
  <si>
    <t>2730875</t>
  </si>
  <si>
    <t>Teklai Filmon</t>
  </si>
  <si>
    <t>2022-10-08 17:01:00</t>
  </si>
  <si>
    <t>2022-09-05</t>
  </si>
  <si>
    <t>2680267</t>
  </si>
  <si>
    <t>普吉岛卡隆亚维斯塔格兰德-美憬阁索菲特酒店(SHA Extra Plus)</t>
  </si>
  <si>
    <t>CHAN HAN SHENG IAN</t>
  </si>
  <si>
    <t>990.00</t>
  </si>
  <si>
    <t>2022-09-06 10:43:03</t>
  </si>
  <si>
    <t>2680331</t>
  </si>
  <si>
    <t>Lau Chin teck</t>
  </si>
  <si>
    <t>2022-09-06 21:08:16</t>
  </si>
  <si>
    <t>2682765</t>
  </si>
  <si>
    <t>珍拉丁皇家朱兰小屋</t>
  </si>
  <si>
    <t>Zakri Hafizi,Zakri Hafizi</t>
  </si>
  <si>
    <t>652.00</t>
  </si>
  <si>
    <t>2022-09-08 11:20:41</t>
  </si>
  <si>
    <t>2684342</t>
  </si>
  <si>
    <t>安凡尼臻选普吉麦考套房别墅酒店(SHA Plus+)</t>
  </si>
  <si>
    <t>LUKMAN HARVEY</t>
  </si>
  <si>
    <t>7528.00</t>
  </si>
  <si>
    <t>2022-09-09 12:42:32</t>
  </si>
  <si>
    <t>2687227</t>
  </si>
  <si>
    <t>NuSuksuvanRon Rae,NuSuksuvanRon Rae</t>
  </si>
  <si>
    <t>2022-09-11 11:13:56</t>
  </si>
  <si>
    <t>2683454</t>
  </si>
  <si>
    <t>日落海滩度假酒店 (SHA Extra Plus)</t>
  </si>
  <si>
    <t>HARI KRISHNA BYRAPUNENI,HARI KRISHNA BYRAPUNENI</t>
  </si>
  <si>
    <t>1022.00</t>
  </si>
  <si>
    <t>2022-09-08 17:02:26</t>
  </si>
  <si>
    <t>2022-09-18</t>
  </si>
  <si>
    <t>2697820</t>
  </si>
  <si>
    <t>岘港洲际阳光半岛度假酒店</t>
  </si>
  <si>
    <t>JUNG CHUNHWA,LEE JIMIN</t>
  </si>
  <si>
    <t>2700.00</t>
  </si>
  <si>
    <t>2022-09-19 12:04:18</t>
  </si>
  <si>
    <t>越南</t>
  </si>
  <si>
    <t>2696899</t>
  </si>
  <si>
    <t>YIEK ALVIN CHON EARN</t>
  </si>
  <si>
    <t>2022-09-18 16:17:20</t>
  </si>
  <si>
    <t>2022-09-26</t>
  </si>
  <si>
    <t>2709523</t>
  </si>
  <si>
    <t>宜必思吉隆坡市中心酒店</t>
  </si>
  <si>
    <t>Mahajan Prachi,Mahajan Prachi</t>
  </si>
  <si>
    <t>1098.00</t>
  </si>
  <si>
    <t>2022-09-27 11:01:14</t>
  </si>
  <si>
    <t>2724470</t>
  </si>
  <si>
    <t>洲际维涅特精选曼谷新浩中央酒店</t>
  </si>
  <si>
    <t>TANG ANDREW LOK HIN,WONG YUK LING</t>
  </si>
  <si>
    <t>3385.00</t>
  </si>
  <si>
    <t>2022-10-05 11:40:56</t>
  </si>
  <si>
    <t>2724909</t>
  </si>
  <si>
    <t>吉隆坡四季酒店</t>
  </si>
  <si>
    <t>usami emi</t>
  </si>
  <si>
    <t>1327.00</t>
  </si>
  <si>
    <t>2022-10-05 16:25:20</t>
  </si>
  <si>
    <t>2724025</t>
  </si>
  <si>
    <t>普吉岛兰花温泉度假酒店</t>
  </si>
  <si>
    <t>Pelagatti Samanta,Ali Aishath Yasmeen</t>
  </si>
  <si>
    <t>872.00</t>
  </si>
  <si>
    <t>2022-10-04 15:26:24</t>
  </si>
  <si>
    <t>2731201</t>
  </si>
  <si>
    <t>Hadi Luthfi</t>
  </si>
  <si>
    <t>2022-10-09 16:28:13</t>
  </si>
  <si>
    <t>2731238</t>
  </si>
  <si>
    <t>盖特43机场酒店</t>
  </si>
  <si>
    <t>KIM SUNGYUNG,KIM SUNGYUNG</t>
  </si>
  <si>
    <t>205.00</t>
  </si>
  <si>
    <t>2022-10-09 08:53:24</t>
  </si>
  <si>
    <t>2731266</t>
  </si>
  <si>
    <t>盛泰澜拉普崂中央广场酒店</t>
  </si>
  <si>
    <t>LIU Ke</t>
  </si>
  <si>
    <t>952.00</t>
  </si>
  <si>
    <t>2022-10-09 09:59:02</t>
  </si>
  <si>
    <t>2724399</t>
  </si>
  <si>
    <t>皇家普吉城市酒店(SHA Plus+)</t>
  </si>
  <si>
    <t>Kijjulanon Krisada,Kijjulanon Krisada</t>
  </si>
  <si>
    <t>230.00</t>
  </si>
  <si>
    <t>2022-10-05 10:50:29</t>
  </si>
  <si>
    <t>2724397</t>
  </si>
  <si>
    <t>考拉克天堂酒店</t>
  </si>
  <si>
    <t>Rosner Annette,Rosner Annette</t>
  </si>
  <si>
    <t>1525.00</t>
  </si>
  <si>
    <t>2022-10-05 12:34:45</t>
  </si>
  <si>
    <t>2731386</t>
  </si>
  <si>
    <t>KURATHAM JUNJIRA</t>
  </si>
  <si>
    <t>930.00</t>
  </si>
  <si>
    <t>2022-10-09 16:48:41</t>
  </si>
  <si>
    <t>2731416</t>
  </si>
  <si>
    <t>素坤逸11号拉珀蒂特萨利酒店</t>
  </si>
  <si>
    <t>HON YING MING</t>
  </si>
  <si>
    <t>378.00</t>
  </si>
  <si>
    <t>2022-10-09 11:20:14</t>
  </si>
  <si>
    <t>2732853</t>
  </si>
  <si>
    <t>189.00</t>
  </si>
  <si>
    <t>2022-10-10 10:50:22</t>
  </si>
  <si>
    <t>2732929</t>
  </si>
  <si>
    <t>Candido Jerry</t>
  </si>
  <si>
    <t>2022-10-10 10:12:32</t>
  </si>
  <si>
    <t>2717330</t>
  </si>
  <si>
    <t>LEE WEIMING</t>
  </si>
  <si>
    <t>1884.00</t>
  </si>
  <si>
    <t>2022-09-30 15:44:56</t>
  </si>
  <si>
    <t>2731985</t>
  </si>
  <si>
    <t>雅加达尼欧玛纳戈广场酒店</t>
  </si>
  <si>
    <t>APIH AFIATNOOR MR</t>
  </si>
  <si>
    <t>343.92</t>
  </si>
  <si>
    <t>2022-10-09 16:19:54</t>
  </si>
  <si>
    <t>印度尼西亚</t>
  </si>
  <si>
    <t>2724974</t>
  </si>
  <si>
    <t>海约翰坎普庄园酒店</t>
  </si>
  <si>
    <t>Culalic Keren,Culalic Keren</t>
  </si>
  <si>
    <t>1680.00</t>
  </si>
  <si>
    <t>2022-10-05 10:05:09</t>
  </si>
  <si>
    <t>2733022</t>
  </si>
  <si>
    <t>曼谷素旺那普机场奇迹酒店</t>
  </si>
  <si>
    <t>TUM SUPAWADEE</t>
  </si>
  <si>
    <t>192.00</t>
  </si>
  <si>
    <t>2022-10-10 12:09:51</t>
  </si>
  <si>
    <t>2733359</t>
  </si>
  <si>
    <t>曼谷气魄酒店</t>
  </si>
  <si>
    <t>Sanchez Nestor</t>
  </si>
  <si>
    <t>439.00</t>
  </si>
  <si>
    <t>2022-10-10 15:20:00</t>
  </si>
  <si>
    <t>2733111</t>
  </si>
  <si>
    <t>塞达阿提亚酒店</t>
  </si>
  <si>
    <t>ZHU GUIBING,ZHU GUIBING,ZHU GUIBING</t>
  </si>
  <si>
    <t>1182.00</t>
  </si>
  <si>
    <t>2022-10-10 12:30:12</t>
  </si>
  <si>
    <t>2732508</t>
  </si>
  <si>
    <t>Yao Yao,Bing Bing</t>
  </si>
  <si>
    <t>302.00</t>
  </si>
  <si>
    <t>2022-10-10 14:18:27</t>
  </si>
  <si>
    <t>2732282</t>
  </si>
  <si>
    <t>Torres Zeus,Torres Zeus</t>
  </si>
  <si>
    <t>2022-10-10 14:29:58</t>
  </si>
  <si>
    <t>2733206</t>
  </si>
  <si>
    <t>Pabalan Rolando</t>
  </si>
  <si>
    <t>2022-10-10 14:18:24</t>
  </si>
  <si>
    <t>2683925</t>
  </si>
  <si>
    <t>清迈美利亚酒店</t>
  </si>
  <si>
    <t>Song Yefei</t>
  </si>
  <si>
    <t>2862.00</t>
  </si>
  <si>
    <t>2022-09-09 10:30:40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</si>
</sst>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133</xdr:row>
      <xdr:rowOff>0</xdr:rowOff>
    </xdr:from>
    <xdr:to>
      <xdr:col>13</xdr:col>
      <xdr:colOff>200025</xdr:colOff>
      <xdr:row>163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0"/>
          <a:ext cx="99822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44844</v>
      </c>
      <c r="G2" s="6">
        <v>44845</v>
      </c>
      <c r="H2" s="4">
        <v>1</v>
      </c>
      <c r="I2" s="4">
        <v>1</v>
      </c>
      <c r="J2" s="4">
        <v>1</v>
      </c>
      <c r="K2" s="4" t="s">
        <v>30</v>
      </c>
      <c r="L2" s="4">
        <v>1099</v>
      </c>
      <c r="M2" s="4">
        <v>1099</v>
      </c>
      <c r="N2" s="4" t="s">
        <v>31</v>
      </c>
      <c r="O2" s="4" t="s">
        <v>32</v>
      </c>
      <c r="P2" s="4" t="s">
        <v>33</v>
      </c>
      <c r="Q2" s="4">
        <v>0</v>
      </c>
      <c r="R2" s="7">
        <v>44733</v>
      </c>
      <c r="S2" s="6">
        <v>44848</v>
      </c>
      <c r="T2" s="4" t="s">
        <v>34</v>
      </c>
      <c r="U2" s="4">
        <v>1099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44842</v>
      </c>
      <c r="G3" s="6">
        <v>44845</v>
      </c>
      <c r="H3" s="4">
        <v>2</v>
      </c>
      <c r="I3" s="4">
        <v>3</v>
      </c>
      <c r="J3" s="4">
        <v>6</v>
      </c>
      <c r="K3" s="4" t="s">
        <v>30</v>
      </c>
      <c r="L3" s="4">
        <v>2610</v>
      </c>
      <c r="M3" s="4">
        <v>2610</v>
      </c>
      <c r="N3" s="4" t="s">
        <v>40</v>
      </c>
      <c r="O3" s="4" t="s">
        <v>32</v>
      </c>
      <c r="P3" s="4" t="s">
        <v>33</v>
      </c>
      <c r="Q3" s="4">
        <v>0</v>
      </c>
      <c r="R3" s="7">
        <v>44735</v>
      </c>
      <c r="S3" s="6">
        <v>44848</v>
      </c>
      <c r="T3" s="4" t="s">
        <v>34</v>
      </c>
      <c r="U3" s="4">
        <v>2610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44844</v>
      </c>
      <c r="G4" s="6">
        <v>44845</v>
      </c>
      <c r="H4" s="4">
        <v>2</v>
      </c>
      <c r="I4" s="4">
        <v>1</v>
      </c>
      <c r="J4" s="4">
        <v>2</v>
      </c>
      <c r="K4" s="4" t="s">
        <v>30</v>
      </c>
      <c r="L4" s="4">
        <v>1360</v>
      </c>
      <c r="M4" s="4">
        <v>1360</v>
      </c>
      <c r="N4" s="4" t="s">
        <v>46</v>
      </c>
      <c r="O4" s="4" t="s">
        <v>32</v>
      </c>
      <c r="P4" s="4" t="s">
        <v>33</v>
      </c>
      <c r="Q4" s="4">
        <v>0</v>
      </c>
      <c r="R4" s="7">
        <v>44769</v>
      </c>
      <c r="S4" s="6">
        <v>44848</v>
      </c>
      <c r="T4" s="4" t="s">
        <v>34</v>
      </c>
      <c r="U4" s="4">
        <v>1360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44843</v>
      </c>
      <c r="G5" s="6">
        <v>44845</v>
      </c>
      <c r="H5" s="4">
        <v>1</v>
      </c>
      <c r="I5" s="4">
        <v>2</v>
      </c>
      <c r="J5" s="4">
        <v>2</v>
      </c>
      <c r="K5" s="4" t="s">
        <v>30</v>
      </c>
      <c r="L5" s="4">
        <v>1212</v>
      </c>
      <c r="M5" s="4">
        <v>1212</v>
      </c>
      <c r="N5" s="4" t="s">
        <v>52</v>
      </c>
      <c r="O5" s="4" t="s">
        <v>32</v>
      </c>
      <c r="P5" s="4" t="s">
        <v>33</v>
      </c>
      <c r="Q5" s="4">
        <v>0</v>
      </c>
      <c r="R5" s="7">
        <v>44774</v>
      </c>
      <c r="S5" s="6">
        <v>44848</v>
      </c>
      <c r="T5" s="4" t="s">
        <v>34</v>
      </c>
      <c r="U5" s="4">
        <v>1212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43</v>
      </c>
      <c r="B6" s="4" t="s">
        <v>26</v>
      </c>
      <c r="C6" s="4" t="s">
        <v>55</v>
      </c>
      <c r="D6" s="4" t="s">
        <v>44</v>
      </c>
      <c r="E6" s="4" t="s">
        <v>45</v>
      </c>
      <c r="F6" s="6">
        <v>44844</v>
      </c>
      <c r="G6" s="6">
        <v>44845</v>
      </c>
      <c r="H6" s="4">
        <v>2</v>
      </c>
      <c r="I6" s="4">
        <v>1</v>
      </c>
      <c r="J6" s="4">
        <v>2</v>
      </c>
      <c r="K6" s="4" t="s">
        <v>30</v>
      </c>
      <c r="L6" s="4">
        <v>-1360</v>
      </c>
      <c r="M6" s="4">
        <v>-1360</v>
      </c>
      <c r="N6" s="4" t="s">
        <v>46</v>
      </c>
      <c r="O6" s="4" t="s">
        <v>32</v>
      </c>
      <c r="P6" s="4" t="s">
        <v>33</v>
      </c>
      <c r="Q6" s="4">
        <v>0</v>
      </c>
      <c r="R6" s="7">
        <v>44769</v>
      </c>
      <c r="S6" s="6">
        <v>44848</v>
      </c>
      <c r="T6" s="4" t="s">
        <v>34</v>
      </c>
      <c r="U6" s="4">
        <v>-1360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44841</v>
      </c>
      <c r="G7" s="6">
        <v>44845</v>
      </c>
      <c r="H7" s="4">
        <v>1</v>
      </c>
      <c r="I7" s="4">
        <v>4</v>
      </c>
      <c r="J7" s="4">
        <v>4</v>
      </c>
      <c r="K7" s="4" t="s">
        <v>30</v>
      </c>
      <c r="L7" s="4">
        <v>2820</v>
      </c>
      <c r="M7" s="4">
        <v>2820</v>
      </c>
      <c r="N7" s="4" t="s">
        <v>59</v>
      </c>
      <c r="O7" s="4" t="s">
        <v>32</v>
      </c>
      <c r="P7" s="4" t="s">
        <v>33</v>
      </c>
      <c r="Q7" s="4">
        <v>0</v>
      </c>
      <c r="R7" s="7">
        <v>44783</v>
      </c>
      <c r="S7" s="6">
        <v>44848</v>
      </c>
      <c r="T7" s="4" t="s">
        <v>34</v>
      </c>
      <c r="U7" s="4">
        <v>2820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44844</v>
      </c>
      <c r="G8" s="6">
        <v>44845</v>
      </c>
      <c r="H8" s="4">
        <v>1</v>
      </c>
      <c r="I8" s="4">
        <v>1</v>
      </c>
      <c r="J8" s="4">
        <v>1</v>
      </c>
      <c r="K8" s="4" t="s">
        <v>30</v>
      </c>
      <c r="L8" s="4">
        <v>5209</v>
      </c>
      <c r="M8" s="4">
        <v>5209</v>
      </c>
      <c r="N8" s="4" t="s">
        <v>65</v>
      </c>
      <c r="O8" s="4" t="s">
        <v>32</v>
      </c>
      <c r="P8" s="4" t="s">
        <v>33</v>
      </c>
      <c r="Q8" s="4">
        <v>0</v>
      </c>
      <c r="R8" s="7">
        <v>44790</v>
      </c>
      <c r="S8" s="6">
        <v>44848</v>
      </c>
      <c r="T8" s="4" t="s">
        <v>34</v>
      </c>
      <c r="U8" s="4">
        <v>5209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62</v>
      </c>
      <c r="B9" s="4" t="s">
        <v>26</v>
      </c>
      <c r="C9" s="4" t="s">
        <v>55</v>
      </c>
      <c r="D9" s="4" t="s">
        <v>63</v>
      </c>
      <c r="E9" s="4" t="s">
        <v>64</v>
      </c>
      <c r="F9" s="6">
        <v>44844</v>
      </c>
      <c r="G9" s="6">
        <v>44845</v>
      </c>
      <c r="H9" s="4">
        <v>1</v>
      </c>
      <c r="I9" s="4">
        <v>1</v>
      </c>
      <c r="J9" s="4">
        <v>1</v>
      </c>
      <c r="K9" s="4" t="s">
        <v>30</v>
      </c>
      <c r="L9" s="4">
        <v>-5209</v>
      </c>
      <c r="M9" s="4">
        <v>-5209</v>
      </c>
      <c r="N9" s="4" t="s">
        <v>65</v>
      </c>
      <c r="O9" s="4" t="s">
        <v>32</v>
      </c>
      <c r="P9" s="4" t="s">
        <v>33</v>
      </c>
      <c r="Q9" s="4">
        <v>0</v>
      </c>
      <c r="R9" s="7">
        <v>44790</v>
      </c>
      <c r="S9" s="6">
        <v>44848</v>
      </c>
      <c r="T9" s="4" t="s">
        <v>34</v>
      </c>
      <c r="U9" s="4">
        <v>-5209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44840</v>
      </c>
      <c r="G10" s="6">
        <v>44845</v>
      </c>
      <c r="H10" s="4">
        <v>1</v>
      </c>
      <c r="I10" s="4">
        <v>5</v>
      </c>
      <c r="J10" s="4">
        <v>5</v>
      </c>
      <c r="K10" s="4" t="s">
        <v>30</v>
      </c>
      <c r="L10" s="4">
        <v>7765</v>
      </c>
      <c r="M10" s="4">
        <v>7765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44792</v>
      </c>
      <c r="S10" s="6">
        <v>44848</v>
      </c>
      <c r="T10" s="4" t="s">
        <v>34</v>
      </c>
      <c r="U10" s="4">
        <v>7765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44842</v>
      </c>
      <c r="G11" s="6">
        <v>44845</v>
      </c>
      <c r="H11" s="4">
        <v>1</v>
      </c>
      <c r="I11" s="4">
        <v>3</v>
      </c>
      <c r="J11" s="4">
        <v>3</v>
      </c>
      <c r="K11" s="4" t="s">
        <v>30</v>
      </c>
      <c r="L11" s="4">
        <v>870</v>
      </c>
      <c r="M11" s="4">
        <v>870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44795</v>
      </c>
      <c r="S11" s="6">
        <v>44848</v>
      </c>
      <c r="T11" s="4" t="s">
        <v>34</v>
      </c>
      <c r="U11" s="4">
        <v>870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44842</v>
      </c>
      <c r="G12" s="6">
        <v>44845</v>
      </c>
      <c r="H12" s="4">
        <v>1</v>
      </c>
      <c r="I12" s="4">
        <v>3</v>
      </c>
      <c r="J12" s="4">
        <v>3</v>
      </c>
      <c r="K12" s="4" t="s">
        <v>30</v>
      </c>
      <c r="L12" s="4">
        <v>696</v>
      </c>
      <c r="M12" s="4">
        <v>696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44796</v>
      </c>
      <c r="S12" s="6">
        <v>44848</v>
      </c>
      <c r="T12" s="4" t="s">
        <v>34</v>
      </c>
      <c r="U12" s="4">
        <v>696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44843</v>
      </c>
      <c r="G13" s="6">
        <v>44845</v>
      </c>
      <c r="H13" s="4">
        <v>1</v>
      </c>
      <c r="I13" s="4">
        <v>2</v>
      </c>
      <c r="J13" s="4">
        <v>2</v>
      </c>
      <c r="K13" s="4" t="s">
        <v>30</v>
      </c>
      <c r="L13" s="4">
        <v>1004</v>
      </c>
      <c r="M13" s="4">
        <v>1004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44799</v>
      </c>
      <c r="S13" s="6">
        <v>44848</v>
      </c>
      <c r="T13" s="4" t="s">
        <v>34</v>
      </c>
      <c r="U13" s="4">
        <v>1004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44842</v>
      </c>
      <c r="G14" s="6">
        <v>44845</v>
      </c>
      <c r="H14" s="4">
        <v>1</v>
      </c>
      <c r="I14" s="4">
        <v>3</v>
      </c>
      <c r="J14" s="4">
        <v>3</v>
      </c>
      <c r="K14" s="4" t="s">
        <v>30</v>
      </c>
      <c r="L14" s="4">
        <v>1398</v>
      </c>
      <c r="M14" s="4">
        <v>1398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44801</v>
      </c>
      <c r="S14" s="6">
        <v>44848</v>
      </c>
      <c r="T14" s="4" t="s">
        <v>34</v>
      </c>
      <c r="U14" s="4">
        <v>1398</v>
      </c>
      <c r="V14" s="4">
        <v>0</v>
      </c>
      <c r="W14" s="4">
        <v>0</v>
      </c>
      <c r="X14" s="4" t="s">
        <v>96</v>
      </c>
      <c r="Y14" s="4" t="s">
        <v>54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87</v>
      </c>
      <c r="E15" s="4" t="s">
        <v>98</v>
      </c>
      <c r="F15" s="6">
        <v>44844</v>
      </c>
      <c r="G15" s="6">
        <v>44845</v>
      </c>
      <c r="H15" s="4">
        <v>1</v>
      </c>
      <c r="I15" s="4">
        <v>1</v>
      </c>
      <c r="J15" s="4">
        <v>1</v>
      </c>
      <c r="K15" s="4" t="s">
        <v>30</v>
      </c>
      <c r="L15" s="4">
        <v>502</v>
      </c>
      <c r="M15" s="4">
        <v>502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44803</v>
      </c>
      <c r="S15" s="6">
        <v>44848</v>
      </c>
      <c r="T15" s="4" t="s">
        <v>34</v>
      </c>
      <c r="U15" s="4">
        <v>502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44843</v>
      </c>
      <c r="G16" s="6">
        <v>44845</v>
      </c>
      <c r="H16" s="4">
        <v>2</v>
      </c>
      <c r="I16" s="4">
        <v>2</v>
      </c>
      <c r="J16" s="4">
        <v>4</v>
      </c>
      <c r="K16" s="4" t="s">
        <v>30</v>
      </c>
      <c r="L16" s="4">
        <v>1492</v>
      </c>
      <c r="M16" s="4">
        <v>1492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44805</v>
      </c>
      <c r="S16" s="6">
        <v>44848</v>
      </c>
      <c r="T16" s="4" t="s">
        <v>34</v>
      </c>
      <c r="U16" s="4">
        <v>1492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44843</v>
      </c>
      <c r="G17" s="6">
        <v>44845</v>
      </c>
      <c r="H17" s="4">
        <v>1</v>
      </c>
      <c r="I17" s="4">
        <v>2</v>
      </c>
      <c r="J17" s="4">
        <v>2</v>
      </c>
      <c r="K17" s="4" t="s">
        <v>30</v>
      </c>
      <c r="L17" s="4">
        <v>990</v>
      </c>
      <c r="M17" s="4">
        <v>990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44809</v>
      </c>
      <c r="S17" s="6">
        <v>44848</v>
      </c>
      <c r="T17" s="4" t="s">
        <v>34</v>
      </c>
      <c r="U17" s="4">
        <v>990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75</v>
      </c>
      <c r="E18" s="4" t="s">
        <v>115</v>
      </c>
      <c r="F18" s="6">
        <v>44842</v>
      </c>
      <c r="G18" s="6">
        <v>44845</v>
      </c>
      <c r="H18" s="4">
        <v>1</v>
      </c>
      <c r="I18" s="4">
        <v>3</v>
      </c>
      <c r="J18" s="4">
        <v>3</v>
      </c>
      <c r="K18" s="4" t="s">
        <v>30</v>
      </c>
      <c r="L18" s="4">
        <v>870</v>
      </c>
      <c r="M18" s="4">
        <v>870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44809</v>
      </c>
      <c r="S18" s="6">
        <v>44848</v>
      </c>
      <c r="T18" s="4" t="s">
        <v>34</v>
      </c>
      <c r="U18" s="4">
        <v>870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44841</v>
      </c>
      <c r="G19" s="6">
        <v>44845</v>
      </c>
      <c r="H19" s="4">
        <v>1</v>
      </c>
      <c r="I19" s="4">
        <v>4</v>
      </c>
      <c r="J19" s="4">
        <v>4</v>
      </c>
      <c r="K19" s="4" t="s">
        <v>30</v>
      </c>
      <c r="L19" s="4">
        <v>4722</v>
      </c>
      <c r="M19" s="4">
        <v>4722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44811</v>
      </c>
      <c r="S19" s="6">
        <v>44848</v>
      </c>
      <c r="T19" s="4" t="s">
        <v>34</v>
      </c>
      <c r="U19" s="4">
        <v>4722</v>
      </c>
      <c r="V19" s="4">
        <v>0</v>
      </c>
      <c r="W19" s="4">
        <v>0</v>
      </c>
      <c r="X19" s="4" t="s">
        <v>123</v>
      </c>
      <c r="Y19" s="4" t="s">
        <v>67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87</v>
      </c>
      <c r="E20" s="4" t="s">
        <v>88</v>
      </c>
      <c r="F20" s="6">
        <v>44843</v>
      </c>
      <c r="G20" s="6">
        <v>44845</v>
      </c>
      <c r="H20" s="4">
        <v>1</v>
      </c>
      <c r="I20" s="4">
        <v>2</v>
      </c>
      <c r="J20" s="4">
        <v>2</v>
      </c>
      <c r="K20" s="4" t="s">
        <v>30</v>
      </c>
      <c r="L20" s="4">
        <v>1004</v>
      </c>
      <c r="M20" s="4">
        <v>1004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44811</v>
      </c>
      <c r="S20" s="6">
        <v>44848</v>
      </c>
      <c r="T20" s="4" t="s">
        <v>34</v>
      </c>
      <c r="U20" s="4">
        <v>1004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119</v>
      </c>
      <c r="B21" s="4" t="s">
        <v>26</v>
      </c>
      <c r="C21" s="4" t="s">
        <v>55</v>
      </c>
      <c r="D21" s="4" t="s">
        <v>120</v>
      </c>
      <c r="E21" s="4" t="s">
        <v>121</v>
      </c>
      <c r="F21" s="6">
        <v>44841</v>
      </c>
      <c r="G21" s="6">
        <v>44845</v>
      </c>
      <c r="H21" s="4">
        <v>1</v>
      </c>
      <c r="I21" s="4">
        <v>4</v>
      </c>
      <c r="J21" s="4">
        <v>4</v>
      </c>
      <c r="K21" s="4" t="s">
        <v>30</v>
      </c>
      <c r="L21" s="4">
        <v>-4722</v>
      </c>
      <c r="M21" s="4">
        <v>-4722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44811</v>
      </c>
      <c r="S21" s="6">
        <v>44848</v>
      </c>
      <c r="T21" s="4" t="s">
        <v>34</v>
      </c>
      <c r="U21" s="4">
        <v>-4722</v>
      </c>
      <c r="V21" s="4">
        <v>0</v>
      </c>
      <c r="W21" s="4">
        <v>0</v>
      </c>
      <c r="X21" s="4" t="s">
        <v>123</v>
      </c>
      <c r="Y21" s="4" t="s">
        <v>67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44843</v>
      </c>
      <c r="G22" s="6">
        <v>44845</v>
      </c>
      <c r="H22" s="4">
        <v>1</v>
      </c>
      <c r="I22" s="4">
        <v>2</v>
      </c>
      <c r="J22" s="4">
        <v>2</v>
      </c>
      <c r="K22" s="4" t="s">
        <v>30</v>
      </c>
      <c r="L22" s="4">
        <v>652</v>
      </c>
      <c r="M22" s="4">
        <v>652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44812</v>
      </c>
      <c r="S22" s="6">
        <v>44848</v>
      </c>
      <c r="T22" s="4" t="s">
        <v>34</v>
      </c>
      <c r="U22" s="4">
        <v>652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44838</v>
      </c>
      <c r="G23" s="6">
        <v>44845</v>
      </c>
      <c r="H23" s="4">
        <v>1</v>
      </c>
      <c r="I23" s="4">
        <v>7</v>
      </c>
      <c r="J23" s="4">
        <v>7</v>
      </c>
      <c r="K23" s="4" t="s">
        <v>30</v>
      </c>
      <c r="L23" s="4">
        <v>1022</v>
      </c>
      <c r="M23" s="4">
        <v>1022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44812</v>
      </c>
      <c r="S23" s="6">
        <v>44848</v>
      </c>
      <c r="T23" s="4" t="s">
        <v>34</v>
      </c>
      <c r="U23" s="4">
        <v>1022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44844</v>
      </c>
      <c r="G24" s="6">
        <v>44845</v>
      </c>
      <c r="H24" s="4">
        <v>1</v>
      </c>
      <c r="I24" s="4">
        <v>1</v>
      </c>
      <c r="J24" s="4">
        <v>1</v>
      </c>
      <c r="K24" s="4" t="s">
        <v>30</v>
      </c>
      <c r="L24" s="4">
        <v>925</v>
      </c>
      <c r="M24" s="4">
        <v>925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44812</v>
      </c>
      <c r="S24" s="6">
        <v>44848</v>
      </c>
      <c r="T24" s="4" t="s">
        <v>34</v>
      </c>
      <c r="U24" s="4">
        <v>925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7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44843</v>
      </c>
      <c r="G25" s="6">
        <v>44845</v>
      </c>
      <c r="H25" s="4">
        <v>3</v>
      </c>
      <c r="I25" s="4">
        <v>2</v>
      </c>
      <c r="J25" s="4">
        <v>6</v>
      </c>
      <c r="K25" s="4" t="s">
        <v>30</v>
      </c>
      <c r="L25" s="4">
        <v>2862</v>
      </c>
      <c r="M25" s="4">
        <v>2862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44813</v>
      </c>
      <c r="S25" s="6">
        <v>44848</v>
      </c>
      <c r="T25" s="4" t="s">
        <v>34</v>
      </c>
      <c r="U25" s="4">
        <v>2862</v>
      </c>
      <c r="V25" s="4">
        <v>0</v>
      </c>
      <c r="W25" s="4">
        <v>0</v>
      </c>
      <c r="X25" s="4" t="s">
        <v>150</v>
      </c>
      <c r="Y25" s="4">
        <v>36023</v>
      </c>
      <c r="Z25" s="4">
        <v>36025</v>
      </c>
      <c r="AA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44841</v>
      </c>
      <c r="G26" s="6">
        <v>44845</v>
      </c>
      <c r="H26" s="4">
        <v>1</v>
      </c>
      <c r="I26" s="4">
        <v>4</v>
      </c>
      <c r="J26" s="4">
        <v>4</v>
      </c>
      <c r="K26" s="4" t="s">
        <v>30</v>
      </c>
      <c r="L26" s="4">
        <v>7528</v>
      </c>
      <c r="M26" s="4">
        <v>7528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44813</v>
      </c>
      <c r="S26" s="6">
        <v>44848</v>
      </c>
      <c r="T26" s="4" t="s">
        <v>34</v>
      </c>
      <c r="U26" s="4">
        <v>7528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44844</v>
      </c>
      <c r="G27" s="6">
        <v>44845</v>
      </c>
      <c r="H27" s="4">
        <v>1</v>
      </c>
      <c r="I27" s="4">
        <v>1</v>
      </c>
      <c r="J27" s="4">
        <v>1</v>
      </c>
      <c r="K27" s="4" t="s">
        <v>30</v>
      </c>
      <c r="L27" s="4">
        <v>294</v>
      </c>
      <c r="M27" s="4">
        <v>294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44813</v>
      </c>
      <c r="S27" s="6">
        <v>44848</v>
      </c>
      <c r="T27" s="4" t="s">
        <v>34</v>
      </c>
      <c r="U27" s="4">
        <v>294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103</v>
      </c>
      <c r="E28" s="4" t="s">
        <v>104</v>
      </c>
      <c r="F28" s="6">
        <v>44843</v>
      </c>
      <c r="G28" s="6">
        <v>44845</v>
      </c>
      <c r="H28" s="4">
        <v>1</v>
      </c>
      <c r="I28" s="4">
        <v>2</v>
      </c>
      <c r="J28" s="4">
        <v>2</v>
      </c>
      <c r="K28" s="4" t="s">
        <v>30</v>
      </c>
      <c r="L28" s="4">
        <v>746</v>
      </c>
      <c r="M28" s="4">
        <v>746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44815</v>
      </c>
      <c r="S28" s="6">
        <v>44848</v>
      </c>
      <c r="T28" s="4" t="s">
        <v>34</v>
      </c>
      <c r="U28" s="4">
        <v>746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44842</v>
      </c>
      <c r="G29" s="6">
        <v>44845</v>
      </c>
      <c r="H29" s="4">
        <v>1</v>
      </c>
      <c r="I29" s="4">
        <v>3</v>
      </c>
      <c r="J29" s="4">
        <v>3</v>
      </c>
      <c r="K29" s="4" t="s">
        <v>30</v>
      </c>
      <c r="L29" s="4">
        <v>819</v>
      </c>
      <c r="M29" s="4">
        <v>819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44815</v>
      </c>
      <c r="S29" s="6">
        <v>44848</v>
      </c>
      <c r="T29" s="4" t="s">
        <v>34</v>
      </c>
      <c r="U29" s="4">
        <v>819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44843</v>
      </c>
      <c r="G30" s="6">
        <v>44845</v>
      </c>
      <c r="H30" s="4">
        <v>1</v>
      </c>
      <c r="I30" s="4">
        <v>2</v>
      </c>
      <c r="J30" s="4">
        <v>2</v>
      </c>
      <c r="K30" s="4" t="s">
        <v>30</v>
      </c>
      <c r="L30" s="4">
        <v>1280</v>
      </c>
      <c r="M30" s="4">
        <v>1280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44820</v>
      </c>
      <c r="S30" s="6">
        <v>44848</v>
      </c>
      <c r="T30" s="4" t="s">
        <v>34</v>
      </c>
      <c r="U30" s="4">
        <v>1280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44844</v>
      </c>
      <c r="G31" s="6">
        <v>44845</v>
      </c>
      <c r="H31" s="4">
        <v>1</v>
      </c>
      <c r="I31" s="4">
        <v>1</v>
      </c>
      <c r="J31" s="4">
        <v>1</v>
      </c>
      <c r="K31" s="4" t="s">
        <v>30</v>
      </c>
      <c r="L31" s="4">
        <v>855</v>
      </c>
      <c r="M31" s="4">
        <v>855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44822</v>
      </c>
      <c r="S31" s="6">
        <v>44848</v>
      </c>
      <c r="T31" s="4" t="s">
        <v>34</v>
      </c>
      <c r="U31" s="4">
        <v>855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44844</v>
      </c>
      <c r="G32" s="6">
        <v>44845</v>
      </c>
      <c r="H32" s="4">
        <v>1</v>
      </c>
      <c r="I32" s="4">
        <v>1</v>
      </c>
      <c r="J32" s="4">
        <v>1</v>
      </c>
      <c r="K32" s="4" t="s">
        <v>30</v>
      </c>
      <c r="L32" s="4">
        <v>2700</v>
      </c>
      <c r="M32" s="4">
        <v>2700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44822</v>
      </c>
      <c r="S32" s="6">
        <v>44848</v>
      </c>
      <c r="T32" s="4" t="s">
        <v>34</v>
      </c>
      <c r="U32" s="4">
        <v>2700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44842</v>
      </c>
      <c r="G33" s="6">
        <v>44845</v>
      </c>
      <c r="H33" s="4">
        <v>1</v>
      </c>
      <c r="I33" s="4">
        <v>3</v>
      </c>
      <c r="J33" s="4">
        <v>3</v>
      </c>
      <c r="K33" s="4" t="s">
        <v>30</v>
      </c>
      <c r="L33" s="4">
        <v>2550</v>
      </c>
      <c r="M33" s="4">
        <v>2550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44823</v>
      </c>
      <c r="S33" s="6">
        <v>44848</v>
      </c>
      <c r="T33" s="4" t="s">
        <v>34</v>
      </c>
      <c r="U33" s="4">
        <v>2550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44844</v>
      </c>
      <c r="G34" s="6">
        <v>44845</v>
      </c>
      <c r="H34" s="4">
        <v>1</v>
      </c>
      <c r="I34" s="4">
        <v>1</v>
      </c>
      <c r="J34" s="4">
        <v>1</v>
      </c>
      <c r="K34" s="4" t="s">
        <v>30</v>
      </c>
      <c r="L34" s="4">
        <v>330</v>
      </c>
      <c r="M34" s="4">
        <v>330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44824</v>
      </c>
      <c r="S34" s="6">
        <v>44848</v>
      </c>
      <c r="T34" s="4" t="s">
        <v>34</v>
      </c>
      <c r="U34" s="4">
        <v>330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44844</v>
      </c>
      <c r="G35" s="6">
        <v>44845</v>
      </c>
      <c r="H35" s="4">
        <v>1</v>
      </c>
      <c r="I35" s="4">
        <v>1</v>
      </c>
      <c r="J35" s="4">
        <v>1</v>
      </c>
      <c r="K35" s="4" t="s">
        <v>30</v>
      </c>
      <c r="L35" s="4">
        <v>2363</v>
      </c>
      <c r="M35" s="4">
        <v>2363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44827</v>
      </c>
      <c r="S35" s="6">
        <v>44848</v>
      </c>
      <c r="T35" s="4" t="s">
        <v>34</v>
      </c>
      <c r="U35" s="4">
        <v>2363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103</v>
      </c>
      <c r="E36" s="4" t="s">
        <v>211</v>
      </c>
      <c r="F36" s="6">
        <v>44843</v>
      </c>
      <c r="G36" s="6">
        <v>44845</v>
      </c>
      <c r="H36" s="4">
        <v>1</v>
      </c>
      <c r="I36" s="4">
        <v>2</v>
      </c>
      <c r="J36" s="4">
        <v>2</v>
      </c>
      <c r="K36" s="4" t="s">
        <v>30</v>
      </c>
      <c r="L36" s="4">
        <v>806</v>
      </c>
      <c r="M36" s="4">
        <v>806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44828</v>
      </c>
      <c r="S36" s="6">
        <v>44848</v>
      </c>
      <c r="T36" s="4" t="s">
        <v>34</v>
      </c>
      <c r="U36" s="4">
        <v>806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44844</v>
      </c>
      <c r="G37" s="6">
        <v>44845</v>
      </c>
      <c r="H37" s="4">
        <v>1</v>
      </c>
      <c r="I37" s="4">
        <v>1</v>
      </c>
      <c r="J37" s="4">
        <v>1</v>
      </c>
      <c r="K37" s="4" t="s">
        <v>30</v>
      </c>
      <c r="L37" s="4">
        <v>475</v>
      </c>
      <c r="M37" s="4">
        <v>475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44829</v>
      </c>
      <c r="S37" s="6">
        <v>44848</v>
      </c>
      <c r="T37" s="4" t="s">
        <v>34</v>
      </c>
      <c r="U37" s="4">
        <v>475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44842</v>
      </c>
      <c r="G38" s="6">
        <v>44845</v>
      </c>
      <c r="H38" s="4">
        <v>1</v>
      </c>
      <c r="I38" s="4">
        <v>3</v>
      </c>
      <c r="J38" s="4">
        <v>3</v>
      </c>
      <c r="K38" s="4" t="s">
        <v>30</v>
      </c>
      <c r="L38" s="4">
        <v>1098</v>
      </c>
      <c r="M38" s="4">
        <v>1098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44830</v>
      </c>
      <c r="S38" s="6">
        <v>44848</v>
      </c>
      <c r="T38" s="4" t="s">
        <v>34</v>
      </c>
      <c r="U38" s="4">
        <v>1098</v>
      </c>
      <c r="V38" s="4">
        <v>0</v>
      </c>
      <c r="W38" s="4">
        <v>0</v>
      </c>
      <c r="X38" s="4" t="s">
        <v>225</v>
      </c>
      <c r="Y38" s="4" t="s">
        <v>226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44841</v>
      </c>
      <c r="G39" s="6">
        <v>44845</v>
      </c>
      <c r="H39" s="4">
        <v>2</v>
      </c>
      <c r="I39" s="4">
        <v>4</v>
      </c>
      <c r="J39" s="4">
        <v>8</v>
      </c>
      <c r="K39" s="4" t="s">
        <v>30</v>
      </c>
      <c r="L39" s="4">
        <v>3832</v>
      </c>
      <c r="M39" s="4">
        <v>3832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44833</v>
      </c>
      <c r="S39" s="6">
        <v>44848</v>
      </c>
      <c r="T39" s="4" t="s">
        <v>34</v>
      </c>
      <c r="U39" s="4">
        <v>3832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38</v>
      </c>
      <c r="E40" s="4" t="s">
        <v>39</v>
      </c>
      <c r="F40" s="6">
        <v>44842</v>
      </c>
      <c r="G40" s="6">
        <v>44845</v>
      </c>
      <c r="H40" s="4">
        <v>1</v>
      </c>
      <c r="I40" s="4">
        <v>3</v>
      </c>
      <c r="J40" s="4">
        <v>3</v>
      </c>
      <c r="K40" s="4" t="s">
        <v>30</v>
      </c>
      <c r="L40" s="4">
        <v>1884</v>
      </c>
      <c r="M40" s="4">
        <v>1884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44834</v>
      </c>
      <c r="S40" s="6">
        <v>44848</v>
      </c>
      <c r="T40" s="4" t="s">
        <v>34</v>
      </c>
      <c r="U40" s="4">
        <v>1884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44844</v>
      </c>
      <c r="G41" s="6">
        <v>44845</v>
      </c>
      <c r="H41" s="4">
        <v>1</v>
      </c>
      <c r="I41" s="4">
        <v>1</v>
      </c>
      <c r="J41" s="4">
        <v>1</v>
      </c>
      <c r="K41" s="4" t="s">
        <v>30</v>
      </c>
      <c r="L41" s="4">
        <v>2233</v>
      </c>
      <c r="M41" s="4">
        <v>2233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44834</v>
      </c>
      <c r="S41" s="6">
        <v>44848</v>
      </c>
      <c r="T41" s="4" t="s">
        <v>34</v>
      </c>
      <c r="U41" s="4">
        <v>2233</v>
      </c>
      <c r="V41" s="4">
        <v>0</v>
      </c>
      <c r="W41" s="4">
        <v>0</v>
      </c>
      <c r="X41" s="4" t="s">
        <v>241</v>
      </c>
      <c r="Y41" s="4" t="s">
        <v>54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44838</v>
      </c>
      <c r="G42" s="6">
        <v>44845</v>
      </c>
      <c r="H42" s="4">
        <v>1</v>
      </c>
      <c r="I42" s="4">
        <v>7</v>
      </c>
      <c r="J42" s="4">
        <v>7</v>
      </c>
      <c r="K42" s="4" t="s">
        <v>30</v>
      </c>
      <c r="L42" s="4">
        <v>2740</v>
      </c>
      <c r="M42" s="4">
        <v>2740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44834</v>
      </c>
      <c r="S42" s="6">
        <v>44848</v>
      </c>
      <c r="T42" s="4" t="s">
        <v>34</v>
      </c>
      <c r="U42" s="4">
        <v>2740</v>
      </c>
      <c r="V42" s="4">
        <v>0</v>
      </c>
      <c r="W42" s="4">
        <v>0</v>
      </c>
      <c r="X42" s="4" t="s">
        <v>246</v>
      </c>
      <c r="Y42" s="4" t="s">
        <v>247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159</v>
      </c>
      <c r="E43" s="4" t="s">
        <v>249</v>
      </c>
      <c r="F43" s="6">
        <v>44841</v>
      </c>
      <c r="G43" s="6">
        <v>44845</v>
      </c>
      <c r="H43" s="4">
        <v>1</v>
      </c>
      <c r="I43" s="4">
        <v>4</v>
      </c>
      <c r="J43" s="4">
        <v>4</v>
      </c>
      <c r="K43" s="4" t="s">
        <v>30</v>
      </c>
      <c r="L43" s="4">
        <v>1700</v>
      </c>
      <c r="M43" s="4">
        <v>1700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44835</v>
      </c>
      <c r="S43" s="6">
        <v>44848</v>
      </c>
      <c r="T43" s="4" t="s">
        <v>34</v>
      </c>
      <c r="U43" s="4">
        <v>1700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44844</v>
      </c>
      <c r="G44" s="6">
        <v>44845</v>
      </c>
      <c r="H44" s="4">
        <v>1</v>
      </c>
      <c r="I44" s="4">
        <v>1</v>
      </c>
      <c r="J44" s="4">
        <v>1</v>
      </c>
      <c r="K44" s="4" t="s">
        <v>30</v>
      </c>
      <c r="L44" s="4">
        <v>194</v>
      </c>
      <c r="M44" s="4">
        <v>194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44835</v>
      </c>
      <c r="S44" s="6">
        <v>44848</v>
      </c>
      <c r="T44" s="4" t="s">
        <v>34</v>
      </c>
      <c r="U44" s="4">
        <v>194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181</v>
      </c>
      <c r="E45" s="4" t="s">
        <v>260</v>
      </c>
      <c r="F45" s="6">
        <v>44843</v>
      </c>
      <c r="G45" s="6">
        <v>44845</v>
      </c>
      <c r="H45" s="4">
        <v>1</v>
      </c>
      <c r="I45" s="4">
        <v>2</v>
      </c>
      <c r="J45" s="4">
        <v>2</v>
      </c>
      <c r="K45" s="4" t="s">
        <v>30</v>
      </c>
      <c r="L45" s="4">
        <v>1494</v>
      </c>
      <c r="M45" s="4">
        <v>1494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44836</v>
      </c>
      <c r="S45" s="6">
        <v>44848</v>
      </c>
      <c r="T45" s="4" t="s">
        <v>34</v>
      </c>
      <c r="U45" s="4">
        <v>1494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211</v>
      </c>
      <c r="F46" s="6">
        <v>44844</v>
      </c>
      <c r="G46" s="6">
        <v>44845</v>
      </c>
      <c r="H46" s="4">
        <v>1</v>
      </c>
      <c r="I46" s="4">
        <v>1</v>
      </c>
      <c r="J46" s="4">
        <v>1</v>
      </c>
      <c r="K46" s="4" t="s">
        <v>30</v>
      </c>
      <c r="L46" s="4">
        <v>401</v>
      </c>
      <c r="M46" s="4">
        <v>401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44836</v>
      </c>
      <c r="S46" s="6">
        <v>44848</v>
      </c>
      <c r="T46" s="4" t="s">
        <v>34</v>
      </c>
      <c r="U46" s="4">
        <v>401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216</v>
      </c>
      <c r="E47" s="4" t="s">
        <v>270</v>
      </c>
      <c r="F47" s="6">
        <v>44842</v>
      </c>
      <c r="G47" s="6">
        <v>44845</v>
      </c>
      <c r="H47" s="4">
        <v>1</v>
      </c>
      <c r="I47" s="4">
        <v>3</v>
      </c>
      <c r="J47" s="4">
        <v>3</v>
      </c>
      <c r="K47" s="4" t="s">
        <v>30</v>
      </c>
      <c r="L47" s="4">
        <v>1425</v>
      </c>
      <c r="M47" s="4">
        <v>1425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44836</v>
      </c>
      <c r="S47" s="6">
        <v>44848</v>
      </c>
      <c r="T47" s="4" t="s">
        <v>34</v>
      </c>
      <c r="U47" s="4">
        <v>1425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216</v>
      </c>
      <c r="E48" s="4" t="s">
        <v>275</v>
      </c>
      <c r="F48" s="6">
        <v>44842</v>
      </c>
      <c r="G48" s="6">
        <v>44845</v>
      </c>
      <c r="H48" s="4">
        <v>1</v>
      </c>
      <c r="I48" s="4">
        <v>3</v>
      </c>
      <c r="J48" s="4">
        <v>3</v>
      </c>
      <c r="K48" s="4" t="s">
        <v>30</v>
      </c>
      <c r="L48" s="4">
        <v>1725</v>
      </c>
      <c r="M48" s="4">
        <v>1725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44837</v>
      </c>
      <c r="S48" s="6">
        <v>44848</v>
      </c>
      <c r="T48" s="4" t="s">
        <v>34</v>
      </c>
      <c r="U48" s="4">
        <v>1725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44842</v>
      </c>
      <c r="G49" s="6">
        <v>44845</v>
      </c>
      <c r="H49" s="4">
        <v>1</v>
      </c>
      <c r="I49" s="4">
        <v>3</v>
      </c>
      <c r="J49" s="4">
        <v>3</v>
      </c>
      <c r="K49" s="4" t="s">
        <v>30</v>
      </c>
      <c r="L49" s="4">
        <v>3882</v>
      </c>
      <c r="M49" s="4">
        <v>3882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44837</v>
      </c>
      <c r="S49" s="6">
        <v>44848</v>
      </c>
      <c r="T49" s="4" t="s">
        <v>34</v>
      </c>
      <c r="U49" s="4">
        <v>3882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5">
      <c r="A50" s="4" t="s">
        <v>285</v>
      </c>
      <c r="B50" s="4" t="s">
        <v>26</v>
      </c>
      <c r="C50" s="4" t="s">
        <v>27</v>
      </c>
      <c r="D50" s="4" t="s">
        <v>103</v>
      </c>
      <c r="E50" s="4" t="s">
        <v>104</v>
      </c>
      <c r="F50" s="6">
        <v>44844</v>
      </c>
      <c r="G50" s="6">
        <v>44845</v>
      </c>
      <c r="H50" s="4">
        <v>2</v>
      </c>
      <c r="I50" s="4">
        <v>1</v>
      </c>
      <c r="J50" s="4">
        <v>2</v>
      </c>
      <c r="K50" s="4" t="s">
        <v>30</v>
      </c>
      <c r="L50" s="4">
        <v>746</v>
      </c>
      <c r="M50" s="4">
        <v>746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44837</v>
      </c>
      <c r="S50" s="6">
        <v>44848</v>
      </c>
      <c r="T50" s="4" t="s">
        <v>34</v>
      </c>
      <c r="U50" s="4">
        <v>746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44844</v>
      </c>
      <c r="G51" s="6">
        <v>44845</v>
      </c>
      <c r="H51" s="4">
        <v>1</v>
      </c>
      <c r="I51" s="4">
        <v>1</v>
      </c>
      <c r="J51" s="4">
        <v>1</v>
      </c>
      <c r="K51" s="4" t="s">
        <v>30</v>
      </c>
      <c r="L51" s="4">
        <v>325</v>
      </c>
      <c r="M51" s="4">
        <v>325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44837</v>
      </c>
      <c r="S51" s="6">
        <v>44848</v>
      </c>
      <c r="T51" s="4" t="s">
        <v>34</v>
      </c>
      <c r="U51" s="4">
        <v>325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228</v>
      </c>
      <c r="E52" s="4" t="s">
        <v>296</v>
      </c>
      <c r="F52" s="6">
        <v>44843</v>
      </c>
      <c r="G52" s="6">
        <v>44845</v>
      </c>
      <c r="H52" s="4">
        <v>1</v>
      </c>
      <c r="I52" s="4">
        <v>2</v>
      </c>
      <c r="J52" s="4">
        <v>2</v>
      </c>
      <c r="K52" s="4" t="s">
        <v>30</v>
      </c>
      <c r="L52" s="4">
        <v>806</v>
      </c>
      <c r="M52" s="4">
        <v>806</v>
      </c>
      <c r="N52" s="4" t="s">
        <v>297</v>
      </c>
      <c r="O52" s="4" t="s">
        <v>32</v>
      </c>
      <c r="P52" s="4" t="s">
        <v>33</v>
      </c>
      <c r="Q52" s="4">
        <v>0</v>
      </c>
      <c r="R52" s="7">
        <v>44838</v>
      </c>
      <c r="S52" s="6">
        <v>44848</v>
      </c>
      <c r="T52" s="4" t="s">
        <v>34</v>
      </c>
      <c r="U52" s="4">
        <v>806</v>
      </c>
      <c r="V52" s="4">
        <v>0</v>
      </c>
      <c r="W52" s="4">
        <v>0</v>
      </c>
      <c r="X52" s="4" t="s">
        <v>298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44843</v>
      </c>
      <c r="G53" s="6">
        <v>44845</v>
      </c>
      <c r="H53" s="4">
        <v>1</v>
      </c>
      <c r="I53" s="4">
        <v>2</v>
      </c>
      <c r="J53" s="4">
        <v>2</v>
      </c>
      <c r="K53" s="4" t="s">
        <v>30</v>
      </c>
      <c r="L53" s="4">
        <v>2474</v>
      </c>
      <c r="M53" s="4">
        <v>2474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44838</v>
      </c>
      <c r="S53" s="6">
        <v>44848</v>
      </c>
      <c r="T53" s="4" t="s">
        <v>34</v>
      </c>
      <c r="U53" s="4">
        <v>2474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211</v>
      </c>
      <c r="F54" s="6">
        <v>44844</v>
      </c>
      <c r="G54" s="6">
        <v>44845</v>
      </c>
      <c r="H54" s="4">
        <v>1</v>
      </c>
      <c r="I54" s="4">
        <v>1</v>
      </c>
      <c r="J54" s="4">
        <v>1</v>
      </c>
      <c r="K54" s="4" t="s">
        <v>30</v>
      </c>
      <c r="L54" s="4">
        <v>200</v>
      </c>
      <c r="M54" s="4">
        <v>200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44838</v>
      </c>
      <c r="S54" s="6">
        <v>44848</v>
      </c>
      <c r="T54" s="4" t="s">
        <v>34</v>
      </c>
      <c r="U54" s="4">
        <v>200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44841</v>
      </c>
      <c r="G55" s="6">
        <v>44845</v>
      </c>
      <c r="H55" s="4">
        <v>1</v>
      </c>
      <c r="I55" s="4">
        <v>4</v>
      </c>
      <c r="J55" s="4">
        <v>4</v>
      </c>
      <c r="K55" s="4" t="s">
        <v>30</v>
      </c>
      <c r="L55" s="4">
        <v>872</v>
      </c>
      <c r="M55" s="4">
        <v>872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44838</v>
      </c>
      <c r="S55" s="6">
        <v>44848</v>
      </c>
      <c r="T55" s="4" t="s">
        <v>34</v>
      </c>
      <c r="U55" s="4">
        <v>872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313</v>
      </c>
      <c r="F56" s="6">
        <v>44840</v>
      </c>
      <c r="G56" s="6">
        <v>44845</v>
      </c>
      <c r="H56" s="4">
        <v>1</v>
      </c>
      <c r="I56" s="4">
        <v>5</v>
      </c>
      <c r="J56" s="4">
        <v>5</v>
      </c>
      <c r="K56" s="4" t="s">
        <v>30</v>
      </c>
      <c r="L56" s="4">
        <v>1525</v>
      </c>
      <c r="M56" s="4">
        <v>1525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44838</v>
      </c>
      <c r="S56" s="6">
        <v>44848</v>
      </c>
      <c r="T56" s="4" t="s">
        <v>34</v>
      </c>
      <c r="U56" s="4">
        <v>1525</v>
      </c>
      <c r="V56" s="4">
        <v>0</v>
      </c>
      <c r="W56" s="4">
        <v>0</v>
      </c>
      <c r="X56" s="4" t="s">
        <v>320</v>
      </c>
      <c r="Y56" s="4" t="s">
        <v>321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136</v>
      </c>
      <c r="F57" s="6">
        <v>44844</v>
      </c>
      <c r="G57" s="6">
        <v>44845</v>
      </c>
      <c r="H57" s="4">
        <v>1</v>
      </c>
      <c r="I57" s="4">
        <v>1</v>
      </c>
      <c r="J57" s="4">
        <v>1</v>
      </c>
      <c r="K57" s="4" t="s">
        <v>30</v>
      </c>
      <c r="L57" s="4">
        <v>230</v>
      </c>
      <c r="M57" s="4">
        <v>230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44838</v>
      </c>
      <c r="S57" s="6">
        <v>44848</v>
      </c>
      <c r="T57" s="4" t="s">
        <v>34</v>
      </c>
      <c r="U57" s="4">
        <v>230</v>
      </c>
      <c r="V57" s="4">
        <v>0</v>
      </c>
      <c r="W57" s="4">
        <v>0</v>
      </c>
      <c r="X57" s="4" t="s">
        <v>325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329</v>
      </c>
      <c r="F58" s="6">
        <v>44840</v>
      </c>
      <c r="G58" s="6">
        <v>44845</v>
      </c>
      <c r="H58" s="4">
        <v>1</v>
      </c>
      <c r="I58" s="4">
        <v>5</v>
      </c>
      <c r="J58" s="4">
        <v>5</v>
      </c>
      <c r="K58" s="4" t="s">
        <v>30</v>
      </c>
      <c r="L58" s="4">
        <v>3385</v>
      </c>
      <c r="M58" s="4">
        <v>3385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44838</v>
      </c>
      <c r="S58" s="6">
        <v>44848</v>
      </c>
      <c r="T58" s="4" t="s">
        <v>34</v>
      </c>
      <c r="U58" s="4">
        <v>3385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334</v>
      </c>
      <c r="E59" s="4" t="s">
        <v>335</v>
      </c>
      <c r="F59" s="6">
        <v>44844</v>
      </c>
      <c r="G59" s="6">
        <v>44845</v>
      </c>
      <c r="H59" s="4">
        <v>1</v>
      </c>
      <c r="I59" s="4">
        <v>1</v>
      </c>
      <c r="J59" s="4">
        <v>1</v>
      </c>
      <c r="K59" s="4" t="s">
        <v>30</v>
      </c>
      <c r="L59" s="4">
        <v>1327</v>
      </c>
      <c r="M59" s="4">
        <v>1327</v>
      </c>
      <c r="N59" s="4" t="s">
        <v>336</v>
      </c>
      <c r="O59" s="4" t="s">
        <v>32</v>
      </c>
      <c r="P59" s="4" t="s">
        <v>33</v>
      </c>
      <c r="Q59" s="4">
        <v>0</v>
      </c>
      <c r="R59" s="7">
        <v>44839</v>
      </c>
      <c r="S59" s="6">
        <v>44848</v>
      </c>
      <c r="T59" s="4" t="s">
        <v>34</v>
      </c>
      <c r="U59" s="4">
        <v>1327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340</v>
      </c>
      <c r="E60" s="4" t="s">
        <v>341</v>
      </c>
      <c r="F60" s="6">
        <v>44843</v>
      </c>
      <c r="G60" s="6">
        <v>44845</v>
      </c>
      <c r="H60" s="4">
        <v>1</v>
      </c>
      <c r="I60" s="4">
        <v>2</v>
      </c>
      <c r="J60" s="4">
        <v>2</v>
      </c>
      <c r="K60" s="4" t="s">
        <v>30</v>
      </c>
      <c r="L60" s="4">
        <v>1680</v>
      </c>
      <c r="M60" s="4">
        <v>1680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44839</v>
      </c>
      <c r="S60" s="6">
        <v>44848</v>
      </c>
      <c r="T60" s="4" t="s">
        <v>34</v>
      </c>
      <c r="U60" s="4">
        <v>1680</v>
      </c>
      <c r="V60" s="4">
        <v>0</v>
      </c>
      <c r="W60" s="4">
        <v>0</v>
      </c>
      <c r="X60" s="4" t="s">
        <v>343</v>
      </c>
      <c r="Y60" s="4" t="s">
        <v>344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170</v>
      </c>
      <c r="F61" s="6">
        <v>44844</v>
      </c>
      <c r="G61" s="6">
        <v>44845</v>
      </c>
      <c r="H61" s="4">
        <v>1</v>
      </c>
      <c r="I61" s="4">
        <v>1</v>
      </c>
      <c r="J61" s="4">
        <v>1</v>
      </c>
      <c r="K61" s="4" t="s">
        <v>30</v>
      </c>
      <c r="L61" s="4">
        <v>290</v>
      </c>
      <c r="M61" s="4">
        <v>290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44839</v>
      </c>
      <c r="S61" s="6">
        <v>44848</v>
      </c>
      <c r="T61" s="4" t="s">
        <v>34</v>
      </c>
      <c r="U61" s="4">
        <v>290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5">
      <c r="A62" s="4" t="s">
        <v>350</v>
      </c>
      <c r="B62" s="4" t="s">
        <v>26</v>
      </c>
      <c r="C62" s="4" t="s">
        <v>27</v>
      </c>
      <c r="D62" s="4" t="s">
        <v>351</v>
      </c>
      <c r="E62" s="4" t="s">
        <v>352</v>
      </c>
      <c r="F62" s="6">
        <v>44842</v>
      </c>
      <c r="G62" s="6">
        <v>44845</v>
      </c>
      <c r="H62" s="4">
        <v>1</v>
      </c>
      <c r="I62" s="4">
        <v>3</v>
      </c>
      <c r="J62" s="4">
        <v>3</v>
      </c>
      <c r="K62" s="4" t="s">
        <v>30</v>
      </c>
      <c r="L62" s="4">
        <v>2712</v>
      </c>
      <c r="M62" s="4">
        <v>2712</v>
      </c>
      <c r="N62" s="4" t="s">
        <v>353</v>
      </c>
      <c r="O62" s="4" t="s">
        <v>32</v>
      </c>
      <c r="P62" s="4" t="s">
        <v>33</v>
      </c>
      <c r="Q62" s="4">
        <v>0</v>
      </c>
      <c r="R62" s="7">
        <v>44839</v>
      </c>
      <c r="S62" s="6">
        <v>44848</v>
      </c>
      <c r="T62" s="4" t="s">
        <v>34</v>
      </c>
      <c r="U62" s="4">
        <v>2712</v>
      </c>
      <c r="V62" s="4">
        <v>0</v>
      </c>
      <c r="W62" s="4">
        <v>0</v>
      </c>
      <c r="X62" s="4" t="s">
        <v>354</v>
      </c>
      <c r="Y62" s="4" t="s">
        <v>355</v>
      </c>
    </row>
    <row r="63" s="4" customFormat="1" spans="1:25">
      <c r="A63" s="4" t="s">
        <v>356</v>
      </c>
      <c r="B63" s="4" t="s">
        <v>26</v>
      </c>
      <c r="C63" s="4" t="s">
        <v>27</v>
      </c>
      <c r="D63" s="4" t="s">
        <v>357</v>
      </c>
      <c r="E63" s="4" t="s">
        <v>358</v>
      </c>
      <c r="F63" s="6">
        <v>44844</v>
      </c>
      <c r="G63" s="6">
        <v>44845</v>
      </c>
      <c r="H63" s="4">
        <v>1</v>
      </c>
      <c r="I63" s="4">
        <v>1</v>
      </c>
      <c r="J63" s="4">
        <v>1</v>
      </c>
      <c r="K63" s="4" t="s">
        <v>30</v>
      </c>
      <c r="L63" s="4">
        <v>279</v>
      </c>
      <c r="M63" s="4">
        <v>279</v>
      </c>
      <c r="N63" s="4" t="s">
        <v>359</v>
      </c>
      <c r="O63" s="4" t="s">
        <v>32</v>
      </c>
      <c r="P63" s="4" t="s">
        <v>33</v>
      </c>
      <c r="Q63" s="4">
        <v>0</v>
      </c>
      <c r="R63" s="7">
        <v>44839</v>
      </c>
      <c r="S63" s="6">
        <v>44848</v>
      </c>
      <c r="T63" s="4" t="s">
        <v>34</v>
      </c>
      <c r="U63" s="4">
        <v>279</v>
      </c>
      <c r="V63" s="4">
        <v>0</v>
      </c>
      <c r="W63" s="4">
        <v>0</v>
      </c>
      <c r="X63" s="4" t="s">
        <v>360</v>
      </c>
      <c r="Y63" s="4" t="s">
        <v>361</v>
      </c>
    </row>
    <row r="64" s="4" customFormat="1" spans="1:26">
      <c r="A64" s="4" t="s">
        <v>362</v>
      </c>
      <c r="B64" s="4" t="s">
        <v>26</v>
      </c>
      <c r="C64" s="4" t="s">
        <v>27</v>
      </c>
      <c r="D64" s="4" t="s">
        <v>363</v>
      </c>
      <c r="E64" s="4" t="s">
        <v>364</v>
      </c>
      <c r="F64" s="6">
        <v>44843</v>
      </c>
      <c r="G64" s="6">
        <v>44845</v>
      </c>
      <c r="H64" s="4">
        <v>2</v>
      </c>
      <c r="I64" s="4">
        <v>2</v>
      </c>
      <c r="J64" s="4">
        <v>4</v>
      </c>
      <c r="K64" s="4" t="s">
        <v>30</v>
      </c>
      <c r="L64" s="4">
        <v>2568</v>
      </c>
      <c r="M64" s="4">
        <v>2568</v>
      </c>
      <c r="N64" s="4" t="s">
        <v>365</v>
      </c>
      <c r="O64" s="4" t="s">
        <v>32</v>
      </c>
      <c r="P64" s="4" t="s">
        <v>33</v>
      </c>
      <c r="Q64" s="4">
        <v>0</v>
      </c>
      <c r="R64" s="7">
        <v>44839</v>
      </c>
      <c r="S64" s="6">
        <v>44848</v>
      </c>
      <c r="T64" s="4" t="s">
        <v>34</v>
      </c>
      <c r="U64" s="4">
        <v>2568</v>
      </c>
      <c r="V64" s="4">
        <v>0</v>
      </c>
      <c r="W64" s="4">
        <v>0</v>
      </c>
      <c r="X64" s="4" t="s">
        <v>366</v>
      </c>
      <c r="Y64" s="4">
        <v>185500779</v>
      </c>
      <c r="Z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369</v>
      </c>
      <c r="E65" s="4" t="s">
        <v>370</v>
      </c>
      <c r="F65" s="6">
        <v>44840</v>
      </c>
      <c r="G65" s="6">
        <v>44845</v>
      </c>
      <c r="H65" s="4">
        <v>1</v>
      </c>
      <c r="I65" s="4">
        <v>5</v>
      </c>
      <c r="J65" s="4">
        <v>5</v>
      </c>
      <c r="K65" s="4" t="s">
        <v>30</v>
      </c>
      <c r="L65" s="4">
        <v>21743</v>
      </c>
      <c r="M65" s="4">
        <v>21743</v>
      </c>
      <c r="N65" s="4" t="s">
        <v>371</v>
      </c>
      <c r="O65" s="4" t="s">
        <v>32</v>
      </c>
      <c r="P65" s="4" t="s">
        <v>33</v>
      </c>
      <c r="Q65" s="4">
        <v>0</v>
      </c>
      <c r="R65" s="7">
        <v>44839</v>
      </c>
      <c r="S65" s="6">
        <v>44848</v>
      </c>
      <c r="T65" s="4" t="s">
        <v>34</v>
      </c>
      <c r="U65" s="4">
        <v>21743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169</v>
      </c>
      <c r="E66" s="4" t="s">
        <v>170</v>
      </c>
      <c r="F66" s="6">
        <v>44843</v>
      </c>
      <c r="G66" s="6">
        <v>44845</v>
      </c>
      <c r="H66" s="4">
        <v>1</v>
      </c>
      <c r="I66" s="4">
        <v>2</v>
      </c>
      <c r="J66" s="4">
        <v>2</v>
      </c>
      <c r="K66" s="4" t="s">
        <v>30</v>
      </c>
      <c r="L66" s="4">
        <v>546</v>
      </c>
      <c r="M66" s="4">
        <v>546</v>
      </c>
      <c r="N66" s="4" t="s">
        <v>375</v>
      </c>
      <c r="O66" s="4" t="s">
        <v>32</v>
      </c>
      <c r="P66" s="4" t="s">
        <v>33</v>
      </c>
      <c r="Q66" s="4">
        <v>0</v>
      </c>
      <c r="R66" s="7">
        <v>44839</v>
      </c>
      <c r="S66" s="6">
        <v>44848</v>
      </c>
      <c r="T66" s="4" t="s">
        <v>34</v>
      </c>
      <c r="U66" s="4">
        <v>546</v>
      </c>
      <c r="V66" s="4">
        <v>0</v>
      </c>
      <c r="W66" s="4">
        <v>0</v>
      </c>
      <c r="X66" s="4" t="s">
        <v>376</v>
      </c>
      <c r="Y66" s="4" t="s">
        <v>377</v>
      </c>
    </row>
    <row r="67" s="4" customFormat="1" spans="1:25">
      <c r="A67" s="4" t="s">
        <v>378</v>
      </c>
      <c r="B67" s="4" t="s">
        <v>26</v>
      </c>
      <c r="C67" s="4" t="s">
        <v>27</v>
      </c>
      <c r="D67" s="4" t="s">
        <v>379</v>
      </c>
      <c r="E67" s="4" t="s">
        <v>51</v>
      </c>
      <c r="F67" s="6">
        <v>44843</v>
      </c>
      <c r="G67" s="6">
        <v>44845</v>
      </c>
      <c r="H67" s="4">
        <v>1</v>
      </c>
      <c r="I67" s="4">
        <v>2</v>
      </c>
      <c r="J67" s="4">
        <v>2</v>
      </c>
      <c r="K67" s="4" t="s">
        <v>30</v>
      </c>
      <c r="L67" s="4">
        <v>699</v>
      </c>
      <c r="M67" s="4">
        <v>699</v>
      </c>
      <c r="N67" s="4" t="s">
        <v>380</v>
      </c>
      <c r="O67" s="4" t="s">
        <v>32</v>
      </c>
      <c r="P67" s="4" t="s">
        <v>33</v>
      </c>
      <c r="Q67" s="4">
        <v>0</v>
      </c>
      <c r="R67" s="7">
        <v>44839</v>
      </c>
      <c r="S67" s="6">
        <v>44848</v>
      </c>
      <c r="T67" s="4" t="s">
        <v>34</v>
      </c>
      <c r="U67" s="4">
        <v>699</v>
      </c>
      <c r="V67" s="4">
        <v>0</v>
      </c>
      <c r="W67" s="4">
        <v>0</v>
      </c>
      <c r="X67" s="4" t="s">
        <v>381</v>
      </c>
      <c r="Y67" s="4" t="s">
        <v>382</v>
      </c>
    </row>
    <row r="68" s="4" customFormat="1" spans="1:25">
      <c r="A68" s="4" t="s">
        <v>383</v>
      </c>
      <c r="B68" s="4" t="s">
        <v>26</v>
      </c>
      <c r="C68" s="4" t="s">
        <v>27</v>
      </c>
      <c r="D68" s="4" t="s">
        <v>384</v>
      </c>
      <c r="E68" s="4" t="s">
        <v>104</v>
      </c>
      <c r="F68" s="6">
        <v>44841</v>
      </c>
      <c r="G68" s="6">
        <v>44845</v>
      </c>
      <c r="H68" s="4">
        <v>1</v>
      </c>
      <c r="I68" s="4">
        <v>4</v>
      </c>
      <c r="J68" s="4">
        <v>4</v>
      </c>
      <c r="K68" s="4" t="s">
        <v>30</v>
      </c>
      <c r="L68" s="4">
        <v>2400</v>
      </c>
      <c r="M68" s="4">
        <v>2400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44840</v>
      </c>
      <c r="S68" s="6">
        <v>44848</v>
      </c>
      <c r="T68" s="4" t="s">
        <v>34</v>
      </c>
      <c r="U68" s="4">
        <v>2400</v>
      </c>
      <c r="V68" s="4">
        <v>0</v>
      </c>
      <c r="W68" s="4">
        <v>0</v>
      </c>
      <c r="X68" s="4" t="s">
        <v>386</v>
      </c>
      <c r="Y68" s="4" t="s">
        <v>67</v>
      </c>
    </row>
    <row r="69" s="4" customFormat="1" spans="1:26">
      <c r="A69" s="4" t="s">
        <v>387</v>
      </c>
      <c r="B69" s="4" t="s">
        <v>26</v>
      </c>
      <c r="C69" s="4" t="s">
        <v>27</v>
      </c>
      <c r="D69" s="4" t="s">
        <v>243</v>
      </c>
      <c r="E69" s="4" t="s">
        <v>244</v>
      </c>
      <c r="F69" s="6">
        <v>44842</v>
      </c>
      <c r="G69" s="6">
        <v>44845</v>
      </c>
      <c r="H69" s="4">
        <v>2</v>
      </c>
      <c r="I69" s="4">
        <v>3</v>
      </c>
      <c r="J69" s="4">
        <v>6</v>
      </c>
      <c r="K69" s="4" t="s">
        <v>30</v>
      </c>
      <c r="L69" s="4">
        <v>2344</v>
      </c>
      <c r="M69" s="4">
        <v>2344</v>
      </c>
      <c r="N69" s="4" t="s">
        <v>388</v>
      </c>
      <c r="O69" s="4" t="s">
        <v>32</v>
      </c>
      <c r="P69" s="4" t="s">
        <v>33</v>
      </c>
      <c r="Q69" s="4">
        <v>0</v>
      </c>
      <c r="R69" s="7">
        <v>44840</v>
      </c>
      <c r="S69" s="6">
        <v>44848</v>
      </c>
      <c r="T69" s="4" t="s">
        <v>34</v>
      </c>
      <c r="U69" s="4">
        <v>2344</v>
      </c>
      <c r="V69" s="4">
        <v>0</v>
      </c>
      <c r="W69" s="4">
        <v>0</v>
      </c>
      <c r="X69" s="4" t="s">
        <v>389</v>
      </c>
      <c r="Y69" s="4" t="s">
        <v>390</v>
      </c>
      <c r="Z69" s="4" t="s">
        <v>391</v>
      </c>
    </row>
    <row r="70" s="4" customFormat="1" spans="1:25">
      <c r="A70" s="4" t="s">
        <v>392</v>
      </c>
      <c r="B70" s="4" t="s">
        <v>26</v>
      </c>
      <c r="C70" s="4" t="s">
        <v>27</v>
      </c>
      <c r="D70" s="4" t="s">
        <v>393</v>
      </c>
      <c r="E70" s="4" t="s">
        <v>394</v>
      </c>
      <c r="F70" s="6">
        <v>44844</v>
      </c>
      <c r="G70" s="6">
        <v>44845</v>
      </c>
      <c r="H70" s="4">
        <v>1</v>
      </c>
      <c r="I70" s="4">
        <v>1</v>
      </c>
      <c r="J70" s="4">
        <v>1</v>
      </c>
      <c r="K70" s="4" t="s">
        <v>30</v>
      </c>
      <c r="L70" s="4">
        <v>460</v>
      </c>
      <c r="M70" s="4">
        <v>460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44840</v>
      </c>
      <c r="S70" s="6">
        <v>44848</v>
      </c>
      <c r="T70" s="4" t="s">
        <v>34</v>
      </c>
      <c r="U70" s="4">
        <v>460</v>
      </c>
      <c r="V70" s="4">
        <v>0</v>
      </c>
      <c r="W70" s="4">
        <v>0</v>
      </c>
      <c r="X70" s="4" t="s">
        <v>396</v>
      </c>
      <c r="Y70" s="4" t="s">
        <v>397</v>
      </c>
    </row>
    <row r="71" s="4" customFormat="1" spans="1:25">
      <c r="A71" s="4" t="s">
        <v>398</v>
      </c>
      <c r="B71" s="4" t="s">
        <v>26</v>
      </c>
      <c r="C71" s="4" t="s">
        <v>27</v>
      </c>
      <c r="D71" s="4" t="s">
        <v>399</v>
      </c>
      <c r="E71" s="4" t="s">
        <v>400</v>
      </c>
      <c r="F71" s="6">
        <v>44840</v>
      </c>
      <c r="G71" s="6">
        <v>44845</v>
      </c>
      <c r="H71" s="4">
        <v>1</v>
      </c>
      <c r="I71" s="4">
        <v>5</v>
      </c>
      <c r="J71" s="4">
        <v>5</v>
      </c>
      <c r="K71" s="4" t="s">
        <v>30</v>
      </c>
      <c r="L71" s="4">
        <v>12000</v>
      </c>
      <c r="M71" s="4">
        <v>12000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44840</v>
      </c>
      <c r="S71" s="6">
        <v>44848</v>
      </c>
      <c r="T71" s="4" t="s">
        <v>34</v>
      </c>
      <c r="U71" s="4">
        <v>12000</v>
      </c>
      <c r="V71" s="4">
        <v>0</v>
      </c>
      <c r="W71" s="4">
        <v>0</v>
      </c>
      <c r="X71" s="4" t="s">
        <v>402</v>
      </c>
      <c r="Y71" s="4" t="s">
        <v>67</v>
      </c>
    </row>
    <row r="72" s="4" customFormat="1" spans="1:25">
      <c r="A72" s="4" t="s">
        <v>398</v>
      </c>
      <c r="B72" s="4" t="s">
        <v>26</v>
      </c>
      <c r="C72" s="4" t="s">
        <v>55</v>
      </c>
      <c r="D72" s="4" t="s">
        <v>399</v>
      </c>
      <c r="E72" s="4" t="s">
        <v>400</v>
      </c>
      <c r="F72" s="6">
        <v>44840</v>
      </c>
      <c r="G72" s="6">
        <v>44845</v>
      </c>
      <c r="H72" s="4">
        <v>1</v>
      </c>
      <c r="I72" s="4">
        <v>5</v>
      </c>
      <c r="J72" s="4">
        <v>5</v>
      </c>
      <c r="K72" s="4" t="s">
        <v>30</v>
      </c>
      <c r="L72" s="4">
        <v>-12000</v>
      </c>
      <c r="M72" s="4">
        <v>-12000</v>
      </c>
      <c r="N72" s="4" t="s">
        <v>401</v>
      </c>
      <c r="O72" s="4" t="s">
        <v>32</v>
      </c>
      <c r="P72" s="4" t="s">
        <v>33</v>
      </c>
      <c r="Q72" s="4">
        <v>0</v>
      </c>
      <c r="R72" s="7">
        <v>44840</v>
      </c>
      <c r="S72" s="6">
        <v>44848</v>
      </c>
      <c r="T72" s="4" t="s">
        <v>34</v>
      </c>
      <c r="U72" s="4">
        <v>-12000</v>
      </c>
      <c r="V72" s="4">
        <v>0</v>
      </c>
      <c r="W72" s="4">
        <v>0</v>
      </c>
      <c r="X72" s="4" t="s">
        <v>402</v>
      </c>
      <c r="Y72" s="4" t="s">
        <v>67</v>
      </c>
    </row>
    <row r="73" s="4" customFormat="1" spans="1:25">
      <c r="A73" s="4" t="s">
        <v>383</v>
      </c>
      <c r="B73" s="4" t="s">
        <v>26</v>
      </c>
      <c r="C73" s="4" t="s">
        <v>55</v>
      </c>
      <c r="D73" s="4" t="s">
        <v>384</v>
      </c>
      <c r="E73" s="4" t="s">
        <v>104</v>
      </c>
      <c r="F73" s="6">
        <v>44841</v>
      </c>
      <c r="G73" s="6">
        <v>44845</v>
      </c>
      <c r="H73" s="4">
        <v>1</v>
      </c>
      <c r="I73" s="4">
        <v>4</v>
      </c>
      <c r="J73" s="4">
        <v>4</v>
      </c>
      <c r="K73" s="4" t="s">
        <v>30</v>
      </c>
      <c r="L73" s="4">
        <v>-2400</v>
      </c>
      <c r="M73" s="4">
        <v>-2400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44840</v>
      </c>
      <c r="S73" s="6">
        <v>44848</v>
      </c>
      <c r="T73" s="4" t="s">
        <v>34</v>
      </c>
      <c r="U73" s="4">
        <v>-2400</v>
      </c>
      <c r="V73" s="4">
        <v>0</v>
      </c>
      <c r="W73" s="4">
        <v>0</v>
      </c>
      <c r="X73" s="4" t="s">
        <v>386</v>
      </c>
      <c r="Y73" s="4" t="s">
        <v>67</v>
      </c>
    </row>
    <row r="74" s="4" customFormat="1" spans="1:25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358</v>
      </c>
      <c r="F74" s="6">
        <v>44842</v>
      </c>
      <c r="G74" s="6">
        <v>44845</v>
      </c>
      <c r="H74" s="4">
        <v>1</v>
      </c>
      <c r="I74" s="4">
        <v>3</v>
      </c>
      <c r="J74" s="4">
        <v>3</v>
      </c>
      <c r="K74" s="4" t="s">
        <v>30</v>
      </c>
      <c r="L74" s="4">
        <v>2070</v>
      </c>
      <c r="M74" s="4">
        <v>2070</v>
      </c>
      <c r="N74" s="4" t="s">
        <v>405</v>
      </c>
      <c r="O74" s="4" t="s">
        <v>32</v>
      </c>
      <c r="P74" s="4" t="s">
        <v>33</v>
      </c>
      <c r="Q74" s="4">
        <v>0</v>
      </c>
      <c r="R74" s="7">
        <v>44840</v>
      </c>
      <c r="S74" s="6">
        <v>44848</v>
      </c>
      <c r="T74" s="4" t="s">
        <v>34</v>
      </c>
      <c r="U74" s="4">
        <v>2070</v>
      </c>
      <c r="V74" s="4">
        <v>0</v>
      </c>
      <c r="W74" s="4">
        <v>0</v>
      </c>
      <c r="X74" s="4" t="s">
        <v>406</v>
      </c>
      <c r="Y74" s="4" t="s">
        <v>407</v>
      </c>
    </row>
    <row r="75" s="4" customFormat="1" spans="1:25">
      <c r="A75" s="4" t="s">
        <v>408</v>
      </c>
      <c r="B75" s="4" t="s">
        <v>26</v>
      </c>
      <c r="C75" s="4" t="s">
        <v>27</v>
      </c>
      <c r="D75" s="4" t="s">
        <v>254</v>
      </c>
      <c r="E75" s="4" t="s">
        <v>409</v>
      </c>
      <c r="F75" s="6">
        <v>44842</v>
      </c>
      <c r="G75" s="6">
        <v>44845</v>
      </c>
      <c r="H75" s="4">
        <v>1</v>
      </c>
      <c r="I75" s="4">
        <v>3</v>
      </c>
      <c r="J75" s="4">
        <v>3</v>
      </c>
      <c r="K75" s="4" t="s">
        <v>30</v>
      </c>
      <c r="L75" s="4">
        <v>594</v>
      </c>
      <c r="M75" s="4">
        <v>594</v>
      </c>
      <c r="N75" s="4" t="s">
        <v>410</v>
      </c>
      <c r="O75" s="4" t="s">
        <v>32</v>
      </c>
      <c r="P75" s="4" t="s">
        <v>33</v>
      </c>
      <c r="Q75" s="4">
        <v>0</v>
      </c>
      <c r="R75" s="7">
        <v>44840</v>
      </c>
      <c r="S75" s="6">
        <v>44848</v>
      </c>
      <c r="T75" s="4" t="s">
        <v>34</v>
      </c>
      <c r="U75" s="4">
        <v>594</v>
      </c>
      <c r="V75" s="4">
        <v>0</v>
      </c>
      <c r="W75" s="4">
        <v>0</v>
      </c>
      <c r="X75" s="4" t="s">
        <v>411</v>
      </c>
      <c r="Y75" s="4" t="s">
        <v>412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414</v>
      </c>
      <c r="E76" s="4" t="s">
        <v>415</v>
      </c>
      <c r="F76" s="6">
        <v>44844</v>
      </c>
      <c r="G76" s="6">
        <v>44845</v>
      </c>
      <c r="H76" s="4">
        <v>1</v>
      </c>
      <c r="I76" s="4">
        <v>1</v>
      </c>
      <c r="J76" s="4">
        <v>1</v>
      </c>
      <c r="K76" s="4" t="s">
        <v>30</v>
      </c>
      <c r="L76" s="4">
        <v>755.12</v>
      </c>
      <c r="M76" s="4">
        <v>755.12</v>
      </c>
      <c r="N76" s="4" t="s">
        <v>416</v>
      </c>
      <c r="O76" s="4" t="s">
        <v>32</v>
      </c>
      <c r="P76" s="4" t="s">
        <v>33</v>
      </c>
      <c r="Q76" s="4">
        <v>0</v>
      </c>
      <c r="R76" s="7">
        <v>44841</v>
      </c>
      <c r="S76" s="6">
        <v>44848</v>
      </c>
      <c r="T76" s="4" t="s">
        <v>34</v>
      </c>
      <c r="U76" s="4">
        <v>755.12</v>
      </c>
      <c r="V76" s="4">
        <v>0</v>
      </c>
      <c r="W76" s="4">
        <v>0</v>
      </c>
      <c r="X76" s="4" t="s">
        <v>417</v>
      </c>
      <c r="Y76" s="4" t="s">
        <v>418</v>
      </c>
    </row>
    <row r="77" s="4" customFormat="1" spans="1:25">
      <c r="A77" s="4" t="s">
        <v>419</v>
      </c>
      <c r="B77" s="4" t="s">
        <v>26</v>
      </c>
      <c r="C77" s="4" t="s">
        <v>27</v>
      </c>
      <c r="D77" s="4" t="s">
        <v>420</v>
      </c>
      <c r="E77" s="4" t="s">
        <v>421</v>
      </c>
      <c r="F77" s="6">
        <v>44844</v>
      </c>
      <c r="G77" s="6">
        <v>44845</v>
      </c>
      <c r="H77" s="4">
        <v>1</v>
      </c>
      <c r="I77" s="4">
        <v>1</v>
      </c>
      <c r="J77" s="4">
        <v>1</v>
      </c>
      <c r="K77" s="4" t="s">
        <v>30</v>
      </c>
      <c r="L77" s="4">
        <v>534</v>
      </c>
      <c r="M77" s="4">
        <v>534</v>
      </c>
      <c r="N77" s="4" t="s">
        <v>422</v>
      </c>
      <c r="O77" s="4" t="s">
        <v>32</v>
      </c>
      <c r="P77" s="4" t="s">
        <v>33</v>
      </c>
      <c r="Q77" s="4">
        <v>0</v>
      </c>
      <c r="R77" s="7">
        <v>44841</v>
      </c>
      <c r="S77" s="6">
        <v>44848</v>
      </c>
      <c r="T77" s="4" t="s">
        <v>34</v>
      </c>
      <c r="U77" s="4">
        <v>534</v>
      </c>
      <c r="V77" s="4">
        <v>0</v>
      </c>
      <c r="W77" s="4">
        <v>0</v>
      </c>
      <c r="X77" s="4" t="s">
        <v>423</v>
      </c>
      <c r="Y77" s="4" t="s">
        <v>424</v>
      </c>
    </row>
    <row r="78" s="4" customFormat="1" spans="1:25">
      <c r="A78" s="4" t="s">
        <v>425</v>
      </c>
      <c r="B78" s="4" t="s">
        <v>26</v>
      </c>
      <c r="C78" s="4" t="s">
        <v>27</v>
      </c>
      <c r="D78" s="4" t="s">
        <v>169</v>
      </c>
      <c r="E78" s="4" t="s">
        <v>136</v>
      </c>
      <c r="F78" s="6">
        <v>44844</v>
      </c>
      <c r="G78" s="6">
        <v>44845</v>
      </c>
      <c r="H78" s="4">
        <v>1</v>
      </c>
      <c r="I78" s="4">
        <v>1</v>
      </c>
      <c r="J78" s="4">
        <v>1</v>
      </c>
      <c r="K78" s="4" t="s">
        <v>30</v>
      </c>
      <c r="L78" s="4">
        <v>270</v>
      </c>
      <c r="M78" s="4">
        <v>270</v>
      </c>
      <c r="N78" s="4" t="s">
        <v>426</v>
      </c>
      <c r="O78" s="4" t="s">
        <v>32</v>
      </c>
      <c r="P78" s="4" t="s">
        <v>33</v>
      </c>
      <c r="Q78" s="4">
        <v>0</v>
      </c>
      <c r="R78" s="7">
        <v>44841</v>
      </c>
      <c r="S78" s="6">
        <v>44848</v>
      </c>
      <c r="T78" s="4" t="s">
        <v>34</v>
      </c>
      <c r="U78" s="4">
        <v>270</v>
      </c>
      <c r="V78" s="4">
        <v>0</v>
      </c>
      <c r="W78" s="4">
        <v>0</v>
      </c>
      <c r="X78" s="4" t="s">
        <v>427</v>
      </c>
      <c r="Y78" s="4" t="s">
        <v>428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431</v>
      </c>
      <c r="F79" s="6">
        <v>44842</v>
      </c>
      <c r="G79" s="6">
        <v>44845</v>
      </c>
      <c r="H79" s="4">
        <v>1</v>
      </c>
      <c r="I79" s="4">
        <v>3</v>
      </c>
      <c r="J79" s="4">
        <v>3</v>
      </c>
      <c r="K79" s="4" t="s">
        <v>30</v>
      </c>
      <c r="L79" s="4">
        <v>630</v>
      </c>
      <c r="M79" s="4">
        <v>630</v>
      </c>
      <c r="N79" s="4" t="s">
        <v>432</v>
      </c>
      <c r="O79" s="4" t="s">
        <v>32</v>
      </c>
      <c r="P79" s="4" t="s">
        <v>33</v>
      </c>
      <c r="Q79" s="4">
        <v>0</v>
      </c>
      <c r="R79" s="7">
        <v>44841</v>
      </c>
      <c r="S79" s="6">
        <v>44848</v>
      </c>
      <c r="T79" s="4" t="s">
        <v>34</v>
      </c>
      <c r="U79" s="4">
        <v>630</v>
      </c>
      <c r="V79" s="4">
        <v>0</v>
      </c>
      <c r="W79" s="4">
        <v>0</v>
      </c>
      <c r="X79" s="4" t="s">
        <v>433</v>
      </c>
      <c r="Y79" s="4" t="s">
        <v>434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436</v>
      </c>
      <c r="E80" s="4" t="s">
        <v>437</v>
      </c>
      <c r="F80" s="6">
        <v>44844</v>
      </c>
      <c r="G80" s="6">
        <v>44845</v>
      </c>
      <c r="H80" s="4">
        <v>1</v>
      </c>
      <c r="I80" s="4">
        <v>1</v>
      </c>
      <c r="J80" s="4">
        <v>1</v>
      </c>
      <c r="K80" s="4" t="s">
        <v>30</v>
      </c>
      <c r="L80" s="4">
        <v>540</v>
      </c>
      <c r="M80" s="4">
        <v>540</v>
      </c>
      <c r="N80" s="4" t="s">
        <v>438</v>
      </c>
      <c r="O80" s="4" t="s">
        <v>32</v>
      </c>
      <c r="P80" s="4" t="s">
        <v>33</v>
      </c>
      <c r="Q80" s="4">
        <v>0</v>
      </c>
      <c r="R80" s="7">
        <v>44841</v>
      </c>
      <c r="S80" s="6">
        <v>44848</v>
      </c>
      <c r="T80" s="4" t="s">
        <v>34</v>
      </c>
      <c r="U80" s="4">
        <v>540</v>
      </c>
      <c r="V80" s="4">
        <v>0</v>
      </c>
      <c r="W80" s="4">
        <v>0</v>
      </c>
      <c r="X80" s="4" t="s">
        <v>439</v>
      </c>
      <c r="Y80" s="4" t="s">
        <v>440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44844</v>
      </c>
      <c r="G81" s="6">
        <v>44845</v>
      </c>
      <c r="H81" s="4">
        <v>1</v>
      </c>
      <c r="I81" s="4">
        <v>1</v>
      </c>
      <c r="J81" s="4">
        <v>1</v>
      </c>
      <c r="K81" s="4" t="s">
        <v>30</v>
      </c>
      <c r="L81" s="4">
        <v>377</v>
      </c>
      <c r="M81" s="4">
        <v>377</v>
      </c>
      <c r="N81" s="4" t="s">
        <v>444</v>
      </c>
      <c r="O81" s="4" t="s">
        <v>32</v>
      </c>
      <c r="P81" s="4" t="s">
        <v>33</v>
      </c>
      <c r="Q81" s="4">
        <v>0</v>
      </c>
      <c r="R81" s="7">
        <v>44841</v>
      </c>
      <c r="S81" s="6">
        <v>44848</v>
      </c>
      <c r="T81" s="4" t="s">
        <v>34</v>
      </c>
      <c r="U81" s="4">
        <v>377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181</v>
      </c>
      <c r="E82" s="4" t="s">
        <v>182</v>
      </c>
      <c r="F82" s="6">
        <v>44844</v>
      </c>
      <c r="G82" s="6">
        <v>44845</v>
      </c>
      <c r="H82" s="4">
        <v>1</v>
      </c>
      <c r="I82" s="4">
        <v>1</v>
      </c>
      <c r="J82" s="4">
        <v>1</v>
      </c>
      <c r="K82" s="4" t="s">
        <v>30</v>
      </c>
      <c r="L82" s="4">
        <v>855</v>
      </c>
      <c r="M82" s="4">
        <v>855</v>
      </c>
      <c r="N82" s="4" t="s">
        <v>448</v>
      </c>
      <c r="O82" s="4" t="s">
        <v>32</v>
      </c>
      <c r="P82" s="4" t="s">
        <v>33</v>
      </c>
      <c r="Q82" s="4">
        <v>0</v>
      </c>
      <c r="R82" s="7">
        <v>44841</v>
      </c>
      <c r="S82" s="6">
        <v>44848</v>
      </c>
      <c r="T82" s="4" t="s">
        <v>34</v>
      </c>
      <c r="U82" s="4">
        <v>855</v>
      </c>
      <c r="V82" s="4">
        <v>0</v>
      </c>
      <c r="W82" s="4">
        <v>0</v>
      </c>
      <c r="X82" s="4" t="s">
        <v>449</v>
      </c>
      <c r="Y82" s="4" t="s">
        <v>450</v>
      </c>
    </row>
    <row r="83" s="4" customFormat="1" spans="1:25">
      <c r="A83" s="4" t="s">
        <v>451</v>
      </c>
      <c r="B83" s="4" t="s">
        <v>26</v>
      </c>
      <c r="C83" s="4" t="s">
        <v>27</v>
      </c>
      <c r="D83" s="4" t="s">
        <v>430</v>
      </c>
      <c r="E83" s="4" t="s">
        <v>452</v>
      </c>
      <c r="F83" s="6">
        <v>44843</v>
      </c>
      <c r="G83" s="6">
        <v>44845</v>
      </c>
      <c r="H83" s="4">
        <v>1</v>
      </c>
      <c r="I83" s="4">
        <v>2</v>
      </c>
      <c r="J83" s="4">
        <v>2</v>
      </c>
      <c r="K83" s="4" t="s">
        <v>30</v>
      </c>
      <c r="L83" s="4">
        <v>284</v>
      </c>
      <c r="M83" s="4">
        <v>284</v>
      </c>
      <c r="N83" s="4" t="s">
        <v>453</v>
      </c>
      <c r="O83" s="4" t="s">
        <v>32</v>
      </c>
      <c r="P83" s="4" t="s">
        <v>33</v>
      </c>
      <c r="Q83" s="4">
        <v>0</v>
      </c>
      <c r="R83" s="7">
        <v>44841</v>
      </c>
      <c r="S83" s="6">
        <v>44848</v>
      </c>
      <c r="T83" s="4" t="s">
        <v>34</v>
      </c>
      <c r="U83" s="4">
        <v>284</v>
      </c>
      <c r="V83" s="4">
        <v>0</v>
      </c>
      <c r="W83" s="4">
        <v>0</v>
      </c>
      <c r="X83" s="4" t="s">
        <v>454</v>
      </c>
      <c r="Y83" s="4" t="s">
        <v>455</v>
      </c>
    </row>
    <row r="84" s="4" customFormat="1" spans="1:25">
      <c r="A84" s="4" t="s">
        <v>456</v>
      </c>
      <c r="B84" s="4" t="s">
        <v>26</v>
      </c>
      <c r="C84" s="4" t="s">
        <v>27</v>
      </c>
      <c r="D84" s="4" t="s">
        <v>457</v>
      </c>
      <c r="E84" s="4" t="s">
        <v>458</v>
      </c>
      <c r="F84" s="6">
        <v>44841</v>
      </c>
      <c r="G84" s="6">
        <v>44845</v>
      </c>
      <c r="H84" s="4">
        <v>3</v>
      </c>
      <c r="I84" s="4">
        <v>4</v>
      </c>
      <c r="J84" s="4">
        <v>12</v>
      </c>
      <c r="K84" s="4" t="s">
        <v>30</v>
      </c>
      <c r="L84" s="4">
        <v>5377.44</v>
      </c>
      <c r="M84" s="4">
        <v>5377.44</v>
      </c>
      <c r="N84" s="4" t="s">
        <v>459</v>
      </c>
      <c r="O84" s="4" t="s">
        <v>32</v>
      </c>
      <c r="P84" s="4" t="s">
        <v>33</v>
      </c>
      <c r="Q84" s="4">
        <v>0</v>
      </c>
      <c r="R84" s="7">
        <v>44841</v>
      </c>
      <c r="S84" s="6">
        <v>44848</v>
      </c>
      <c r="T84" s="4" t="s">
        <v>34</v>
      </c>
      <c r="U84" s="4">
        <v>5377.44</v>
      </c>
      <c r="V84" s="4">
        <v>0</v>
      </c>
      <c r="W84" s="4">
        <v>0</v>
      </c>
      <c r="X84" s="4" t="s">
        <v>460</v>
      </c>
      <c r="Y84" s="4" t="s">
        <v>67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462</v>
      </c>
      <c r="E85" s="4" t="s">
        <v>463</v>
      </c>
      <c r="F85" s="6">
        <v>44842</v>
      </c>
      <c r="G85" s="6">
        <v>44845</v>
      </c>
      <c r="H85" s="4">
        <v>1</v>
      </c>
      <c r="I85" s="4">
        <v>3</v>
      </c>
      <c r="J85" s="4">
        <v>3</v>
      </c>
      <c r="K85" s="4" t="s">
        <v>30</v>
      </c>
      <c r="L85" s="4">
        <v>1275</v>
      </c>
      <c r="M85" s="4">
        <v>1275</v>
      </c>
      <c r="N85" s="4" t="s">
        <v>464</v>
      </c>
      <c r="O85" s="4" t="s">
        <v>32</v>
      </c>
      <c r="P85" s="4" t="s">
        <v>33</v>
      </c>
      <c r="Q85" s="4">
        <v>0</v>
      </c>
      <c r="R85" s="7">
        <v>44841</v>
      </c>
      <c r="S85" s="6">
        <v>44848</v>
      </c>
      <c r="T85" s="4" t="s">
        <v>34</v>
      </c>
      <c r="U85" s="4">
        <v>1275</v>
      </c>
      <c r="V85" s="4">
        <v>0</v>
      </c>
      <c r="W85" s="4">
        <v>0</v>
      </c>
      <c r="X85" s="4" t="s">
        <v>465</v>
      </c>
      <c r="Y85" s="4" t="s">
        <v>466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420</v>
      </c>
      <c r="E86" s="4" t="s">
        <v>421</v>
      </c>
      <c r="F86" s="6">
        <v>44844</v>
      </c>
      <c r="G86" s="6">
        <v>44845</v>
      </c>
      <c r="H86" s="4">
        <v>1</v>
      </c>
      <c r="I86" s="4">
        <v>1</v>
      </c>
      <c r="J86" s="4">
        <v>1</v>
      </c>
      <c r="K86" s="4" t="s">
        <v>30</v>
      </c>
      <c r="L86" s="4">
        <v>534</v>
      </c>
      <c r="M86" s="4">
        <v>534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44842</v>
      </c>
      <c r="S86" s="6">
        <v>44848</v>
      </c>
      <c r="T86" s="4" t="s">
        <v>34</v>
      </c>
      <c r="U86" s="4">
        <v>534</v>
      </c>
      <c r="V86" s="4">
        <v>0</v>
      </c>
      <c r="W86" s="4">
        <v>0</v>
      </c>
      <c r="X86" s="4" t="s">
        <v>469</v>
      </c>
      <c r="Y86" s="4" t="s">
        <v>470</v>
      </c>
    </row>
    <row r="87" s="4" customFormat="1" spans="1:25">
      <c r="A87" s="4" t="s">
        <v>471</v>
      </c>
      <c r="B87" s="4" t="s">
        <v>26</v>
      </c>
      <c r="C87" s="4" t="s">
        <v>27</v>
      </c>
      <c r="D87" s="4" t="s">
        <v>472</v>
      </c>
      <c r="E87" s="4" t="s">
        <v>473</v>
      </c>
      <c r="F87" s="6">
        <v>44844</v>
      </c>
      <c r="G87" s="6">
        <v>44845</v>
      </c>
      <c r="H87" s="4">
        <v>1</v>
      </c>
      <c r="I87" s="4">
        <v>1</v>
      </c>
      <c r="J87" s="4">
        <v>1</v>
      </c>
      <c r="K87" s="4" t="s">
        <v>30</v>
      </c>
      <c r="L87" s="4">
        <v>727</v>
      </c>
      <c r="M87" s="4">
        <v>727</v>
      </c>
      <c r="N87" s="4" t="s">
        <v>474</v>
      </c>
      <c r="O87" s="4" t="s">
        <v>32</v>
      </c>
      <c r="P87" s="4" t="s">
        <v>33</v>
      </c>
      <c r="Q87" s="4">
        <v>0</v>
      </c>
      <c r="R87" s="7">
        <v>44841</v>
      </c>
      <c r="S87" s="6">
        <v>44848</v>
      </c>
      <c r="T87" s="4" t="s">
        <v>34</v>
      </c>
      <c r="U87" s="4">
        <v>727</v>
      </c>
      <c r="V87" s="4">
        <v>0</v>
      </c>
      <c r="W87" s="4">
        <v>0</v>
      </c>
      <c r="X87" s="4" t="s">
        <v>475</v>
      </c>
      <c r="Y87" s="4" t="s">
        <v>476</v>
      </c>
    </row>
    <row r="88" s="4" customFormat="1" spans="1:25">
      <c r="A88" s="4" t="s">
        <v>477</v>
      </c>
      <c r="B88" s="4" t="s">
        <v>26</v>
      </c>
      <c r="C88" s="4" t="s">
        <v>27</v>
      </c>
      <c r="D88" s="4" t="s">
        <v>478</v>
      </c>
      <c r="E88" s="4" t="s">
        <v>479</v>
      </c>
      <c r="F88" s="6">
        <v>44843</v>
      </c>
      <c r="G88" s="6">
        <v>44845</v>
      </c>
      <c r="H88" s="4">
        <v>1</v>
      </c>
      <c r="I88" s="4">
        <v>2</v>
      </c>
      <c r="J88" s="4">
        <v>2</v>
      </c>
      <c r="K88" s="4" t="s">
        <v>30</v>
      </c>
      <c r="L88" s="4">
        <v>798</v>
      </c>
      <c r="M88" s="4">
        <v>798</v>
      </c>
      <c r="N88" s="4" t="s">
        <v>480</v>
      </c>
      <c r="O88" s="4" t="s">
        <v>32</v>
      </c>
      <c r="P88" s="4" t="s">
        <v>33</v>
      </c>
      <c r="Q88" s="4">
        <v>0</v>
      </c>
      <c r="R88" s="7">
        <v>44842</v>
      </c>
      <c r="S88" s="6">
        <v>44848</v>
      </c>
      <c r="T88" s="4" t="s">
        <v>34</v>
      </c>
      <c r="U88" s="4">
        <v>798</v>
      </c>
      <c r="V88" s="4">
        <v>0</v>
      </c>
      <c r="W88" s="4">
        <v>0</v>
      </c>
      <c r="X88" s="4" t="s">
        <v>481</v>
      </c>
      <c r="Y88" s="4" t="s">
        <v>482</v>
      </c>
    </row>
    <row r="89" s="4" customFormat="1" spans="1:25">
      <c r="A89" s="4" t="s">
        <v>483</v>
      </c>
      <c r="B89" s="4" t="s">
        <v>26</v>
      </c>
      <c r="C89" s="4" t="s">
        <v>27</v>
      </c>
      <c r="D89" s="4" t="s">
        <v>484</v>
      </c>
      <c r="E89" s="4" t="s">
        <v>485</v>
      </c>
      <c r="F89" s="6">
        <v>44842</v>
      </c>
      <c r="G89" s="6">
        <v>44845</v>
      </c>
      <c r="H89" s="4">
        <v>1</v>
      </c>
      <c r="I89" s="4">
        <v>3</v>
      </c>
      <c r="J89" s="4">
        <v>3</v>
      </c>
      <c r="K89" s="4" t="s">
        <v>30</v>
      </c>
      <c r="L89" s="4">
        <v>546</v>
      </c>
      <c r="M89" s="4">
        <v>546</v>
      </c>
      <c r="N89" s="4" t="s">
        <v>486</v>
      </c>
      <c r="O89" s="4" t="s">
        <v>32</v>
      </c>
      <c r="P89" s="4" t="s">
        <v>33</v>
      </c>
      <c r="Q89" s="4">
        <v>0</v>
      </c>
      <c r="R89" s="7">
        <v>44842</v>
      </c>
      <c r="S89" s="6">
        <v>44848</v>
      </c>
      <c r="T89" s="4" t="s">
        <v>34</v>
      </c>
      <c r="U89" s="4">
        <v>546</v>
      </c>
      <c r="V89" s="4">
        <v>0</v>
      </c>
      <c r="W89" s="4">
        <v>0</v>
      </c>
      <c r="X89" s="4" t="s">
        <v>487</v>
      </c>
      <c r="Y89" s="4" t="s">
        <v>488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490</v>
      </c>
      <c r="E90" s="4" t="s">
        <v>491</v>
      </c>
      <c r="F90" s="6">
        <v>44842</v>
      </c>
      <c r="G90" s="6">
        <v>44845</v>
      </c>
      <c r="H90" s="4">
        <v>1</v>
      </c>
      <c r="I90" s="4">
        <v>3</v>
      </c>
      <c r="J90" s="4">
        <v>3</v>
      </c>
      <c r="K90" s="4" t="s">
        <v>30</v>
      </c>
      <c r="L90" s="4">
        <v>978</v>
      </c>
      <c r="M90" s="4">
        <v>978</v>
      </c>
      <c r="N90" s="4" t="s">
        <v>492</v>
      </c>
      <c r="O90" s="4" t="s">
        <v>32</v>
      </c>
      <c r="P90" s="4" t="s">
        <v>33</v>
      </c>
      <c r="Q90" s="4">
        <v>0</v>
      </c>
      <c r="R90" s="7">
        <v>44842</v>
      </c>
      <c r="S90" s="6">
        <v>44848</v>
      </c>
      <c r="T90" s="4" t="s">
        <v>34</v>
      </c>
      <c r="U90" s="4">
        <v>978</v>
      </c>
      <c r="V90" s="4">
        <v>0</v>
      </c>
      <c r="W90" s="4">
        <v>0</v>
      </c>
      <c r="X90" s="4" t="s">
        <v>493</v>
      </c>
      <c r="Y90" s="4" t="s">
        <v>494</v>
      </c>
    </row>
    <row r="91" s="4" customFormat="1" spans="1:25">
      <c r="A91" s="4" t="s">
        <v>495</v>
      </c>
      <c r="B91" s="4" t="s">
        <v>26</v>
      </c>
      <c r="C91" s="4" t="s">
        <v>27</v>
      </c>
      <c r="D91" s="4" t="s">
        <v>496</v>
      </c>
      <c r="E91" s="4" t="s">
        <v>497</v>
      </c>
      <c r="F91" s="6">
        <v>44843</v>
      </c>
      <c r="G91" s="6">
        <v>44845</v>
      </c>
      <c r="H91" s="4">
        <v>1</v>
      </c>
      <c r="I91" s="4">
        <v>2</v>
      </c>
      <c r="J91" s="4">
        <v>2</v>
      </c>
      <c r="K91" s="4" t="s">
        <v>30</v>
      </c>
      <c r="L91" s="4">
        <v>784</v>
      </c>
      <c r="M91" s="4">
        <v>784</v>
      </c>
      <c r="N91" s="4" t="s">
        <v>498</v>
      </c>
      <c r="O91" s="4" t="s">
        <v>32</v>
      </c>
      <c r="P91" s="4" t="s">
        <v>33</v>
      </c>
      <c r="Q91" s="4">
        <v>0</v>
      </c>
      <c r="R91" s="7">
        <v>44842</v>
      </c>
      <c r="S91" s="6">
        <v>44848</v>
      </c>
      <c r="T91" s="4" t="s">
        <v>34</v>
      </c>
      <c r="U91" s="4">
        <v>784</v>
      </c>
      <c r="V91" s="4">
        <v>0</v>
      </c>
      <c r="W91" s="4">
        <v>0</v>
      </c>
      <c r="X91" s="4" t="s">
        <v>499</v>
      </c>
      <c r="Y91" s="4" t="s">
        <v>500</v>
      </c>
    </row>
    <row r="92" s="4" customFormat="1" spans="1:25">
      <c r="A92" s="4" t="s">
        <v>501</v>
      </c>
      <c r="B92" s="4" t="s">
        <v>26</v>
      </c>
      <c r="C92" s="4" t="s">
        <v>27</v>
      </c>
      <c r="D92" s="4" t="s">
        <v>496</v>
      </c>
      <c r="E92" s="4" t="s">
        <v>497</v>
      </c>
      <c r="F92" s="6">
        <v>44843</v>
      </c>
      <c r="G92" s="6">
        <v>44845</v>
      </c>
      <c r="H92" s="4">
        <v>1</v>
      </c>
      <c r="I92" s="4">
        <v>2</v>
      </c>
      <c r="J92" s="4">
        <v>2</v>
      </c>
      <c r="K92" s="4" t="s">
        <v>30</v>
      </c>
      <c r="L92" s="4">
        <v>784</v>
      </c>
      <c r="M92" s="4">
        <v>784</v>
      </c>
      <c r="N92" s="4" t="s">
        <v>502</v>
      </c>
      <c r="O92" s="4" t="s">
        <v>32</v>
      </c>
      <c r="P92" s="4" t="s">
        <v>33</v>
      </c>
      <c r="Q92" s="4">
        <v>0</v>
      </c>
      <c r="R92" s="7">
        <v>44842</v>
      </c>
      <c r="S92" s="6">
        <v>44848</v>
      </c>
      <c r="T92" s="4" t="s">
        <v>34</v>
      </c>
      <c r="U92" s="4">
        <v>784</v>
      </c>
      <c r="V92" s="4">
        <v>0</v>
      </c>
      <c r="W92" s="4">
        <v>0</v>
      </c>
      <c r="X92" s="4" t="s">
        <v>503</v>
      </c>
      <c r="Y92" s="4" t="s">
        <v>504</v>
      </c>
    </row>
    <row r="93" s="4" customFormat="1" spans="1:25">
      <c r="A93" s="4" t="s">
        <v>505</v>
      </c>
      <c r="B93" s="4" t="s">
        <v>26</v>
      </c>
      <c r="C93" s="4" t="s">
        <v>27</v>
      </c>
      <c r="D93" s="4" t="s">
        <v>369</v>
      </c>
      <c r="E93" s="4" t="s">
        <v>506</v>
      </c>
      <c r="F93" s="6">
        <v>44843</v>
      </c>
      <c r="G93" s="6">
        <v>44845</v>
      </c>
      <c r="H93" s="4">
        <v>1</v>
      </c>
      <c r="I93" s="4">
        <v>2</v>
      </c>
      <c r="J93" s="4">
        <v>2</v>
      </c>
      <c r="K93" s="4" t="s">
        <v>30</v>
      </c>
      <c r="L93" s="4">
        <v>6310</v>
      </c>
      <c r="M93" s="4">
        <v>6310</v>
      </c>
      <c r="N93" s="4" t="s">
        <v>507</v>
      </c>
      <c r="O93" s="4" t="s">
        <v>32</v>
      </c>
      <c r="P93" s="4" t="s">
        <v>33</v>
      </c>
      <c r="Q93" s="4">
        <v>0</v>
      </c>
      <c r="R93" s="7">
        <v>44842</v>
      </c>
      <c r="S93" s="6">
        <v>44848</v>
      </c>
      <c r="T93" s="4" t="s">
        <v>34</v>
      </c>
      <c r="U93" s="4">
        <v>6310</v>
      </c>
      <c r="V93" s="4">
        <v>0</v>
      </c>
      <c r="W93" s="4">
        <v>0</v>
      </c>
      <c r="X93" s="4" t="s">
        <v>508</v>
      </c>
      <c r="Y93" s="4" t="s">
        <v>509</v>
      </c>
    </row>
    <row r="94" s="4" customFormat="1" spans="1:25">
      <c r="A94" s="4" t="s">
        <v>510</v>
      </c>
      <c r="B94" s="4" t="s">
        <v>26</v>
      </c>
      <c r="C94" s="4" t="s">
        <v>27</v>
      </c>
      <c r="D94" s="4" t="s">
        <v>511</v>
      </c>
      <c r="E94" s="4" t="s">
        <v>512</v>
      </c>
      <c r="F94" s="6">
        <v>44844</v>
      </c>
      <c r="G94" s="6">
        <v>44845</v>
      </c>
      <c r="H94" s="4">
        <v>1</v>
      </c>
      <c r="I94" s="4">
        <v>1</v>
      </c>
      <c r="J94" s="4">
        <v>1</v>
      </c>
      <c r="K94" s="4" t="s">
        <v>30</v>
      </c>
      <c r="L94" s="4">
        <v>594</v>
      </c>
      <c r="M94" s="4">
        <v>594</v>
      </c>
      <c r="N94" s="4" t="s">
        <v>513</v>
      </c>
      <c r="O94" s="4" t="s">
        <v>32</v>
      </c>
      <c r="P94" s="4" t="s">
        <v>33</v>
      </c>
      <c r="Q94" s="4">
        <v>0</v>
      </c>
      <c r="R94" s="7">
        <v>44842</v>
      </c>
      <c r="S94" s="6">
        <v>44848</v>
      </c>
      <c r="T94" s="4" t="s">
        <v>34</v>
      </c>
      <c r="U94" s="4">
        <v>594</v>
      </c>
      <c r="V94" s="4">
        <v>0</v>
      </c>
      <c r="W94" s="4">
        <v>0</v>
      </c>
      <c r="X94" s="4" t="s">
        <v>514</v>
      </c>
      <c r="Y94" s="4" t="s">
        <v>67</v>
      </c>
    </row>
    <row r="95" s="4" customFormat="1" spans="1:25">
      <c r="A95" s="4" t="s">
        <v>515</v>
      </c>
      <c r="B95" s="4" t="s">
        <v>26</v>
      </c>
      <c r="C95" s="4" t="s">
        <v>27</v>
      </c>
      <c r="D95" s="4" t="s">
        <v>516</v>
      </c>
      <c r="E95" s="4" t="s">
        <v>517</v>
      </c>
      <c r="F95" s="6">
        <v>44843</v>
      </c>
      <c r="G95" s="6">
        <v>44845</v>
      </c>
      <c r="H95" s="4">
        <v>1</v>
      </c>
      <c r="I95" s="4">
        <v>2</v>
      </c>
      <c r="J95" s="4">
        <v>2</v>
      </c>
      <c r="K95" s="4" t="s">
        <v>30</v>
      </c>
      <c r="L95" s="4">
        <v>476</v>
      </c>
      <c r="M95" s="4">
        <v>476</v>
      </c>
      <c r="N95" s="4" t="s">
        <v>518</v>
      </c>
      <c r="O95" s="4" t="s">
        <v>32</v>
      </c>
      <c r="P95" s="4" t="s">
        <v>33</v>
      </c>
      <c r="Q95" s="4">
        <v>0</v>
      </c>
      <c r="R95" s="7">
        <v>44842</v>
      </c>
      <c r="S95" s="6">
        <v>44848</v>
      </c>
      <c r="T95" s="4" t="s">
        <v>34</v>
      </c>
      <c r="U95" s="4">
        <v>476</v>
      </c>
      <c r="V95" s="4">
        <v>0</v>
      </c>
      <c r="W95" s="4">
        <v>0</v>
      </c>
      <c r="X95" s="4" t="s">
        <v>519</v>
      </c>
      <c r="Y95" s="4" t="s">
        <v>520</v>
      </c>
    </row>
    <row r="96" s="4" customFormat="1" spans="1:25">
      <c r="A96" s="4" t="s">
        <v>521</v>
      </c>
      <c r="B96" s="4" t="s">
        <v>26</v>
      </c>
      <c r="C96" s="4" t="s">
        <v>27</v>
      </c>
      <c r="D96" s="4" t="s">
        <v>472</v>
      </c>
      <c r="E96" s="4" t="s">
        <v>473</v>
      </c>
      <c r="F96" s="6">
        <v>44844</v>
      </c>
      <c r="G96" s="6">
        <v>44845</v>
      </c>
      <c r="H96" s="4">
        <v>1</v>
      </c>
      <c r="I96" s="4">
        <v>1</v>
      </c>
      <c r="J96" s="4">
        <v>1</v>
      </c>
      <c r="K96" s="4" t="s">
        <v>30</v>
      </c>
      <c r="L96" s="4">
        <v>727</v>
      </c>
      <c r="M96" s="4">
        <v>727</v>
      </c>
      <c r="N96" s="4" t="s">
        <v>522</v>
      </c>
      <c r="O96" s="4" t="s">
        <v>32</v>
      </c>
      <c r="P96" s="4" t="s">
        <v>33</v>
      </c>
      <c r="Q96" s="4">
        <v>0</v>
      </c>
      <c r="R96" s="7">
        <v>44842</v>
      </c>
      <c r="S96" s="6">
        <v>44848</v>
      </c>
      <c r="T96" s="4" t="s">
        <v>34</v>
      </c>
      <c r="U96" s="4">
        <v>727</v>
      </c>
      <c r="V96" s="4">
        <v>0</v>
      </c>
      <c r="W96" s="4">
        <v>0</v>
      </c>
      <c r="X96" s="4" t="s">
        <v>523</v>
      </c>
      <c r="Y96" s="4" t="s">
        <v>524</v>
      </c>
    </row>
    <row r="97" s="4" customFormat="1" spans="1:25">
      <c r="A97" s="4" t="s">
        <v>525</v>
      </c>
      <c r="B97" s="4" t="s">
        <v>26</v>
      </c>
      <c r="C97" s="4" t="s">
        <v>27</v>
      </c>
      <c r="D97" s="4" t="s">
        <v>379</v>
      </c>
      <c r="E97" s="4" t="s">
        <v>51</v>
      </c>
      <c r="F97" s="6">
        <v>44843</v>
      </c>
      <c r="G97" s="6">
        <v>44845</v>
      </c>
      <c r="H97" s="4">
        <v>1</v>
      </c>
      <c r="I97" s="4">
        <v>2</v>
      </c>
      <c r="J97" s="4">
        <v>2</v>
      </c>
      <c r="K97" s="4" t="s">
        <v>30</v>
      </c>
      <c r="L97" s="4">
        <v>699</v>
      </c>
      <c r="M97" s="4">
        <v>699</v>
      </c>
      <c r="N97" s="4" t="s">
        <v>526</v>
      </c>
      <c r="O97" s="4" t="s">
        <v>32</v>
      </c>
      <c r="P97" s="4" t="s">
        <v>33</v>
      </c>
      <c r="Q97" s="4">
        <v>0</v>
      </c>
      <c r="R97" s="7">
        <v>44842</v>
      </c>
      <c r="S97" s="6">
        <v>44848</v>
      </c>
      <c r="T97" s="4" t="s">
        <v>34</v>
      </c>
      <c r="U97" s="4">
        <v>699</v>
      </c>
      <c r="V97" s="4">
        <v>0</v>
      </c>
      <c r="W97" s="4">
        <v>0</v>
      </c>
      <c r="X97" s="4" t="s">
        <v>527</v>
      </c>
      <c r="Y97" s="4" t="s">
        <v>528</v>
      </c>
    </row>
    <row r="98" s="4" customFormat="1" spans="1:25">
      <c r="A98" s="4" t="s">
        <v>529</v>
      </c>
      <c r="B98" s="4" t="s">
        <v>26</v>
      </c>
      <c r="C98" s="4" t="s">
        <v>27</v>
      </c>
      <c r="D98" s="4" t="s">
        <v>530</v>
      </c>
      <c r="E98" s="4" t="s">
        <v>531</v>
      </c>
      <c r="F98" s="6">
        <v>44844</v>
      </c>
      <c r="G98" s="6">
        <v>44845</v>
      </c>
      <c r="H98" s="4">
        <v>1</v>
      </c>
      <c r="I98" s="4">
        <v>1</v>
      </c>
      <c r="J98" s="4">
        <v>1</v>
      </c>
      <c r="K98" s="4" t="s">
        <v>30</v>
      </c>
      <c r="L98" s="4">
        <v>205</v>
      </c>
      <c r="M98" s="4">
        <v>205</v>
      </c>
      <c r="N98" s="4" t="s">
        <v>532</v>
      </c>
      <c r="O98" s="4" t="s">
        <v>32</v>
      </c>
      <c r="P98" s="4" t="s">
        <v>33</v>
      </c>
      <c r="Q98" s="4">
        <v>0</v>
      </c>
      <c r="R98" s="7">
        <v>44843</v>
      </c>
      <c r="S98" s="6">
        <v>44848</v>
      </c>
      <c r="T98" s="4" t="s">
        <v>34</v>
      </c>
      <c r="U98" s="4">
        <v>205</v>
      </c>
      <c r="V98" s="4">
        <v>0</v>
      </c>
      <c r="W98" s="4">
        <v>0</v>
      </c>
      <c r="X98" s="4" t="s">
        <v>533</v>
      </c>
      <c r="Y98" s="4" t="s">
        <v>316</v>
      </c>
    </row>
    <row r="99" s="4" customFormat="1" spans="1:25">
      <c r="A99" s="4" t="s">
        <v>534</v>
      </c>
      <c r="B99" s="4" t="s">
        <v>26</v>
      </c>
      <c r="C99" s="4" t="s">
        <v>27</v>
      </c>
      <c r="D99" s="4" t="s">
        <v>535</v>
      </c>
      <c r="E99" s="4" t="s">
        <v>536</v>
      </c>
      <c r="F99" s="6">
        <v>44843</v>
      </c>
      <c r="G99" s="6">
        <v>44845</v>
      </c>
      <c r="H99" s="4">
        <v>1</v>
      </c>
      <c r="I99" s="4">
        <v>2</v>
      </c>
      <c r="J99" s="4">
        <v>2</v>
      </c>
      <c r="K99" s="4" t="s">
        <v>30</v>
      </c>
      <c r="L99" s="4">
        <v>952</v>
      </c>
      <c r="M99" s="4">
        <v>952</v>
      </c>
      <c r="N99" s="4" t="s">
        <v>537</v>
      </c>
      <c r="O99" s="4" t="s">
        <v>32</v>
      </c>
      <c r="P99" s="4" t="s">
        <v>33</v>
      </c>
      <c r="Q99" s="4">
        <v>0</v>
      </c>
      <c r="R99" s="7">
        <v>44843</v>
      </c>
      <c r="S99" s="6">
        <v>44848</v>
      </c>
      <c r="T99" s="4" t="s">
        <v>34</v>
      </c>
      <c r="U99" s="4">
        <v>952</v>
      </c>
      <c r="V99" s="4">
        <v>0</v>
      </c>
      <c r="W99" s="4">
        <v>0</v>
      </c>
      <c r="X99" s="4" t="s">
        <v>538</v>
      </c>
      <c r="Y99" s="4" t="s">
        <v>539</v>
      </c>
    </row>
    <row r="100" s="4" customFormat="1" spans="1:25">
      <c r="A100" s="4" t="s">
        <v>456</v>
      </c>
      <c r="B100" s="4" t="s">
        <v>26</v>
      </c>
      <c r="C100" s="4" t="s">
        <v>55</v>
      </c>
      <c r="D100" s="4" t="s">
        <v>457</v>
      </c>
      <c r="E100" s="4" t="s">
        <v>458</v>
      </c>
      <c r="F100" s="6">
        <v>44841</v>
      </c>
      <c r="G100" s="6">
        <v>44845</v>
      </c>
      <c r="H100" s="4">
        <v>3</v>
      </c>
      <c r="I100" s="4">
        <v>4</v>
      </c>
      <c r="J100" s="4">
        <v>12</v>
      </c>
      <c r="K100" s="4" t="s">
        <v>30</v>
      </c>
      <c r="L100" s="4">
        <v>-5377.44</v>
      </c>
      <c r="M100" s="4">
        <v>-5377.44</v>
      </c>
      <c r="N100" s="4" t="s">
        <v>459</v>
      </c>
      <c r="O100" s="4" t="s">
        <v>32</v>
      </c>
      <c r="P100" s="4" t="s">
        <v>33</v>
      </c>
      <c r="Q100" s="4">
        <v>0</v>
      </c>
      <c r="R100" s="7">
        <v>44841</v>
      </c>
      <c r="S100" s="6">
        <v>44848</v>
      </c>
      <c r="T100" s="4" t="s">
        <v>34</v>
      </c>
      <c r="U100" s="4">
        <v>-5377.44</v>
      </c>
      <c r="V100" s="4">
        <v>0</v>
      </c>
      <c r="W100" s="4">
        <v>0</v>
      </c>
      <c r="X100" s="4" t="s">
        <v>460</v>
      </c>
      <c r="Y100" s="4" t="s">
        <v>67</v>
      </c>
    </row>
    <row r="101" s="4" customFormat="1" spans="1:25">
      <c r="A101" s="4" t="s">
        <v>540</v>
      </c>
      <c r="B101" s="4" t="s">
        <v>26</v>
      </c>
      <c r="C101" s="4" t="s">
        <v>27</v>
      </c>
      <c r="D101" s="4" t="s">
        <v>243</v>
      </c>
      <c r="E101" s="4" t="s">
        <v>541</v>
      </c>
      <c r="F101" s="6">
        <v>44843</v>
      </c>
      <c r="G101" s="6">
        <v>44845</v>
      </c>
      <c r="H101" s="4">
        <v>1</v>
      </c>
      <c r="I101" s="4">
        <v>2</v>
      </c>
      <c r="J101" s="4">
        <v>2</v>
      </c>
      <c r="K101" s="4" t="s">
        <v>30</v>
      </c>
      <c r="L101" s="4">
        <v>930</v>
      </c>
      <c r="M101" s="4">
        <v>930</v>
      </c>
      <c r="N101" s="4" t="s">
        <v>542</v>
      </c>
      <c r="O101" s="4" t="s">
        <v>32</v>
      </c>
      <c r="P101" s="4" t="s">
        <v>33</v>
      </c>
      <c r="Q101" s="4">
        <v>0</v>
      </c>
      <c r="R101" s="7">
        <v>44843</v>
      </c>
      <c r="S101" s="6">
        <v>44848</v>
      </c>
      <c r="T101" s="4" t="s">
        <v>34</v>
      </c>
      <c r="U101" s="4">
        <v>930</v>
      </c>
      <c r="V101" s="4">
        <v>0</v>
      </c>
      <c r="W101" s="4">
        <v>0</v>
      </c>
      <c r="X101" s="4" t="s">
        <v>543</v>
      </c>
      <c r="Y101" s="4" t="s">
        <v>544</v>
      </c>
    </row>
    <row r="102" s="4" customFormat="1" spans="1:25">
      <c r="A102" s="4" t="s">
        <v>545</v>
      </c>
      <c r="B102" s="4" t="s">
        <v>26</v>
      </c>
      <c r="C102" s="4" t="s">
        <v>27</v>
      </c>
      <c r="D102" s="4" t="s">
        <v>546</v>
      </c>
      <c r="E102" s="4" t="s">
        <v>136</v>
      </c>
      <c r="F102" s="6">
        <v>44843</v>
      </c>
      <c r="G102" s="6">
        <v>44845</v>
      </c>
      <c r="H102" s="4">
        <v>1</v>
      </c>
      <c r="I102" s="4">
        <v>2</v>
      </c>
      <c r="J102" s="4">
        <v>2</v>
      </c>
      <c r="K102" s="4" t="s">
        <v>30</v>
      </c>
      <c r="L102" s="4">
        <v>378</v>
      </c>
      <c r="M102" s="4">
        <v>378</v>
      </c>
      <c r="N102" s="4" t="s">
        <v>547</v>
      </c>
      <c r="O102" s="4" t="s">
        <v>32</v>
      </c>
      <c r="P102" s="4" t="s">
        <v>33</v>
      </c>
      <c r="Q102" s="4">
        <v>0</v>
      </c>
      <c r="R102" s="7">
        <v>44843</v>
      </c>
      <c r="S102" s="6">
        <v>44848</v>
      </c>
      <c r="T102" s="4" t="s">
        <v>34</v>
      </c>
      <c r="U102" s="4">
        <v>378</v>
      </c>
      <c r="V102" s="4">
        <v>0</v>
      </c>
      <c r="W102" s="4">
        <v>0</v>
      </c>
      <c r="X102" s="4" t="s">
        <v>548</v>
      </c>
      <c r="Y102" s="4" t="s">
        <v>549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551</v>
      </c>
      <c r="E103" s="4" t="s">
        <v>552</v>
      </c>
      <c r="F103" s="6">
        <v>44843</v>
      </c>
      <c r="G103" s="6">
        <v>44845</v>
      </c>
      <c r="H103" s="4">
        <v>1</v>
      </c>
      <c r="I103" s="4">
        <v>2</v>
      </c>
      <c r="J103" s="4">
        <v>2</v>
      </c>
      <c r="K103" s="4" t="s">
        <v>30</v>
      </c>
      <c r="L103" s="4">
        <v>900</v>
      </c>
      <c r="M103" s="4">
        <v>900</v>
      </c>
      <c r="N103" s="4" t="s">
        <v>553</v>
      </c>
      <c r="O103" s="4" t="s">
        <v>32</v>
      </c>
      <c r="P103" s="4" t="s">
        <v>33</v>
      </c>
      <c r="Q103" s="4">
        <v>0</v>
      </c>
      <c r="R103" s="7">
        <v>44843</v>
      </c>
      <c r="S103" s="6">
        <v>44848</v>
      </c>
      <c r="T103" s="4" t="s">
        <v>34</v>
      </c>
      <c r="U103" s="4">
        <v>900</v>
      </c>
      <c r="V103" s="4">
        <v>0</v>
      </c>
      <c r="W103" s="4">
        <v>0</v>
      </c>
      <c r="X103" s="4" t="s">
        <v>554</v>
      </c>
      <c r="Y103" s="4" t="s">
        <v>555</v>
      </c>
    </row>
    <row r="104" s="4" customFormat="1" spans="1:25">
      <c r="A104" s="4" t="s">
        <v>556</v>
      </c>
      <c r="B104" s="4" t="s">
        <v>26</v>
      </c>
      <c r="C104" s="4" t="s">
        <v>27</v>
      </c>
      <c r="D104" s="4" t="s">
        <v>379</v>
      </c>
      <c r="E104" s="4" t="s">
        <v>557</v>
      </c>
      <c r="F104" s="6">
        <v>44844</v>
      </c>
      <c r="G104" s="6">
        <v>44845</v>
      </c>
      <c r="H104" s="4">
        <v>1</v>
      </c>
      <c r="I104" s="4">
        <v>1</v>
      </c>
      <c r="J104" s="4">
        <v>1</v>
      </c>
      <c r="K104" s="4" t="s">
        <v>30</v>
      </c>
      <c r="L104" s="4">
        <v>368</v>
      </c>
      <c r="M104" s="4">
        <v>368</v>
      </c>
      <c r="N104" s="4" t="s">
        <v>558</v>
      </c>
      <c r="O104" s="4" t="s">
        <v>32</v>
      </c>
      <c r="P104" s="4" t="s">
        <v>33</v>
      </c>
      <c r="Q104" s="4">
        <v>0</v>
      </c>
      <c r="R104" s="7">
        <v>44843</v>
      </c>
      <c r="S104" s="6">
        <v>44848</v>
      </c>
      <c r="T104" s="4" t="s">
        <v>34</v>
      </c>
      <c r="U104" s="4">
        <v>368</v>
      </c>
      <c r="V104" s="4">
        <v>0</v>
      </c>
      <c r="W104" s="4">
        <v>0</v>
      </c>
      <c r="X104" s="4" t="s">
        <v>559</v>
      </c>
      <c r="Y104" s="4" t="s">
        <v>560</v>
      </c>
    </row>
    <row r="105" s="4" customFormat="1" spans="1:25">
      <c r="A105" s="4" t="s">
        <v>561</v>
      </c>
      <c r="B105" s="4" t="s">
        <v>26</v>
      </c>
      <c r="C105" s="4" t="s">
        <v>27</v>
      </c>
      <c r="D105" s="4" t="s">
        <v>562</v>
      </c>
      <c r="E105" s="4" t="s">
        <v>563</v>
      </c>
      <c r="F105" s="6">
        <v>44843</v>
      </c>
      <c r="G105" s="6">
        <v>44845</v>
      </c>
      <c r="H105" s="4">
        <v>1</v>
      </c>
      <c r="I105" s="4">
        <v>2</v>
      </c>
      <c r="J105" s="4">
        <v>2</v>
      </c>
      <c r="K105" s="4" t="s">
        <v>30</v>
      </c>
      <c r="L105" s="4">
        <v>343.92</v>
      </c>
      <c r="M105" s="4">
        <v>343.92</v>
      </c>
      <c r="N105" s="4" t="s">
        <v>564</v>
      </c>
      <c r="O105" s="4" t="s">
        <v>32</v>
      </c>
      <c r="P105" s="4" t="s">
        <v>33</v>
      </c>
      <c r="Q105" s="4">
        <v>0</v>
      </c>
      <c r="R105" s="7">
        <v>44843</v>
      </c>
      <c r="S105" s="6">
        <v>44848</v>
      </c>
      <c r="T105" s="4" t="s">
        <v>34</v>
      </c>
      <c r="U105" s="4">
        <v>343.92</v>
      </c>
      <c r="V105" s="4">
        <v>0</v>
      </c>
      <c r="W105" s="4">
        <v>0</v>
      </c>
      <c r="X105" s="4" t="s">
        <v>565</v>
      </c>
      <c r="Y105" s="4" t="s">
        <v>67</v>
      </c>
    </row>
    <row r="106" s="4" customFormat="1" spans="1:25">
      <c r="A106" s="4" t="s">
        <v>566</v>
      </c>
      <c r="B106" s="4" t="s">
        <v>26</v>
      </c>
      <c r="C106" s="4" t="s">
        <v>27</v>
      </c>
      <c r="D106" s="4" t="s">
        <v>420</v>
      </c>
      <c r="E106" s="4" t="s">
        <v>421</v>
      </c>
      <c r="F106" s="6">
        <v>44844</v>
      </c>
      <c r="G106" s="6">
        <v>44845</v>
      </c>
      <c r="H106" s="4">
        <v>1</v>
      </c>
      <c r="I106" s="4">
        <v>1</v>
      </c>
      <c r="J106" s="4">
        <v>1</v>
      </c>
      <c r="K106" s="4" t="s">
        <v>30</v>
      </c>
      <c r="L106" s="4">
        <v>532</v>
      </c>
      <c r="M106" s="4">
        <v>532</v>
      </c>
      <c r="N106" s="4" t="s">
        <v>567</v>
      </c>
      <c r="O106" s="4" t="s">
        <v>32</v>
      </c>
      <c r="P106" s="4" t="s">
        <v>33</v>
      </c>
      <c r="Q106" s="4">
        <v>0</v>
      </c>
      <c r="R106" s="7">
        <v>44843</v>
      </c>
      <c r="S106" s="6">
        <v>44848</v>
      </c>
      <c r="T106" s="4" t="s">
        <v>34</v>
      </c>
      <c r="U106" s="4">
        <v>532</v>
      </c>
      <c r="V106" s="4">
        <v>0</v>
      </c>
      <c r="W106" s="4">
        <v>0</v>
      </c>
      <c r="X106" s="4" t="s">
        <v>568</v>
      </c>
      <c r="Y106" s="4" t="s">
        <v>569</v>
      </c>
    </row>
    <row r="107" s="4" customFormat="1" spans="1:25">
      <c r="A107" s="4" t="s">
        <v>570</v>
      </c>
      <c r="B107" s="4" t="s">
        <v>26</v>
      </c>
      <c r="C107" s="4" t="s">
        <v>27</v>
      </c>
      <c r="D107" s="4" t="s">
        <v>420</v>
      </c>
      <c r="E107" s="4" t="s">
        <v>443</v>
      </c>
      <c r="F107" s="6">
        <v>44844</v>
      </c>
      <c r="G107" s="6">
        <v>44845</v>
      </c>
      <c r="H107" s="4">
        <v>1</v>
      </c>
      <c r="I107" s="4">
        <v>1</v>
      </c>
      <c r="J107" s="4">
        <v>1</v>
      </c>
      <c r="K107" s="4" t="s">
        <v>30</v>
      </c>
      <c r="L107" s="4">
        <v>592</v>
      </c>
      <c r="M107" s="4">
        <v>592</v>
      </c>
      <c r="N107" s="4" t="s">
        <v>571</v>
      </c>
      <c r="O107" s="4" t="s">
        <v>32</v>
      </c>
      <c r="P107" s="4" t="s">
        <v>33</v>
      </c>
      <c r="Q107" s="4">
        <v>0</v>
      </c>
      <c r="R107" s="7">
        <v>44843</v>
      </c>
      <c r="S107" s="6">
        <v>44848</v>
      </c>
      <c r="T107" s="4" t="s">
        <v>34</v>
      </c>
      <c r="U107" s="4">
        <v>592</v>
      </c>
      <c r="V107" s="4">
        <v>0</v>
      </c>
      <c r="W107" s="4">
        <v>0</v>
      </c>
      <c r="X107" s="4" t="s">
        <v>572</v>
      </c>
      <c r="Y107" s="4" t="s">
        <v>573</v>
      </c>
    </row>
    <row r="108" s="4" customFormat="1" spans="1:25">
      <c r="A108" s="4" t="s">
        <v>574</v>
      </c>
      <c r="B108" s="4" t="s">
        <v>26</v>
      </c>
      <c r="C108" s="4" t="s">
        <v>27</v>
      </c>
      <c r="D108" s="4" t="s">
        <v>575</v>
      </c>
      <c r="E108" s="4" t="s">
        <v>576</v>
      </c>
      <c r="F108" s="6">
        <v>44844</v>
      </c>
      <c r="G108" s="6">
        <v>44845</v>
      </c>
      <c r="H108" s="4">
        <v>1</v>
      </c>
      <c r="I108" s="4">
        <v>1</v>
      </c>
      <c r="J108" s="4">
        <v>1</v>
      </c>
      <c r="K108" s="4" t="s">
        <v>30</v>
      </c>
      <c r="L108" s="4">
        <v>948</v>
      </c>
      <c r="M108" s="4">
        <v>948</v>
      </c>
      <c r="N108" s="4" t="s">
        <v>577</v>
      </c>
      <c r="O108" s="4" t="s">
        <v>32</v>
      </c>
      <c r="P108" s="4" t="s">
        <v>33</v>
      </c>
      <c r="Q108" s="4">
        <v>0</v>
      </c>
      <c r="R108" s="7">
        <v>44843</v>
      </c>
      <c r="S108" s="6">
        <v>44848</v>
      </c>
      <c r="T108" s="4" t="s">
        <v>34</v>
      </c>
      <c r="U108" s="4">
        <v>948</v>
      </c>
      <c r="V108" s="4">
        <v>0</v>
      </c>
      <c r="W108" s="4">
        <v>0</v>
      </c>
      <c r="X108" s="4" t="s">
        <v>67</v>
      </c>
      <c r="Y108" s="4" t="s">
        <v>67</v>
      </c>
    </row>
    <row r="109" s="4" customFormat="1" spans="1:25">
      <c r="A109" s="4" t="s">
        <v>510</v>
      </c>
      <c r="B109" s="4" t="s">
        <v>26</v>
      </c>
      <c r="C109" s="4" t="s">
        <v>55</v>
      </c>
      <c r="D109" s="4" t="s">
        <v>511</v>
      </c>
      <c r="E109" s="4" t="s">
        <v>512</v>
      </c>
      <c r="F109" s="6">
        <v>44844</v>
      </c>
      <c r="G109" s="6">
        <v>44845</v>
      </c>
      <c r="H109" s="4">
        <v>1</v>
      </c>
      <c r="I109" s="4">
        <v>1</v>
      </c>
      <c r="J109" s="4">
        <v>1</v>
      </c>
      <c r="K109" s="4" t="s">
        <v>30</v>
      </c>
      <c r="L109" s="4">
        <v>-594</v>
      </c>
      <c r="M109" s="4">
        <v>-594</v>
      </c>
      <c r="N109" s="4" t="s">
        <v>513</v>
      </c>
      <c r="O109" s="4" t="s">
        <v>32</v>
      </c>
      <c r="P109" s="4" t="s">
        <v>33</v>
      </c>
      <c r="Q109" s="4">
        <v>0</v>
      </c>
      <c r="R109" s="7">
        <v>44842</v>
      </c>
      <c r="S109" s="6">
        <v>44848</v>
      </c>
      <c r="T109" s="4" t="s">
        <v>34</v>
      </c>
      <c r="U109" s="4">
        <v>-594</v>
      </c>
      <c r="V109" s="4">
        <v>0</v>
      </c>
      <c r="W109" s="4">
        <v>0</v>
      </c>
      <c r="X109" s="4" t="s">
        <v>514</v>
      </c>
      <c r="Y109" s="4" t="s">
        <v>67</v>
      </c>
    </row>
    <row r="110" s="4" customFormat="1" spans="1:25">
      <c r="A110" s="4" t="s">
        <v>578</v>
      </c>
      <c r="B110" s="4" t="s">
        <v>26</v>
      </c>
      <c r="C110" s="4" t="s">
        <v>27</v>
      </c>
      <c r="D110" s="4" t="s">
        <v>159</v>
      </c>
      <c r="E110" s="4" t="s">
        <v>160</v>
      </c>
      <c r="F110" s="6">
        <v>44844</v>
      </c>
      <c r="G110" s="6">
        <v>44845</v>
      </c>
      <c r="H110" s="4">
        <v>1</v>
      </c>
      <c r="I110" s="4">
        <v>1</v>
      </c>
      <c r="J110" s="4">
        <v>1</v>
      </c>
      <c r="K110" s="4" t="s">
        <v>30</v>
      </c>
      <c r="L110" s="4">
        <v>302</v>
      </c>
      <c r="M110" s="4">
        <v>302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44843</v>
      </c>
      <c r="S110" s="6">
        <v>44848</v>
      </c>
      <c r="T110" s="4" t="s">
        <v>34</v>
      </c>
      <c r="U110" s="4">
        <v>302</v>
      </c>
      <c r="V110" s="4">
        <v>0</v>
      </c>
      <c r="W110" s="4">
        <v>0</v>
      </c>
      <c r="X110" s="4" t="s">
        <v>580</v>
      </c>
      <c r="Y110" s="4" t="s">
        <v>581</v>
      </c>
    </row>
    <row r="111" s="4" customFormat="1" spans="1:25">
      <c r="A111" s="4" t="s">
        <v>582</v>
      </c>
      <c r="B111" s="4" t="s">
        <v>26</v>
      </c>
      <c r="C111" s="4" t="s">
        <v>27</v>
      </c>
      <c r="D111" s="4" t="s">
        <v>420</v>
      </c>
      <c r="E111" s="4" t="s">
        <v>443</v>
      </c>
      <c r="F111" s="6">
        <v>44844</v>
      </c>
      <c r="G111" s="6">
        <v>44845</v>
      </c>
      <c r="H111" s="4">
        <v>1</v>
      </c>
      <c r="I111" s="4">
        <v>1</v>
      </c>
      <c r="J111" s="4">
        <v>1</v>
      </c>
      <c r="K111" s="4" t="s">
        <v>30</v>
      </c>
      <c r="L111" s="4">
        <v>592</v>
      </c>
      <c r="M111" s="4">
        <v>592</v>
      </c>
      <c r="N111" s="4" t="s">
        <v>583</v>
      </c>
      <c r="O111" s="4" t="s">
        <v>32</v>
      </c>
      <c r="P111" s="4" t="s">
        <v>33</v>
      </c>
      <c r="Q111" s="4">
        <v>0</v>
      </c>
      <c r="R111" s="7">
        <v>44844</v>
      </c>
      <c r="S111" s="6">
        <v>44848</v>
      </c>
      <c r="T111" s="4" t="s">
        <v>34</v>
      </c>
      <c r="U111" s="4">
        <v>592</v>
      </c>
      <c r="V111" s="4">
        <v>0</v>
      </c>
      <c r="W111" s="4">
        <v>0</v>
      </c>
      <c r="X111" s="4" t="s">
        <v>584</v>
      </c>
      <c r="Y111" s="4" t="s">
        <v>585</v>
      </c>
    </row>
    <row r="112" s="4" customFormat="1" spans="1:25">
      <c r="A112" s="4" t="s">
        <v>574</v>
      </c>
      <c r="B112" s="4" t="s">
        <v>26</v>
      </c>
      <c r="C112" s="4" t="s">
        <v>55</v>
      </c>
      <c r="D112" s="4" t="s">
        <v>575</v>
      </c>
      <c r="E112" s="4" t="s">
        <v>576</v>
      </c>
      <c r="F112" s="6">
        <v>44844</v>
      </c>
      <c r="G112" s="6">
        <v>44845</v>
      </c>
      <c r="H112" s="4">
        <v>1</v>
      </c>
      <c r="I112" s="4">
        <v>1</v>
      </c>
      <c r="J112" s="4">
        <v>1</v>
      </c>
      <c r="K112" s="4" t="s">
        <v>30</v>
      </c>
      <c r="L112" s="4">
        <v>-948</v>
      </c>
      <c r="M112" s="4">
        <v>-948</v>
      </c>
      <c r="N112" s="4" t="s">
        <v>577</v>
      </c>
      <c r="O112" s="4" t="s">
        <v>32</v>
      </c>
      <c r="P112" s="4" t="s">
        <v>33</v>
      </c>
      <c r="Q112" s="4">
        <v>0</v>
      </c>
      <c r="R112" s="7">
        <v>44843</v>
      </c>
      <c r="S112" s="6">
        <v>44848</v>
      </c>
      <c r="T112" s="4" t="s">
        <v>34</v>
      </c>
      <c r="U112" s="4">
        <v>-948</v>
      </c>
      <c r="V112" s="4">
        <v>0</v>
      </c>
      <c r="W112" s="4">
        <v>0</v>
      </c>
      <c r="X112" s="4" t="s">
        <v>67</v>
      </c>
      <c r="Y112" s="4" t="s">
        <v>67</v>
      </c>
    </row>
    <row r="113" s="4" customFormat="1" spans="1:25">
      <c r="A113" s="4" t="s">
        <v>586</v>
      </c>
      <c r="B113" s="4" t="s">
        <v>26</v>
      </c>
      <c r="C113" s="4" t="s">
        <v>27</v>
      </c>
      <c r="D113" s="4" t="s">
        <v>546</v>
      </c>
      <c r="E113" s="4" t="s">
        <v>136</v>
      </c>
      <c r="F113" s="6">
        <v>44844</v>
      </c>
      <c r="G113" s="6">
        <v>44845</v>
      </c>
      <c r="H113" s="4">
        <v>1</v>
      </c>
      <c r="I113" s="4">
        <v>1</v>
      </c>
      <c r="J113" s="4">
        <v>1</v>
      </c>
      <c r="K113" s="4" t="s">
        <v>30</v>
      </c>
      <c r="L113" s="4">
        <v>189</v>
      </c>
      <c r="M113" s="4">
        <v>189</v>
      </c>
      <c r="N113" s="4" t="s">
        <v>547</v>
      </c>
      <c r="O113" s="4" t="s">
        <v>32</v>
      </c>
      <c r="P113" s="4" t="s">
        <v>33</v>
      </c>
      <c r="Q113" s="4">
        <v>0</v>
      </c>
      <c r="R113" s="7">
        <v>44844</v>
      </c>
      <c r="S113" s="6">
        <v>44848</v>
      </c>
      <c r="T113" s="4" t="s">
        <v>34</v>
      </c>
      <c r="U113" s="4">
        <v>189</v>
      </c>
      <c r="V113" s="4">
        <v>0</v>
      </c>
      <c r="W113" s="4">
        <v>0</v>
      </c>
      <c r="X113" s="4" t="s">
        <v>587</v>
      </c>
      <c r="Y113" s="4" t="s">
        <v>588</v>
      </c>
    </row>
    <row r="114" s="4" customFormat="1" spans="1:25">
      <c r="A114" s="4" t="s">
        <v>589</v>
      </c>
      <c r="B114" s="4" t="s">
        <v>26</v>
      </c>
      <c r="C114" s="4" t="s">
        <v>27</v>
      </c>
      <c r="D114" s="4" t="s">
        <v>420</v>
      </c>
      <c r="E114" s="4" t="s">
        <v>443</v>
      </c>
      <c r="F114" s="6">
        <v>44844</v>
      </c>
      <c r="G114" s="6">
        <v>44845</v>
      </c>
      <c r="H114" s="4">
        <v>1</v>
      </c>
      <c r="I114" s="4">
        <v>1</v>
      </c>
      <c r="J114" s="4">
        <v>1</v>
      </c>
      <c r="K114" s="4" t="s">
        <v>30</v>
      </c>
      <c r="L114" s="4">
        <v>592</v>
      </c>
      <c r="M114" s="4">
        <v>592</v>
      </c>
      <c r="N114" s="4" t="s">
        <v>590</v>
      </c>
      <c r="O114" s="4" t="s">
        <v>32</v>
      </c>
      <c r="P114" s="4" t="s">
        <v>33</v>
      </c>
      <c r="Q114" s="4">
        <v>0</v>
      </c>
      <c r="R114" s="7">
        <v>44844</v>
      </c>
      <c r="S114" s="6">
        <v>44848</v>
      </c>
      <c r="T114" s="4" t="s">
        <v>34</v>
      </c>
      <c r="U114" s="4">
        <v>592</v>
      </c>
      <c r="V114" s="4">
        <v>0</v>
      </c>
      <c r="W114" s="4">
        <v>0</v>
      </c>
      <c r="X114" s="4" t="s">
        <v>591</v>
      </c>
      <c r="Y114" s="4" t="s">
        <v>592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594</v>
      </c>
      <c r="E115" s="4" t="s">
        <v>358</v>
      </c>
      <c r="F115" s="6">
        <v>44844</v>
      </c>
      <c r="G115" s="6">
        <v>44845</v>
      </c>
      <c r="H115" s="4">
        <v>1</v>
      </c>
      <c r="I115" s="4">
        <v>1</v>
      </c>
      <c r="J115" s="4">
        <v>1</v>
      </c>
      <c r="K115" s="4" t="s">
        <v>30</v>
      </c>
      <c r="L115" s="4">
        <v>192</v>
      </c>
      <c r="M115" s="4">
        <v>192</v>
      </c>
      <c r="N115" s="4" t="s">
        <v>595</v>
      </c>
      <c r="O115" s="4" t="s">
        <v>32</v>
      </c>
      <c r="P115" s="4" t="s">
        <v>33</v>
      </c>
      <c r="Q115" s="4">
        <v>0</v>
      </c>
      <c r="R115" s="7">
        <v>44844</v>
      </c>
      <c r="S115" s="6">
        <v>44848</v>
      </c>
      <c r="T115" s="4" t="s">
        <v>34</v>
      </c>
      <c r="U115" s="4">
        <v>192</v>
      </c>
      <c r="V115" s="4">
        <v>0</v>
      </c>
      <c r="W115" s="4">
        <v>0</v>
      </c>
      <c r="X115" s="4" t="s">
        <v>596</v>
      </c>
      <c r="Y115" s="4" t="s">
        <v>597</v>
      </c>
    </row>
    <row r="116" s="4" customFormat="1" spans="1:25">
      <c r="A116" s="4" t="s">
        <v>598</v>
      </c>
      <c r="B116" s="4" t="s">
        <v>26</v>
      </c>
      <c r="C116" s="4" t="s">
        <v>27</v>
      </c>
      <c r="D116" s="4" t="s">
        <v>599</v>
      </c>
      <c r="E116" s="4" t="s">
        <v>600</v>
      </c>
      <c r="F116" s="6">
        <v>44844</v>
      </c>
      <c r="G116" s="6">
        <v>44845</v>
      </c>
      <c r="H116" s="4">
        <v>3</v>
      </c>
      <c r="I116" s="4">
        <v>1</v>
      </c>
      <c r="J116" s="4">
        <v>3</v>
      </c>
      <c r="K116" s="4" t="s">
        <v>30</v>
      </c>
      <c r="L116" s="4">
        <v>1182</v>
      </c>
      <c r="M116" s="4">
        <v>1182</v>
      </c>
      <c r="N116" s="4" t="s">
        <v>601</v>
      </c>
      <c r="O116" s="4" t="s">
        <v>32</v>
      </c>
      <c r="P116" s="4" t="s">
        <v>33</v>
      </c>
      <c r="Q116" s="4">
        <v>0</v>
      </c>
      <c r="R116" s="7">
        <v>44844</v>
      </c>
      <c r="S116" s="6">
        <v>44848</v>
      </c>
      <c r="T116" s="4" t="s">
        <v>34</v>
      </c>
      <c r="U116" s="4">
        <v>1182</v>
      </c>
      <c r="V116" s="4">
        <v>0</v>
      </c>
      <c r="W116" s="4">
        <v>0</v>
      </c>
      <c r="X116" s="4" t="s">
        <v>602</v>
      </c>
      <c r="Y116" s="4" t="s">
        <v>603</v>
      </c>
    </row>
    <row r="117" s="4" customFormat="1" spans="1:25">
      <c r="A117" s="4" t="s">
        <v>604</v>
      </c>
      <c r="B117" s="4" t="s">
        <v>26</v>
      </c>
      <c r="C117" s="4" t="s">
        <v>27</v>
      </c>
      <c r="D117" s="4" t="s">
        <v>420</v>
      </c>
      <c r="E117" s="4" t="s">
        <v>421</v>
      </c>
      <c r="F117" s="6">
        <v>44844</v>
      </c>
      <c r="G117" s="6">
        <v>44845</v>
      </c>
      <c r="H117" s="4">
        <v>1</v>
      </c>
      <c r="I117" s="4">
        <v>1</v>
      </c>
      <c r="J117" s="4">
        <v>1</v>
      </c>
      <c r="K117" s="4" t="s">
        <v>30</v>
      </c>
      <c r="L117" s="4">
        <v>532</v>
      </c>
      <c r="M117" s="4">
        <v>532</v>
      </c>
      <c r="N117" s="4" t="s">
        <v>605</v>
      </c>
      <c r="O117" s="4" t="s">
        <v>32</v>
      </c>
      <c r="P117" s="4" t="s">
        <v>33</v>
      </c>
      <c r="Q117" s="4">
        <v>0</v>
      </c>
      <c r="R117" s="7">
        <v>44844</v>
      </c>
      <c r="S117" s="6">
        <v>44848</v>
      </c>
      <c r="T117" s="4" t="s">
        <v>34</v>
      </c>
      <c r="U117" s="4">
        <v>532</v>
      </c>
      <c r="V117" s="4">
        <v>0</v>
      </c>
      <c r="W117" s="4">
        <v>0</v>
      </c>
      <c r="X117" s="4" t="s">
        <v>606</v>
      </c>
      <c r="Y117" s="4" t="s">
        <v>607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609</v>
      </c>
      <c r="E118" s="4" t="s">
        <v>610</v>
      </c>
      <c r="F118" s="6">
        <v>44844</v>
      </c>
      <c r="G118" s="6">
        <v>44845</v>
      </c>
      <c r="H118" s="4">
        <v>1</v>
      </c>
      <c r="I118" s="4">
        <v>1</v>
      </c>
      <c r="J118" s="4">
        <v>1</v>
      </c>
      <c r="K118" s="4" t="s">
        <v>30</v>
      </c>
      <c r="L118" s="4">
        <v>439</v>
      </c>
      <c r="M118" s="4">
        <v>439</v>
      </c>
      <c r="N118" s="4" t="s">
        <v>611</v>
      </c>
      <c r="O118" s="4" t="s">
        <v>32</v>
      </c>
      <c r="P118" s="4" t="s">
        <v>33</v>
      </c>
      <c r="Q118" s="4">
        <v>0</v>
      </c>
      <c r="R118" s="7">
        <v>44844</v>
      </c>
      <c r="S118" s="6">
        <v>44848</v>
      </c>
      <c r="T118" s="4" t="s">
        <v>34</v>
      </c>
      <c r="U118" s="4">
        <v>439</v>
      </c>
      <c r="V118" s="4">
        <v>0</v>
      </c>
      <c r="W118" s="4">
        <v>0</v>
      </c>
      <c r="X118" s="4" t="s">
        <v>612</v>
      </c>
      <c r="Y118" s="4" t="s">
        <v>612</v>
      </c>
    </row>
    <row r="119" s="4" customFormat="1" spans="1:25">
      <c r="A119" s="4" t="s">
        <v>613</v>
      </c>
      <c r="B119" s="4" t="s">
        <v>26</v>
      </c>
      <c r="C119" s="4" t="s">
        <v>27</v>
      </c>
      <c r="D119" s="4" t="s">
        <v>614</v>
      </c>
      <c r="E119" s="4" t="s">
        <v>615</v>
      </c>
      <c r="F119" s="6">
        <v>44844</v>
      </c>
      <c r="G119" s="6">
        <v>44845</v>
      </c>
      <c r="H119" s="4">
        <v>1</v>
      </c>
      <c r="I119" s="4">
        <v>1</v>
      </c>
      <c r="J119" s="4">
        <v>1</v>
      </c>
      <c r="K119" s="4" t="s">
        <v>30</v>
      </c>
      <c r="L119" s="4">
        <v>2210.9</v>
      </c>
      <c r="M119" s="4">
        <v>2210.9</v>
      </c>
      <c r="N119" s="4" t="s">
        <v>616</v>
      </c>
      <c r="O119" s="4" t="s">
        <v>32</v>
      </c>
      <c r="P119" s="4" t="s">
        <v>33</v>
      </c>
      <c r="Q119" s="4">
        <v>0</v>
      </c>
      <c r="R119" s="7">
        <v>44844</v>
      </c>
      <c r="S119" s="6">
        <v>44848</v>
      </c>
      <c r="T119" s="4" t="s">
        <v>34</v>
      </c>
      <c r="U119" s="4">
        <v>2210.9</v>
      </c>
      <c r="V119" s="4">
        <v>0</v>
      </c>
      <c r="W119" s="4">
        <v>0</v>
      </c>
      <c r="X119" s="4" t="s">
        <v>617</v>
      </c>
      <c r="Y119" s="4" t="s">
        <v>618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3"/>
  <sheetViews>
    <sheetView tabSelected="1" topLeftCell="A99" workbookViewId="0">
      <selection activeCell="A120" sqref="A120:E123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619</v>
      </c>
    </row>
    <row r="2" s="4" customFormat="1" spans="1:9">
      <c r="A2" s="5">
        <v>18173359112</v>
      </c>
      <c r="B2" s="6">
        <v>44844</v>
      </c>
      <c r="C2" s="6">
        <v>44845</v>
      </c>
      <c r="D2" s="4">
        <v>1099</v>
      </c>
      <c r="E2" s="4" t="str">
        <f>VLOOKUP(A2,HOP!A:L,12,0)</f>
        <v>1099.00</v>
      </c>
      <c r="F2" s="4" t="str">
        <f>VLOOKUP(A2,HOP!A:C,3,0)</f>
        <v>2598675</v>
      </c>
      <c r="G2" s="4">
        <f>D2-E2</f>
        <v>0</v>
      </c>
      <c r="H2" s="4" t="str">
        <f>$H$1&amp;F2</f>
        <v>，2598675</v>
      </c>
      <c r="I2" s="4" t="str">
        <f>VLOOKUP(A2,HOP!A:U,21,0)</f>
        <v>直采</v>
      </c>
    </row>
    <row r="3" s="4" customFormat="1" spans="1:9">
      <c r="A3" s="5">
        <v>18191229135</v>
      </c>
      <c r="B3" s="6">
        <v>44842</v>
      </c>
      <c r="C3" s="6">
        <v>44845</v>
      </c>
      <c r="D3" s="4">
        <v>2610</v>
      </c>
      <c r="E3" s="4" t="str">
        <f>VLOOKUP(A3,HOP!A:L,12,0)</f>
        <v>2610.00</v>
      </c>
      <c r="F3" s="4" t="str">
        <f>VLOOKUP(A3,HOP!A:C,3,0)</f>
        <v>2600879</v>
      </c>
      <c r="G3" s="4">
        <f t="shared" ref="G3:G34" si="0">D3-E3</f>
        <v>0</v>
      </c>
      <c r="H3" s="4" t="str">
        <f t="shared" ref="H3:H34" si="1">$H$1&amp;F3</f>
        <v>，2600879</v>
      </c>
      <c r="I3" s="4" t="str">
        <f>VLOOKUP(A3,HOP!A:U,21,0)</f>
        <v>直采</v>
      </c>
    </row>
    <row r="4" s="4" customFormat="1" hidden="1" spans="1:9">
      <c r="A4" s="5">
        <v>18534529470</v>
      </c>
      <c r="B4" s="6">
        <v>44844</v>
      </c>
      <c r="C4" s="6">
        <v>44845</v>
      </c>
      <c r="D4" s="4">
        <v>0</v>
      </c>
      <c r="E4" s="4" t="str">
        <f>VLOOKUP(A4,HOP!A:L,12,0)</f>
        <v>0.00</v>
      </c>
      <c r="F4" s="4" t="str">
        <f>VLOOKUP(A4,HOP!A:C,3,0)</f>
        <v>2634879</v>
      </c>
      <c r="G4" s="4">
        <f t="shared" si="0"/>
        <v>0</v>
      </c>
      <c r="H4" s="4" t="str">
        <f t="shared" si="1"/>
        <v>，2634879</v>
      </c>
      <c r="I4" s="4" t="str">
        <f>VLOOKUP(A4,HOP!A:U,21,0)</f>
        <v>直采</v>
      </c>
    </row>
    <row r="5" s="4" customFormat="1" spans="1:9">
      <c r="A5" s="5">
        <v>18586166428</v>
      </c>
      <c r="B5" s="6">
        <v>44843</v>
      </c>
      <c r="C5" s="6">
        <v>44845</v>
      </c>
      <c r="D5" s="4">
        <v>1212</v>
      </c>
      <c r="E5" s="4" t="str">
        <f>VLOOKUP(A5,HOP!A:L,12,0)</f>
        <v>1212.00</v>
      </c>
      <c r="F5" s="4" t="str">
        <f>VLOOKUP(A5,HOP!A:C,3,0)</f>
        <v>2640104</v>
      </c>
      <c r="G5" s="4">
        <f t="shared" si="0"/>
        <v>0</v>
      </c>
      <c r="H5" s="4" t="str">
        <f t="shared" si="1"/>
        <v>，2640104</v>
      </c>
      <c r="I5" s="4" t="str">
        <f>VLOOKUP(A5,HOP!A:U,21,0)</f>
        <v>直采</v>
      </c>
    </row>
    <row r="6" s="4" customFormat="1" spans="1:9">
      <c r="A6" s="5">
        <v>18707837867</v>
      </c>
      <c r="B6" s="6">
        <v>44841</v>
      </c>
      <c r="C6" s="6">
        <v>44845</v>
      </c>
      <c r="D6" s="4">
        <v>2820</v>
      </c>
      <c r="E6" s="4" t="str">
        <f>VLOOKUP(A6,HOP!A:L,12,0)</f>
        <v>2820.00</v>
      </c>
      <c r="F6" s="4" t="str">
        <f>VLOOKUP(A6,HOP!A:C,3,0)</f>
        <v>2651012</v>
      </c>
      <c r="G6" s="4">
        <f t="shared" si="0"/>
        <v>0</v>
      </c>
      <c r="H6" s="4" t="str">
        <f t="shared" si="1"/>
        <v>，2651012</v>
      </c>
      <c r="I6" s="4" t="str">
        <f>VLOOKUP(A6,HOP!A:U,21,0)</f>
        <v>直采</v>
      </c>
    </row>
    <row r="7" s="4" customFormat="1" hidden="1" spans="1:9">
      <c r="A7" s="5">
        <v>18776829770</v>
      </c>
      <c r="B7" s="6">
        <v>44844</v>
      </c>
      <c r="C7" s="6">
        <v>44845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18808354804</v>
      </c>
      <c r="B8" s="6">
        <v>44840</v>
      </c>
      <c r="C8" s="6">
        <v>44845</v>
      </c>
      <c r="D8" s="4">
        <v>7765</v>
      </c>
      <c r="E8" s="4" t="str">
        <f>VLOOKUP(A8,HOP!A:L,12,0)</f>
        <v>7765.00</v>
      </c>
      <c r="F8" s="4" t="str">
        <f>VLOOKUP(A8,HOP!A:C,3,0)</f>
        <v>2660541</v>
      </c>
      <c r="G8" s="4">
        <f t="shared" si="0"/>
        <v>0</v>
      </c>
      <c r="H8" s="4" t="str">
        <f t="shared" si="1"/>
        <v>，2660541</v>
      </c>
      <c r="I8" s="4" t="str">
        <f>VLOOKUP(A8,HOP!A:U,21,0)</f>
        <v>直采</v>
      </c>
    </row>
    <row r="9" s="4" customFormat="1" spans="1:9">
      <c r="A9" s="5">
        <v>18836660398</v>
      </c>
      <c r="B9" s="6">
        <v>44842</v>
      </c>
      <c r="C9" s="6">
        <v>44845</v>
      </c>
      <c r="D9" s="4">
        <v>870</v>
      </c>
      <c r="E9" s="4" t="str">
        <f>VLOOKUP(A9,HOP!A:L,12,0)</f>
        <v>870.00</v>
      </c>
      <c r="F9" s="4" t="str">
        <f>VLOOKUP(A9,HOP!A:C,3,0)</f>
        <v>2663346</v>
      </c>
      <c r="G9" s="4">
        <f t="shared" si="0"/>
        <v>0</v>
      </c>
      <c r="H9" s="4" t="str">
        <f t="shared" si="1"/>
        <v>，2663346</v>
      </c>
      <c r="I9" s="4" t="str">
        <f>VLOOKUP(A9,HOP!A:U,21,0)</f>
        <v>直采</v>
      </c>
    </row>
    <row r="10" s="4" customFormat="1" spans="1:9">
      <c r="A10" s="5">
        <v>18845213045</v>
      </c>
      <c r="B10" s="6">
        <v>44842</v>
      </c>
      <c r="C10" s="6">
        <v>44845</v>
      </c>
      <c r="D10" s="4">
        <v>696</v>
      </c>
      <c r="E10" s="4" t="str">
        <f>VLOOKUP(A10,HOP!A:L,12,0)</f>
        <v>696.00</v>
      </c>
      <c r="F10" s="4" t="str">
        <f>VLOOKUP(A10,HOP!A:C,3,0)</f>
        <v>2664273</v>
      </c>
      <c r="G10" s="4">
        <f t="shared" si="0"/>
        <v>0</v>
      </c>
      <c r="H10" s="4" t="str">
        <f t="shared" si="1"/>
        <v>，2664273</v>
      </c>
      <c r="I10" s="4" t="str">
        <f>VLOOKUP(A10,HOP!A:U,21,0)</f>
        <v>直采</v>
      </c>
    </row>
    <row r="11" s="4" customFormat="1" spans="1:9">
      <c r="A11" s="5">
        <v>18875198102</v>
      </c>
      <c r="B11" s="6">
        <v>44843</v>
      </c>
      <c r="C11" s="6">
        <v>44845</v>
      </c>
      <c r="D11" s="4">
        <v>1004</v>
      </c>
      <c r="E11" s="4" t="str">
        <f>VLOOKUP(A11,HOP!A:L,12,0)</f>
        <v>1004.00</v>
      </c>
      <c r="F11" s="4" t="str">
        <f>VLOOKUP(A11,HOP!A:C,3,0)</f>
        <v>2668388</v>
      </c>
      <c r="G11" s="4">
        <f t="shared" si="0"/>
        <v>0</v>
      </c>
      <c r="H11" s="4" t="str">
        <f t="shared" si="1"/>
        <v>，2668388</v>
      </c>
      <c r="I11" s="4" t="str">
        <f>VLOOKUP(A11,HOP!A:U,21,0)</f>
        <v>直采</v>
      </c>
    </row>
    <row r="12" s="4" customFormat="1" spans="1:9">
      <c r="A12" s="5">
        <v>18892264612</v>
      </c>
      <c r="B12" s="6">
        <v>44842</v>
      </c>
      <c r="C12" s="6">
        <v>44845</v>
      </c>
      <c r="D12" s="4">
        <v>1398</v>
      </c>
      <c r="E12" s="4" t="str">
        <f>VLOOKUP(A12,HOP!A:L,12,0)</f>
        <v>1398.00</v>
      </c>
      <c r="F12" s="4" t="str">
        <f>VLOOKUP(A12,HOP!A:C,3,0)</f>
        <v>2671226</v>
      </c>
      <c r="G12" s="4">
        <f t="shared" si="0"/>
        <v>0</v>
      </c>
      <c r="H12" s="4" t="str">
        <f t="shared" si="1"/>
        <v>，2671226</v>
      </c>
      <c r="I12" s="4" t="str">
        <f>VLOOKUP(A12,HOP!A:U,21,0)</f>
        <v>直采</v>
      </c>
    </row>
    <row r="13" s="4" customFormat="1" spans="1:9">
      <c r="A13" s="5">
        <v>18909061916</v>
      </c>
      <c r="B13" s="6">
        <v>44844</v>
      </c>
      <c r="C13" s="6">
        <v>44845</v>
      </c>
      <c r="D13" s="4">
        <v>502</v>
      </c>
      <c r="E13" s="4" t="str">
        <f>VLOOKUP(A13,HOP!A:L,12,0)</f>
        <v>502.00</v>
      </c>
      <c r="F13" s="4" t="str">
        <f>VLOOKUP(A13,HOP!A:C,3,0)</f>
        <v>2673110</v>
      </c>
      <c r="G13" s="4">
        <f t="shared" si="0"/>
        <v>0</v>
      </c>
      <c r="H13" s="4" t="str">
        <f t="shared" si="1"/>
        <v>，2673110</v>
      </c>
      <c r="I13" s="4" t="str">
        <f>VLOOKUP(A13,HOP!A:U,21,0)</f>
        <v>直采</v>
      </c>
    </row>
    <row r="14" s="4" customFormat="1" spans="1:9">
      <c r="A14" s="5">
        <v>18913746258</v>
      </c>
      <c r="B14" s="6">
        <v>44843</v>
      </c>
      <c r="C14" s="6">
        <v>44845</v>
      </c>
      <c r="D14" s="4">
        <v>1492</v>
      </c>
      <c r="E14" s="4" t="str">
        <f>VLOOKUP(A14,HOP!A:L,12,0)</f>
        <v>1492.00</v>
      </c>
      <c r="F14" s="4" t="str">
        <f>VLOOKUP(A14,HOP!A:C,3,0)</f>
        <v>2674983</v>
      </c>
      <c r="G14" s="4">
        <f t="shared" si="0"/>
        <v>0</v>
      </c>
      <c r="H14" s="4" t="str">
        <f t="shared" si="1"/>
        <v>，2674983</v>
      </c>
      <c r="I14" s="4" t="str">
        <f>VLOOKUP(A14,HOP!A:U,21,0)</f>
        <v>直采</v>
      </c>
    </row>
    <row r="15" s="4" customFormat="1" spans="1:9">
      <c r="A15" s="5">
        <v>18920735123</v>
      </c>
      <c r="B15" s="6">
        <v>44843</v>
      </c>
      <c r="C15" s="6">
        <v>44845</v>
      </c>
      <c r="D15" s="4">
        <v>990</v>
      </c>
      <c r="E15" s="4" t="str">
        <f>VLOOKUP(A15,HOP!A:L,12,0)</f>
        <v>990.00</v>
      </c>
      <c r="F15" s="4" t="str">
        <f>VLOOKUP(A15,HOP!A:C,3,0)</f>
        <v>2680267</v>
      </c>
      <c r="G15" s="4">
        <f t="shared" si="0"/>
        <v>0</v>
      </c>
      <c r="H15" s="4" t="str">
        <f t="shared" si="1"/>
        <v>，2680267</v>
      </c>
      <c r="I15" s="4" t="str">
        <f>VLOOKUP(A15,HOP!A:U,21,0)</f>
        <v>直采</v>
      </c>
    </row>
    <row r="16" s="4" customFormat="1" spans="1:9">
      <c r="A16" s="5">
        <v>18920845390</v>
      </c>
      <c r="B16" s="6">
        <v>44842</v>
      </c>
      <c r="C16" s="6">
        <v>44845</v>
      </c>
      <c r="D16" s="4">
        <v>870</v>
      </c>
      <c r="E16" s="4" t="str">
        <f>VLOOKUP(A16,HOP!A:L,12,0)</f>
        <v>870.00</v>
      </c>
      <c r="F16" s="4" t="str">
        <f>VLOOKUP(A16,HOP!A:C,3,0)</f>
        <v>2680331</v>
      </c>
      <c r="G16" s="4">
        <f t="shared" si="0"/>
        <v>0</v>
      </c>
      <c r="H16" s="4" t="str">
        <f t="shared" si="1"/>
        <v>，2680331</v>
      </c>
      <c r="I16" s="4" t="str">
        <f>VLOOKUP(A16,HOP!A:U,21,0)</f>
        <v>直采</v>
      </c>
    </row>
    <row r="17" s="4" customFormat="1" hidden="1" spans="1:9">
      <c r="A17" s="5">
        <v>18929082696</v>
      </c>
      <c r="B17" s="6">
        <v>44841</v>
      </c>
      <c r="C17" s="6">
        <v>44845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18932261793</v>
      </c>
      <c r="B18" s="6">
        <v>44843</v>
      </c>
      <c r="C18" s="6">
        <v>44845</v>
      </c>
      <c r="D18" s="4">
        <v>1004</v>
      </c>
      <c r="E18" s="4" t="str">
        <f>VLOOKUP(A18,HOP!A:L,12,0)</f>
        <v>1004.00</v>
      </c>
      <c r="F18" s="4" t="str">
        <f>VLOOKUP(A18,HOP!A:C,3,0)</f>
        <v>2682089</v>
      </c>
      <c r="G18" s="4">
        <f t="shared" si="0"/>
        <v>0</v>
      </c>
      <c r="H18" s="4" t="str">
        <f t="shared" si="1"/>
        <v>，2682089</v>
      </c>
      <c r="I18" s="4" t="str">
        <f>VLOOKUP(A18,HOP!A:U,21,0)</f>
        <v>直采</v>
      </c>
    </row>
    <row r="19" s="4" customFormat="1" spans="1:9">
      <c r="A19" s="5">
        <v>18938196462</v>
      </c>
      <c r="B19" s="6">
        <v>44843</v>
      </c>
      <c r="C19" s="6">
        <v>44845</v>
      </c>
      <c r="D19" s="4">
        <v>652</v>
      </c>
      <c r="E19" s="4" t="str">
        <f>VLOOKUP(A19,HOP!A:L,12,0)</f>
        <v>652.00</v>
      </c>
      <c r="F19" s="4" t="str">
        <f>VLOOKUP(A19,HOP!A:C,3,0)</f>
        <v>2682765</v>
      </c>
      <c r="G19" s="4">
        <f t="shared" si="0"/>
        <v>0</v>
      </c>
      <c r="H19" s="4" t="str">
        <f t="shared" si="1"/>
        <v>，2682765</v>
      </c>
      <c r="I19" s="4" t="str">
        <f>VLOOKUP(A19,HOP!A:U,21,0)</f>
        <v>直采</v>
      </c>
    </row>
    <row r="20" s="4" customFormat="1" spans="1:9">
      <c r="A20" s="5">
        <v>18941461553</v>
      </c>
      <c r="B20" s="6">
        <v>44838</v>
      </c>
      <c r="C20" s="6">
        <v>44845</v>
      </c>
      <c r="D20" s="4">
        <v>1022</v>
      </c>
      <c r="E20" s="4" t="str">
        <f>VLOOKUP(A20,HOP!A:L,12,0)</f>
        <v>1022.00</v>
      </c>
      <c r="F20" s="4" t="str">
        <f>VLOOKUP(A20,HOP!A:C,3,0)</f>
        <v>2683454</v>
      </c>
      <c r="G20" s="4">
        <f t="shared" si="0"/>
        <v>0</v>
      </c>
      <c r="H20" s="4" t="str">
        <f t="shared" si="1"/>
        <v>，2683454</v>
      </c>
      <c r="I20" s="4" t="str">
        <f>VLOOKUP(A20,HOP!A:U,21,0)</f>
        <v>直采</v>
      </c>
    </row>
    <row r="21" s="4" customFormat="1" spans="1:9">
      <c r="A21" s="5">
        <v>18941792717</v>
      </c>
      <c r="B21" s="6">
        <v>44844</v>
      </c>
      <c r="C21" s="6">
        <v>44845</v>
      </c>
      <c r="D21" s="4">
        <v>925</v>
      </c>
      <c r="E21" s="4" t="str">
        <f>VLOOKUP(A21,HOP!A:L,12,0)</f>
        <v>925.00</v>
      </c>
      <c r="F21" s="4" t="str">
        <f>VLOOKUP(A21,HOP!A:C,3,0)</f>
        <v>2683518</v>
      </c>
      <c r="G21" s="4">
        <f t="shared" si="0"/>
        <v>0</v>
      </c>
      <c r="H21" s="4" t="str">
        <f t="shared" si="1"/>
        <v>，2683518</v>
      </c>
      <c r="I21" s="4" t="str">
        <f>VLOOKUP(A21,HOP!A:U,21,0)</f>
        <v>直采</v>
      </c>
    </row>
    <row r="22" s="4" customFormat="1" spans="1:9">
      <c r="A22" s="5">
        <v>18943812219</v>
      </c>
      <c r="B22" s="6">
        <v>44843</v>
      </c>
      <c r="C22" s="6">
        <v>44845</v>
      </c>
      <c r="D22" s="4">
        <v>2862</v>
      </c>
      <c r="E22" s="4" t="str">
        <f>VLOOKUP(A22,HOP!A:L,12,0)</f>
        <v>2862.00</v>
      </c>
      <c r="F22" s="4" t="str">
        <f>VLOOKUP(A22,HOP!A:C,3,0)</f>
        <v>2683925</v>
      </c>
      <c r="G22" s="4">
        <f t="shared" si="0"/>
        <v>0</v>
      </c>
      <c r="H22" s="4" t="str">
        <f t="shared" si="1"/>
        <v>，2683925</v>
      </c>
      <c r="I22" s="4" t="str">
        <f>VLOOKUP(A22,HOP!A:U,21,0)</f>
        <v>直采</v>
      </c>
    </row>
    <row r="23" s="4" customFormat="1" spans="1:9">
      <c r="A23" s="5">
        <v>18944376459</v>
      </c>
      <c r="B23" s="6">
        <v>44841</v>
      </c>
      <c r="C23" s="6">
        <v>44845</v>
      </c>
      <c r="D23" s="4">
        <v>7528</v>
      </c>
      <c r="E23" s="4" t="str">
        <f>VLOOKUP(A23,HOP!A:L,12,0)</f>
        <v>7528.00</v>
      </c>
      <c r="F23" s="4" t="str">
        <f>VLOOKUP(A23,HOP!A:C,3,0)</f>
        <v>2684342</v>
      </c>
      <c r="G23" s="4">
        <f t="shared" si="0"/>
        <v>0</v>
      </c>
      <c r="H23" s="4" t="str">
        <f t="shared" si="1"/>
        <v>，2684342</v>
      </c>
      <c r="I23" s="4" t="str">
        <f>VLOOKUP(A23,HOP!A:U,21,0)</f>
        <v>直采</v>
      </c>
    </row>
    <row r="24" s="4" customFormat="1" spans="1:9">
      <c r="A24" s="5">
        <v>18945623742</v>
      </c>
      <c r="B24" s="6">
        <v>44844</v>
      </c>
      <c r="C24" s="6">
        <v>44845</v>
      </c>
      <c r="D24" s="4">
        <v>294</v>
      </c>
      <c r="E24" s="4" t="str">
        <f>VLOOKUP(A24,HOP!A:L,12,0)</f>
        <v>294.00</v>
      </c>
      <c r="F24" s="4" t="str">
        <f>VLOOKUP(A24,HOP!A:C,3,0)</f>
        <v>2684977</v>
      </c>
      <c r="G24" s="4">
        <f t="shared" si="0"/>
        <v>0</v>
      </c>
      <c r="H24" s="4" t="str">
        <f t="shared" si="1"/>
        <v>，2684977</v>
      </c>
      <c r="I24" s="4" t="str">
        <f>VLOOKUP(A24,HOP!A:U,21,0)</f>
        <v>直采</v>
      </c>
    </row>
    <row r="25" s="4" customFormat="1" spans="1:9">
      <c r="A25" s="5">
        <v>18949925868</v>
      </c>
      <c r="B25" s="6">
        <v>44843</v>
      </c>
      <c r="C25" s="6">
        <v>44845</v>
      </c>
      <c r="D25" s="4">
        <v>746</v>
      </c>
      <c r="E25" s="4" t="str">
        <f>VLOOKUP(A25,HOP!A:L,12,0)</f>
        <v>746.00</v>
      </c>
      <c r="F25" s="4" t="str">
        <f>VLOOKUP(A25,HOP!A:C,3,0)</f>
        <v>2687227</v>
      </c>
      <c r="G25" s="4">
        <f t="shared" si="0"/>
        <v>0</v>
      </c>
      <c r="H25" s="4" t="str">
        <f t="shared" si="1"/>
        <v>，2687227</v>
      </c>
      <c r="I25" s="4" t="str">
        <f>VLOOKUP(A25,HOP!A:U,21,0)</f>
        <v>直采</v>
      </c>
    </row>
    <row r="26" s="4" customFormat="1" spans="1:9">
      <c r="A26" s="5">
        <v>18951926308</v>
      </c>
      <c r="B26" s="6">
        <v>44842</v>
      </c>
      <c r="C26" s="6">
        <v>44845</v>
      </c>
      <c r="D26" s="4">
        <v>819</v>
      </c>
      <c r="E26" s="4" t="str">
        <f>VLOOKUP(A26,HOP!A:L,12,0)</f>
        <v>819.00</v>
      </c>
      <c r="F26" s="4" t="str">
        <f>VLOOKUP(A26,HOP!A:C,3,0)</f>
        <v>2688092</v>
      </c>
      <c r="G26" s="4">
        <f t="shared" si="0"/>
        <v>0</v>
      </c>
      <c r="H26" s="4" t="str">
        <f t="shared" si="1"/>
        <v>，2688092</v>
      </c>
      <c r="I26" s="4" t="str">
        <f>VLOOKUP(A26,HOP!A:U,21,0)</f>
        <v>直采</v>
      </c>
    </row>
    <row r="27" s="4" customFormat="1" spans="1:9">
      <c r="A27" s="5">
        <v>21028215523</v>
      </c>
      <c r="B27" s="6">
        <v>44843</v>
      </c>
      <c r="C27" s="6">
        <v>44845</v>
      </c>
      <c r="D27" s="4">
        <v>1280</v>
      </c>
      <c r="E27" s="4" t="str">
        <f>VLOOKUP(A27,HOP!A:L,12,0)</f>
        <v>1280.00</v>
      </c>
      <c r="F27" s="4" t="str">
        <f>VLOOKUP(A27,HOP!A:C,3,0)</f>
        <v>2694474</v>
      </c>
      <c r="G27" s="4">
        <f t="shared" si="0"/>
        <v>0</v>
      </c>
      <c r="H27" s="4" t="str">
        <f t="shared" si="1"/>
        <v>，2694474</v>
      </c>
      <c r="I27" s="4" t="str">
        <f>VLOOKUP(A27,HOP!A:U,21,0)</f>
        <v>直采</v>
      </c>
    </row>
    <row r="28" s="4" customFormat="1" spans="1:9">
      <c r="A28" s="5">
        <v>21041257510</v>
      </c>
      <c r="B28" s="6">
        <v>44844</v>
      </c>
      <c r="C28" s="6">
        <v>44845</v>
      </c>
      <c r="D28" s="4">
        <v>855</v>
      </c>
      <c r="E28" s="4" t="str">
        <f>VLOOKUP(A28,HOP!A:L,12,0)</f>
        <v>855.00</v>
      </c>
      <c r="F28" s="4" t="str">
        <f>VLOOKUP(A28,HOP!A:C,3,0)</f>
        <v>2696899</v>
      </c>
      <c r="G28" s="4">
        <f t="shared" si="0"/>
        <v>0</v>
      </c>
      <c r="H28" s="4" t="str">
        <f t="shared" si="1"/>
        <v>，2696899</v>
      </c>
      <c r="I28" s="4" t="str">
        <f>VLOOKUP(A28,HOP!A:U,21,0)</f>
        <v>直采</v>
      </c>
    </row>
    <row r="29" s="4" customFormat="1" spans="1:9">
      <c r="A29" s="5">
        <v>21045744506</v>
      </c>
      <c r="B29" s="6">
        <v>44844</v>
      </c>
      <c r="C29" s="6">
        <v>44845</v>
      </c>
      <c r="D29" s="4">
        <v>2700</v>
      </c>
      <c r="E29" s="4" t="str">
        <f>VLOOKUP(A29,HOP!A:L,12,0)</f>
        <v>2700.00</v>
      </c>
      <c r="F29" s="4" t="str">
        <f>VLOOKUP(A29,HOP!A:C,3,0)</f>
        <v>2697820</v>
      </c>
      <c r="G29" s="4">
        <f t="shared" si="0"/>
        <v>0</v>
      </c>
      <c r="H29" s="4" t="str">
        <f t="shared" si="1"/>
        <v>，2697820</v>
      </c>
      <c r="I29" s="4" t="str">
        <f>VLOOKUP(A29,HOP!A:U,21,0)</f>
        <v>直采</v>
      </c>
    </row>
    <row r="30" s="4" customFormat="1" spans="1:9">
      <c r="A30" s="5">
        <v>21083604434</v>
      </c>
      <c r="B30" s="6">
        <v>44842</v>
      </c>
      <c r="C30" s="6">
        <v>44845</v>
      </c>
      <c r="D30" s="4">
        <v>2550</v>
      </c>
      <c r="E30" s="4" t="str">
        <f>VLOOKUP(A30,HOP!A:L,12,0)</f>
        <v>2550.00</v>
      </c>
      <c r="F30" s="4" t="str">
        <f>VLOOKUP(A30,HOP!A:C,3,0)</f>
        <v>2699251</v>
      </c>
      <c r="G30" s="4">
        <f t="shared" si="0"/>
        <v>0</v>
      </c>
      <c r="H30" s="4" t="str">
        <f t="shared" si="1"/>
        <v>，2699251</v>
      </c>
      <c r="I30" s="4" t="str">
        <f>VLOOKUP(A30,HOP!A:U,21,0)</f>
        <v>直采</v>
      </c>
    </row>
    <row r="31" s="4" customFormat="1" spans="1:9">
      <c r="A31" s="5">
        <v>21089242988</v>
      </c>
      <c r="B31" s="6">
        <v>44844</v>
      </c>
      <c r="C31" s="6">
        <v>44845</v>
      </c>
      <c r="D31" s="4">
        <v>330</v>
      </c>
      <c r="E31" s="4" t="str">
        <f>VLOOKUP(A31,HOP!A:L,12,0)</f>
        <v>330.00</v>
      </c>
      <c r="F31" s="4" t="str">
        <f>VLOOKUP(A31,HOP!A:C,3,0)</f>
        <v>2699745</v>
      </c>
      <c r="G31" s="4">
        <f t="shared" si="0"/>
        <v>0</v>
      </c>
      <c r="H31" s="4" t="str">
        <f t="shared" si="1"/>
        <v>，2699745</v>
      </c>
      <c r="I31" s="4" t="str">
        <f>VLOOKUP(A31,HOP!A:U,21,0)</f>
        <v>直采</v>
      </c>
    </row>
    <row r="32" s="4" customFormat="1" spans="1:9">
      <c r="A32" s="5">
        <v>21130869072</v>
      </c>
      <c r="B32" s="6">
        <v>44844</v>
      </c>
      <c r="C32" s="6">
        <v>44845</v>
      </c>
      <c r="D32" s="4">
        <v>2363</v>
      </c>
      <c r="E32" s="4" t="str">
        <f>VLOOKUP(A32,HOP!A:L,12,0)</f>
        <v>2363.00</v>
      </c>
      <c r="F32" s="4" t="str">
        <f>VLOOKUP(A32,HOP!A:C,3,0)</f>
        <v>2705262</v>
      </c>
      <c r="G32" s="4">
        <f t="shared" si="0"/>
        <v>0</v>
      </c>
      <c r="H32" s="4" t="str">
        <f t="shared" si="1"/>
        <v>，2705262</v>
      </c>
      <c r="I32" s="4" t="str">
        <f>VLOOKUP(A32,HOP!A:U,21,0)</f>
        <v>直采</v>
      </c>
    </row>
    <row r="33" s="4" customFormat="1" spans="1:9">
      <c r="A33" s="5">
        <v>21139397969</v>
      </c>
      <c r="B33" s="6">
        <v>44843</v>
      </c>
      <c r="C33" s="6">
        <v>44845</v>
      </c>
      <c r="D33" s="4">
        <v>806</v>
      </c>
      <c r="E33" s="4" t="str">
        <f>VLOOKUP(A33,HOP!A:L,12,0)</f>
        <v>806.00</v>
      </c>
      <c r="F33" s="4" t="str">
        <f>VLOOKUP(A33,HOP!A:C,3,0)</f>
        <v>2706939</v>
      </c>
      <c r="G33" s="4">
        <f t="shared" si="0"/>
        <v>0</v>
      </c>
      <c r="H33" s="4" t="str">
        <f t="shared" si="1"/>
        <v>，2706939</v>
      </c>
      <c r="I33" s="4" t="str">
        <f>VLOOKUP(A33,HOP!A:U,21,0)</f>
        <v>直采</v>
      </c>
    </row>
    <row r="34" s="4" customFormat="1" spans="1:9">
      <c r="A34" s="5">
        <v>21151070754</v>
      </c>
      <c r="B34" s="6">
        <v>44844</v>
      </c>
      <c r="C34" s="6">
        <v>44845</v>
      </c>
      <c r="D34" s="4">
        <v>475</v>
      </c>
      <c r="E34" s="4" t="str">
        <f>VLOOKUP(A34,HOP!A:L,12,0)</f>
        <v>475.00</v>
      </c>
      <c r="F34" s="4" t="str">
        <f>VLOOKUP(A34,HOP!A:C,3,0)</f>
        <v>2709215</v>
      </c>
      <c r="G34" s="4">
        <f t="shared" si="0"/>
        <v>0</v>
      </c>
      <c r="H34" s="4" t="str">
        <f t="shared" si="1"/>
        <v>，2709215</v>
      </c>
      <c r="I34" s="4" t="str">
        <f>VLOOKUP(A34,HOP!A:U,21,0)</f>
        <v>直采</v>
      </c>
    </row>
    <row r="35" s="4" customFormat="1" spans="1:9">
      <c r="A35" s="5">
        <v>21180839915</v>
      </c>
      <c r="B35" s="6">
        <v>44842</v>
      </c>
      <c r="C35" s="6">
        <v>44845</v>
      </c>
      <c r="D35" s="4">
        <v>1098</v>
      </c>
      <c r="E35" s="4" t="str">
        <f>VLOOKUP(A35,HOP!A:L,12,0)</f>
        <v>1098.00</v>
      </c>
      <c r="F35" s="4" t="str">
        <f>VLOOKUP(A35,HOP!A:C,3,0)</f>
        <v>2709523</v>
      </c>
      <c r="G35" s="4">
        <f t="shared" ref="G35:G66" si="2">D35-E35</f>
        <v>0</v>
      </c>
      <c r="H35" s="4" t="str">
        <f t="shared" ref="H35:H66" si="3">$H$1&amp;F35</f>
        <v>，2709523</v>
      </c>
      <c r="I35" s="4" t="str">
        <f>VLOOKUP(A35,HOP!A:U,21,0)</f>
        <v>直采</v>
      </c>
    </row>
    <row r="36" s="4" customFormat="1" spans="1:9">
      <c r="A36" s="5">
        <v>21235377208</v>
      </c>
      <c r="B36" s="6">
        <v>44841</v>
      </c>
      <c r="C36" s="6">
        <v>44845</v>
      </c>
      <c r="D36" s="4">
        <v>3832</v>
      </c>
      <c r="E36" s="4" t="str">
        <f>VLOOKUP(A36,HOP!A:L,12,0)</f>
        <v>3832.00</v>
      </c>
      <c r="F36" s="4" t="str">
        <f>VLOOKUP(A36,HOP!A:C,3,0)</f>
        <v>2715730</v>
      </c>
      <c r="G36" s="4">
        <f t="shared" si="2"/>
        <v>0</v>
      </c>
      <c r="H36" s="4" t="str">
        <f t="shared" si="3"/>
        <v>，2715730</v>
      </c>
      <c r="I36" s="4" t="str">
        <f>VLOOKUP(A36,HOP!A:U,21,0)</f>
        <v>直采</v>
      </c>
    </row>
    <row r="37" s="4" customFormat="1" spans="1:9">
      <c r="A37" s="5">
        <v>21244655201</v>
      </c>
      <c r="B37" s="6">
        <v>44842</v>
      </c>
      <c r="C37" s="6">
        <v>44845</v>
      </c>
      <c r="D37" s="4">
        <v>1884</v>
      </c>
      <c r="E37" s="4" t="str">
        <f>VLOOKUP(A37,HOP!A:L,12,0)</f>
        <v>1884.00</v>
      </c>
      <c r="F37" s="4" t="str">
        <f>VLOOKUP(A37,HOP!A:C,3,0)</f>
        <v>2717330</v>
      </c>
      <c r="G37" s="4">
        <f t="shared" si="2"/>
        <v>0</v>
      </c>
      <c r="H37" s="4" t="str">
        <f t="shared" si="3"/>
        <v>，2717330</v>
      </c>
      <c r="I37" s="4" t="str">
        <f>VLOOKUP(A37,HOP!A:U,21,0)</f>
        <v>直采</v>
      </c>
    </row>
    <row r="38" s="4" customFormat="1" spans="1:9">
      <c r="A38" s="5">
        <v>21245442226</v>
      </c>
      <c r="B38" s="6">
        <v>44844</v>
      </c>
      <c r="C38" s="6">
        <v>44845</v>
      </c>
      <c r="D38" s="4">
        <v>2233</v>
      </c>
      <c r="E38" s="4" t="str">
        <f>VLOOKUP(A38,HOP!A:L,12,0)</f>
        <v>2233.00</v>
      </c>
      <c r="F38" s="4" t="str">
        <f>VLOOKUP(A38,HOP!A:C,3,0)</f>
        <v>2717430</v>
      </c>
      <c r="G38" s="4">
        <f t="shared" si="2"/>
        <v>0</v>
      </c>
      <c r="H38" s="4" t="str">
        <f t="shared" si="3"/>
        <v>，2717430</v>
      </c>
      <c r="I38" s="4" t="str">
        <f>VLOOKUP(A38,HOP!A:U,21,0)</f>
        <v>直采</v>
      </c>
    </row>
    <row r="39" s="4" customFormat="1" spans="1:9">
      <c r="A39" s="5">
        <v>21249975850</v>
      </c>
      <c r="B39" s="6">
        <v>44838</v>
      </c>
      <c r="C39" s="6">
        <v>44845</v>
      </c>
      <c r="D39" s="4">
        <v>2740</v>
      </c>
      <c r="E39" s="4" t="str">
        <f>VLOOKUP(A39,HOP!A:L,12,0)</f>
        <v>2740.00</v>
      </c>
      <c r="F39" s="4" t="str">
        <f>VLOOKUP(A39,HOP!A:C,3,0)</f>
        <v>2718234</v>
      </c>
      <c r="G39" s="4">
        <f t="shared" si="2"/>
        <v>0</v>
      </c>
      <c r="H39" s="4" t="str">
        <f t="shared" si="3"/>
        <v>，2718234</v>
      </c>
      <c r="I39" s="4" t="str">
        <f>VLOOKUP(A39,HOP!A:U,21,0)</f>
        <v>直采</v>
      </c>
    </row>
    <row r="40" s="4" customFormat="1" spans="1:9">
      <c r="A40" s="5">
        <v>21255958095</v>
      </c>
      <c r="B40" s="6">
        <v>44841</v>
      </c>
      <c r="C40" s="6">
        <v>44845</v>
      </c>
      <c r="D40" s="4">
        <v>1700</v>
      </c>
      <c r="E40" s="4" t="str">
        <f>VLOOKUP(A40,HOP!A:L,12,0)</f>
        <v>1700.00</v>
      </c>
      <c r="F40" s="4" t="str">
        <f>VLOOKUP(A40,HOP!A:C,3,0)</f>
        <v>2719297</v>
      </c>
      <c r="G40" s="4">
        <f t="shared" si="2"/>
        <v>0</v>
      </c>
      <c r="H40" s="4" t="str">
        <f t="shared" si="3"/>
        <v>，2719297</v>
      </c>
      <c r="I40" s="4" t="str">
        <f>VLOOKUP(A40,HOP!A:U,21,0)</f>
        <v>直采</v>
      </c>
    </row>
    <row r="41" s="4" customFormat="1" spans="1:9">
      <c r="A41" s="5">
        <v>21257663026</v>
      </c>
      <c r="B41" s="6">
        <v>44844</v>
      </c>
      <c r="C41" s="6">
        <v>44845</v>
      </c>
      <c r="D41" s="4">
        <v>194</v>
      </c>
      <c r="E41" s="4" t="str">
        <f>VLOOKUP(A41,HOP!A:L,12,0)</f>
        <v>194.00</v>
      </c>
      <c r="F41" s="4" t="str">
        <f>VLOOKUP(A41,HOP!A:C,3,0)</f>
        <v>2719563</v>
      </c>
      <c r="G41" s="4">
        <f t="shared" si="2"/>
        <v>0</v>
      </c>
      <c r="H41" s="4" t="str">
        <f t="shared" si="3"/>
        <v>，2719563</v>
      </c>
      <c r="I41" s="4" t="str">
        <f>VLOOKUP(A41,HOP!A:U,21,0)</f>
        <v>直采</v>
      </c>
    </row>
    <row r="42" s="4" customFormat="1" spans="1:9">
      <c r="A42" s="5">
        <v>21264695363</v>
      </c>
      <c r="B42" s="6">
        <v>44843</v>
      </c>
      <c r="C42" s="6">
        <v>44845</v>
      </c>
      <c r="D42" s="4">
        <v>1494</v>
      </c>
      <c r="E42" s="4" t="str">
        <f>VLOOKUP(A42,HOP!A:L,12,0)</f>
        <v>1494.00</v>
      </c>
      <c r="F42" s="4" t="str">
        <f>VLOOKUP(A42,HOP!A:C,3,0)</f>
        <v>2720675</v>
      </c>
      <c r="G42" s="4">
        <f t="shared" si="2"/>
        <v>0</v>
      </c>
      <c r="H42" s="4" t="str">
        <f t="shared" si="3"/>
        <v>，2720675</v>
      </c>
      <c r="I42" s="4" t="str">
        <f>VLOOKUP(A42,HOP!A:U,21,0)</f>
        <v>直采</v>
      </c>
    </row>
    <row r="43" s="4" customFormat="1" spans="1:9">
      <c r="A43" s="5">
        <v>21265174471</v>
      </c>
      <c r="B43" s="6">
        <v>44844</v>
      </c>
      <c r="C43" s="6">
        <v>44845</v>
      </c>
      <c r="D43" s="4">
        <v>401</v>
      </c>
      <c r="E43" s="4" t="str">
        <f>VLOOKUP(A43,HOP!A:L,12,0)</f>
        <v>401.00</v>
      </c>
      <c r="F43" s="4" t="str">
        <f>VLOOKUP(A43,HOP!A:C,3,0)</f>
        <v>2720730</v>
      </c>
      <c r="G43" s="4">
        <f t="shared" si="2"/>
        <v>0</v>
      </c>
      <c r="H43" s="4" t="str">
        <f t="shared" si="3"/>
        <v>，2720730</v>
      </c>
      <c r="I43" s="4" t="str">
        <f>VLOOKUP(A43,HOP!A:U,21,0)</f>
        <v>直采</v>
      </c>
    </row>
    <row r="44" s="4" customFormat="1" spans="1:9">
      <c r="A44" s="5">
        <v>21298299425</v>
      </c>
      <c r="B44" s="6">
        <v>44842</v>
      </c>
      <c r="C44" s="6">
        <v>44845</v>
      </c>
      <c r="D44" s="4">
        <v>1425</v>
      </c>
      <c r="E44" s="4" t="str">
        <f>VLOOKUP(A44,HOP!A:L,12,0)</f>
        <v>1425.00</v>
      </c>
      <c r="F44" s="4" t="str">
        <f>VLOOKUP(A44,HOP!A:C,3,0)</f>
        <v>2720831</v>
      </c>
      <c r="G44" s="4">
        <f t="shared" si="2"/>
        <v>0</v>
      </c>
      <c r="H44" s="4" t="str">
        <f t="shared" si="3"/>
        <v>，2720831</v>
      </c>
      <c r="I44" s="4" t="str">
        <f>VLOOKUP(A44,HOP!A:U,21,0)</f>
        <v>直采</v>
      </c>
    </row>
    <row r="45" s="4" customFormat="1" spans="1:9">
      <c r="A45" s="5">
        <v>21314829595</v>
      </c>
      <c r="B45" s="6">
        <v>44842</v>
      </c>
      <c r="C45" s="6">
        <v>44845</v>
      </c>
      <c r="D45" s="4">
        <v>1725</v>
      </c>
      <c r="E45" s="4" t="str">
        <f>VLOOKUP(A45,HOP!A:L,12,0)</f>
        <v>1725.00</v>
      </c>
      <c r="F45" s="4" t="str">
        <f>VLOOKUP(A45,HOP!A:C,3,0)</f>
        <v>2721782</v>
      </c>
      <c r="G45" s="4">
        <f t="shared" si="2"/>
        <v>0</v>
      </c>
      <c r="H45" s="4" t="str">
        <f t="shared" si="3"/>
        <v>，2721782</v>
      </c>
      <c r="I45" s="4" t="str">
        <f>VLOOKUP(A45,HOP!A:U,21,0)</f>
        <v>直采</v>
      </c>
    </row>
    <row r="46" s="4" customFormat="1" spans="1:9">
      <c r="A46" s="5">
        <v>21315823126</v>
      </c>
      <c r="B46" s="6">
        <v>44842</v>
      </c>
      <c r="C46" s="6">
        <v>44845</v>
      </c>
      <c r="D46" s="4">
        <v>3882</v>
      </c>
      <c r="E46" s="4" t="str">
        <f>VLOOKUP(A46,HOP!A:L,12,0)</f>
        <v>3882.00</v>
      </c>
      <c r="F46" s="4" t="str">
        <f>VLOOKUP(A46,HOP!A:C,3,0)</f>
        <v>2721949</v>
      </c>
      <c r="G46" s="4">
        <f t="shared" si="2"/>
        <v>0</v>
      </c>
      <c r="H46" s="4" t="str">
        <f t="shared" si="3"/>
        <v>，2721949</v>
      </c>
      <c r="I46" s="4" t="str">
        <f>VLOOKUP(A46,HOP!A:U,21,0)</f>
        <v>直采</v>
      </c>
    </row>
    <row r="47" s="4" customFormat="1" spans="1:9">
      <c r="A47" s="5">
        <v>21316888561</v>
      </c>
      <c r="B47" s="6">
        <v>44844</v>
      </c>
      <c r="C47" s="6">
        <v>44845</v>
      </c>
      <c r="D47" s="4">
        <v>746</v>
      </c>
      <c r="E47" s="4" t="str">
        <f>VLOOKUP(A47,HOP!A:L,12,0)</f>
        <v>746.00</v>
      </c>
      <c r="F47" s="4" t="str">
        <f>VLOOKUP(A47,HOP!A:C,3,0)</f>
        <v>2722067</v>
      </c>
      <c r="G47" s="4">
        <f t="shared" si="2"/>
        <v>0</v>
      </c>
      <c r="H47" s="4" t="str">
        <f t="shared" si="3"/>
        <v>，2722067</v>
      </c>
      <c r="I47" s="4" t="str">
        <f>VLOOKUP(A47,HOP!A:U,21,0)</f>
        <v>直采</v>
      </c>
    </row>
    <row r="48" s="4" customFormat="1" spans="1:9">
      <c r="A48" s="5">
        <v>21319455532</v>
      </c>
      <c r="B48" s="6">
        <v>44844</v>
      </c>
      <c r="C48" s="6">
        <v>44845</v>
      </c>
      <c r="D48" s="4">
        <v>325</v>
      </c>
      <c r="E48" s="4" t="str">
        <f>VLOOKUP(A48,HOP!A:L,12,0)</f>
        <v>325.00</v>
      </c>
      <c r="F48" s="4" t="str">
        <f>VLOOKUP(A48,HOP!A:C,3,0)</f>
        <v>2722303</v>
      </c>
      <c r="G48" s="4">
        <f t="shared" si="2"/>
        <v>0</v>
      </c>
      <c r="H48" s="4" t="str">
        <f t="shared" si="3"/>
        <v>，2722303</v>
      </c>
      <c r="I48" s="4" t="str">
        <f>VLOOKUP(A48,HOP!A:U,21,0)</f>
        <v>直采</v>
      </c>
    </row>
    <row r="49" s="4" customFormat="1" spans="1:9">
      <c r="A49" s="5">
        <v>21329086213</v>
      </c>
      <c r="B49" s="6">
        <v>44843</v>
      </c>
      <c r="C49" s="6">
        <v>44845</v>
      </c>
      <c r="D49" s="4">
        <v>806</v>
      </c>
      <c r="E49" s="4" t="str">
        <f>VLOOKUP(A49,HOP!A:L,12,0)</f>
        <v>806.00</v>
      </c>
      <c r="F49" s="4" t="str">
        <f>VLOOKUP(A49,HOP!A:C,3,0)</f>
        <v>2723298</v>
      </c>
      <c r="G49" s="4">
        <f t="shared" si="2"/>
        <v>0</v>
      </c>
      <c r="H49" s="4" t="str">
        <f t="shared" si="3"/>
        <v>，2723298</v>
      </c>
      <c r="I49" s="4" t="str">
        <f>VLOOKUP(A49,HOP!A:U,21,0)</f>
        <v>直采</v>
      </c>
    </row>
    <row r="50" s="4" customFormat="1" spans="1:9">
      <c r="A50" s="5">
        <v>21329327401</v>
      </c>
      <c r="B50" s="6">
        <v>44843</v>
      </c>
      <c r="C50" s="6">
        <v>44845</v>
      </c>
      <c r="D50" s="4">
        <v>2474</v>
      </c>
      <c r="E50" s="4" t="str">
        <f>VLOOKUP(A50,HOP!A:L,12,0)</f>
        <v>2474.00</v>
      </c>
      <c r="F50" s="4" t="str">
        <f>VLOOKUP(A50,HOP!A:C,3,0)</f>
        <v>2723329</v>
      </c>
      <c r="G50" s="4">
        <f t="shared" si="2"/>
        <v>0</v>
      </c>
      <c r="H50" s="4" t="str">
        <f t="shared" si="3"/>
        <v>，2723329</v>
      </c>
      <c r="I50" s="4" t="str">
        <f>VLOOKUP(A50,HOP!A:U,21,0)</f>
        <v>直采</v>
      </c>
    </row>
    <row r="51" s="4" customFormat="1" spans="1:9">
      <c r="A51" s="5">
        <v>21332238430</v>
      </c>
      <c r="B51" s="6">
        <v>44844</v>
      </c>
      <c r="C51" s="6">
        <v>44845</v>
      </c>
      <c r="D51" s="4">
        <v>200</v>
      </c>
      <c r="E51" s="4" t="str">
        <f>VLOOKUP(A51,HOP!A:L,12,0)</f>
        <v>200.00</v>
      </c>
      <c r="F51" s="4" t="str">
        <f>VLOOKUP(A51,HOP!A:C,3,0)</f>
        <v>2723740</v>
      </c>
      <c r="G51" s="4">
        <f t="shared" si="2"/>
        <v>0</v>
      </c>
      <c r="H51" s="4" t="str">
        <f t="shared" si="3"/>
        <v>，2723740</v>
      </c>
      <c r="I51" s="4" t="str">
        <f>VLOOKUP(A51,HOP!A:U,21,0)</f>
        <v>直采</v>
      </c>
    </row>
    <row r="52" s="4" customFormat="1" spans="1:9">
      <c r="A52" s="5">
        <v>21334022577</v>
      </c>
      <c r="B52" s="6">
        <v>44841</v>
      </c>
      <c r="C52" s="6">
        <v>44845</v>
      </c>
      <c r="D52" s="4">
        <v>872</v>
      </c>
      <c r="E52" s="4" t="str">
        <f>VLOOKUP(A52,HOP!A:L,12,0)</f>
        <v>872.00</v>
      </c>
      <c r="F52" s="4" t="str">
        <f>VLOOKUP(A52,HOP!A:C,3,0)</f>
        <v>2724025</v>
      </c>
      <c r="G52" s="4">
        <f t="shared" si="2"/>
        <v>0</v>
      </c>
      <c r="H52" s="4" t="str">
        <f t="shared" si="3"/>
        <v>，2724025</v>
      </c>
      <c r="I52" s="4" t="str">
        <f>VLOOKUP(A52,HOP!A:U,21,0)</f>
        <v>直采</v>
      </c>
    </row>
    <row r="53" s="4" customFormat="1" spans="1:9">
      <c r="A53" s="5">
        <v>21336530379</v>
      </c>
      <c r="B53" s="6">
        <v>44840</v>
      </c>
      <c r="C53" s="6">
        <v>44845</v>
      </c>
      <c r="D53" s="4">
        <v>1525</v>
      </c>
      <c r="E53" s="4" t="str">
        <f>VLOOKUP(A53,HOP!A:L,12,0)</f>
        <v>1525.00</v>
      </c>
      <c r="F53" s="4" t="str">
        <f>VLOOKUP(A53,HOP!A:C,3,0)</f>
        <v>2724397</v>
      </c>
      <c r="G53" s="4">
        <f t="shared" si="2"/>
        <v>0</v>
      </c>
      <c r="H53" s="4" t="str">
        <f t="shared" si="3"/>
        <v>，2724397</v>
      </c>
      <c r="I53" s="4" t="str">
        <f>VLOOKUP(A53,HOP!A:U,21,0)</f>
        <v>直采</v>
      </c>
    </row>
    <row r="54" s="4" customFormat="1" spans="1:9">
      <c r="A54" s="5">
        <v>21336536672</v>
      </c>
      <c r="B54" s="6">
        <v>44844</v>
      </c>
      <c r="C54" s="6">
        <v>44845</v>
      </c>
      <c r="D54" s="4">
        <v>230</v>
      </c>
      <c r="E54" s="4" t="str">
        <f>VLOOKUP(A54,HOP!A:L,12,0)</f>
        <v>230.00</v>
      </c>
      <c r="F54" s="4" t="str">
        <f>VLOOKUP(A54,HOP!A:C,3,0)</f>
        <v>2724399</v>
      </c>
      <c r="G54" s="4">
        <f t="shared" si="2"/>
        <v>0</v>
      </c>
      <c r="H54" s="4" t="str">
        <f t="shared" si="3"/>
        <v>，2724399</v>
      </c>
      <c r="I54" s="4" t="str">
        <f>VLOOKUP(A54,HOP!A:U,21,0)</f>
        <v>直采</v>
      </c>
    </row>
    <row r="55" s="4" customFormat="1" spans="1:9">
      <c r="A55" s="5">
        <v>21336913255</v>
      </c>
      <c r="B55" s="6">
        <v>44840</v>
      </c>
      <c r="C55" s="6">
        <v>44845</v>
      </c>
      <c r="D55" s="4">
        <v>3385</v>
      </c>
      <c r="E55" s="4" t="str">
        <f>VLOOKUP(A55,HOP!A:L,12,0)</f>
        <v>3385.00</v>
      </c>
      <c r="F55" s="4" t="str">
        <f>VLOOKUP(A55,HOP!A:C,3,0)</f>
        <v>2724470</v>
      </c>
      <c r="G55" s="4">
        <f t="shared" si="2"/>
        <v>0</v>
      </c>
      <c r="H55" s="4" t="str">
        <f t="shared" si="3"/>
        <v>，2724470</v>
      </c>
      <c r="I55" s="4" t="str">
        <f>VLOOKUP(A55,HOP!A:U,21,0)</f>
        <v>直采</v>
      </c>
    </row>
    <row r="56" s="4" customFormat="1" spans="1:9">
      <c r="A56" s="5">
        <v>21339481410</v>
      </c>
      <c r="B56" s="6">
        <v>44844</v>
      </c>
      <c r="C56" s="6">
        <v>44845</v>
      </c>
      <c r="D56" s="4">
        <v>1327</v>
      </c>
      <c r="E56" s="4" t="str">
        <f>VLOOKUP(A56,HOP!A:L,12,0)</f>
        <v>1327.00</v>
      </c>
      <c r="F56" s="4" t="str">
        <f>VLOOKUP(A56,HOP!A:C,3,0)</f>
        <v>2724909</v>
      </c>
      <c r="G56" s="4">
        <f t="shared" si="2"/>
        <v>0</v>
      </c>
      <c r="H56" s="4" t="str">
        <f t="shared" si="3"/>
        <v>，2724909</v>
      </c>
      <c r="I56" s="4" t="str">
        <f>VLOOKUP(A56,HOP!A:U,21,0)</f>
        <v>直采</v>
      </c>
    </row>
    <row r="57" s="4" customFormat="1" spans="1:9">
      <c r="A57" s="5">
        <v>21339759108</v>
      </c>
      <c r="B57" s="6">
        <v>44843</v>
      </c>
      <c r="C57" s="6">
        <v>44845</v>
      </c>
      <c r="D57" s="4">
        <v>1680</v>
      </c>
      <c r="E57" s="4" t="str">
        <f>VLOOKUP(A57,HOP!A:L,12,0)</f>
        <v>1680.00</v>
      </c>
      <c r="F57" s="4" t="str">
        <f>VLOOKUP(A57,HOP!A:C,3,0)</f>
        <v>2724974</v>
      </c>
      <c r="G57" s="4">
        <f t="shared" si="2"/>
        <v>0</v>
      </c>
      <c r="H57" s="4" t="str">
        <f t="shared" si="3"/>
        <v>，2724974</v>
      </c>
      <c r="I57" s="4" t="str">
        <f>VLOOKUP(A57,HOP!A:U,21,0)</f>
        <v>直采</v>
      </c>
    </row>
    <row r="58" s="4" customFormat="1" spans="1:9">
      <c r="A58" s="5">
        <v>21340408287</v>
      </c>
      <c r="B58" s="6">
        <v>44844</v>
      </c>
      <c r="C58" s="6">
        <v>44845</v>
      </c>
      <c r="D58" s="4">
        <v>290</v>
      </c>
      <c r="E58" s="4" t="str">
        <f>VLOOKUP(A58,HOP!A:L,12,0)</f>
        <v>290.00</v>
      </c>
      <c r="F58" s="4" t="str">
        <f>VLOOKUP(A58,HOP!A:C,3,0)</f>
        <v>2725170</v>
      </c>
      <c r="G58" s="4">
        <f t="shared" si="2"/>
        <v>0</v>
      </c>
      <c r="H58" s="4" t="str">
        <f t="shared" si="3"/>
        <v>，2725170</v>
      </c>
      <c r="I58" s="4" t="str">
        <f>VLOOKUP(A58,HOP!A:U,21,0)</f>
        <v>直采</v>
      </c>
    </row>
    <row r="59" s="4" customFormat="1" spans="1:9">
      <c r="A59" s="5">
        <v>21341052019</v>
      </c>
      <c r="B59" s="6">
        <v>44842</v>
      </c>
      <c r="C59" s="6">
        <v>44845</v>
      </c>
      <c r="D59" s="4">
        <v>2712</v>
      </c>
      <c r="E59" s="4" t="str">
        <f>VLOOKUP(A59,HOP!A:L,12,0)</f>
        <v>2712.00</v>
      </c>
      <c r="F59" s="4" t="str">
        <f>VLOOKUP(A59,HOP!A:C,3,0)</f>
        <v>2725292</v>
      </c>
      <c r="G59" s="4">
        <f t="shared" si="2"/>
        <v>0</v>
      </c>
      <c r="H59" s="4" t="str">
        <f t="shared" si="3"/>
        <v>，2725292</v>
      </c>
      <c r="I59" s="4" t="str">
        <f>VLOOKUP(A59,HOP!A:U,21,0)</f>
        <v>直采</v>
      </c>
    </row>
    <row r="60" s="4" customFormat="1" spans="1:9">
      <c r="A60" s="5">
        <v>21342096064</v>
      </c>
      <c r="B60" s="6">
        <v>44844</v>
      </c>
      <c r="C60" s="6">
        <v>44845</v>
      </c>
      <c r="D60" s="4">
        <v>279</v>
      </c>
      <c r="E60" s="4" t="str">
        <f>VLOOKUP(A60,HOP!A:L,12,0)</f>
        <v>279.00</v>
      </c>
      <c r="F60" s="4" t="str">
        <f>VLOOKUP(A60,HOP!A:C,3,0)</f>
        <v>2725510</v>
      </c>
      <c r="G60" s="4">
        <f t="shared" si="2"/>
        <v>0</v>
      </c>
      <c r="H60" s="4" t="str">
        <f t="shared" si="3"/>
        <v>，2725510</v>
      </c>
      <c r="I60" s="4" t="str">
        <f>VLOOKUP(A60,HOP!A:U,21,0)</f>
        <v>直采</v>
      </c>
    </row>
    <row r="61" s="4" customFormat="1" spans="1:9">
      <c r="A61" s="5">
        <v>21343827960</v>
      </c>
      <c r="B61" s="6">
        <v>44843</v>
      </c>
      <c r="C61" s="6">
        <v>44845</v>
      </c>
      <c r="D61" s="4">
        <v>2568</v>
      </c>
      <c r="E61" s="4" t="str">
        <f>VLOOKUP(A61,HOP!A:L,12,0)</f>
        <v>2568.00</v>
      </c>
      <c r="F61" s="4" t="str">
        <f>VLOOKUP(A61,HOP!A:C,3,0)</f>
        <v>2725825</v>
      </c>
      <c r="G61" s="4">
        <f t="shared" si="2"/>
        <v>0</v>
      </c>
      <c r="H61" s="4" t="str">
        <f t="shared" si="3"/>
        <v>，2725825</v>
      </c>
      <c r="I61" s="4" t="str">
        <f>VLOOKUP(A61,HOP!A:U,21,0)</f>
        <v>直采</v>
      </c>
    </row>
    <row r="62" s="4" customFormat="1" spans="1:9">
      <c r="A62" s="5">
        <v>21345676634</v>
      </c>
      <c r="B62" s="6">
        <v>44840</v>
      </c>
      <c r="C62" s="6">
        <v>44845</v>
      </c>
      <c r="D62" s="4">
        <v>21743</v>
      </c>
      <c r="E62" s="4" t="str">
        <f>VLOOKUP(A62,HOP!A:L,12,0)</f>
        <v>21743.00</v>
      </c>
      <c r="F62" s="4" t="str">
        <f>VLOOKUP(A62,HOP!A:C,3,0)</f>
        <v>2726203</v>
      </c>
      <c r="G62" s="4">
        <f t="shared" si="2"/>
        <v>0</v>
      </c>
      <c r="H62" s="4" t="str">
        <f t="shared" si="3"/>
        <v>，2726203</v>
      </c>
      <c r="I62" s="4" t="str">
        <f>VLOOKUP(A62,HOP!A:U,21,0)</f>
        <v>直采</v>
      </c>
    </row>
    <row r="63" s="4" customFormat="1" spans="1:9">
      <c r="A63" s="5">
        <v>21347247386</v>
      </c>
      <c r="B63" s="6">
        <v>44843</v>
      </c>
      <c r="C63" s="6">
        <v>44845</v>
      </c>
      <c r="D63" s="4">
        <v>546</v>
      </c>
      <c r="E63" s="4" t="str">
        <f>VLOOKUP(A63,HOP!A:L,12,0)</f>
        <v>546.00</v>
      </c>
      <c r="F63" s="4" t="str">
        <f>VLOOKUP(A63,HOP!A:C,3,0)</f>
        <v>2726473</v>
      </c>
      <c r="G63" s="4">
        <f t="shared" si="2"/>
        <v>0</v>
      </c>
      <c r="H63" s="4" t="str">
        <f t="shared" si="3"/>
        <v>，2726473</v>
      </c>
      <c r="I63" s="4" t="str">
        <f>VLOOKUP(A63,HOP!A:U,21,0)</f>
        <v>直采</v>
      </c>
    </row>
    <row r="64" s="4" customFormat="1" spans="1:9">
      <c r="A64" s="5">
        <v>21348024383</v>
      </c>
      <c r="B64" s="6">
        <v>44843</v>
      </c>
      <c r="C64" s="6">
        <v>44845</v>
      </c>
      <c r="D64" s="4">
        <v>699</v>
      </c>
      <c r="E64" s="4" t="str">
        <f>VLOOKUP(A64,HOP!A:L,12,0)</f>
        <v>699.00</v>
      </c>
      <c r="F64" s="4" t="str">
        <f>VLOOKUP(A64,HOP!A:C,3,0)</f>
        <v>2726685</v>
      </c>
      <c r="G64" s="4">
        <f t="shared" si="2"/>
        <v>0</v>
      </c>
      <c r="H64" s="4" t="str">
        <f t="shared" si="3"/>
        <v>，2726685</v>
      </c>
      <c r="I64" s="4" t="str">
        <f>VLOOKUP(A64,HOP!A:U,21,0)</f>
        <v>直采</v>
      </c>
    </row>
    <row r="65" s="4" customFormat="1" hidden="1" spans="1:9">
      <c r="A65" s="5">
        <v>21348364581</v>
      </c>
      <c r="B65" s="6">
        <v>44841</v>
      </c>
      <c r="C65" s="6">
        <v>44845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spans="1:9">
      <c r="A66" s="5">
        <v>21348593625</v>
      </c>
      <c r="B66" s="6">
        <v>44842</v>
      </c>
      <c r="C66" s="6">
        <v>44845</v>
      </c>
      <c r="D66" s="4">
        <v>2344</v>
      </c>
      <c r="E66" s="4" t="str">
        <f>VLOOKUP(A66,HOP!A:L,12,0)</f>
        <v>2344.00</v>
      </c>
      <c r="F66" s="4" t="str">
        <f>VLOOKUP(A66,HOP!A:C,3,0)</f>
        <v>2726875</v>
      </c>
      <c r="G66" s="4">
        <f t="shared" si="2"/>
        <v>0</v>
      </c>
      <c r="H66" s="4" t="str">
        <f t="shared" si="3"/>
        <v>，2726875</v>
      </c>
      <c r="I66" s="4" t="str">
        <f>VLOOKUP(A66,HOP!A:U,21,0)</f>
        <v>直采</v>
      </c>
    </row>
    <row r="67" s="4" customFormat="1" spans="1:9">
      <c r="A67" s="5">
        <v>21348870110</v>
      </c>
      <c r="B67" s="6">
        <v>44844</v>
      </c>
      <c r="C67" s="6">
        <v>44845</v>
      </c>
      <c r="D67" s="4">
        <v>460</v>
      </c>
      <c r="E67" s="4" t="str">
        <f>VLOOKUP(A67,HOP!A:L,12,0)</f>
        <v>460.00</v>
      </c>
      <c r="F67" s="4" t="str">
        <f>VLOOKUP(A67,HOP!A:C,3,0)</f>
        <v>2726909</v>
      </c>
      <c r="G67" s="4">
        <f t="shared" ref="G67:G98" si="4">D67-E67</f>
        <v>0</v>
      </c>
      <c r="H67" s="4" t="str">
        <f t="shared" ref="H67:H98" si="5">$H$1&amp;F67</f>
        <v>，2726909</v>
      </c>
      <c r="I67" s="4" t="str">
        <f>VLOOKUP(A67,HOP!A:U,21,0)</f>
        <v>直采</v>
      </c>
    </row>
    <row r="68" s="4" customFormat="1" hidden="1" spans="1:9">
      <c r="A68" s="5">
        <v>21349053914</v>
      </c>
      <c r="B68" s="6">
        <v>44840</v>
      </c>
      <c r="C68" s="6">
        <v>44845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21354468406</v>
      </c>
      <c r="B69" s="6">
        <v>44842</v>
      </c>
      <c r="C69" s="6">
        <v>44845</v>
      </c>
      <c r="D69" s="4">
        <v>2070</v>
      </c>
      <c r="E69" s="4" t="str">
        <f>VLOOKUP(A69,HOP!A:L,12,0)</f>
        <v>2070.00</v>
      </c>
      <c r="F69" s="4" t="str">
        <f>VLOOKUP(A69,HOP!A:C,3,0)</f>
        <v>2727969</v>
      </c>
      <c r="G69" s="4">
        <f t="shared" si="4"/>
        <v>0</v>
      </c>
      <c r="H69" s="4" t="str">
        <f t="shared" si="5"/>
        <v>，2727969</v>
      </c>
      <c r="I69" s="4" t="str">
        <f>VLOOKUP(A69,HOP!A:U,21,0)</f>
        <v>直采</v>
      </c>
    </row>
    <row r="70" s="4" customFormat="1" spans="1:9">
      <c r="A70" s="5">
        <v>21355155430</v>
      </c>
      <c r="B70" s="6">
        <v>44842</v>
      </c>
      <c r="C70" s="6">
        <v>44845</v>
      </c>
      <c r="D70" s="4">
        <v>594</v>
      </c>
      <c r="E70" s="4" t="str">
        <f>VLOOKUP(A70,HOP!A:L,12,0)</f>
        <v>594.00</v>
      </c>
      <c r="F70" s="4" t="str">
        <f>VLOOKUP(A70,HOP!A:C,3,0)</f>
        <v>2728084</v>
      </c>
      <c r="G70" s="4">
        <f t="shared" si="4"/>
        <v>0</v>
      </c>
      <c r="H70" s="4" t="str">
        <f t="shared" si="5"/>
        <v>，2728084</v>
      </c>
      <c r="I70" s="4" t="str">
        <f>VLOOKUP(A70,HOP!A:U,21,0)</f>
        <v>直采</v>
      </c>
    </row>
    <row r="71" s="4" customFormat="1" spans="1:9">
      <c r="A71" s="5">
        <v>21356279535</v>
      </c>
      <c r="B71" s="6">
        <v>44844</v>
      </c>
      <c r="C71" s="6">
        <v>44845</v>
      </c>
      <c r="D71" s="4">
        <v>755.12</v>
      </c>
      <c r="E71" s="4" t="str">
        <f>VLOOKUP(A71,HOP!A:L,12,0)</f>
        <v>755.12</v>
      </c>
      <c r="F71" s="4" t="str">
        <f>VLOOKUP(A71,HOP!A:C,3,0)</f>
        <v>2728422</v>
      </c>
      <c r="G71" s="4">
        <f t="shared" si="4"/>
        <v>0</v>
      </c>
      <c r="H71" s="4" t="str">
        <f t="shared" si="5"/>
        <v>，2728422</v>
      </c>
      <c r="I71" s="4" t="str">
        <f>VLOOKUP(A71,HOP!A:U,21,0)</f>
        <v>直连</v>
      </c>
    </row>
    <row r="72" s="4" customFormat="1" spans="1:9">
      <c r="A72" s="5">
        <v>21357536476</v>
      </c>
      <c r="B72" s="6">
        <v>44844</v>
      </c>
      <c r="C72" s="6">
        <v>44845</v>
      </c>
      <c r="D72" s="4">
        <v>534</v>
      </c>
      <c r="E72" s="4" t="str">
        <f>VLOOKUP(A72,HOP!A:L,12,0)</f>
        <v>534.00</v>
      </c>
      <c r="F72" s="4" t="str">
        <f>VLOOKUP(A72,HOP!A:C,3,0)</f>
        <v>2728707</v>
      </c>
      <c r="G72" s="4">
        <f t="shared" si="4"/>
        <v>0</v>
      </c>
      <c r="H72" s="4" t="str">
        <f t="shared" si="5"/>
        <v>，2728707</v>
      </c>
      <c r="I72" s="4" t="str">
        <f>VLOOKUP(A72,HOP!A:U,21,0)</f>
        <v>直采</v>
      </c>
    </row>
    <row r="73" s="4" customFormat="1" spans="1:9">
      <c r="A73" s="5">
        <v>21358108804</v>
      </c>
      <c r="B73" s="6">
        <v>44844</v>
      </c>
      <c r="C73" s="6">
        <v>44845</v>
      </c>
      <c r="D73" s="4">
        <v>270</v>
      </c>
      <c r="E73" s="4">
        <v>270</v>
      </c>
      <c r="F73" s="4">
        <v>2728874</v>
      </c>
      <c r="G73" s="4">
        <f t="shared" si="4"/>
        <v>0</v>
      </c>
      <c r="H73" s="4" t="str">
        <f t="shared" si="5"/>
        <v>，2728874</v>
      </c>
      <c r="I73" s="4" t="e">
        <f>VLOOKUP(A73,HOP!A:U,21,0)</f>
        <v>#N/A</v>
      </c>
    </row>
    <row r="74" s="4" customFormat="1" spans="1:9">
      <c r="A74" s="5">
        <v>21359498385</v>
      </c>
      <c r="B74" s="6">
        <v>44842</v>
      </c>
      <c r="C74" s="6">
        <v>44845</v>
      </c>
      <c r="D74" s="4">
        <v>630</v>
      </c>
      <c r="E74" s="4" t="str">
        <f>VLOOKUP(A74,HOP!A:L,12,0)</f>
        <v>630.00</v>
      </c>
      <c r="F74" s="4" t="str">
        <f>VLOOKUP(A74,HOP!A:C,3,0)</f>
        <v>2729189</v>
      </c>
      <c r="G74" s="4">
        <f t="shared" si="4"/>
        <v>0</v>
      </c>
      <c r="H74" s="4" t="str">
        <f t="shared" si="5"/>
        <v>，2729189</v>
      </c>
      <c r="I74" s="4" t="str">
        <f>VLOOKUP(A74,HOP!A:U,21,0)</f>
        <v>直采</v>
      </c>
    </row>
    <row r="75" s="4" customFormat="1" spans="1:9">
      <c r="A75" s="5">
        <v>21359835678</v>
      </c>
      <c r="B75" s="6">
        <v>44844</v>
      </c>
      <c r="C75" s="6">
        <v>44845</v>
      </c>
      <c r="D75" s="4">
        <v>540</v>
      </c>
      <c r="E75" s="4" t="str">
        <f>VLOOKUP(A75,HOP!A:L,12,0)</f>
        <v>540.00</v>
      </c>
      <c r="F75" s="4" t="str">
        <f>VLOOKUP(A75,HOP!A:C,3,0)</f>
        <v>2729238</v>
      </c>
      <c r="G75" s="4">
        <f t="shared" si="4"/>
        <v>0</v>
      </c>
      <c r="H75" s="4" t="str">
        <f t="shared" si="5"/>
        <v>，2729238</v>
      </c>
      <c r="I75" s="4" t="str">
        <f>VLOOKUP(A75,HOP!A:U,21,0)</f>
        <v>直采</v>
      </c>
    </row>
    <row r="76" s="4" customFormat="1" spans="1:9">
      <c r="A76" s="5">
        <v>21361279662</v>
      </c>
      <c r="B76" s="6">
        <v>44844</v>
      </c>
      <c r="C76" s="6">
        <v>44845</v>
      </c>
      <c r="D76" s="4">
        <v>377</v>
      </c>
      <c r="E76" s="4" t="str">
        <f>VLOOKUP(A76,HOP!A:L,12,0)</f>
        <v>377.00</v>
      </c>
      <c r="F76" s="4" t="str">
        <f>VLOOKUP(A76,HOP!A:C,3,0)</f>
        <v>2729656</v>
      </c>
      <c r="G76" s="4">
        <f t="shared" si="4"/>
        <v>0</v>
      </c>
      <c r="H76" s="4" t="str">
        <f t="shared" si="5"/>
        <v>，2729656</v>
      </c>
      <c r="I76" s="4" t="str">
        <f>VLOOKUP(A76,HOP!A:U,21,0)</f>
        <v>直采</v>
      </c>
    </row>
    <row r="77" s="4" customFormat="1" spans="1:9">
      <c r="A77" s="5">
        <v>21361397752</v>
      </c>
      <c r="B77" s="6">
        <v>44844</v>
      </c>
      <c r="C77" s="6">
        <v>44845</v>
      </c>
      <c r="D77" s="4">
        <v>855</v>
      </c>
      <c r="E77" s="4" t="str">
        <f>VLOOKUP(A77,HOP!A:L,12,0)</f>
        <v>855.00</v>
      </c>
      <c r="F77" s="4" t="str">
        <f>VLOOKUP(A77,HOP!A:C,3,0)</f>
        <v>2729700</v>
      </c>
      <c r="G77" s="4">
        <f t="shared" si="4"/>
        <v>0</v>
      </c>
      <c r="H77" s="4" t="str">
        <f t="shared" si="5"/>
        <v>，2729700</v>
      </c>
      <c r="I77" s="4" t="str">
        <f>VLOOKUP(A77,HOP!A:U,21,0)</f>
        <v>直采</v>
      </c>
    </row>
    <row r="78" s="4" customFormat="1" spans="1:9">
      <c r="A78" s="5">
        <v>21361872328</v>
      </c>
      <c r="B78" s="6">
        <v>44843</v>
      </c>
      <c r="C78" s="6">
        <v>44845</v>
      </c>
      <c r="D78" s="4">
        <v>284</v>
      </c>
      <c r="E78" s="4" t="str">
        <f>VLOOKUP(A78,HOP!A:L,12,0)</f>
        <v>284.00</v>
      </c>
      <c r="F78" s="4" t="str">
        <f>VLOOKUP(A78,HOP!A:C,3,0)</f>
        <v>2729810</v>
      </c>
      <c r="G78" s="4">
        <f t="shared" si="4"/>
        <v>0</v>
      </c>
      <c r="H78" s="4" t="str">
        <f t="shared" si="5"/>
        <v>，2729810</v>
      </c>
      <c r="I78" s="4" t="str">
        <f>VLOOKUP(A78,HOP!A:U,21,0)</f>
        <v>直采</v>
      </c>
    </row>
    <row r="79" s="4" customFormat="1" hidden="1" spans="1:9">
      <c r="A79" s="5">
        <v>21361863229</v>
      </c>
      <c r="B79" s="6">
        <v>44841</v>
      </c>
      <c r="C79" s="6">
        <v>44845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spans="1:9">
      <c r="A80" s="5">
        <v>21362600088</v>
      </c>
      <c r="B80" s="6">
        <v>44842</v>
      </c>
      <c r="C80" s="6">
        <v>44845</v>
      </c>
      <c r="D80" s="4">
        <v>1275</v>
      </c>
      <c r="E80" s="4" t="str">
        <f>VLOOKUP(A80,HOP!A:L,12,0)</f>
        <v>1275.00</v>
      </c>
      <c r="F80" s="4" t="str">
        <f>VLOOKUP(A80,HOP!A:C,3,0)</f>
        <v>2730030</v>
      </c>
      <c r="G80" s="4">
        <f t="shared" si="4"/>
        <v>0</v>
      </c>
      <c r="H80" s="4" t="str">
        <f t="shared" si="5"/>
        <v>，2730030</v>
      </c>
      <c r="I80" s="4" t="str">
        <f>VLOOKUP(A80,HOP!A:U,21,0)</f>
        <v>直采</v>
      </c>
    </row>
    <row r="81" s="4" customFormat="1" spans="1:9">
      <c r="A81" s="5">
        <v>21362896260</v>
      </c>
      <c r="B81" s="6">
        <v>44844</v>
      </c>
      <c r="C81" s="6">
        <v>44845</v>
      </c>
      <c r="D81" s="4">
        <v>534</v>
      </c>
      <c r="E81" s="4" t="str">
        <f>VLOOKUP(A81,HOP!A:L,12,0)</f>
        <v>534.00</v>
      </c>
      <c r="F81" s="4" t="str">
        <f>VLOOKUP(A81,HOP!A:C,3,0)</f>
        <v>2730110</v>
      </c>
      <c r="G81" s="4">
        <f t="shared" si="4"/>
        <v>0</v>
      </c>
      <c r="H81" s="4" t="str">
        <f t="shared" si="5"/>
        <v>，2730110</v>
      </c>
      <c r="I81" s="4" t="str">
        <f>VLOOKUP(A81,HOP!A:U,21,0)</f>
        <v>直采</v>
      </c>
    </row>
    <row r="82" s="4" customFormat="1" spans="1:9">
      <c r="A82" s="5">
        <v>21362636424</v>
      </c>
      <c r="B82" s="6">
        <v>44844</v>
      </c>
      <c r="C82" s="6">
        <v>44845</v>
      </c>
      <c r="D82" s="4">
        <v>727</v>
      </c>
      <c r="E82" s="4" t="str">
        <f>VLOOKUP(A82,HOP!A:L,12,0)</f>
        <v>727.00</v>
      </c>
      <c r="F82" s="4" t="str">
        <f>VLOOKUP(A82,HOP!A:C,3,0)</f>
        <v>2730040</v>
      </c>
      <c r="G82" s="4">
        <f t="shared" si="4"/>
        <v>0</v>
      </c>
      <c r="H82" s="4" t="str">
        <f t="shared" si="5"/>
        <v>，2730040</v>
      </c>
      <c r="I82" s="4" t="str">
        <f>VLOOKUP(A82,HOP!A:U,21,0)</f>
        <v>直采</v>
      </c>
    </row>
    <row r="83" s="4" customFormat="1" spans="1:9">
      <c r="A83" s="5">
        <v>21364274452</v>
      </c>
      <c r="B83" s="6">
        <v>44843</v>
      </c>
      <c r="C83" s="6">
        <v>44845</v>
      </c>
      <c r="D83" s="4">
        <v>798</v>
      </c>
      <c r="E83" s="4" t="str">
        <f>VLOOKUP(A83,HOP!A:L,12,0)</f>
        <v>798.00</v>
      </c>
      <c r="F83" s="4" t="str">
        <f>VLOOKUP(A83,HOP!A:C,3,0)</f>
        <v>2730526</v>
      </c>
      <c r="G83" s="4">
        <f t="shared" si="4"/>
        <v>0</v>
      </c>
      <c r="H83" s="4" t="str">
        <f t="shared" si="5"/>
        <v>，2730526</v>
      </c>
      <c r="I83" s="4" t="str">
        <f>VLOOKUP(A83,HOP!A:U,21,0)</f>
        <v>直采</v>
      </c>
    </row>
    <row r="84" s="4" customFormat="1" spans="1:9">
      <c r="A84" s="5">
        <v>21364736717</v>
      </c>
      <c r="B84" s="6">
        <v>44842</v>
      </c>
      <c r="C84" s="6">
        <v>44845</v>
      </c>
      <c r="D84" s="4">
        <v>546</v>
      </c>
      <c r="E84" s="4" t="str">
        <f>VLOOKUP(A84,HOP!A:L,12,0)</f>
        <v>546.00</v>
      </c>
      <c r="F84" s="4" t="str">
        <f>VLOOKUP(A84,HOP!A:C,3,0)</f>
        <v>2730617</v>
      </c>
      <c r="G84" s="4">
        <f t="shared" si="4"/>
        <v>0</v>
      </c>
      <c r="H84" s="4" t="str">
        <f t="shared" si="5"/>
        <v>，2730617</v>
      </c>
      <c r="I84" s="4" t="str">
        <f>VLOOKUP(A84,HOP!A:U,21,0)</f>
        <v>直采</v>
      </c>
    </row>
    <row r="85" s="4" customFormat="1" spans="1:9">
      <c r="A85" s="5">
        <v>21365207087</v>
      </c>
      <c r="B85" s="6">
        <v>44842</v>
      </c>
      <c r="C85" s="6">
        <v>44845</v>
      </c>
      <c r="D85" s="4">
        <v>978</v>
      </c>
      <c r="E85" s="4" t="str">
        <f>VLOOKUP(A85,HOP!A:L,12,0)</f>
        <v>978.00</v>
      </c>
      <c r="F85" s="4" t="str">
        <f>VLOOKUP(A85,HOP!A:C,3,0)</f>
        <v>2730733</v>
      </c>
      <c r="G85" s="4">
        <f t="shared" si="4"/>
        <v>0</v>
      </c>
      <c r="H85" s="4" t="str">
        <f t="shared" si="5"/>
        <v>，2730733</v>
      </c>
      <c r="I85" s="4" t="str">
        <f>VLOOKUP(A85,HOP!A:U,21,0)</f>
        <v>直采</v>
      </c>
    </row>
    <row r="86" s="4" customFormat="1" spans="1:9">
      <c r="A86" s="5">
        <v>21366060173</v>
      </c>
      <c r="B86" s="6">
        <v>44843</v>
      </c>
      <c r="C86" s="6">
        <v>44845</v>
      </c>
      <c r="D86" s="4">
        <v>784</v>
      </c>
      <c r="E86" s="4" t="str">
        <f>VLOOKUP(A86,HOP!A:L,12,0)</f>
        <v>784.00</v>
      </c>
      <c r="F86" s="4" t="str">
        <f>VLOOKUP(A86,HOP!A:C,3,0)</f>
        <v>2730875</v>
      </c>
      <c r="G86" s="4">
        <f t="shared" si="4"/>
        <v>0</v>
      </c>
      <c r="H86" s="4" t="str">
        <f t="shared" si="5"/>
        <v>，2730875</v>
      </c>
      <c r="I86" s="4" t="str">
        <f>VLOOKUP(A86,HOP!A:U,21,0)</f>
        <v>直采</v>
      </c>
    </row>
    <row r="87" s="4" customFormat="1" spans="1:9">
      <c r="A87" s="5">
        <v>21366083588</v>
      </c>
      <c r="B87" s="6">
        <v>44843</v>
      </c>
      <c r="C87" s="6">
        <v>44845</v>
      </c>
      <c r="D87" s="4">
        <v>784</v>
      </c>
      <c r="E87" s="4" t="str">
        <f>VLOOKUP(A87,HOP!A:L,12,0)</f>
        <v>784.00</v>
      </c>
      <c r="F87" s="4" t="str">
        <f>VLOOKUP(A87,HOP!A:C,3,0)</f>
        <v>2730877</v>
      </c>
      <c r="G87" s="4">
        <f t="shared" si="4"/>
        <v>0</v>
      </c>
      <c r="H87" s="4" t="str">
        <f t="shared" si="5"/>
        <v>，2730877</v>
      </c>
      <c r="I87" s="4" t="str">
        <f>VLOOKUP(A87,HOP!A:U,21,0)</f>
        <v>直采</v>
      </c>
    </row>
    <row r="88" s="4" customFormat="1" spans="1:9">
      <c r="A88" s="5">
        <v>21366323251</v>
      </c>
      <c r="B88" s="6">
        <v>44843</v>
      </c>
      <c r="C88" s="6">
        <v>44845</v>
      </c>
      <c r="D88" s="4">
        <v>6310</v>
      </c>
      <c r="E88" s="4" t="str">
        <f>VLOOKUP(A88,HOP!A:L,12,0)</f>
        <v>6310.00</v>
      </c>
      <c r="F88" s="4" t="str">
        <f>VLOOKUP(A88,HOP!A:C,3,0)</f>
        <v>2730915</v>
      </c>
      <c r="G88" s="4">
        <f t="shared" si="4"/>
        <v>0</v>
      </c>
      <c r="H88" s="4" t="str">
        <f t="shared" si="5"/>
        <v>，2730915</v>
      </c>
      <c r="I88" s="4" t="str">
        <f>VLOOKUP(A88,HOP!A:U,21,0)</f>
        <v>直采</v>
      </c>
    </row>
    <row r="89" s="4" customFormat="1" hidden="1" spans="1:9">
      <c r="A89" s="5">
        <v>21366551724</v>
      </c>
      <c r="B89" s="6">
        <v>44844</v>
      </c>
      <c r="C89" s="6">
        <v>44845</v>
      </c>
      <c r="D89" s="4">
        <v>0</v>
      </c>
      <c r="E89" s="4" t="str">
        <f>VLOOKUP(A89,HOP!A:L,12,0)</f>
        <v>0.00</v>
      </c>
      <c r="F89" s="4" t="str">
        <f>VLOOKUP(A89,HOP!A:C,3,0)</f>
        <v>2730940</v>
      </c>
      <c r="G89" s="4">
        <f t="shared" si="4"/>
        <v>0</v>
      </c>
      <c r="H89" s="4" t="str">
        <f t="shared" si="5"/>
        <v>，2730940</v>
      </c>
      <c r="I89" s="4" t="str">
        <f>VLOOKUP(A89,HOP!A:U,21,0)</f>
        <v>直采</v>
      </c>
    </row>
    <row r="90" s="4" customFormat="1" spans="1:9">
      <c r="A90" s="5">
        <v>21367970695</v>
      </c>
      <c r="B90" s="6">
        <v>44843</v>
      </c>
      <c r="C90" s="6">
        <v>44845</v>
      </c>
      <c r="D90" s="4">
        <v>476</v>
      </c>
      <c r="E90" s="4" t="str">
        <f>VLOOKUP(A90,HOP!A:L,12,0)</f>
        <v>476.00</v>
      </c>
      <c r="F90" s="4" t="str">
        <f>VLOOKUP(A90,HOP!A:C,3,0)</f>
        <v>2731148</v>
      </c>
      <c r="G90" s="4">
        <f t="shared" si="4"/>
        <v>0</v>
      </c>
      <c r="H90" s="4" t="str">
        <f t="shared" si="5"/>
        <v>，2731148</v>
      </c>
      <c r="I90" s="4" t="str">
        <f>VLOOKUP(A90,HOP!A:U,21,0)</f>
        <v>直采</v>
      </c>
    </row>
    <row r="91" s="4" customFormat="1" spans="1:9">
      <c r="A91" s="5">
        <v>21368039457</v>
      </c>
      <c r="B91" s="6">
        <v>44844</v>
      </c>
      <c r="C91" s="6">
        <v>44845</v>
      </c>
      <c r="D91" s="4">
        <v>727</v>
      </c>
      <c r="E91" s="4" t="str">
        <f>VLOOKUP(A91,HOP!A:L,12,0)</f>
        <v>727.00</v>
      </c>
      <c r="F91" s="4" t="str">
        <f>VLOOKUP(A91,HOP!A:C,3,0)</f>
        <v>2731153</v>
      </c>
      <c r="G91" s="4">
        <f t="shared" si="4"/>
        <v>0</v>
      </c>
      <c r="H91" s="4" t="str">
        <f t="shared" si="5"/>
        <v>，2731153</v>
      </c>
      <c r="I91" s="4" t="str">
        <f>VLOOKUP(A91,HOP!A:U,21,0)</f>
        <v>直采</v>
      </c>
    </row>
    <row r="92" s="4" customFormat="1" spans="1:9">
      <c r="A92" s="5">
        <v>21368239189</v>
      </c>
      <c r="B92" s="6">
        <v>44843</v>
      </c>
      <c r="C92" s="6">
        <v>44845</v>
      </c>
      <c r="D92" s="4">
        <v>699</v>
      </c>
      <c r="E92" s="4" t="str">
        <f>VLOOKUP(A92,HOP!A:L,12,0)</f>
        <v>699.00</v>
      </c>
      <c r="F92" s="4" t="str">
        <f>VLOOKUP(A92,HOP!A:C,3,0)</f>
        <v>2731201</v>
      </c>
      <c r="G92" s="4">
        <f t="shared" si="4"/>
        <v>0</v>
      </c>
      <c r="H92" s="4" t="str">
        <f t="shared" si="5"/>
        <v>，2731201</v>
      </c>
      <c r="I92" s="4" t="str">
        <f>VLOOKUP(A92,HOP!A:U,21,0)</f>
        <v>直采</v>
      </c>
    </row>
    <row r="93" s="4" customFormat="1" spans="1:9">
      <c r="A93" s="5">
        <v>21368507964</v>
      </c>
      <c r="B93" s="6">
        <v>44844</v>
      </c>
      <c r="C93" s="6">
        <v>44845</v>
      </c>
      <c r="D93" s="4">
        <v>205</v>
      </c>
      <c r="E93" s="4" t="str">
        <f>VLOOKUP(A93,HOP!A:L,12,0)</f>
        <v>205.00</v>
      </c>
      <c r="F93" s="4" t="str">
        <f>VLOOKUP(A93,HOP!A:C,3,0)</f>
        <v>2731238</v>
      </c>
      <c r="G93" s="4">
        <f t="shared" si="4"/>
        <v>0</v>
      </c>
      <c r="H93" s="4" t="str">
        <f t="shared" si="5"/>
        <v>，2731238</v>
      </c>
      <c r="I93" s="4" t="str">
        <f>VLOOKUP(A93,HOP!A:U,21,0)</f>
        <v>直采</v>
      </c>
    </row>
    <row r="94" s="4" customFormat="1" spans="1:9">
      <c r="A94" s="5">
        <v>21368606365</v>
      </c>
      <c r="B94" s="6">
        <v>44843</v>
      </c>
      <c r="C94" s="6">
        <v>44845</v>
      </c>
      <c r="D94" s="4">
        <v>952</v>
      </c>
      <c r="E94" s="4" t="str">
        <f>VLOOKUP(A94,HOP!A:L,12,0)</f>
        <v>952.00</v>
      </c>
      <c r="F94" s="4" t="str">
        <f>VLOOKUP(A94,HOP!A:C,3,0)</f>
        <v>2731266</v>
      </c>
      <c r="G94" s="4">
        <f t="shared" si="4"/>
        <v>0</v>
      </c>
      <c r="H94" s="4" t="str">
        <f t="shared" si="5"/>
        <v>，2731266</v>
      </c>
      <c r="I94" s="4" t="str">
        <f>VLOOKUP(A94,HOP!A:U,21,0)</f>
        <v>直采</v>
      </c>
    </row>
    <row r="95" s="4" customFormat="1" spans="1:9">
      <c r="A95" s="5">
        <v>21369051162</v>
      </c>
      <c r="B95" s="6">
        <v>44843</v>
      </c>
      <c r="C95" s="6">
        <v>44845</v>
      </c>
      <c r="D95" s="4">
        <v>930</v>
      </c>
      <c r="E95" s="4" t="str">
        <f>VLOOKUP(A95,HOP!A:L,12,0)</f>
        <v>930.00</v>
      </c>
      <c r="F95" s="4" t="str">
        <f>VLOOKUP(A95,HOP!A:C,3,0)</f>
        <v>2731386</v>
      </c>
      <c r="G95" s="4">
        <f t="shared" si="4"/>
        <v>0</v>
      </c>
      <c r="H95" s="4" t="str">
        <f t="shared" si="5"/>
        <v>，2731386</v>
      </c>
      <c r="I95" s="4" t="str">
        <f>VLOOKUP(A95,HOP!A:U,21,0)</f>
        <v>直采</v>
      </c>
    </row>
    <row r="96" s="4" customFormat="1" spans="1:9">
      <c r="A96" s="5">
        <v>21369098079</v>
      </c>
      <c r="B96" s="6">
        <v>44843</v>
      </c>
      <c r="C96" s="6">
        <v>44845</v>
      </c>
      <c r="D96" s="4">
        <v>378</v>
      </c>
      <c r="E96" s="4" t="str">
        <f>VLOOKUP(A96,HOP!A:L,12,0)</f>
        <v>378.00</v>
      </c>
      <c r="F96" s="4" t="str">
        <f>VLOOKUP(A96,HOP!A:C,3,0)</f>
        <v>2731416</v>
      </c>
      <c r="G96" s="4">
        <f t="shared" si="4"/>
        <v>0</v>
      </c>
      <c r="H96" s="4" t="str">
        <f t="shared" si="5"/>
        <v>，2731416</v>
      </c>
      <c r="I96" s="4" t="str">
        <f>VLOOKUP(A96,HOP!A:U,21,0)</f>
        <v>直采</v>
      </c>
    </row>
    <row r="97" s="4" customFormat="1" spans="1:9">
      <c r="A97" s="5">
        <v>21370803956</v>
      </c>
      <c r="B97" s="6">
        <v>44843</v>
      </c>
      <c r="C97" s="6">
        <v>44845</v>
      </c>
      <c r="D97" s="4">
        <v>900</v>
      </c>
      <c r="E97" s="4" t="str">
        <f>VLOOKUP(A97,HOP!A:L,12,0)</f>
        <v>900.00</v>
      </c>
      <c r="F97" s="4" t="str">
        <f>VLOOKUP(A97,HOP!A:C,3,0)</f>
        <v>2731759</v>
      </c>
      <c r="G97" s="4">
        <f t="shared" si="4"/>
        <v>0</v>
      </c>
      <c r="H97" s="4" t="str">
        <f t="shared" si="5"/>
        <v>，2731759</v>
      </c>
      <c r="I97" s="4" t="str">
        <f>VLOOKUP(A97,HOP!A:U,21,0)</f>
        <v>直采</v>
      </c>
    </row>
    <row r="98" s="4" customFormat="1" spans="1:9">
      <c r="A98" s="5">
        <v>21371076003</v>
      </c>
      <c r="B98" s="6">
        <v>44844</v>
      </c>
      <c r="C98" s="6">
        <v>44845</v>
      </c>
      <c r="D98" s="4">
        <v>368</v>
      </c>
      <c r="E98" s="4" t="str">
        <f>VLOOKUP(A98,HOP!A:L,12,0)</f>
        <v>368.00</v>
      </c>
      <c r="F98" s="4" t="str">
        <f>VLOOKUP(A98,HOP!A:C,3,0)</f>
        <v>2731821</v>
      </c>
      <c r="G98" s="4">
        <f t="shared" si="4"/>
        <v>0</v>
      </c>
      <c r="H98" s="4" t="str">
        <f t="shared" si="5"/>
        <v>，2731821</v>
      </c>
      <c r="I98" s="4" t="str">
        <f>VLOOKUP(A98,HOP!A:U,21,0)</f>
        <v>直采</v>
      </c>
    </row>
    <row r="99" s="4" customFormat="1" spans="1:9">
      <c r="A99" s="5">
        <v>21371796011</v>
      </c>
      <c r="B99" s="6">
        <v>44843</v>
      </c>
      <c r="C99" s="6">
        <v>44845</v>
      </c>
      <c r="D99" s="4">
        <v>343.92</v>
      </c>
      <c r="E99" s="4" t="str">
        <f>VLOOKUP(A99,HOP!A:L,12,0)</f>
        <v>343.92</v>
      </c>
      <c r="F99" s="4" t="str">
        <f>VLOOKUP(A99,HOP!A:C,3,0)</f>
        <v>2731985</v>
      </c>
      <c r="G99" s="4">
        <f>D99-E99</f>
        <v>0</v>
      </c>
      <c r="H99" s="4" t="str">
        <f>$H$1&amp;F99</f>
        <v>，2731985</v>
      </c>
      <c r="I99" s="4" t="str">
        <f>VLOOKUP(A99,HOP!A:U,21,0)</f>
        <v>直连</v>
      </c>
    </row>
    <row r="100" s="4" customFormat="1" spans="1:9">
      <c r="A100" s="5">
        <v>21371872816</v>
      </c>
      <c r="B100" s="6">
        <v>44844</v>
      </c>
      <c r="C100" s="6">
        <v>44845</v>
      </c>
      <c r="D100" s="4">
        <v>532</v>
      </c>
      <c r="E100" s="4" t="str">
        <f>VLOOKUP(A100,HOP!A:L,12,0)</f>
        <v>532.00</v>
      </c>
      <c r="F100" s="4" t="str">
        <f>VLOOKUP(A100,HOP!A:C,3,0)</f>
        <v>2732006</v>
      </c>
      <c r="G100" s="4">
        <f>D100-E100</f>
        <v>0</v>
      </c>
      <c r="H100" s="4" t="str">
        <f>$H$1&amp;F100</f>
        <v>，2732006</v>
      </c>
      <c r="I100" s="4" t="str">
        <f>VLOOKUP(A100,HOP!A:U,21,0)</f>
        <v>直采</v>
      </c>
    </row>
    <row r="101" s="4" customFormat="1" spans="1:9">
      <c r="A101" s="5">
        <v>21373106088</v>
      </c>
      <c r="B101" s="6">
        <v>44844</v>
      </c>
      <c r="C101" s="6">
        <v>44845</v>
      </c>
      <c r="D101" s="4">
        <v>592</v>
      </c>
      <c r="E101" s="4" t="str">
        <f>VLOOKUP(A101,HOP!A:L,12,0)</f>
        <v>592.00</v>
      </c>
      <c r="F101" s="4" t="str">
        <f>VLOOKUP(A101,HOP!A:C,3,0)</f>
        <v>2732282</v>
      </c>
      <c r="G101" s="4">
        <f>D101-E101</f>
        <v>0</v>
      </c>
      <c r="H101" s="4" t="str">
        <f>$H$1&amp;F101</f>
        <v>，2732282</v>
      </c>
      <c r="I101" s="4" t="str">
        <f>VLOOKUP(A101,HOP!A:U,21,0)</f>
        <v>直采</v>
      </c>
    </row>
    <row r="102" s="4" customFormat="1" hidden="1" spans="1:9">
      <c r="A102" s="5">
        <v>21373937484</v>
      </c>
      <c r="B102" s="6">
        <v>44844</v>
      </c>
      <c r="C102" s="6">
        <v>44845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>D102-E102</f>
        <v>#N/A</v>
      </c>
      <c r="H102" s="4" t="e">
        <f>$H$1&amp;F102</f>
        <v>#N/A</v>
      </c>
      <c r="I102" s="4" t="e">
        <f>VLOOKUP(A102,HOP!A:U,21,0)</f>
        <v>#N/A</v>
      </c>
    </row>
    <row r="103" s="4" customFormat="1" spans="1:9">
      <c r="A103" s="5">
        <v>21374097016</v>
      </c>
      <c r="B103" s="6">
        <v>44844</v>
      </c>
      <c r="C103" s="6">
        <v>44845</v>
      </c>
      <c r="D103" s="4">
        <v>302</v>
      </c>
      <c r="E103" s="4" t="str">
        <f>VLOOKUP(A103,HOP!A:L,12,0)</f>
        <v>302.00</v>
      </c>
      <c r="F103" s="4" t="str">
        <f>VLOOKUP(A103,HOP!A:C,3,0)</f>
        <v>2732508</v>
      </c>
      <c r="G103" s="4">
        <f>D103-E103</f>
        <v>0</v>
      </c>
      <c r="H103" s="4" t="str">
        <f>$H$1&amp;F103</f>
        <v>，2732508</v>
      </c>
      <c r="I103" s="4" t="str">
        <f>VLOOKUP(A103,HOP!A:U,21,0)</f>
        <v>直采</v>
      </c>
    </row>
    <row r="104" s="4" customFormat="1" spans="1:9">
      <c r="A104" s="5">
        <v>21374852213</v>
      </c>
      <c r="B104" s="6">
        <v>44844</v>
      </c>
      <c r="C104" s="6">
        <v>44845</v>
      </c>
      <c r="D104" s="4">
        <v>592</v>
      </c>
      <c r="E104" s="4" t="str">
        <f>VLOOKUP(A104,HOP!A:L,12,0)</f>
        <v>592.00</v>
      </c>
      <c r="F104" s="4" t="str">
        <f>VLOOKUP(A104,HOP!A:C,3,0)</f>
        <v>2732784</v>
      </c>
      <c r="G104" s="4">
        <f>D104-E104</f>
        <v>0</v>
      </c>
      <c r="H104" s="4" t="str">
        <f>$H$1&amp;F104</f>
        <v>，2732784</v>
      </c>
      <c r="I104" s="4" t="str">
        <f>VLOOKUP(A104,HOP!A:U,21,0)</f>
        <v>直采</v>
      </c>
    </row>
    <row r="105" s="4" customFormat="1" spans="1:9">
      <c r="A105" s="5">
        <v>21375200025</v>
      </c>
      <c r="B105" s="6">
        <v>44844</v>
      </c>
      <c r="C105" s="6">
        <v>44845</v>
      </c>
      <c r="D105" s="4">
        <v>189</v>
      </c>
      <c r="E105" s="4" t="str">
        <f>VLOOKUP(A105,HOP!A:L,12,0)</f>
        <v>189.00</v>
      </c>
      <c r="F105" s="4" t="str">
        <f>VLOOKUP(A105,HOP!A:C,3,0)</f>
        <v>2732853</v>
      </c>
      <c r="G105" s="4">
        <f>D105-E105</f>
        <v>0</v>
      </c>
      <c r="H105" s="4" t="str">
        <f>$H$1&amp;F105</f>
        <v>，2732853</v>
      </c>
      <c r="I105" s="4" t="str">
        <f>VLOOKUP(A105,HOP!A:U,21,0)</f>
        <v>直采</v>
      </c>
    </row>
    <row r="106" s="4" customFormat="1" spans="1:9">
      <c r="A106" s="5">
        <v>21375435568</v>
      </c>
      <c r="B106" s="6">
        <v>44844</v>
      </c>
      <c r="C106" s="6">
        <v>44845</v>
      </c>
      <c r="D106" s="4">
        <v>592</v>
      </c>
      <c r="E106" s="4" t="str">
        <f>VLOOKUP(A106,HOP!A:L,12,0)</f>
        <v>592.00</v>
      </c>
      <c r="F106" s="4" t="str">
        <f>VLOOKUP(A106,HOP!A:C,3,0)</f>
        <v>2732929</v>
      </c>
      <c r="G106" s="4">
        <f>D106-E106</f>
        <v>0</v>
      </c>
      <c r="H106" s="4" t="str">
        <f>$H$1&amp;F106</f>
        <v>，2732929</v>
      </c>
      <c r="I106" s="4" t="str">
        <f>VLOOKUP(A106,HOP!A:U,21,0)</f>
        <v>直采</v>
      </c>
    </row>
    <row r="107" s="4" customFormat="1" spans="1:9">
      <c r="A107" s="5">
        <v>21375727625</v>
      </c>
      <c r="B107" s="6">
        <v>44844</v>
      </c>
      <c r="C107" s="6">
        <v>44845</v>
      </c>
      <c r="D107" s="4">
        <v>192</v>
      </c>
      <c r="E107" s="4" t="str">
        <f>VLOOKUP(A107,HOP!A:L,12,0)</f>
        <v>192.00</v>
      </c>
      <c r="F107" s="4" t="str">
        <f>VLOOKUP(A107,HOP!A:C,3,0)</f>
        <v>2733022</v>
      </c>
      <c r="G107" s="4">
        <f>D107-E107</f>
        <v>0</v>
      </c>
      <c r="H107" s="4" t="str">
        <f>$H$1&amp;F107</f>
        <v>，2733022</v>
      </c>
      <c r="I107" s="4" t="str">
        <f>VLOOKUP(A107,HOP!A:U,21,0)</f>
        <v>直采</v>
      </c>
    </row>
    <row r="108" s="4" customFormat="1" spans="1:9">
      <c r="A108" s="5">
        <v>21376013261</v>
      </c>
      <c r="B108" s="6">
        <v>44844</v>
      </c>
      <c r="C108" s="6">
        <v>44845</v>
      </c>
      <c r="D108" s="4">
        <v>1182</v>
      </c>
      <c r="E108" s="4" t="str">
        <f>VLOOKUP(A108,HOP!A:L,12,0)</f>
        <v>1182.00</v>
      </c>
      <c r="F108" s="4" t="str">
        <f>VLOOKUP(A108,HOP!A:C,3,0)</f>
        <v>2733111</v>
      </c>
      <c r="G108" s="4">
        <f>D108-E108</f>
        <v>0</v>
      </c>
      <c r="H108" s="4" t="str">
        <f>$H$1&amp;F108</f>
        <v>，2733111</v>
      </c>
      <c r="I108" s="4" t="str">
        <f>VLOOKUP(A108,HOP!A:U,21,0)</f>
        <v>直采</v>
      </c>
    </row>
    <row r="109" s="4" customFormat="1" spans="1:9">
      <c r="A109" s="5">
        <v>21376377122</v>
      </c>
      <c r="B109" s="6">
        <v>44844</v>
      </c>
      <c r="C109" s="6">
        <v>44845</v>
      </c>
      <c r="D109" s="4">
        <v>532</v>
      </c>
      <c r="E109" s="4" t="str">
        <f>VLOOKUP(A109,HOP!A:L,12,0)</f>
        <v>532.00</v>
      </c>
      <c r="F109" s="4" t="str">
        <f>VLOOKUP(A109,HOP!A:C,3,0)</f>
        <v>2733206</v>
      </c>
      <c r="G109" s="4">
        <f>D109-E109</f>
        <v>0</v>
      </c>
      <c r="H109" s="4" t="str">
        <f>$H$1&amp;F109</f>
        <v>，2733206</v>
      </c>
      <c r="I109" s="4" t="str">
        <f>VLOOKUP(A109,HOP!A:U,21,0)</f>
        <v>直采</v>
      </c>
    </row>
    <row r="110" s="4" customFormat="1" spans="1:9">
      <c r="A110" s="5">
        <v>21377032833</v>
      </c>
      <c r="B110" s="6">
        <v>44844</v>
      </c>
      <c r="C110" s="6">
        <v>44845</v>
      </c>
      <c r="D110" s="4">
        <v>439</v>
      </c>
      <c r="E110" s="4" t="str">
        <f>VLOOKUP(A110,HOP!A:L,12,0)</f>
        <v>439.00</v>
      </c>
      <c r="F110" s="4" t="str">
        <f>VLOOKUP(A110,HOP!A:C,3,0)</f>
        <v>2733359</v>
      </c>
      <c r="G110" s="4">
        <f>D110-E110</f>
        <v>0</v>
      </c>
      <c r="H110" s="4" t="str">
        <f>$H$1&amp;F110</f>
        <v>，2733359</v>
      </c>
      <c r="I110" s="4" t="str">
        <f>VLOOKUP(A110,HOP!A:U,21,0)</f>
        <v>直采</v>
      </c>
    </row>
    <row r="111" s="4" customFormat="1" spans="1:9">
      <c r="A111" s="5">
        <v>21377301841</v>
      </c>
      <c r="B111" s="6">
        <v>44844</v>
      </c>
      <c r="C111" s="6">
        <v>44845</v>
      </c>
      <c r="D111" s="4">
        <v>2210.9</v>
      </c>
      <c r="E111" s="4" t="str">
        <f>VLOOKUP(A111,HOP!A:L,12,0)</f>
        <v>2210.90</v>
      </c>
      <c r="F111" s="4" t="str">
        <f>VLOOKUP(A111,HOP!A:C,3,0)</f>
        <v>2733419</v>
      </c>
      <c r="G111" s="4">
        <f>D111-E111</f>
        <v>0</v>
      </c>
      <c r="H111" s="4" t="str">
        <f>$H$1&amp;F111</f>
        <v>，2733419</v>
      </c>
      <c r="I111" s="4" t="str">
        <f>VLOOKUP(A111,HOP!A:U,21,0)</f>
        <v>直连</v>
      </c>
    </row>
    <row r="113" spans="4:4">
      <c r="D113" s="4">
        <f>SUM(D2:D112)</f>
        <v>151336.94</v>
      </c>
    </row>
    <row r="120" spans="1:5">
      <c r="A120" s="4" t="s">
        <v>620</v>
      </c>
      <c r="D120" s="4">
        <v>148027</v>
      </c>
      <c r="E120" s="4">
        <v>161705.03</v>
      </c>
    </row>
    <row r="121" spans="1:5">
      <c r="A121" s="4" t="s">
        <v>621</v>
      </c>
      <c r="D121" s="4">
        <v>3309.94</v>
      </c>
      <c r="E121" s="4">
        <v>3615.79</v>
      </c>
    </row>
    <row r="122" spans="1:5">
      <c r="A122" s="4" t="s">
        <v>622</v>
      </c>
      <c r="D122" s="4">
        <f>SUBTOTAL(9,D120:D121)</f>
        <v>151336.94</v>
      </c>
      <c r="E122" s="4">
        <f>SUBTOTAL(9,E120:E121)</f>
        <v>165320.82</v>
      </c>
    </row>
    <row r="123" spans="1:1">
      <c r="A123" s="4" t="s">
        <v>623</v>
      </c>
    </row>
  </sheetData>
  <autoFilter ref="A1:X111">
    <filterColumn colId="3">
      <filters>
        <filter val="2210.9"/>
        <filter val="200"/>
        <filter val="900"/>
        <filter val="1700"/>
        <filter val="2700"/>
        <filter val="401"/>
        <filter val="302"/>
        <filter val="502"/>
        <filter val="1004"/>
        <filter val="205"/>
        <filter val="806"/>
        <filter val="2610"/>
        <filter val="6310"/>
        <filter val="1212"/>
        <filter val="2712"/>
        <filter val="755.12"/>
        <filter val="819"/>
        <filter val="2820"/>
        <filter val="1022"/>
        <filter val="325"/>
        <filter val="925"/>
        <filter val="1425"/>
        <filter val="1525"/>
        <filter val="1725"/>
        <filter val="727"/>
        <filter val="1327"/>
        <filter val="7528"/>
        <filter val="230"/>
        <filter val="330"/>
        <filter val="630"/>
        <filter val="930"/>
        <filter val="532"/>
        <filter val="3832"/>
        <filter val="2233"/>
        <filter val="534"/>
        <filter val="439"/>
        <filter val="540"/>
        <filter val="2740"/>
        <filter val="21743"/>
        <filter val="2344"/>
        <filter val="546"/>
        <filter val="746"/>
        <filter val="2550"/>
        <filter val="652"/>
        <filter val="952"/>
        <filter val="855"/>
        <filter val="460"/>
        <filter val="2862"/>
        <filter val="2363"/>
        <filter val="7765"/>
        <filter val="368"/>
        <filter val="2568"/>
        <filter val="270"/>
        <filter val="870"/>
        <filter val="2070"/>
        <filter val="872"/>
        <filter val="2474"/>
        <filter val="475"/>
        <filter val="1275"/>
        <filter val="476"/>
        <filter val="377"/>
        <filter val="378"/>
        <filter val="978"/>
        <filter val="279"/>
        <filter val="1280"/>
        <filter val="1680"/>
        <filter val="1182"/>
        <filter val="3882"/>
        <filter val="284"/>
        <filter val="784"/>
        <filter val="1884"/>
        <filter val="3385"/>
        <filter val="189"/>
        <filter val="290"/>
        <filter val="990"/>
        <filter val="192"/>
        <filter val="592"/>
        <filter val="1492"/>
        <filter val="343.92"/>
        <filter val="194"/>
        <filter val="294"/>
        <filter val="594"/>
        <filter val="1494"/>
        <filter val="696"/>
        <filter val="798"/>
        <filter val="1098"/>
        <filter val="1398"/>
        <filter val="699"/>
        <filter val="10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624</v>
      </c>
      <c r="B1" s="2" t="s">
        <v>625</v>
      </c>
      <c r="C1" s="2" t="s">
        <v>626</v>
      </c>
      <c r="D1" s="2" t="s">
        <v>627</v>
      </c>
      <c r="E1" s="2" t="s">
        <v>13</v>
      </c>
      <c r="F1" s="2" t="s">
        <v>5</v>
      </c>
      <c r="G1" s="2" t="s">
        <v>6</v>
      </c>
      <c r="H1" s="2" t="s">
        <v>628</v>
      </c>
      <c r="I1" s="2" t="s">
        <v>629</v>
      </c>
      <c r="J1" s="2" t="s">
        <v>630</v>
      </c>
      <c r="K1" s="2" t="s">
        <v>631</v>
      </c>
      <c r="L1" s="2" t="s">
        <v>632</v>
      </c>
      <c r="M1" s="2" t="s">
        <v>633</v>
      </c>
      <c r="N1" s="2" t="s">
        <v>634</v>
      </c>
      <c r="O1" s="2" t="s">
        <v>635</v>
      </c>
      <c r="P1" s="2" t="s">
        <v>636</v>
      </c>
      <c r="Q1" s="2" t="s">
        <v>637</v>
      </c>
      <c r="R1" s="2" t="s">
        <v>638</v>
      </c>
      <c r="S1" s="2" t="s">
        <v>639</v>
      </c>
      <c r="T1" s="2" t="s">
        <v>640</v>
      </c>
      <c r="U1" s="2" t="s">
        <v>641</v>
      </c>
      <c r="V1" s="2" t="s">
        <v>642</v>
      </c>
    </row>
    <row r="2" s="1" customFormat="1" spans="1:22">
      <c r="A2" s="3">
        <v>21151070754</v>
      </c>
      <c r="B2" s="1" t="s">
        <v>643</v>
      </c>
      <c r="C2" s="1" t="s">
        <v>644</v>
      </c>
      <c r="D2" s="1" t="s">
        <v>645</v>
      </c>
      <c r="E2" s="1" t="s">
        <v>646</v>
      </c>
      <c r="F2" s="1" t="s">
        <v>647</v>
      </c>
      <c r="G2" s="1" t="s">
        <v>648</v>
      </c>
      <c r="H2" s="1" t="s">
        <v>649</v>
      </c>
      <c r="I2" s="1" t="s">
        <v>650</v>
      </c>
      <c r="J2" s="1" t="s">
        <v>651</v>
      </c>
      <c r="K2" s="1" t="s">
        <v>650</v>
      </c>
      <c r="L2" s="1" t="s">
        <v>650</v>
      </c>
      <c r="M2" s="1" t="s">
        <v>652</v>
      </c>
      <c r="N2" s="1" t="s">
        <v>652</v>
      </c>
      <c r="O2" s="1" t="s">
        <v>653</v>
      </c>
      <c r="P2" s="1" t="s">
        <v>654</v>
      </c>
      <c r="Q2" s="1" t="s">
        <v>655</v>
      </c>
      <c r="R2" s="1" t="s">
        <v>656</v>
      </c>
      <c r="S2" s="1" t="s">
        <v>657</v>
      </c>
      <c r="T2" s="1" t="s">
        <v>658</v>
      </c>
      <c r="U2" s="1" t="s">
        <v>659</v>
      </c>
      <c r="V2" s="1" t="s">
        <v>660</v>
      </c>
    </row>
    <row r="3" s="1" customFormat="1" spans="1:22">
      <c r="A3" s="3">
        <v>21028215523</v>
      </c>
      <c r="B3" s="1" t="s">
        <v>661</v>
      </c>
      <c r="C3" s="1" t="s">
        <v>662</v>
      </c>
      <c r="D3" s="1" t="s">
        <v>663</v>
      </c>
      <c r="E3" s="1" t="s">
        <v>664</v>
      </c>
      <c r="F3" s="1" t="s">
        <v>665</v>
      </c>
      <c r="G3" s="1" t="s">
        <v>648</v>
      </c>
      <c r="H3" s="1" t="s">
        <v>649</v>
      </c>
      <c r="I3" s="1" t="s">
        <v>666</v>
      </c>
      <c r="J3" s="1" t="s">
        <v>651</v>
      </c>
      <c r="K3" s="1" t="s">
        <v>666</v>
      </c>
      <c r="L3" s="1" t="s">
        <v>666</v>
      </c>
      <c r="M3" s="1" t="s">
        <v>652</v>
      </c>
      <c r="N3" s="1" t="s">
        <v>652</v>
      </c>
      <c r="O3" s="1" t="s">
        <v>653</v>
      </c>
      <c r="P3" s="1" t="s">
        <v>654</v>
      </c>
      <c r="Q3" s="1" t="s">
        <v>655</v>
      </c>
      <c r="R3" s="1" t="s">
        <v>667</v>
      </c>
      <c r="S3" s="1" t="s">
        <v>657</v>
      </c>
      <c r="T3" s="1" t="s">
        <v>658</v>
      </c>
      <c r="U3" s="1" t="s">
        <v>659</v>
      </c>
      <c r="V3" s="1" t="s">
        <v>668</v>
      </c>
    </row>
    <row r="4" s="1" customFormat="1" spans="1:22">
      <c r="A4" s="3">
        <v>21245442226</v>
      </c>
      <c r="B4" s="1" t="s">
        <v>669</v>
      </c>
      <c r="C4" s="1" t="s">
        <v>670</v>
      </c>
      <c r="D4" s="1" t="s">
        <v>671</v>
      </c>
      <c r="E4" s="1" t="s">
        <v>672</v>
      </c>
      <c r="F4" s="1" t="s">
        <v>647</v>
      </c>
      <c r="G4" s="1" t="s">
        <v>648</v>
      </c>
      <c r="H4" s="1" t="s">
        <v>649</v>
      </c>
      <c r="I4" s="1" t="s">
        <v>673</v>
      </c>
      <c r="J4" s="1" t="s">
        <v>651</v>
      </c>
      <c r="K4" s="1" t="s">
        <v>673</v>
      </c>
      <c r="L4" s="1" t="s">
        <v>673</v>
      </c>
      <c r="M4" s="1" t="s">
        <v>652</v>
      </c>
      <c r="N4" s="1" t="s">
        <v>652</v>
      </c>
      <c r="O4" s="1" t="s">
        <v>653</v>
      </c>
      <c r="P4" s="1" t="s">
        <v>654</v>
      </c>
      <c r="Q4" s="1" t="s">
        <v>655</v>
      </c>
      <c r="R4" s="1" t="s">
        <v>674</v>
      </c>
      <c r="S4" s="1" t="s">
        <v>657</v>
      </c>
      <c r="T4" s="1" t="s">
        <v>658</v>
      </c>
      <c r="U4" s="1" t="s">
        <v>659</v>
      </c>
      <c r="V4" s="1" t="s">
        <v>660</v>
      </c>
    </row>
    <row r="5" s="1" customFormat="1" spans="1:22">
      <c r="A5" s="3">
        <v>21377301841</v>
      </c>
      <c r="B5" s="1" t="s">
        <v>647</v>
      </c>
      <c r="C5" s="1" t="s">
        <v>675</v>
      </c>
      <c r="D5" s="1" t="s">
        <v>676</v>
      </c>
      <c r="E5" s="1" t="s">
        <v>677</v>
      </c>
      <c r="F5" s="1" t="s">
        <v>647</v>
      </c>
      <c r="G5" s="1" t="s">
        <v>648</v>
      </c>
      <c r="H5" s="1" t="s">
        <v>649</v>
      </c>
      <c r="I5" s="1" t="s">
        <v>678</v>
      </c>
      <c r="J5" s="1" t="s">
        <v>651</v>
      </c>
      <c r="K5" s="1" t="s">
        <v>678</v>
      </c>
      <c r="L5" s="1" t="s">
        <v>678</v>
      </c>
      <c r="M5" s="1" t="s">
        <v>652</v>
      </c>
      <c r="N5" s="1" t="s">
        <v>652</v>
      </c>
      <c r="O5" s="1" t="s">
        <v>653</v>
      </c>
      <c r="P5" s="1" t="s">
        <v>654</v>
      </c>
      <c r="Q5" s="1" t="s">
        <v>655</v>
      </c>
      <c r="R5" s="1" t="s">
        <v>679</v>
      </c>
      <c r="S5" s="1" t="s">
        <v>657</v>
      </c>
      <c r="T5" s="1" t="s">
        <v>658</v>
      </c>
      <c r="U5" s="1" t="s">
        <v>680</v>
      </c>
      <c r="V5" s="1" t="s">
        <v>681</v>
      </c>
    </row>
    <row r="6" s="1" customFormat="1" spans="1:22">
      <c r="A6" s="3">
        <v>21370803956</v>
      </c>
      <c r="B6" s="1" t="s">
        <v>665</v>
      </c>
      <c r="C6" s="1" t="s">
        <v>682</v>
      </c>
      <c r="D6" s="1" t="s">
        <v>683</v>
      </c>
      <c r="E6" s="1" t="s">
        <v>684</v>
      </c>
      <c r="F6" s="1" t="s">
        <v>665</v>
      </c>
      <c r="G6" s="1" t="s">
        <v>648</v>
      </c>
      <c r="H6" s="1" t="s">
        <v>649</v>
      </c>
      <c r="I6" s="1" t="s">
        <v>685</v>
      </c>
      <c r="J6" s="1" t="s">
        <v>651</v>
      </c>
      <c r="K6" s="1" t="s">
        <v>685</v>
      </c>
      <c r="L6" s="1" t="s">
        <v>685</v>
      </c>
      <c r="M6" s="1" t="s">
        <v>652</v>
      </c>
      <c r="N6" s="1" t="s">
        <v>652</v>
      </c>
      <c r="O6" s="1" t="s">
        <v>653</v>
      </c>
      <c r="P6" s="1" t="s">
        <v>654</v>
      </c>
      <c r="Q6" s="1" t="s">
        <v>655</v>
      </c>
      <c r="R6" s="1" t="s">
        <v>686</v>
      </c>
      <c r="S6" s="1" t="s">
        <v>657</v>
      </c>
      <c r="T6" s="1" t="s">
        <v>658</v>
      </c>
      <c r="U6" s="1" t="s">
        <v>659</v>
      </c>
      <c r="V6" s="1" t="s">
        <v>660</v>
      </c>
    </row>
    <row r="7" s="1" customFormat="1" spans="1:22">
      <c r="A7" s="3">
        <v>21342096064</v>
      </c>
      <c r="B7" s="1" t="s">
        <v>687</v>
      </c>
      <c r="C7" s="1" t="s">
        <v>688</v>
      </c>
      <c r="D7" s="1" t="s">
        <v>689</v>
      </c>
      <c r="E7" s="1" t="s">
        <v>690</v>
      </c>
      <c r="F7" s="1" t="s">
        <v>647</v>
      </c>
      <c r="G7" s="1" t="s">
        <v>648</v>
      </c>
      <c r="H7" s="1" t="s">
        <v>649</v>
      </c>
      <c r="I7" s="1" t="s">
        <v>691</v>
      </c>
      <c r="J7" s="1" t="s">
        <v>651</v>
      </c>
      <c r="K7" s="1" t="s">
        <v>691</v>
      </c>
      <c r="L7" s="1" t="s">
        <v>691</v>
      </c>
      <c r="M7" s="1" t="s">
        <v>652</v>
      </c>
      <c r="N7" s="1" t="s">
        <v>652</v>
      </c>
      <c r="O7" s="1" t="s">
        <v>653</v>
      </c>
      <c r="P7" s="1" t="s">
        <v>654</v>
      </c>
      <c r="Q7" s="1" t="s">
        <v>655</v>
      </c>
      <c r="R7" s="1" t="s">
        <v>692</v>
      </c>
      <c r="S7" s="1" t="s">
        <v>657</v>
      </c>
      <c r="T7" s="1" t="s">
        <v>658</v>
      </c>
      <c r="U7" s="1" t="s">
        <v>659</v>
      </c>
      <c r="V7" s="1" t="s">
        <v>660</v>
      </c>
    </row>
    <row r="8" s="1" customFormat="1" spans="1:22">
      <c r="A8" s="3">
        <v>21265174471</v>
      </c>
      <c r="B8" s="1" t="s">
        <v>693</v>
      </c>
      <c r="C8" s="1" t="s">
        <v>694</v>
      </c>
      <c r="D8" s="1" t="s">
        <v>695</v>
      </c>
      <c r="E8" s="1" t="s">
        <v>696</v>
      </c>
      <c r="F8" s="1" t="s">
        <v>647</v>
      </c>
      <c r="G8" s="1" t="s">
        <v>648</v>
      </c>
      <c r="H8" s="1" t="s">
        <v>649</v>
      </c>
      <c r="I8" s="1" t="s">
        <v>697</v>
      </c>
      <c r="J8" s="1" t="s">
        <v>651</v>
      </c>
      <c r="K8" s="1" t="s">
        <v>697</v>
      </c>
      <c r="L8" s="1" t="s">
        <v>697</v>
      </c>
      <c r="M8" s="1" t="s">
        <v>652</v>
      </c>
      <c r="N8" s="1" t="s">
        <v>652</v>
      </c>
      <c r="O8" s="1" t="s">
        <v>653</v>
      </c>
      <c r="P8" s="1" t="s">
        <v>654</v>
      </c>
      <c r="Q8" s="1" t="s">
        <v>655</v>
      </c>
      <c r="R8" s="1" t="s">
        <v>698</v>
      </c>
      <c r="S8" s="1" t="s">
        <v>657</v>
      </c>
      <c r="T8" s="1" t="s">
        <v>658</v>
      </c>
      <c r="U8" s="1" t="s">
        <v>659</v>
      </c>
      <c r="V8" s="1" t="s">
        <v>668</v>
      </c>
    </row>
    <row r="9" s="1" customFormat="1" spans="1:22">
      <c r="A9" s="3">
        <v>21343827960</v>
      </c>
      <c r="B9" s="1" t="s">
        <v>687</v>
      </c>
      <c r="C9" s="1" t="s">
        <v>699</v>
      </c>
      <c r="D9" s="1" t="s">
        <v>700</v>
      </c>
      <c r="E9" s="1" t="s">
        <v>701</v>
      </c>
      <c r="F9" s="1" t="s">
        <v>665</v>
      </c>
      <c r="G9" s="1" t="s">
        <v>648</v>
      </c>
      <c r="H9" s="1" t="s">
        <v>649</v>
      </c>
      <c r="I9" s="1" t="s">
        <v>702</v>
      </c>
      <c r="J9" s="1" t="s">
        <v>651</v>
      </c>
      <c r="K9" s="1" t="s">
        <v>702</v>
      </c>
      <c r="L9" s="1" t="s">
        <v>702</v>
      </c>
      <c r="M9" s="1" t="s">
        <v>652</v>
      </c>
      <c r="N9" s="1" t="s">
        <v>652</v>
      </c>
      <c r="O9" s="1" t="s">
        <v>653</v>
      </c>
      <c r="P9" s="1" t="s">
        <v>654</v>
      </c>
      <c r="Q9" s="1" t="s">
        <v>655</v>
      </c>
      <c r="R9" s="1" t="s">
        <v>703</v>
      </c>
      <c r="S9" s="1" t="s">
        <v>657</v>
      </c>
      <c r="T9" s="1" t="s">
        <v>658</v>
      </c>
      <c r="U9" s="1" t="s">
        <v>659</v>
      </c>
      <c r="V9" s="1" t="s">
        <v>660</v>
      </c>
    </row>
    <row r="10" s="1" customFormat="1" spans="1:22">
      <c r="A10" s="3">
        <v>21374852213</v>
      </c>
      <c r="B10" s="1" t="s">
        <v>647</v>
      </c>
      <c r="C10" s="1" t="s">
        <v>704</v>
      </c>
      <c r="D10" s="1" t="s">
        <v>705</v>
      </c>
      <c r="E10" s="1" t="s">
        <v>706</v>
      </c>
      <c r="F10" s="1" t="s">
        <v>647</v>
      </c>
      <c r="G10" s="1" t="s">
        <v>648</v>
      </c>
      <c r="H10" s="1" t="s">
        <v>649</v>
      </c>
      <c r="I10" s="1" t="s">
        <v>707</v>
      </c>
      <c r="J10" s="1" t="s">
        <v>651</v>
      </c>
      <c r="K10" s="1" t="s">
        <v>707</v>
      </c>
      <c r="L10" s="1" t="s">
        <v>707</v>
      </c>
      <c r="M10" s="1" t="s">
        <v>652</v>
      </c>
      <c r="N10" s="1" t="s">
        <v>652</v>
      </c>
      <c r="O10" s="1" t="s">
        <v>653</v>
      </c>
      <c r="P10" s="1" t="s">
        <v>654</v>
      </c>
      <c r="Q10" s="1" t="s">
        <v>655</v>
      </c>
      <c r="R10" s="1" t="s">
        <v>708</v>
      </c>
      <c r="S10" s="1" t="s">
        <v>657</v>
      </c>
      <c r="T10" s="1" t="s">
        <v>658</v>
      </c>
      <c r="U10" s="1" t="s">
        <v>659</v>
      </c>
      <c r="V10" s="1" t="s">
        <v>709</v>
      </c>
    </row>
    <row r="11" s="1" customFormat="1" spans="1:22">
      <c r="A11" s="3">
        <v>21255958095</v>
      </c>
      <c r="B11" s="1" t="s">
        <v>710</v>
      </c>
      <c r="C11" s="1" t="s">
        <v>711</v>
      </c>
      <c r="D11" s="1" t="s">
        <v>712</v>
      </c>
      <c r="E11" s="1" t="s">
        <v>713</v>
      </c>
      <c r="F11" s="1" t="s">
        <v>714</v>
      </c>
      <c r="G11" s="1" t="s">
        <v>648</v>
      </c>
      <c r="H11" s="1" t="s">
        <v>649</v>
      </c>
      <c r="I11" s="1" t="s">
        <v>715</v>
      </c>
      <c r="J11" s="1" t="s">
        <v>651</v>
      </c>
      <c r="K11" s="1" t="s">
        <v>715</v>
      </c>
      <c r="L11" s="1" t="s">
        <v>715</v>
      </c>
      <c r="M11" s="1" t="s">
        <v>652</v>
      </c>
      <c r="N11" s="1" t="s">
        <v>652</v>
      </c>
      <c r="O11" s="1" t="s">
        <v>653</v>
      </c>
      <c r="P11" s="1" t="s">
        <v>654</v>
      </c>
      <c r="Q11" s="1" t="s">
        <v>655</v>
      </c>
      <c r="R11" s="1" t="s">
        <v>716</v>
      </c>
      <c r="S11" s="1" t="s">
        <v>657</v>
      </c>
      <c r="T11" s="1" t="s">
        <v>658</v>
      </c>
      <c r="U11" s="1" t="s">
        <v>659</v>
      </c>
      <c r="V11" s="1" t="s">
        <v>660</v>
      </c>
    </row>
    <row r="12" s="1" customFormat="1" spans="1:22">
      <c r="A12" s="3">
        <v>21371872816</v>
      </c>
      <c r="B12" s="1" t="s">
        <v>665</v>
      </c>
      <c r="C12" s="1" t="s">
        <v>717</v>
      </c>
      <c r="D12" s="1" t="s">
        <v>705</v>
      </c>
      <c r="E12" s="1" t="s">
        <v>718</v>
      </c>
      <c r="F12" s="1" t="s">
        <v>647</v>
      </c>
      <c r="G12" s="1" t="s">
        <v>648</v>
      </c>
      <c r="H12" s="1" t="s">
        <v>649</v>
      </c>
      <c r="I12" s="1" t="s">
        <v>719</v>
      </c>
      <c r="J12" s="1" t="s">
        <v>651</v>
      </c>
      <c r="K12" s="1" t="s">
        <v>719</v>
      </c>
      <c r="L12" s="1" t="s">
        <v>719</v>
      </c>
      <c r="M12" s="1" t="s">
        <v>652</v>
      </c>
      <c r="N12" s="1" t="s">
        <v>652</v>
      </c>
      <c r="O12" s="1" t="s">
        <v>653</v>
      </c>
      <c r="P12" s="1" t="s">
        <v>654</v>
      </c>
      <c r="Q12" s="1" t="s">
        <v>655</v>
      </c>
      <c r="R12" s="1" t="s">
        <v>720</v>
      </c>
      <c r="S12" s="1" t="s">
        <v>657</v>
      </c>
      <c r="T12" s="1" t="s">
        <v>658</v>
      </c>
      <c r="U12" s="1" t="s">
        <v>659</v>
      </c>
      <c r="V12" s="1" t="s">
        <v>709</v>
      </c>
    </row>
    <row r="13" s="1" customFormat="1" spans="1:22">
      <c r="A13" s="3">
        <v>21348593625</v>
      </c>
      <c r="B13" s="1" t="s">
        <v>721</v>
      </c>
      <c r="C13" s="1" t="s">
        <v>722</v>
      </c>
      <c r="D13" s="1" t="s">
        <v>723</v>
      </c>
      <c r="E13" s="1" t="s">
        <v>724</v>
      </c>
      <c r="F13" s="1" t="s">
        <v>725</v>
      </c>
      <c r="G13" s="1" t="s">
        <v>648</v>
      </c>
      <c r="H13" s="1" t="s">
        <v>649</v>
      </c>
      <c r="I13" s="1" t="s">
        <v>726</v>
      </c>
      <c r="J13" s="1" t="s">
        <v>651</v>
      </c>
      <c r="K13" s="1" t="s">
        <v>726</v>
      </c>
      <c r="L13" s="1" t="s">
        <v>726</v>
      </c>
      <c r="M13" s="1" t="s">
        <v>652</v>
      </c>
      <c r="N13" s="1" t="s">
        <v>652</v>
      </c>
      <c r="O13" s="1" t="s">
        <v>653</v>
      </c>
      <c r="P13" s="1" t="s">
        <v>654</v>
      </c>
      <c r="Q13" s="1" t="s">
        <v>655</v>
      </c>
      <c r="R13" s="1" t="s">
        <v>727</v>
      </c>
      <c r="S13" s="1" t="s">
        <v>657</v>
      </c>
      <c r="T13" s="1" t="s">
        <v>658</v>
      </c>
      <c r="U13" s="1" t="s">
        <v>659</v>
      </c>
      <c r="V13" s="1" t="s">
        <v>660</v>
      </c>
    </row>
    <row r="14" s="1" customFormat="1" spans="1:22">
      <c r="A14" s="3">
        <v>21139397969</v>
      </c>
      <c r="B14" s="1" t="s">
        <v>728</v>
      </c>
      <c r="C14" s="1" t="s">
        <v>729</v>
      </c>
      <c r="D14" s="1" t="s">
        <v>730</v>
      </c>
      <c r="E14" s="1" t="s">
        <v>731</v>
      </c>
      <c r="F14" s="1" t="s">
        <v>665</v>
      </c>
      <c r="G14" s="1" t="s">
        <v>648</v>
      </c>
      <c r="H14" s="1" t="s">
        <v>649</v>
      </c>
      <c r="I14" s="1" t="s">
        <v>732</v>
      </c>
      <c r="J14" s="1" t="s">
        <v>651</v>
      </c>
      <c r="K14" s="1" t="s">
        <v>732</v>
      </c>
      <c r="L14" s="1" t="s">
        <v>732</v>
      </c>
      <c r="M14" s="1" t="s">
        <v>652</v>
      </c>
      <c r="N14" s="1" t="s">
        <v>652</v>
      </c>
      <c r="O14" s="1" t="s">
        <v>653</v>
      </c>
      <c r="P14" s="1" t="s">
        <v>654</v>
      </c>
      <c r="Q14" s="1" t="s">
        <v>655</v>
      </c>
      <c r="R14" s="1" t="s">
        <v>733</v>
      </c>
      <c r="S14" s="1" t="s">
        <v>657</v>
      </c>
      <c r="T14" s="1" t="s">
        <v>658</v>
      </c>
      <c r="U14" s="1" t="s">
        <v>659</v>
      </c>
      <c r="V14" s="1" t="s">
        <v>668</v>
      </c>
    </row>
    <row r="15" s="1" customFormat="1" spans="1:22">
      <c r="A15" s="3">
        <v>21341052019</v>
      </c>
      <c r="B15" s="1" t="s">
        <v>687</v>
      </c>
      <c r="C15" s="1" t="s">
        <v>734</v>
      </c>
      <c r="D15" s="1" t="s">
        <v>735</v>
      </c>
      <c r="E15" s="1" t="s">
        <v>736</v>
      </c>
      <c r="F15" s="1" t="s">
        <v>725</v>
      </c>
      <c r="G15" s="1" t="s">
        <v>648</v>
      </c>
      <c r="H15" s="1" t="s">
        <v>649</v>
      </c>
      <c r="I15" s="1" t="s">
        <v>737</v>
      </c>
      <c r="J15" s="1" t="s">
        <v>651</v>
      </c>
      <c r="K15" s="1" t="s">
        <v>737</v>
      </c>
      <c r="L15" s="1" t="s">
        <v>737</v>
      </c>
      <c r="M15" s="1" t="s">
        <v>652</v>
      </c>
      <c r="N15" s="1" t="s">
        <v>652</v>
      </c>
      <c r="O15" s="1" t="s">
        <v>653</v>
      </c>
      <c r="P15" s="1" t="s">
        <v>654</v>
      </c>
      <c r="Q15" s="1" t="s">
        <v>655</v>
      </c>
      <c r="R15" s="1" t="s">
        <v>738</v>
      </c>
      <c r="S15" s="1" t="s">
        <v>657</v>
      </c>
      <c r="T15" s="1" t="s">
        <v>658</v>
      </c>
      <c r="U15" s="1" t="s">
        <v>659</v>
      </c>
      <c r="V15" s="1" t="s">
        <v>660</v>
      </c>
    </row>
    <row r="16" s="1" customFormat="1" spans="1:22">
      <c r="A16" s="3">
        <v>21371076003</v>
      </c>
      <c r="B16" s="1" t="s">
        <v>665</v>
      </c>
      <c r="C16" s="1" t="s">
        <v>739</v>
      </c>
      <c r="D16" s="1" t="s">
        <v>740</v>
      </c>
      <c r="E16" s="1" t="s">
        <v>741</v>
      </c>
      <c r="F16" s="1" t="s">
        <v>647</v>
      </c>
      <c r="G16" s="1" t="s">
        <v>648</v>
      </c>
      <c r="H16" s="1" t="s">
        <v>649</v>
      </c>
      <c r="I16" s="1" t="s">
        <v>742</v>
      </c>
      <c r="J16" s="1" t="s">
        <v>651</v>
      </c>
      <c r="K16" s="1" t="s">
        <v>742</v>
      </c>
      <c r="L16" s="1" t="s">
        <v>742</v>
      </c>
      <c r="M16" s="1" t="s">
        <v>652</v>
      </c>
      <c r="N16" s="1" t="s">
        <v>652</v>
      </c>
      <c r="O16" s="1" t="s">
        <v>653</v>
      </c>
      <c r="P16" s="1" t="s">
        <v>654</v>
      </c>
      <c r="Q16" s="1" t="s">
        <v>655</v>
      </c>
      <c r="R16" s="1" t="s">
        <v>743</v>
      </c>
      <c r="S16" s="1" t="s">
        <v>657</v>
      </c>
      <c r="T16" s="1" t="s">
        <v>658</v>
      </c>
      <c r="U16" s="1" t="s">
        <v>659</v>
      </c>
      <c r="V16" s="1" t="s">
        <v>668</v>
      </c>
    </row>
    <row r="17" s="1" customFormat="1" spans="1:22">
      <c r="A17" s="3">
        <v>21249975850</v>
      </c>
      <c r="B17" s="1" t="s">
        <v>669</v>
      </c>
      <c r="C17" s="1" t="s">
        <v>744</v>
      </c>
      <c r="D17" s="1" t="s">
        <v>723</v>
      </c>
      <c r="E17" s="1" t="s">
        <v>745</v>
      </c>
      <c r="F17" s="1" t="s">
        <v>746</v>
      </c>
      <c r="G17" s="1" t="s">
        <v>648</v>
      </c>
      <c r="H17" s="1" t="s">
        <v>649</v>
      </c>
      <c r="I17" s="1" t="s">
        <v>747</v>
      </c>
      <c r="J17" s="1" t="s">
        <v>651</v>
      </c>
      <c r="K17" s="1" t="s">
        <v>747</v>
      </c>
      <c r="L17" s="1" t="s">
        <v>747</v>
      </c>
      <c r="M17" s="1" t="s">
        <v>652</v>
      </c>
      <c r="N17" s="1" t="s">
        <v>652</v>
      </c>
      <c r="O17" s="1" t="s">
        <v>653</v>
      </c>
      <c r="P17" s="1" t="s">
        <v>654</v>
      </c>
      <c r="Q17" s="1" t="s">
        <v>655</v>
      </c>
      <c r="R17" s="1" t="s">
        <v>748</v>
      </c>
      <c r="S17" s="1" t="s">
        <v>657</v>
      </c>
      <c r="T17" s="1" t="s">
        <v>658</v>
      </c>
      <c r="U17" s="1" t="s">
        <v>659</v>
      </c>
      <c r="V17" s="1" t="s">
        <v>660</v>
      </c>
    </row>
    <row r="18" s="1" customFormat="1" spans="1:22">
      <c r="A18" s="3">
        <v>18173359112</v>
      </c>
      <c r="B18" s="1" t="s">
        <v>749</v>
      </c>
      <c r="C18" s="1" t="s">
        <v>750</v>
      </c>
      <c r="D18" s="1" t="s">
        <v>751</v>
      </c>
      <c r="E18" s="1" t="s">
        <v>752</v>
      </c>
      <c r="F18" s="1" t="s">
        <v>647</v>
      </c>
      <c r="G18" s="1" t="s">
        <v>648</v>
      </c>
      <c r="H18" s="1" t="s">
        <v>649</v>
      </c>
      <c r="I18" s="1" t="s">
        <v>753</v>
      </c>
      <c r="J18" s="1" t="s">
        <v>651</v>
      </c>
      <c r="K18" s="1" t="s">
        <v>753</v>
      </c>
      <c r="L18" s="1" t="s">
        <v>753</v>
      </c>
      <c r="M18" s="1" t="s">
        <v>652</v>
      </c>
      <c r="N18" s="1" t="s">
        <v>652</v>
      </c>
      <c r="O18" s="1" t="s">
        <v>653</v>
      </c>
      <c r="P18" s="1" t="s">
        <v>654</v>
      </c>
      <c r="Q18" s="1" t="s">
        <v>655</v>
      </c>
      <c r="R18" s="1" t="s">
        <v>754</v>
      </c>
      <c r="S18" s="1" t="s">
        <v>657</v>
      </c>
      <c r="T18" s="1" t="s">
        <v>658</v>
      </c>
      <c r="U18" s="1" t="s">
        <v>659</v>
      </c>
      <c r="V18" s="1" t="s">
        <v>709</v>
      </c>
    </row>
    <row r="19" s="1" customFormat="1" spans="1:22">
      <c r="A19" s="3">
        <v>18191229135</v>
      </c>
      <c r="B19" s="1" t="s">
        <v>755</v>
      </c>
      <c r="C19" s="1" t="s">
        <v>756</v>
      </c>
      <c r="D19" s="1" t="s">
        <v>757</v>
      </c>
      <c r="E19" s="1" t="s">
        <v>758</v>
      </c>
      <c r="F19" s="1" t="s">
        <v>725</v>
      </c>
      <c r="G19" s="1" t="s">
        <v>648</v>
      </c>
      <c r="H19" s="1" t="s">
        <v>649</v>
      </c>
      <c r="I19" s="1" t="s">
        <v>759</v>
      </c>
      <c r="J19" s="1" t="s">
        <v>651</v>
      </c>
      <c r="K19" s="1" t="s">
        <v>759</v>
      </c>
      <c r="L19" s="1" t="s">
        <v>759</v>
      </c>
      <c r="M19" s="1" t="s">
        <v>652</v>
      </c>
      <c r="N19" s="1" t="s">
        <v>652</v>
      </c>
      <c r="O19" s="1" t="s">
        <v>653</v>
      </c>
      <c r="P19" s="1" t="s">
        <v>654</v>
      </c>
      <c r="Q19" s="1" t="s">
        <v>655</v>
      </c>
      <c r="R19" s="1" t="s">
        <v>760</v>
      </c>
      <c r="S19" s="1" t="s">
        <v>657</v>
      </c>
      <c r="T19" s="1" t="s">
        <v>658</v>
      </c>
      <c r="U19" s="1" t="s">
        <v>659</v>
      </c>
      <c r="V19" s="1" t="s">
        <v>660</v>
      </c>
    </row>
    <row r="20" s="1" customFormat="1" spans="1:22">
      <c r="A20" s="3">
        <v>21264695363</v>
      </c>
      <c r="B20" s="1" t="s">
        <v>693</v>
      </c>
      <c r="C20" s="1" t="s">
        <v>761</v>
      </c>
      <c r="D20" s="1" t="s">
        <v>762</v>
      </c>
      <c r="E20" s="1" t="s">
        <v>763</v>
      </c>
      <c r="F20" s="1" t="s">
        <v>665</v>
      </c>
      <c r="G20" s="1" t="s">
        <v>648</v>
      </c>
      <c r="H20" s="1" t="s">
        <v>649</v>
      </c>
      <c r="I20" s="1" t="s">
        <v>764</v>
      </c>
      <c r="J20" s="1" t="s">
        <v>651</v>
      </c>
      <c r="K20" s="1" t="s">
        <v>764</v>
      </c>
      <c r="L20" s="1" t="s">
        <v>764</v>
      </c>
      <c r="M20" s="1" t="s">
        <v>652</v>
      </c>
      <c r="N20" s="1" t="s">
        <v>652</v>
      </c>
      <c r="O20" s="1" t="s">
        <v>653</v>
      </c>
      <c r="P20" s="1" t="s">
        <v>654</v>
      </c>
      <c r="Q20" s="1" t="s">
        <v>655</v>
      </c>
      <c r="R20" s="1" t="s">
        <v>765</v>
      </c>
      <c r="S20" s="1" t="s">
        <v>657</v>
      </c>
      <c r="T20" s="1" t="s">
        <v>658</v>
      </c>
      <c r="U20" s="1" t="s">
        <v>659</v>
      </c>
      <c r="V20" s="1" t="s">
        <v>660</v>
      </c>
    </row>
    <row r="21" s="1" customFormat="1" spans="1:22">
      <c r="A21" s="3">
        <v>21314829595</v>
      </c>
      <c r="B21" s="1" t="s">
        <v>766</v>
      </c>
      <c r="C21" s="1" t="s">
        <v>767</v>
      </c>
      <c r="D21" s="1" t="s">
        <v>645</v>
      </c>
      <c r="E21" s="1" t="s">
        <v>768</v>
      </c>
      <c r="F21" s="1" t="s">
        <v>725</v>
      </c>
      <c r="G21" s="1" t="s">
        <v>648</v>
      </c>
      <c r="H21" s="1" t="s">
        <v>649</v>
      </c>
      <c r="I21" s="1" t="s">
        <v>769</v>
      </c>
      <c r="J21" s="1" t="s">
        <v>651</v>
      </c>
      <c r="K21" s="1" t="s">
        <v>769</v>
      </c>
      <c r="L21" s="1" t="s">
        <v>769</v>
      </c>
      <c r="M21" s="1" t="s">
        <v>652</v>
      </c>
      <c r="N21" s="1" t="s">
        <v>652</v>
      </c>
      <c r="O21" s="1" t="s">
        <v>653</v>
      </c>
      <c r="P21" s="1" t="s">
        <v>654</v>
      </c>
      <c r="Q21" s="1" t="s">
        <v>655</v>
      </c>
      <c r="R21" s="1" t="s">
        <v>770</v>
      </c>
      <c r="S21" s="1" t="s">
        <v>657</v>
      </c>
      <c r="T21" s="1" t="s">
        <v>658</v>
      </c>
      <c r="U21" s="1" t="s">
        <v>659</v>
      </c>
      <c r="V21" s="1" t="s">
        <v>660</v>
      </c>
    </row>
    <row r="22" s="1" customFormat="1" spans="1:22">
      <c r="A22" s="3">
        <v>18875198102</v>
      </c>
      <c r="B22" s="1" t="s">
        <v>771</v>
      </c>
      <c r="C22" s="1" t="s">
        <v>772</v>
      </c>
      <c r="D22" s="1" t="s">
        <v>773</v>
      </c>
      <c r="E22" s="1" t="s">
        <v>774</v>
      </c>
      <c r="F22" s="1" t="s">
        <v>665</v>
      </c>
      <c r="G22" s="1" t="s">
        <v>648</v>
      </c>
      <c r="H22" s="1" t="s">
        <v>649</v>
      </c>
      <c r="I22" s="1" t="s">
        <v>775</v>
      </c>
      <c r="J22" s="1" t="s">
        <v>651</v>
      </c>
      <c r="K22" s="1" t="s">
        <v>775</v>
      </c>
      <c r="L22" s="1" t="s">
        <v>775</v>
      </c>
      <c r="M22" s="1" t="s">
        <v>652</v>
      </c>
      <c r="N22" s="1" t="s">
        <v>652</v>
      </c>
      <c r="O22" s="1" t="s">
        <v>653</v>
      </c>
      <c r="P22" s="1" t="s">
        <v>654</v>
      </c>
      <c r="Q22" s="1" t="s">
        <v>655</v>
      </c>
      <c r="R22" s="1" t="s">
        <v>776</v>
      </c>
      <c r="S22" s="1" t="s">
        <v>657</v>
      </c>
      <c r="T22" s="1" t="s">
        <v>658</v>
      </c>
      <c r="U22" s="1" t="s">
        <v>659</v>
      </c>
      <c r="V22" s="1" t="s">
        <v>668</v>
      </c>
    </row>
    <row r="23" s="1" customFormat="1" spans="1:22">
      <c r="A23" s="3">
        <v>21347247386</v>
      </c>
      <c r="B23" s="1" t="s">
        <v>687</v>
      </c>
      <c r="C23" s="1" t="s">
        <v>777</v>
      </c>
      <c r="D23" s="1" t="s">
        <v>778</v>
      </c>
      <c r="E23" s="1" t="s">
        <v>779</v>
      </c>
      <c r="F23" s="1" t="s">
        <v>665</v>
      </c>
      <c r="G23" s="1" t="s">
        <v>648</v>
      </c>
      <c r="H23" s="1" t="s">
        <v>649</v>
      </c>
      <c r="I23" s="1" t="s">
        <v>780</v>
      </c>
      <c r="J23" s="1" t="s">
        <v>651</v>
      </c>
      <c r="K23" s="1" t="s">
        <v>780</v>
      </c>
      <c r="L23" s="1" t="s">
        <v>780</v>
      </c>
      <c r="M23" s="1" t="s">
        <v>652</v>
      </c>
      <c r="N23" s="1" t="s">
        <v>652</v>
      </c>
      <c r="O23" s="1" t="s">
        <v>653</v>
      </c>
      <c r="P23" s="1" t="s">
        <v>654</v>
      </c>
      <c r="Q23" s="1" t="s">
        <v>655</v>
      </c>
      <c r="R23" s="1" t="s">
        <v>781</v>
      </c>
      <c r="S23" s="1" t="s">
        <v>657</v>
      </c>
      <c r="T23" s="1" t="s">
        <v>658</v>
      </c>
      <c r="U23" s="1" t="s">
        <v>659</v>
      </c>
      <c r="V23" s="1" t="s">
        <v>660</v>
      </c>
    </row>
    <row r="24" s="1" customFormat="1" spans="1:22">
      <c r="A24" s="3">
        <v>21316888561</v>
      </c>
      <c r="B24" s="1" t="s">
        <v>766</v>
      </c>
      <c r="C24" s="1" t="s">
        <v>782</v>
      </c>
      <c r="D24" s="1" t="s">
        <v>730</v>
      </c>
      <c r="E24" s="1" t="s">
        <v>783</v>
      </c>
      <c r="F24" s="1" t="s">
        <v>647</v>
      </c>
      <c r="G24" s="1" t="s">
        <v>648</v>
      </c>
      <c r="H24" s="1" t="s">
        <v>649</v>
      </c>
      <c r="I24" s="1" t="s">
        <v>784</v>
      </c>
      <c r="J24" s="1" t="s">
        <v>651</v>
      </c>
      <c r="K24" s="1" t="s">
        <v>784</v>
      </c>
      <c r="L24" s="1" t="s">
        <v>784</v>
      </c>
      <c r="M24" s="1" t="s">
        <v>652</v>
      </c>
      <c r="N24" s="1" t="s">
        <v>652</v>
      </c>
      <c r="O24" s="1" t="s">
        <v>653</v>
      </c>
      <c r="P24" s="1" t="s">
        <v>654</v>
      </c>
      <c r="Q24" s="1" t="s">
        <v>655</v>
      </c>
      <c r="R24" s="1" t="s">
        <v>785</v>
      </c>
      <c r="S24" s="1" t="s">
        <v>657</v>
      </c>
      <c r="T24" s="1" t="s">
        <v>658</v>
      </c>
      <c r="U24" s="1" t="s">
        <v>659</v>
      </c>
      <c r="V24" s="1" t="s">
        <v>668</v>
      </c>
    </row>
    <row r="25" s="1" customFormat="1" spans="1:22">
      <c r="A25" s="3">
        <v>21348024383</v>
      </c>
      <c r="B25" s="1" t="s">
        <v>687</v>
      </c>
      <c r="C25" s="1" t="s">
        <v>786</v>
      </c>
      <c r="D25" s="1" t="s">
        <v>740</v>
      </c>
      <c r="E25" s="1" t="s">
        <v>787</v>
      </c>
      <c r="F25" s="1" t="s">
        <v>665</v>
      </c>
      <c r="G25" s="1" t="s">
        <v>648</v>
      </c>
      <c r="H25" s="1" t="s">
        <v>649</v>
      </c>
      <c r="I25" s="1" t="s">
        <v>788</v>
      </c>
      <c r="J25" s="1" t="s">
        <v>651</v>
      </c>
      <c r="K25" s="1" t="s">
        <v>788</v>
      </c>
      <c r="L25" s="1" t="s">
        <v>788</v>
      </c>
      <c r="M25" s="1" t="s">
        <v>652</v>
      </c>
      <c r="N25" s="1" t="s">
        <v>652</v>
      </c>
      <c r="O25" s="1" t="s">
        <v>653</v>
      </c>
      <c r="P25" s="1" t="s">
        <v>654</v>
      </c>
      <c r="Q25" s="1" t="s">
        <v>655</v>
      </c>
      <c r="R25" s="1" t="s">
        <v>789</v>
      </c>
      <c r="S25" s="1" t="s">
        <v>657</v>
      </c>
      <c r="T25" s="1" t="s">
        <v>658</v>
      </c>
      <c r="U25" s="1" t="s">
        <v>659</v>
      </c>
      <c r="V25" s="1" t="s">
        <v>668</v>
      </c>
    </row>
    <row r="26" s="1" customFormat="1" spans="1:22">
      <c r="A26" s="3">
        <v>21257663026</v>
      </c>
      <c r="B26" s="1" t="s">
        <v>710</v>
      </c>
      <c r="C26" s="1" t="s">
        <v>790</v>
      </c>
      <c r="D26" s="1" t="s">
        <v>791</v>
      </c>
      <c r="E26" s="1" t="s">
        <v>792</v>
      </c>
      <c r="F26" s="1" t="s">
        <v>647</v>
      </c>
      <c r="G26" s="1" t="s">
        <v>648</v>
      </c>
      <c r="H26" s="1" t="s">
        <v>649</v>
      </c>
      <c r="I26" s="1" t="s">
        <v>793</v>
      </c>
      <c r="J26" s="1" t="s">
        <v>651</v>
      </c>
      <c r="K26" s="1" t="s">
        <v>793</v>
      </c>
      <c r="L26" s="1" t="s">
        <v>793</v>
      </c>
      <c r="M26" s="1" t="s">
        <v>652</v>
      </c>
      <c r="N26" s="1" t="s">
        <v>652</v>
      </c>
      <c r="O26" s="1" t="s">
        <v>653</v>
      </c>
      <c r="P26" s="1" t="s">
        <v>654</v>
      </c>
      <c r="Q26" s="1" t="s">
        <v>655</v>
      </c>
      <c r="R26" s="1" t="s">
        <v>794</v>
      </c>
      <c r="S26" s="1" t="s">
        <v>657</v>
      </c>
      <c r="T26" s="1" t="s">
        <v>658</v>
      </c>
      <c r="U26" s="1" t="s">
        <v>659</v>
      </c>
      <c r="V26" s="1" t="s">
        <v>660</v>
      </c>
    </row>
    <row r="27" s="1" customFormat="1" spans="1:22">
      <c r="A27" s="3">
        <v>21345676634</v>
      </c>
      <c r="B27" s="1" t="s">
        <v>687</v>
      </c>
      <c r="C27" s="1" t="s">
        <v>795</v>
      </c>
      <c r="D27" s="1" t="s">
        <v>796</v>
      </c>
      <c r="E27" s="1" t="s">
        <v>797</v>
      </c>
      <c r="F27" s="1" t="s">
        <v>721</v>
      </c>
      <c r="G27" s="1" t="s">
        <v>648</v>
      </c>
      <c r="H27" s="1" t="s">
        <v>649</v>
      </c>
      <c r="I27" s="1" t="s">
        <v>798</v>
      </c>
      <c r="J27" s="1" t="s">
        <v>651</v>
      </c>
      <c r="K27" s="1" t="s">
        <v>798</v>
      </c>
      <c r="L27" s="1" t="s">
        <v>798</v>
      </c>
      <c r="M27" s="1" t="s">
        <v>652</v>
      </c>
      <c r="N27" s="1" t="s">
        <v>652</v>
      </c>
      <c r="O27" s="1" t="s">
        <v>653</v>
      </c>
      <c r="P27" s="1" t="s">
        <v>654</v>
      </c>
      <c r="Q27" s="1" t="s">
        <v>655</v>
      </c>
      <c r="R27" s="1" t="s">
        <v>799</v>
      </c>
      <c r="S27" s="1" t="s">
        <v>657</v>
      </c>
      <c r="T27" s="1" t="s">
        <v>658</v>
      </c>
      <c r="U27" s="1" t="s">
        <v>659</v>
      </c>
      <c r="V27" s="1" t="s">
        <v>660</v>
      </c>
    </row>
    <row r="28" s="1" customFormat="1" spans="1:22">
      <c r="A28" s="3">
        <v>21348870110</v>
      </c>
      <c r="B28" s="1" t="s">
        <v>721</v>
      </c>
      <c r="C28" s="1" t="s">
        <v>800</v>
      </c>
      <c r="D28" s="1" t="s">
        <v>801</v>
      </c>
      <c r="E28" s="1" t="s">
        <v>802</v>
      </c>
      <c r="F28" s="1" t="s">
        <v>647</v>
      </c>
      <c r="G28" s="1" t="s">
        <v>648</v>
      </c>
      <c r="H28" s="1" t="s">
        <v>649</v>
      </c>
      <c r="I28" s="1" t="s">
        <v>803</v>
      </c>
      <c r="J28" s="1" t="s">
        <v>651</v>
      </c>
      <c r="K28" s="1" t="s">
        <v>803</v>
      </c>
      <c r="L28" s="1" t="s">
        <v>803</v>
      </c>
      <c r="M28" s="1" t="s">
        <v>652</v>
      </c>
      <c r="N28" s="1" t="s">
        <v>652</v>
      </c>
      <c r="O28" s="1" t="s">
        <v>653</v>
      </c>
      <c r="P28" s="1" t="s">
        <v>654</v>
      </c>
      <c r="Q28" s="1" t="s">
        <v>655</v>
      </c>
      <c r="R28" s="1" t="s">
        <v>804</v>
      </c>
      <c r="S28" s="1" t="s">
        <v>657</v>
      </c>
      <c r="T28" s="1" t="s">
        <v>658</v>
      </c>
      <c r="U28" s="1" t="s">
        <v>659</v>
      </c>
      <c r="V28" s="1" t="s">
        <v>660</v>
      </c>
    </row>
    <row r="29" s="1" customFormat="1" spans="1:22">
      <c r="A29" s="3">
        <v>21315823126</v>
      </c>
      <c r="B29" s="1" t="s">
        <v>766</v>
      </c>
      <c r="C29" s="1" t="s">
        <v>805</v>
      </c>
      <c r="D29" s="1" t="s">
        <v>806</v>
      </c>
      <c r="E29" s="1" t="s">
        <v>807</v>
      </c>
      <c r="F29" s="1" t="s">
        <v>725</v>
      </c>
      <c r="G29" s="1" t="s">
        <v>648</v>
      </c>
      <c r="H29" s="1" t="s">
        <v>649</v>
      </c>
      <c r="I29" s="1" t="s">
        <v>808</v>
      </c>
      <c r="J29" s="1" t="s">
        <v>651</v>
      </c>
      <c r="K29" s="1" t="s">
        <v>808</v>
      </c>
      <c r="L29" s="1" t="s">
        <v>808</v>
      </c>
      <c r="M29" s="1" t="s">
        <v>652</v>
      </c>
      <c r="N29" s="1" t="s">
        <v>652</v>
      </c>
      <c r="O29" s="1" t="s">
        <v>653</v>
      </c>
      <c r="P29" s="1" t="s">
        <v>654</v>
      </c>
      <c r="Q29" s="1" t="s">
        <v>655</v>
      </c>
      <c r="R29" s="1" t="s">
        <v>809</v>
      </c>
      <c r="S29" s="1" t="s">
        <v>657</v>
      </c>
      <c r="T29" s="1" t="s">
        <v>658</v>
      </c>
      <c r="U29" s="1" t="s">
        <v>659</v>
      </c>
      <c r="V29" s="1" t="s">
        <v>660</v>
      </c>
    </row>
    <row r="30" s="1" customFormat="1" spans="1:22">
      <c r="A30" s="3">
        <v>21319455532</v>
      </c>
      <c r="B30" s="1" t="s">
        <v>766</v>
      </c>
      <c r="C30" s="1" t="s">
        <v>810</v>
      </c>
      <c r="D30" s="1" t="s">
        <v>811</v>
      </c>
      <c r="E30" s="1" t="s">
        <v>812</v>
      </c>
      <c r="F30" s="1" t="s">
        <v>647</v>
      </c>
      <c r="G30" s="1" t="s">
        <v>648</v>
      </c>
      <c r="H30" s="1" t="s">
        <v>649</v>
      </c>
      <c r="I30" s="1" t="s">
        <v>813</v>
      </c>
      <c r="J30" s="1" t="s">
        <v>651</v>
      </c>
      <c r="K30" s="1" t="s">
        <v>813</v>
      </c>
      <c r="L30" s="1" t="s">
        <v>813</v>
      </c>
      <c r="M30" s="1" t="s">
        <v>652</v>
      </c>
      <c r="N30" s="1" t="s">
        <v>652</v>
      </c>
      <c r="O30" s="1" t="s">
        <v>653</v>
      </c>
      <c r="P30" s="1" t="s">
        <v>654</v>
      </c>
      <c r="Q30" s="1" t="s">
        <v>655</v>
      </c>
      <c r="R30" s="1" t="s">
        <v>814</v>
      </c>
      <c r="S30" s="1" t="s">
        <v>657</v>
      </c>
      <c r="T30" s="1" t="s">
        <v>658</v>
      </c>
      <c r="U30" s="1" t="s">
        <v>659</v>
      </c>
      <c r="V30" s="1" t="s">
        <v>668</v>
      </c>
    </row>
    <row r="31" s="1" customFormat="1" spans="1:22">
      <c r="A31" s="3">
        <v>21359498385</v>
      </c>
      <c r="B31" s="1" t="s">
        <v>714</v>
      </c>
      <c r="C31" s="1" t="s">
        <v>815</v>
      </c>
      <c r="D31" s="1" t="s">
        <v>816</v>
      </c>
      <c r="E31" s="1" t="s">
        <v>817</v>
      </c>
      <c r="F31" s="1" t="s">
        <v>725</v>
      </c>
      <c r="G31" s="1" t="s">
        <v>648</v>
      </c>
      <c r="H31" s="1" t="s">
        <v>649</v>
      </c>
      <c r="I31" s="1" t="s">
        <v>818</v>
      </c>
      <c r="J31" s="1" t="s">
        <v>651</v>
      </c>
      <c r="K31" s="1" t="s">
        <v>818</v>
      </c>
      <c r="L31" s="1" t="s">
        <v>818</v>
      </c>
      <c r="M31" s="1" t="s">
        <v>652</v>
      </c>
      <c r="N31" s="1" t="s">
        <v>652</v>
      </c>
      <c r="O31" s="1" t="s">
        <v>653</v>
      </c>
      <c r="P31" s="1" t="s">
        <v>654</v>
      </c>
      <c r="Q31" s="1" t="s">
        <v>655</v>
      </c>
      <c r="R31" s="1" t="s">
        <v>819</v>
      </c>
      <c r="S31" s="1" t="s">
        <v>657</v>
      </c>
      <c r="T31" s="1" t="s">
        <v>658</v>
      </c>
      <c r="U31" s="1" t="s">
        <v>659</v>
      </c>
      <c r="V31" s="1" t="s">
        <v>660</v>
      </c>
    </row>
    <row r="32" s="1" customFormat="1" spans="1:22">
      <c r="A32" s="3">
        <v>18534529470</v>
      </c>
      <c r="B32" s="1" t="s">
        <v>820</v>
      </c>
      <c r="C32" s="1" t="s">
        <v>821</v>
      </c>
      <c r="D32" s="1" t="s">
        <v>822</v>
      </c>
      <c r="E32" s="1" t="s">
        <v>823</v>
      </c>
      <c r="F32" s="1" t="s">
        <v>647</v>
      </c>
      <c r="G32" s="1" t="s">
        <v>648</v>
      </c>
      <c r="H32" s="1" t="s">
        <v>649</v>
      </c>
      <c r="I32" s="1" t="s">
        <v>824</v>
      </c>
      <c r="J32" s="1" t="s">
        <v>651</v>
      </c>
      <c r="K32" s="1" t="s">
        <v>824</v>
      </c>
      <c r="L32" s="1" t="s">
        <v>653</v>
      </c>
      <c r="M32" s="1" t="s">
        <v>825</v>
      </c>
      <c r="N32" s="1" t="s">
        <v>825</v>
      </c>
      <c r="O32" s="1" t="s">
        <v>653</v>
      </c>
      <c r="P32" s="1" t="s">
        <v>654</v>
      </c>
      <c r="Q32" s="1" t="s">
        <v>655</v>
      </c>
      <c r="R32" s="1" t="s">
        <v>826</v>
      </c>
      <c r="S32" s="1" t="s">
        <v>657</v>
      </c>
      <c r="T32" s="1" t="s">
        <v>658</v>
      </c>
      <c r="U32" s="1" t="s">
        <v>659</v>
      </c>
      <c r="V32" s="1" t="s">
        <v>660</v>
      </c>
    </row>
    <row r="33" s="1" customFormat="1" spans="1:22">
      <c r="A33" s="3">
        <v>21361397752</v>
      </c>
      <c r="B33" s="1" t="s">
        <v>714</v>
      </c>
      <c r="C33" s="1" t="s">
        <v>827</v>
      </c>
      <c r="D33" s="1" t="s">
        <v>762</v>
      </c>
      <c r="E33" s="1" t="s">
        <v>828</v>
      </c>
      <c r="F33" s="1" t="s">
        <v>647</v>
      </c>
      <c r="G33" s="1" t="s">
        <v>648</v>
      </c>
      <c r="H33" s="1" t="s">
        <v>649</v>
      </c>
      <c r="I33" s="1" t="s">
        <v>829</v>
      </c>
      <c r="J33" s="1" t="s">
        <v>651</v>
      </c>
      <c r="K33" s="1" t="s">
        <v>829</v>
      </c>
      <c r="L33" s="1" t="s">
        <v>829</v>
      </c>
      <c r="M33" s="1" t="s">
        <v>652</v>
      </c>
      <c r="N33" s="1" t="s">
        <v>652</v>
      </c>
      <c r="O33" s="1" t="s">
        <v>653</v>
      </c>
      <c r="P33" s="1" t="s">
        <v>654</v>
      </c>
      <c r="Q33" s="1" t="s">
        <v>655</v>
      </c>
      <c r="R33" s="1" t="s">
        <v>830</v>
      </c>
      <c r="S33" s="1" t="s">
        <v>657</v>
      </c>
      <c r="T33" s="1" t="s">
        <v>658</v>
      </c>
      <c r="U33" s="1" t="s">
        <v>659</v>
      </c>
      <c r="V33" s="1" t="s">
        <v>660</v>
      </c>
    </row>
    <row r="34" s="1" customFormat="1" spans="1:22">
      <c r="A34" s="3">
        <v>21329086213</v>
      </c>
      <c r="B34" s="1" t="s">
        <v>746</v>
      </c>
      <c r="C34" s="1" t="s">
        <v>831</v>
      </c>
      <c r="D34" s="1" t="s">
        <v>832</v>
      </c>
      <c r="E34" s="1" t="s">
        <v>833</v>
      </c>
      <c r="F34" s="1" t="s">
        <v>665</v>
      </c>
      <c r="G34" s="1" t="s">
        <v>648</v>
      </c>
      <c r="H34" s="1" t="s">
        <v>649</v>
      </c>
      <c r="I34" s="1" t="s">
        <v>732</v>
      </c>
      <c r="J34" s="1" t="s">
        <v>651</v>
      </c>
      <c r="K34" s="1" t="s">
        <v>732</v>
      </c>
      <c r="L34" s="1" t="s">
        <v>732</v>
      </c>
      <c r="M34" s="1" t="s">
        <v>652</v>
      </c>
      <c r="N34" s="1" t="s">
        <v>652</v>
      </c>
      <c r="O34" s="1" t="s">
        <v>653</v>
      </c>
      <c r="P34" s="1" t="s">
        <v>654</v>
      </c>
      <c r="Q34" s="1" t="s">
        <v>655</v>
      </c>
      <c r="R34" s="1" t="s">
        <v>834</v>
      </c>
      <c r="S34" s="1" t="s">
        <v>657</v>
      </c>
      <c r="T34" s="1" t="s">
        <v>658</v>
      </c>
      <c r="U34" s="1" t="s">
        <v>659</v>
      </c>
      <c r="V34" s="1" t="s">
        <v>660</v>
      </c>
    </row>
    <row r="35" s="1" customFormat="1" spans="1:22">
      <c r="A35" s="3">
        <v>21355155430</v>
      </c>
      <c r="B35" s="1" t="s">
        <v>721</v>
      </c>
      <c r="C35" s="1" t="s">
        <v>835</v>
      </c>
      <c r="D35" s="1" t="s">
        <v>791</v>
      </c>
      <c r="E35" s="1" t="s">
        <v>836</v>
      </c>
      <c r="F35" s="1" t="s">
        <v>725</v>
      </c>
      <c r="G35" s="1" t="s">
        <v>648</v>
      </c>
      <c r="H35" s="1" t="s">
        <v>649</v>
      </c>
      <c r="I35" s="1" t="s">
        <v>837</v>
      </c>
      <c r="J35" s="1" t="s">
        <v>651</v>
      </c>
      <c r="K35" s="1" t="s">
        <v>837</v>
      </c>
      <c r="L35" s="1" t="s">
        <v>837</v>
      </c>
      <c r="M35" s="1" t="s">
        <v>652</v>
      </c>
      <c r="N35" s="1" t="s">
        <v>652</v>
      </c>
      <c r="O35" s="1" t="s">
        <v>653</v>
      </c>
      <c r="P35" s="1" t="s">
        <v>654</v>
      </c>
      <c r="Q35" s="1" t="s">
        <v>655</v>
      </c>
      <c r="R35" s="1" t="s">
        <v>838</v>
      </c>
      <c r="S35" s="1" t="s">
        <v>657</v>
      </c>
      <c r="T35" s="1" t="s">
        <v>658</v>
      </c>
      <c r="U35" s="1" t="s">
        <v>659</v>
      </c>
      <c r="V35" s="1" t="s">
        <v>660</v>
      </c>
    </row>
    <row r="36" s="1" customFormat="1" spans="1:22">
      <c r="A36" s="3">
        <v>18586166428</v>
      </c>
      <c r="B36" s="1" t="s">
        <v>839</v>
      </c>
      <c r="C36" s="1" t="s">
        <v>840</v>
      </c>
      <c r="D36" s="1" t="s">
        <v>841</v>
      </c>
      <c r="E36" s="1" t="s">
        <v>842</v>
      </c>
      <c r="F36" s="1" t="s">
        <v>665</v>
      </c>
      <c r="G36" s="1" t="s">
        <v>648</v>
      </c>
      <c r="H36" s="1" t="s">
        <v>649</v>
      </c>
      <c r="I36" s="1" t="s">
        <v>843</v>
      </c>
      <c r="J36" s="1" t="s">
        <v>651</v>
      </c>
      <c r="K36" s="1" t="s">
        <v>843</v>
      </c>
      <c r="L36" s="1" t="s">
        <v>843</v>
      </c>
      <c r="M36" s="1" t="s">
        <v>652</v>
      </c>
      <c r="N36" s="1" t="s">
        <v>652</v>
      </c>
      <c r="O36" s="1" t="s">
        <v>653</v>
      </c>
      <c r="P36" s="1" t="s">
        <v>654</v>
      </c>
      <c r="Q36" s="1" t="s">
        <v>655</v>
      </c>
      <c r="R36" s="1" t="s">
        <v>844</v>
      </c>
      <c r="S36" s="1" t="s">
        <v>657</v>
      </c>
      <c r="T36" s="1" t="s">
        <v>658</v>
      </c>
      <c r="U36" s="1" t="s">
        <v>659</v>
      </c>
      <c r="V36" s="1" t="s">
        <v>660</v>
      </c>
    </row>
    <row r="37" s="1" customFormat="1" spans="1:22">
      <c r="A37" s="3">
        <v>18707837867</v>
      </c>
      <c r="B37" s="1" t="s">
        <v>845</v>
      </c>
      <c r="C37" s="1" t="s">
        <v>846</v>
      </c>
      <c r="D37" s="1" t="s">
        <v>847</v>
      </c>
      <c r="E37" s="1" t="s">
        <v>848</v>
      </c>
      <c r="F37" s="1" t="s">
        <v>714</v>
      </c>
      <c r="G37" s="1" t="s">
        <v>648</v>
      </c>
      <c r="H37" s="1" t="s">
        <v>649</v>
      </c>
      <c r="I37" s="1" t="s">
        <v>849</v>
      </c>
      <c r="J37" s="1" t="s">
        <v>651</v>
      </c>
      <c r="K37" s="1" t="s">
        <v>849</v>
      </c>
      <c r="L37" s="1" t="s">
        <v>849</v>
      </c>
      <c r="M37" s="1" t="s">
        <v>652</v>
      </c>
      <c r="N37" s="1" t="s">
        <v>652</v>
      </c>
      <c r="O37" s="1" t="s">
        <v>653</v>
      </c>
      <c r="P37" s="1" t="s">
        <v>654</v>
      </c>
      <c r="Q37" s="1" t="s">
        <v>655</v>
      </c>
      <c r="R37" s="1" t="s">
        <v>850</v>
      </c>
      <c r="S37" s="1" t="s">
        <v>657</v>
      </c>
      <c r="T37" s="1" t="s">
        <v>658</v>
      </c>
      <c r="U37" s="1" t="s">
        <v>659</v>
      </c>
      <c r="V37" s="1" t="s">
        <v>660</v>
      </c>
    </row>
    <row r="38" s="1" customFormat="1" spans="1:22">
      <c r="A38" s="3">
        <v>21361872328</v>
      </c>
      <c r="B38" s="1" t="s">
        <v>714</v>
      </c>
      <c r="C38" s="1" t="s">
        <v>851</v>
      </c>
      <c r="D38" s="1" t="s">
        <v>816</v>
      </c>
      <c r="E38" s="1" t="s">
        <v>852</v>
      </c>
      <c r="F38" s="1" t="s">
        <v>665</v>
      </c>
      <c r="G38" s="1" t="s">
        <v>648</v>
      </c>
      <c r="H38" s="1" t="s">
        <v>649</v>
      </c>
      <c r="I38" s="1" t="s">
        <v>853</v>
      </c>
      <c r="J38" s="1" t="s">
        <v>651</v>
      </c>
      <c r="K38" s="1" t="s">
        <v>853</v>
      </c>
      <c r="L38" s="1" t="s">
        <v>853</v>
      </c>
      <c r="M38" s="1" t="s">
        <v>652</v>
      </c>
      <c r="N38" s="1" t="s">
        <v>652</v>
      </c>
      <c r="O38" s="1" t="s">
        <v>653</v>
      </c>
      <c r="P38" s="1" t="s">
        <v>654</v>
      </c>
      <c r="Q38" s="1" t="s">
        <v>655</v>
      </c>
      <c r="R38" s="1" t="s">
        <v>854</v>
      </c>
      <c r="S38" s="1" t="s">
        <v>657</v>
      </c>
      <c r="T38" s="1" t="s">
        <v>658</v>
      </c>
      <c r="U38" s="1" t="s">
        <v>659</v>
      </c>
      <c r="V38" s="1" t="s">
        <v>660</v>
      </c>
    </row>
    <row r="39" s="1" customFormat="1" spans="1:22">
      <c r="A39" s="3">
        <v>21361279662</v>
      </c>
      <c r="B39" s="1" t="s">
        <v>714</v>
      </c>
      <c r="C39" s="1" t="s">
        <v>855</v>
      </c>
      <c r="D39" s="1" t="s">
        <v>856</v>
      </c>
      <c r="E39" s="1" t="s">
        <v>857</v>
      </c>
      <c r="F39" s="1" t="s">
        <v>647</v>
      </c>
      <c r="G39" s="1" t="s">
        <v>648</v>
      </c>
      <c r="H39" s="1" t="s">
        <v>649</v>
      </c>
      <c r="I39" s="1" t="s">
        <v>858</v>
      </c>
      <c r="J39" s="1" t="s">
        <v>651</v>
      </c>
      <c r="K39" s="1" t="s">
        <v>858</v>
      </c>
      <c r="L39" s="1" t="s">
        <v>858</v>
      </c>
      <c r="M39" s="1" t="s">
        <v>652</v>
      </c>
      <c r="N39" s="1" t="s">
        <v>652</v>
      </c>
      <c r="O39" s="1" t="s">
        <v>653</v>
      </c>
      <c r="P39" s="1" t="s">
        <v>654</v>
      </c>
      <c r="Q39" s="1" t="s">
        <v>655</v>
      </c>
      <c r="R39" s="1" t="s">
        <v>859</v>
      </c>
      <c r="S39" s="1" t="s">
        <v>657</v>
      </c>
      <c r="T39" s="1" t="s">
        <v>658</v>
      </c>
      <c r="U39" s="1" t="s">
        <v>659</v>
      </c>
      <c r="V39" s="1" t="s">
        <v>709</v>
      </c>
    </row>
    <row r="40" s="1" customFormat="1" spans="1:22">
      <c r="A40" s="3">
        <v>21359835678</v>
      </c>
      <c r="B40" s="1" t="s">
        <v>714</v>
      </c>
      <c r="C40" s="1" t="s">
        <v>860</v>
      </c>
      <c r="D40" s="1" t="s">
        <v>861</v>
      </c>
      <c r="E40" s="1" t="s">
        <v>862</v>
      </c>
      <c r="F40" s="1" t="s">
        <v>647</v>
      </c>
      <c r="G40" s="1" t="s">
        <v>648</v>
      </c>
      <c r="H40" s="1" t="s">
        <v>649</v>
      </c>
      <c r="I40" s="1" t="s">
        <v>863</v>
      </c>
      <c r="J40" s="1" t="s">
        <v>651</v>
      </c>
      <c r="K40" s="1" t="s">
        <v>863</v>
      </c>
      <c r="L40" s="1" t="s">
        <v>863</v>
      </c>
      <c r="M40" s="1" t="s">
        <v>652</v>
      </c>
      <c r="N40" s="1" t="s">
        <v>652</v>
      </c>
      <c r="O40" s="1" t="s">
        <v>653</v>
      </c>
      <c r="P40" s="1" t="s">
        <v>654</v>
      </c>
      <c r="Q40" s="1" t="s">
        <v>655</v>
      </c>
      <c r="R40" s="1" t="s">
        <v>864</v>
      </c>
      <c r="S40" s="1" t="s">
        <v>657</v>
      </c>
      <c r="T40" s="1" t="s">
        <v>658</v>
      </c>
      <c r="U40" s="1" t="s">
        <v>659</v>
      </c>
      <c r="V40" s="1" t="s">
        <v>668</v>
      </c>
    </row>
    <row r="41" s="1" customFormat="1" spans="1:22">
      <c r="A41" s="3">
        <v>21354468406</v>
      </c>
      <c r="B41" s="1" t="s">
        <v>721</v>
      </c>
      <c r="C41" s="1" t="s">
        <v>865</v>
      </c>
      <c r="D41" s="1" t="s">
        <v>866</v>
      </c>
      <c r="E41" s="1" t="s">
        <v>867</v>
      </c>
      <c r="F41" s="1" t="s">
        <v>725</v>
      </c>
      <c r="G41" s="1" t="s">
        <v>648</v>
      </c>
      <c r="H41" s="1" t="s">
        <v>649</v>
      </c>
      <c r="I41" s="1" t="s">
        <v>868</v>
      </c>
      <c r="J41" s="1" t="s">
        <v>651</v>
      </c>
      <c r="K41" s="1" t="s">
        <v>868</v>
      </c>
      <c r="L41" s="1" t="s">
        <v>868</v>
      </c>
      <c r="M41" s="1" t="s">
        <v>652</v>
      </c>
      <c r="N41" s="1" t="s">
        <v>652</v>
      </c>
      <c r="O41" s="1" t="s">
        <v>653</v>
      </c>
      <c r="P41" s="1" t="s">
        <v>654</v>
      </c>
      <c r="Q41" s="1" t="s">
        <v>655</v>
      </c>
      <c r="R41" s="1" t="s">
        <v>869</v>
      </c>
      <c r="S41" s="1" t="s">
        <v>657</v>
      </c>
      <c r="T41" s="1" t="s">
        <v>658</v>
      </c>
      <c r="U41" s="1" t="s">
        <v>659</v>
      </c>
      <c r="V41" s="1" t="s">
        <v>709</v>
      </c>
    </row>
    <row r="42" s="1" customFormat="1" spans="1:22">
      <c r="A42" s="3">
        <v>21329327401</v>
      </c>
      <c r="B42" s="1" t="s">
        <v>746</v>
      </c>
      <c r="C42" s="1" t="s">
        <v>870</v>
      </c>
      <c r="D42" s="1" t="s">
        <v>871</v>
      </c>
      <c r="E42" s="1" t="s">
        <v>872</v>
      </c>
      <c r="F42" s="1" t="s">
        <v>665</v>
      </c>
      <c r="G42" s="1" t="s">
        <v>648</v>
      </c>
      <c r="H42" s="1" t="s">
        <v>649</v>
      </c>
      <c r="I42" s="1" t="s">
        <v>873</v>
      </c>
      <c r="J42" s="1" t="s">
        <v>651</v>
      </c>
      <c r="K42" s="1" t="s">
        <v>873</v>
      </c>
      <c r="L42" s="1" t="s">
        <v>873</v>
      </c>
      <c r="M42" s="1" t="s">
        <v>652</v>
      </c>
      <c r="N42" s="1" t="s">
        <v>652</v>
      </c>
      <c r="O42" s="1" t="s">
        <v>653</v>
      </c>
      <c r="P42" s="1" t="s">
        <v>654</v>
      </c>
      <c r="Q42" s="1" t="s">
        <v>655</v>
      </c>
      <c r="R42" s="1" t="s">
        <v>874</v>
      </c>
      <c r="S42" s="1" t="s">
        <v>657</v>
      </c>
      <c r="T42" s="1" t="s">
        <v>658</v>
      </c>
      <c r="U42" s="1" t="s">
        <v>659</v>
      </c>
      <c r="V42" s="1" t="s">
        <v>668</v>
      </c>
    </row>
    <row r="43" s="1" customFormat="1" spans="1:22">
      <c r="A43" s="3">
        <v>21356279535</v>
      </c>
      <c r="B43" s="1" t="s">
        <v>714</v>
      </c>
      <c r="C43" s="1" t="s">
        <v>875</v>
      </c>
      <c r="D43" s="1" t="s">
        <v>876</v>
      </c>
      <c r="E43" s="1" t="s">
        <v>877</v>
      </c>
      <c r="F43" s="1" t="s">
        <v>647</v>
      </c>
      <c r="G43" s="1" t="s">
        <v>648</v>
      </c>
      <c r="H43" s="1" t="s">
        <v>649</v>
      </c>
      <c r="I43" s="1" t="s">
        <v>878</v>
      </c>
      <c r="J43" s="1" t="s">
        <v>651</v>
      </c>
      <c r="K43" s="1" t="s">
        <v>878</v>
      </c>
      <c r="L43" s="1" t="s">
        <v>878</v>
      </c>
      <c r="M43" s="1" t="s">
        <v>652</v>
      </c>
      <c r="N43" s="1" t="s">
        <v>652</v>
      </c>
      <c r="O43" s="1" t="s">
        <v>653</v>
      </c>
      <c r="P43" s="1" t="s">
        <v>654</v>
      </c>
      <c r="Q43" s="1" t="s">
        <v>655</v>
      </c>
      <c r="R43" s="1" t="s">
        <v>879</v>
      </c>
      <c r="S43" s="1" t="s">
        <v>657</v>
      </c>
      <c r="T43" s="1" t="s">
        <v>658</v>
      </c>
      <c r="U43" s="1" t="s">
        <v>680</v>
      </c>
      <c r="V43" s="1" t="s">
        <v>880</v>
      </c>
    </row>
    <row r="44" s="1" customFormat="1" spans="1:22">
      <c r="A44" s="3">
        <v>21357536476</v>
      </c>
      <c r="B44" s="1" t="s">
        <v>714</v>
      </c>
      <c r="C44" s="1" t="s">
        <v>881</v>
      </c>
      <c r="D44" s="1" t="s">
        <v>705</v>
      </c>
      <c r="E44" s="1" t="s">
        <v>882</v>
      </c>
      <c r="F44" s="1" t="s">
        <v>647</v>
      </c>
      <c r="G44" s="1" t="s">
        <v>648</v>
      </c>
      <c r="H44" s="1" t="s">
        <v>649</v>
      </c>
      <c r="I44" s="1" t="s">
        <v>883</v>
      </c>
      <c r="J44" s="1" t="s">
        <v>651</v>
      </c>
      <c r="K44" s="1" t="s">
        <v>883</v>
      </c>
      <c r="L44" s="1" t="s">
        <v>883</v>
      </c>
      <c r="M44" s="1" t="s">
        <v>652</v>
      </c>
      <c r="N44" s="1" t="s">
        <v>652</v>
      </c>
      <c r="O44" s="1" t="s">
        <v>653</v>
      </c>
      <c r="P44" s="1" t="s">
        <v>654</v>
      </c>
      <c r="Q44" s="1" t="s">
        <v>655</v>
      </c>
      <c r="R44" s="1" t="s">
        <v>884</v>
      </c>
      <c r="S44" s="1" t="s">
        <v>657</v>
      </c>
      <c r="T44" s="1" t="s">
        <v>658</v>
      </c>
      <c r="U44" s="1" t="s">
        <v>659</v>
      </c>
      <c r="V44" s="1" t="s">
        <v>709</v>
      </c>
    </row>
    <row r="45" s="1" customFormat="1" spans="1:22">
      <c r="A45" s="3">
        <v>18808354804</v>
      </c>
      <c r="B45" s="1" t="s">
        <v>885</v>
      </c>
      <c r="C45" s="1" t="s">
        <v>886</v>
      </c>
      <c r="D45" s="1" t="s">
        <v>887</v>
      </c>
      <c r="E45" s="1" t="s">
        <v>888</v>
      </c>
      <c r="F45" s="1" t="s">
        <v>721</v>
      </c>
      <c r="G45" s="1" t="s">
        <v>648</v>
      </c>
      <c r="H45" s="1" t="s">
        <v>649</v>
      </c>
      <c r="I45" s="1" t="s">
        <v>889</v>
      </c>
      <c r="J45" s="1" t="s">
        <v>651</v>
      </c>
      <c r="K45" s="1" t="s">
        <v>889</v>
      </c>
      <c r="L45" s="1" t="s">
        <v>889</v>
      </c>
      <c r="M45" s="1" t="s">
        <v>652</v>
      </c>
      <c r="N45" s="1" t="s">
        <v>652</v>
      </c>
      <c r="O45" s="1" t="s">
        <v>653</v>
      </c>
      <c r="P45" s="1" t="s">
        <v>654</v>
      </c>
      <c r="Q45" s="1" t="s">
        <v>655</v>
      </c>
      <c r="R45" s="1" t="s">
        <v>890</v>
      </c>
      <c r="S45" s="1" t="s">
        <v>657</v>
      </c>
      <c r="T45" s="1" t="s">
        <v>658</v>
      </c>
      <c r="U45" s="1" t="s">
        <v>659</v>
      </c>
      <c r="V45" s="1" t="s">
        <v>660</v>
      </c>
    </row>
    <row r="46" s="1" customFormat="1" spans="1:22">
      <c r="A46" s="3">
        <v>18836660398</v>
      </c>
      <c r="B46" s="1" t="s">
        <v>891</v>
      </c>
      <c r="C46" s="1" t="s">
        <v>892</v>
      </c>
      <c r="D46" s="1" t="s">
        <v>893</v>
      </c>
      <c r="E46" s="1" t="s">
        <v>894</v>
      </c>
      <c r="F46" s="1" t="s">
        <v>725</v>
      </c>
      <c r="G46" s="1" t="s">
        <v>648</v>
      </c>
      <c r="H46" s="1" t="s">
        <v>649</v>
      </c>
      <c r="I46" s="1" t="s">
        <v>895</v>
      </c>
      <c r="J46" s="1" t="s">
        <v>651</v>
      </c>
      <c r="K46" s="1" t="s">
        <v>895</v>
      </c>
      <c r="L46" s="1" t="s">
        <v>895</v>
      </c>
      <c r="M46" s="1" t="s">
        <v>652</v>
      </c>
      <c r="N46" s="1" t="s">
        <v>652</v>
      </c>
      <c r="O46" s="1" t="s">
        <v>653</v>
      </c>
      <c r="P46" s="1" t="s">
        <v>654</v>
      </c>
      <c r="Q46" s="1" t="s">
        <v>655</v>
      </c>
      <c r="R46" s="1" t="s">
        <v>896</v>
      </c>
      <c r="S46" s="1" t="s">
        <v>657</v>
      </c>
      <c r="T46" s="1" t="s">
        <v>658</v>
      </c>
      <c r="U46" s="1" t="s">
        <v>659</v>
      </c>
      <c r="V46" s="1" t="s">
        <v>660</v>
      </c>
    </row>
    <row r="47" s="1" customFormat="1" spans="1:22">
      <c r="A47" s="3">
        <v>18845213045</v>
      </c>
      <c r="B47" s="1" t="s">
        <v>897</v>
      </c>
      <c r="C47" s="1" t="s">
        <v>898</v>
      </c>
      <c r="D47" s="1" t="s">
        <v>899</v>
      </c>
      <c r="E47" s="1" t="s">
        <v>900</v>
      </c>
      <c r="F47" s="1" t="s">
        <v>725</v>
      </c>
      <c r="G47" s="1" t="s">
        <v>648</v>
      </c>
      <c r="H47" s="1" t="s">
        <v>649</v>
      </c>
      <c r="I47" s="1" t="s">
        <v>901</v>
      </c>
      <c r="J47" s="1" t="s">
        <v>651</v>
      </c>
      <c r="K47" s="1" t="s">
        <v>901</v>
      </c>
      <c r="L47" s="1" t="s">
        <v>901</v>
      </c>
      <c r="M47" s="1" t="s">
        <v>652</v>
      </c>
      <c r="N47" s="1" t="s">
        <v>652</v>
      </c>
      <c r="O47" s="1" t="s">
        <v>653</v>
      </c>
      <c r="P47" s="1" t="s">
        <v>654</v>
      </c>
      <c r="Q47" s="1" t="s">
        <v>655</v>
      </c>
      <c r="R47" s="1" t="s">
        <v>902</v>
      </c>
      <c r="S47" s="1" t="s">
        <v>657</v>
      </c>
      <c r="T47" s="1" t="s">
        <v>658</v>
      </c>
      <c r="U47" s="1" t="s">
        <v>659</v>
      </c>
      <c r="V47" s="1" t="s">
        <v>660</v>
      </c>
    </row>
    <row r="48" s="1" customFormat="1" spans="1:22">
      <c r="A48" s="3">
        <v>18892264612</v>
      </c>
      <c r="B48" s="1" t="s">
        <v>903</v>
      </c>
      <c r="C48" s="1" t="s">
        <v>904</v>
      </c>
      <c r="D48" s="1" t="s">
        <v>905</v>
      </c>
      <c r="E48" s="1" t="s">
        <v>906</v>
      </c>
      <c r="F48" s="1" t="s">
        <v>725</v>
      </c>
      <c r="G48" s="1" t="s">
        <v>648</v>
      </c>
      <c r="H48" s="1" t="s">
        <v>649</v>
      </c>
      <c r="I48" s="1" t="s">
        <v>907</v>
      </c>
      <c r="J48" s="1" t="s">
        <v>651</v>
      </c>
      <c r="K48" s="1" t="s">
        <v>907</v>
      </c>
      <c r="L48" s="1" t="s">
        <v>907</v>
      </c>
      <c r="M48" s="1" t="s">
        <v>652</v>
      </c>
      <c r="N48" s="1" t="s">
        <v>652</v>
      </c>
      <c r="O48" s="1" t="s">
        <v>653</v>
      </c>
      <c r="P48" s="1" t="s">
        <v>654</v>
      </c>
      <c r="Q48" s="1" t="s">
        <v>655</v>
      </c>
      <c r="R48" s="1" t="s">
        <v>908</v>
      </c>
      <c r="S48" s="1" t="s">
        <v>657</v>
      </c>
      <c r="T48" s="1" t="s">
        <v>658</v>
      </c>
      <c r="U48" s="1" t="s">
        <v>659</v>
      </c>
      <c r="V48" s="1" t="s">
        <v>668</v>
      </c>
    </row>
    <row r="49" s="1" customFormat="1" spans="1:22">
      <c r="A49" s="3">
        <v>18909061916</v>
      </c>
      <c r="B49" s="1" t="s">
        <v>909</v>
      </c>
      <c r="C49" s="1" t="s">
        <v>910</v>
      </c>
      <c r="D49" s="1" t="s">
        <v>773</v>
      </c>
      <c r="E49" s="1" t="s">
        <v>911</v>
      </c>
      <c r="F49" s="1" t="s">
        <v>647</v>
      </c>
      <c r="G49" s="1" t="s">
        <v>648</v>
      </c>
      <c r="H49" s="1" t="s">
        <v>649</v>
      </c>
      <c r="I49" s="1" t="s">
        <v>912</v>
      </c>
      <c r="J49" s="1" t="s">
        <v>651</v>
      </c>
      <c r="K49" s="1" t="s">
        <v>912</v>
      </c>
      <c r="L49" s="1" t="s">
        <v>912</v>
      </c>
      <c r="M49" s="1" t="s">
        <v>652</v>
      </c>
      <c r="N49" s="1" t="s">
        <v>652</v>
      </c>
      <c r="O49" s="1" t="s">
        <v>653</v>
      </c>
      <c r="P49" s="1" t="s">
        <v>654</v>
      </c>
      <c r="Q49" s="1" t="s">
        <v>655</v>
      </c>
      <c r="R49" s="1" t="s">
        <v>913</v>
      </c>
      <c r="S49" s="1" t="s">
        <v>657</v>
      </c>
      <c r="T49" s="1" t="s">
        <v>658</v>
      </c>
      <c r="U49" s="1" t="s">
        <v>659</v>
      </c>
      <c r="V49" s="1" t="s">
        <v>668</v>
      </c>
    </row>
    <row r="50" s="1" customFormat="1" spans="1:22">
      <c r="A50" s="3">
        <v>21340408287</v>
      </c>
      <c r="B50" s="1" t="s">
        <v>687</v>
      </c>
      <c r="C50" s="1" t="s">
        <v>914</v>
      </c>
      <c r="D50" s="1" t="s">
        <v>915</v>
      </c>
      <c r="E50" s="1" t="s">
        <v>916</v>
      </c>
      <c r="F50" s="1" t="s">
        <v>647</v>
      </c>
      <c r="G50" s="1" t="s">
        <v>648</v>
      </c>
      <c r="H50" s="1" t="s">
        <v>649</v>
      </c>
      <c r="I50" s="1" t="s">
        <v>917</v>
      </c>
      <c r="J50" s="1" t="s">
        <v>651</v>
      </c>
      <c r="K50" s="1" t="s">
        <v>917</v>
      </c>
      <c r="L50" s="1" t="s">
        <v>917</v>
      </c>
      <c r="M50" s="1" t="s">
        <v>652</v>
      </c>
      <c r="N50" s="1" t="s">
        <v>652</v>
      </c>
      <c r="O50" s="1" t="s">
        <v>653</v>
      </c>
      <c r="P50" s="1" t="s">
        <v>654</v>
      </c>
      <c r="Q50" s="1" t="s">
        <v>655</v>
      </c>
      <c r="R50" s="1" t="s">
        <v>918</v>
      </c>
      <c r="S50" s="1" t="s">
        <v>657</v>
      </c>
      <c r="T50" s="1" t="s">
        <v>658</v>
      </c>
      <c r="U50" s="1" t="s">
        <v>659</v>
      </c>
      <c r="V50" s="1" t="s">
        <v>660</v>
      </c>
    </row>
    <row r="51" s="1" customFormat="1" spans="1:22">
      <c r="A51" s="3">
        <v>21368039457</v>
      </c>
      <c r="B51" s="1" t="s">
        <v>725</v>
      </c>
      <c r="C51" s="1" t="s">
        <v>919</v>
      </c>
      <c r="D51" s="1" t="s">
        <v>920</v>
      </c>
      <c r="E51" s="1" t="s">
        <v>921</v>
      </c>
      <c r="F51" s="1" t="s">
        <v>647</v>
      </c>
      <c r="G51" s="1" t="s">
        <v>648</v>
      </c>
      <c r="H51" s="1" t="s">
        <v>649</v>
      </c>
      <c r="I51" s="1" t="s">
        <v>922</v>
      </c>
      <c r="J51" s="1" t="s">
        <v>651</v>
      </c>
      <c r="K51" s="1" t="s">
        <v>922</v>
      </c>
      <c r="L51" s="1" t="s">
        <v>922</v>
      </c>
      <c r="M51" s="1" t="s">
        <v>652</v>
      </c>
      <c r="N51" s="1" t="s">
        <v>652</v>
      </c>
      <c r="O51" s="1" t="s">
        <v>653</v>
      </c>
      <c r="P51" s="1" t="s">
        <v>654</v>
      </c>
      <c r="Q51" s="1" t="s">
        <v>655</v>
      </c>
      <c r="R51" s="1" t="s">
        <v>923</v>
      </c>
      <c r="S51" s="1" t="s">
        <v>657</v>
      </c>
      <c r="T51" s="1" t="s">
        <v>658</v>
      </c>
      <c r="U51" s="1" t="s">
        <v>659</v>
      </c>
      <c r="V51" s="1" t="s">
        <v>924</v>
      </c>
    </row>
    <row r="52" s="1" customFormat="1" spans="1:22">
      <c r="A52" s="3">
        <v>21362600088</v>
      </c>
      <c r="B52" s="1" t="s">
        <v>714</v>
      </c>
      <c r="C52" s="1" t="s">
        <v>925</v>
      </c>
      <c r="D52" s="1" t="s">
        <v>926</v>
      </c>
      <c r="E52" s="1" t="s">
        <v>927</v>
      </c>
      <c r="F52" s="1" t="s">
        <v>725</v>
      </c>
      <c r="G52" s="1" t="s">
        <v>648</v>
      </c>
      <c r="H52" s="1" t="s">
        <v>649</v>
      </c>
      <c r="I52" s="1" t="s">
        <v>928</v>
      </c>
      <c r="J52" s="1" t="s">
        <v>651</v>
      </c>
      <c r="K52" s="1" t="s">
        <v>928</v>
      </c>
      <c r="L52" s="1" t="s">
        <v>928</v>
      </c>
      <c r="M52" s="1" t="s">
        <v>652</v>
      </c>
      <c r="N52" s="1" t="s">
        <v>652</v>
      </c>
      <c r="O52" s="1" t="s">
        <v>653</v>
      </c>
      <c r="P52" s="1" t="s">
        <v>654</v>
      </c>
      <c r="Q52" s="1" t="s">
        <v>655</v>
      </c>
      <c r="R52" s="1" t="s">
        <v>929</v>
      </c>
      <c r="S52" s="1" t="s">
        <v>657</v>
      </c>
      <c r="T52" s="1" t="s">
        <v>658</v>
      </c>
      <c r="U52" s="1" t="s">
        <v>659</v>
      </c>
      <c r="V52" s="1" t="s">
        <v>660</v>
      </c>
    </row>
    <row r="53" s="1" customFormat="1" spans="1:22">
      <c r="A53" s="3">
        <v>21362636424</v>
      </c>
      <c r="B53" s="1" t="s">
        <v>714</v>
      </c>
      <c r="C53" s="1" t="s">
        <v>930</v>
      </c>
      <c r="D53" s="1" t="s">
        <v>920</v>
      </c>
      <c r="E53" s="1" t="s">
        <v>931</v>
      </c>
      <c r="F53" s="1" t="s">
        <v>647</v>
      </c>
      <c r="G53" s="1" t="s">
        <v>648</v>
      </c>
      <c r="H53" s="1" t="s">
        <v>649</v>
      </c>
      <c r="I53" s="1" t="s">
        <v>922</v>
      </c>
      <c r="J53" s="1" t="s">
        <v>651</v>
      </c>
      <c r="K53" s="1" t="s">
        <v>922</v>
      </c>
      <c r="L53" s="1" t="s">
        <v>922</v>
      </c>
      <c r="M53" s="1" t="s">
        <v>652</v>
      </c>
      <c r="N53" s="1" t="s">
        <v>652</v>
      </c>
      <c r="O53" s="1" t="s">
        <v>653</v>
      </c>
      <c r="P53" s="1" t="s">
        <v>654</v>
      </c>
      <c r="Q53" s="1" t="s">
        <v>655</v>
      </c>
      <c r="R53" s="1" t="s">
        <v>932</v>
      </c>
      <c r="S53" s="1" t="s">
        <v>657</v>
      </c>
      <c r="T53" s="1" t="s">
        <v>658</v>
      </c>
      <c r="U53" s="1" t="s">
        <v>659</v>
      </c>
      <c r="V53" s="1" t="s">
        <v>924</v>
      </c>
    </row>
    <row r="54" s="1" customFormat="1" spans="1:22">
      <c r="A54" s="3">
        <v>21362896260</v>
      </c>
      <c r="B54" s="1" t="s">
        <v>725</v>
      </c>
      <c r="C54" s="1" t="s">
        <v>933</v>
      </c>
      <c r="D54" s="1" t="s">
        <v>705</v>
      </c>
      <c r="E54" s="1" t="s">
        <v>934</v>
      </c>
      <c r="F54" s="1" t="s">
        <v>647</v>
      </c>
      <c r="G54" s="1" t="s">
        <v>648</v>
      </c>
      <c r="H54" s="1" t="s">
        <v>649</v>
      </c>
      <c r="I54" s="1" t="s">
        <v>883</v>
      </c>
      <c r="J54" s="1" t="s">
        <v>651</v>
      </c>
      <c r="K54" s="1" t="s">
        <v>883</v>
      </c>
      <c r="L54" s="1" t="s">
        <v>883</v>
      </c>
      <c r="M54" s="1" t="s">
        <v>652</v>
      </c>
      <c r="N54" s="1" t="s">
        <v>652</v>
      </c>
      <c r="O54" s="1" t="s">
        <v>653</v>
      </c>
      <c r="P54" s="1" t="s">
        <v>654</v>
      </c>
      <c r="Q54" s="1" t="s">
        <v>655</v>
      </c>
      <c r="R54" s="1" t="s">
        <v>935</v>
      </c>
      <c r="S54" s="1" t="s">
        <v>657</v>
      </c>
      <c r="T54" s="1" t="s">
        <v>658</v>
      </c>
      <c r="U54" s="1" t="s">
        <v>659</v>
      </c>
      <c r="V54" s="1" t="s">
        <v>709</v>
      </c>
    </row>
    <row r="55" s="1" customFormat="1" spans="1:22">
      <c r="A55" s="3">
        <v>21298299425</v>
      </c>
      <c r="B55" s="1" t="s">
        <v>693</v>
      </c>
      <c r="C55" s="1" t="s">
        <v>936</v>
      </c>
      <c r="D55" s="1" t="s">
        <v>645</v>
      </c>
      <c r="E55" s="1" t="s">
        <v>937</v>
      </c>
      <c r="F55" s="1" t="s">
        <v>725</v>
      </c>
      <c r="G55" s="1" t="s">
        <v>648</v>
      </c>
      <c r="H55" s="1" t="s">
        <v>649</v>
      </c>
      <c r="I55" s="1" t="s">
        <v>938</v>
      </c>
      <c r="J55" s="1" t="s">
        <v>651</v>
      </c>
      <c r="K55" s="1" t="s">
        <v>938</v>
      </c>
      <c r="L55" s="1" t="s">
        <v>938</v>
      </c>
      <c r="M55" s="1" t="s">
        <v>652</v>
      </c>
      <c r="N55" s="1" t="s">
        <v>652</v>
      </c>
      <c r="O55" s="1" t="s">
        <v>653</v>
      </c>
      <c r="P55" s="1" t="s">
        <v>654</v>
      </c>
      <c r="Q55" s="1" t="s">
        <v>655</v>
      </c>
      <c r="R55" s="1" t="s">
        <v>939</v>
      </c>
      <c r="S55" s="1" t="s">
        <v>657</v>
      </c>
      <c r="T55" s="1" t="s">
        <v>658</v>
      </c>
      <c r="U55" s="1" t="s">
        <v>659</v>
      </c>
      <c r="V55" s="1" t="s">
        <v>660</v>
      </c>
    </row>
    <row r="56" s="1" customFormat="1" spans="1:22">
      <c r="A56" s="3">
        <v>18951926308</v>
      </c>
      <c r="B56" s="1" t="s">
        <v>940</v>
      </c>
      <c r="C56" s="1" t="s">
        <v>941</v>
      </c>
      <c r="D56" s="1" t="s">
        <v>778</v>
      </c>
      <c r="E56" s="1" t="s">
        <v>942</v>
      </c>
      <c r="F56" s="1" t="s">
        <v>725</v>
      </c>
      <c r="G56" s="1" t="s">
        <v>648</v>
      </c>
      <c r="H56" s="1" t="s">
        <v>649</v>
      </c>
      <c r="I56" s="1" t="s">
        <v>943</v>
      </c>
      <c r="J56" s="1" t="s">
        <v>651</v>
      </c>
      <c r="K56" s="1" t="s">
        <v>943</v>
      </c>
      <c r="L56" s="1" t="s">
        <v>943</v>
      </c>
      <c r="M56" s="1" t="s">
        <v>652</v>
      </c>
      <c r="N56" s="1" t="s">
        <v>652</v>
      </c>
      <c r="O56" s="1" t="s">
        <v>653</v>
      </c>
      <c r="P56" s="1" t="s">
        <v>654</v>
      </c>
      <c r="Q56" s="1" t="s">
        <v>655</v>
      </c>
      <c r="R56" s="1" t="s">
        <v>944</v>
      </c>
      <c r="S56" s="1" t="s">
        <v>657</v>
      </c>
      <c r="T56" s="1" t="s">
        <v>658</v>
      </c>
      <c r="U56" s="1" t="s">
        <v>659</v>
      </c>
      <c r="V56" s="1" t="s">
        <v>660</v>
      </c>
    </row>
    <row r="57" s="1" customFormat="1" spans="1:22">
      <c r="A57" s="3">
        <v>18913746258</v>
      </c>
      <c r="B57" s="1" t="s">
        <v>945</v>
      </c>
      <c r="C57" s="1" t="s">
        <v>946</v>
      </c>
      <c r="D57" s="1" t="s">
        <v>730</v>
      </c>
      <c r="E57" s="1" t="s">
        <v>947</v>
      </c>
      <c r="F57" s="1" t="s">
        <v>665</v>
      </c>
      <c r="G57" s="1" t="s">
        <v>648</v>
      </c>
      <c r="H57" s="1" t="s">
        <v>649</v>
      </c>
      <c r="I57" s="1" t="s">
        <v>948</v>
      </c>
      <c r="J57" s="1" t="s">
        <v>651</v>
      </c>
      <c r="K57" s="1" t="s">
        <v>948</v>
      </c>
      <c r="L57" s="1" t="s">
        <v>948</v>
      </c>
      <c r="M57" s="1" t="s">
        <v>652</v>
      </c>
      <c r="N57" s="1" t="s">
        <v>652</v>
      </c>
      <c r="O57" s="1" t="s">
        <v>653</v>
      </c>
      <c r="P57" s="1" t="s">
        <v>654</v>
      </c>
      <c r="Q57" s="1" t="s">
        <v>655</v>
      </c>
      <c r="R57" s="1" t="s">
        <v>949</v>
      </c>
      <c r="S57" s="1" t="s">
        <v>657</v>
      </c>
      <c r="T57" s="1" t="s">
        <v>658</v>
      </c>
      <c r="U57" s="1" t="s">
        <v>659</v>
      </c>
      <c r="V57" s="1" t="s">
        <v>668</v>
      </c>
    </row>
    <row r="58" s="1" customFormat="1" spans="1:22">
      <c r="A58" s="3">
        <v>21364274452</v>
      </c>
      <c r="B58" s="1" t="s">
        <v>725</v>
      </c>
      <c r="C58" s="1" t="s">
        <v>950</v>
      </c>
      <c r="D58" s="1" t="s">
        <v>951</v>
      </c>
      <c r="E58" s="1" t="s">
        <v>952</v>
      </c>
      <c r="F58" s="1" t="s">
        <v>665</v>
      </c>
      <c r="G58" s="1" t="s">
        <v>648</v>
      </c>
      <c r="H58" s="1" t="s">
        <v>649</v>
      </c>
      <c r="I58" s="1" t="s">
        <v>953</v>
      </c>
      <c r="J58" s="1" t="s">
        <v>651</v>
      </c>
      <c r="K58" s="1" t="s">
        <v>953</v>
      </c>
      <c r="L58" s="1" t="s">
        <v>953</v>
      </c>
      <c r="M58" s="1" t="s">
        <v>652</v>
      </c>
      <c r="N58" s="1" t="s">
        <v>652</v>
      </c>
      <c r="O58" s="1" t="s">
        <v>653</v>
      </c>
      <c r="P58" s="1" t="s">
        <v>654</v>
      </c>
      <c r="Q58" s="1" t="s">
        <v>655</v>
      </c>
      <c r="R58" s="1" t="s">
        <v>954</v>
      </c>
      <c r="S58" s="1" t="s">
        <v>657</v>
      </c>
      <c r="T58" s="1" t="s">
        <v>658</v>
      </c>
      <c r="U58" s="1" t="s">
        <v>659</v>
      </c>
      <c r="V58" s="1" t="s">
        <v>660</v>
      </c>
    </row>
    <row r="59" s="1" customFormat="1" spans="1:22">
      <c r="A59" s="3">
        <v>21364736717</v>
      </c>
      <c r="B59" s="1" t="s">
        <v>725</v>
      </c>
      <c r="C59" s="1" t="s">
        <v>955</v>
      </c>
      <c r="D59" s="1" t="s">
        <v>956</v>
      </c>
      <c r="E59" s="1" t="s">
        <v>957</v>
      </c>
      <c r="F59" s="1" t="s">
        <v>725</v>
      </c>
      <c r="G59" s="1" t="s">
        <v>648</v>
      </c>
      <c r="H59" s="1" t="s">
        <v>649</v>
      </c>
      <c r="I59" s="1" t="s">
        <v>780</v>
      </c>
      <c r="J59" s="1" t="s">
        <v>651</v>
      </c>
      <c r="K59" s="1" t="s">
        <v>780</v>
      </c>
      <c r="L59" s="1" t="s">
        <v>780</v>
      </c>
      <c r="M59" s="1" t="s">
        <v>652</v>
      </c>
      <c r="N59" s="1" t="s">
        <v>652</v>
      </c>
      <c r="O59" s="1" t="s">
        <v>653</v>
      </c>
      <c r="P59" s="1" t="s">
        <v>654</v>
      </c>
      <c r="Q59" s="1" t="s">
        <v>655</v>
      </c>
      <c r="R59" s="1" t="s">
        <v>958</v>
      </c>
      <c r="S59" s="1" t="s">
        <v>657</v>
      </c>
      <c r="T59" s="1" t="s">
        <v>658</v>
      </c>
      <c r="U59" s="1" t="s">
        <v>659</v>
      </c>
      <c r="V59" s="1" t="s">
        <v>660</v>
      </c>
    </row>
    <row r="60" s="1" customFormat="1" spans="1:22">
      <c r="A60" s="3">
        <v>21366083588</v>
      </c>
      <c r="B60" s="1" t="s">
        <v>725</v>
      </c>
      <c r="C60" s="1" t="s">
        <v>959</v>
      </c>
      <c r="D60" s="1" t="s">
        <v>960</v>
      </c>
      <c r="E60" s="1" t="s">
        <v>961</v>
      </c>
      <c r="F60" s="1" t="s">
        <v>665</v>
      </c>
      <c r="G60" s="1" t="s">
        <v>648</v>
      </c>
      <c r="H60" s="1" t="s">
        <v>649</v>
      </c>
      <c r="I60" s="1" t="s">
        <v>962</v>
      </c>
      <c r="J60" s="1" t="s">
        <v>651</v>
      </c>
      <c r="K60" s="1" t="s">
        <v>962</v>
      </c>
      <c r="L60" s="1" t="s">
        <v>962</v>
      </c>
      <c r="M60" s="1" t="s">
        <v>652</v>
      </c>
      <c r="N60" s="1" t="s">
        <v>652</v>
      </c>
      <c r="O60" s="1" t="s">
        <v>653</v>
      </c>
      <c r="P60" s="1" t="s">
        <v>654</v>
      </c>
      <c r="Q60" s="1" t="s">
        <v>655</v>
      </c>
      <c r="R60" s="1" t="s">
        <v>963</v>
      </c>
      <c r="S60" s="1" t="s">
        <v>657</v>
      </c>
      <c r="T60" s="1" t="s">
        <v>658</v>
      </c>
      <c r="U60" s="1" t="s">
        <v>659</v>
      </c>
      <c r="V60" s="1" t="s">
        <v>660</v>
      </c>
    </row>
    <row r="61" s="1" customFormat="1" spans="1:22">
      <c r="A61" s="3">
        <v>21365207087</v>
      </c>
      <c r="B61" s="1" t="s">
        <v>725</v>
      </c>
      <c r="C61" s="1" t="s">
        <v>964</v>
      </c>
      <c r="D61" s="1" t="s">
        <v>965</v>
      </c>
      <c r="E61" s="1" t="s">
        <v>966</v>
      </c>
      <c r="F61" s="1" t="s">
        <v>725</v>
      </c>
      <c r="G61" s="1" t="s">
        <v>648</v>
      </c>
      <c r="H61" s="1" t="s">
        <v>649</v>
      </c>
      <c r="I61" s="1" t="s">
        <v>967</v>
      </c>
      <c r="J61" s="1" t="s">
        <v>651</v>
      </c>
      <c r="K61" s="1" t="s">
        <v>967</v>
      </c>
      <c r="L61" s="1" t="s">
        <v>967</v>
      </c>
      <c r="M61" s="1" t="s">
        <v>652</v>
      </c>
      <c r="N61" s="1" t="s">
        <v>652</v>
      </c>
      <c r="O61" s="1" t="s">
        <v>653</v>
      </c>
      <c r="P61" s="1" t="s">
        <v>654</v>
      </c>
      <c r="Q61" s="1" t="s">
        <v>655</v>
      </c>
      <c r="R61" s="1" t="s">
        <v>968</v>
      </c>
      <c r="S61" s="1" t="s">
        <v>657</v>
      </c>
      <c r="T61" s="1" t="s">
        <v>658</v>
      </c>
      <c r="U61" s="1" t="s">
        <v>659</v>
      </c>
      <c r="V61" s="1" t="s">
        <v>660</v>
      </c>
    </row>
    <row r="62" s="1" customFormat="1" spans="1:22">
      <c r="A62" s="3">
        <v>21235377208</v>
      </c>
      <c r="B62" s="1" t="s">
        <v>969</v>
      </c>
      <c r="C62" s="1" t="s">
        <v>970</v>
      </c>
      <c r="D62" s="1" t="s">
        <v>832</v>
      </c>
      <c r="E62" s="1" t="s">
        <v>971</v>
      </c>
      <c r="F62" s="1" t="s">
        <v>714</v>
      </c>
      <c r="G62" s="1" t="s">
        <v>648</v>
      </c>
      <c r="H62" s="1" t="s">
        <v>649</v>
      </c>
      <c r="I62" s="1" t="s">
        <v>972</v>
      </c>
      <c r="J62" s="1" t="s">
        <v>651</v>
      </c>
      <c r="K62" s="1" t="s">
        <v>972</v>
      </c>
      <c r="L62" s="1" t="s">
        <v>972</v>
      </c>
      <c r="M62" s="1" t="s">
        <v>652</v>
      </c>
      <c r="N62" s="1" t="s">
        <v>652</v>
      </c>
      <c r="O62" s="1" t="s">
        <v>653</v>
      </c>
      <c r="P62" s="1" t="s">
        <v>654</v>
      </c>
      <c r="Q62" s="1" t="s">
        <v>655</v>
      </c>
      <c r="R62" s="1" t="s">
        <v>973</v>
      </c>
      <c r="S62" s="1" t="s">
        <v>657</v>
      </c>
      <c r="T62" s="1" t="s">
        <v>658</v>
      </c>
      <c r="U62" s="1" t="s">
        <v>659</v>
      </c>
      <c r="V62" s="1" t="s">
        <v>660</v>
      </c>
    </row>
    <row r="63" s="1" customFormat="1" spans="1:22">
      <c r="A63" s="3">
        <v>21366323251</v>
      </c>
      <c r="B63" s="1" t="s">
        <v>725</v>
      </c>
      <c r="C63" s="1" t="s">
        <v>974</v>
      </c>
      <c r="D63" s="1" t="s">
        <v>796</v>
      </c>
      <c r="E63" s="1" t="s">
        <v>975</v>
      </c>
      <c r="F63" s="1" t="s">
        <v>665</v>
      </c>
      <c r="G63" s="1" t="s">
        <v>648</v>
      </c>
      <c r="H63" s="1" t="s">
        <v>649</v>
      </c>
      <c r="I63" s="1" t="s">
        <v>976</v>
      </c>
      <c r="J63" s="1" t="s">
        <v>651</v>
      </c>
      <c r="K63" s="1" t="s">
        <v>976</v>
      </c>
      <c r="L63" s="1" t="s">
        <v>976</v>
      </c>
      <c r="M63" s="1" t="s">
        <v>652</v>
      </c>
      <c r="N63" s="1" t="s">
        <v>652</v>
      </c>
      <c r="O63" s="1" t="s">
        <v>653</v>
      </c>
      <c r="P63" s="1" t="s">
        <v>654</v>
      </c>
      <c r="Q63" s="1" t="s">
        <v>655</v>
      </c>
      <c r="R63" s="1" t="s">
        <v>977</v>
      </c>
      <c r="S63" s="1" t="s">
        <v>657</v>
      </c>
      <c r="T63" s="1" t="s">
        <v>658</v>
      </c>
      <c r="U63" s="1" t="s">
        <v>659</v>
      </c>
      <c r="V63" s="1" t="s">
        <v>660</v>
      </c>
    </row>
    <row r="64" s="1" customFormat="1" spans="1:22">
      <c r="A64" s="3">
        <v>21366551724</v>
      </c>
      <c r="B64" s="1" t="s">
        <v>725</v>
      </c>
      <c r="C64" s="1" t="s">
        <v>978</v>
      </c>
      <c r="D64" s="1" t="s">
        <v>979</v>
      </c>
      <c r="E64" s="1" t="s">
        <v>980</v>
      </c>
      <c r="F64" s="1" t="s">
        <v>647</v>
      </c>
      <c r="G64" s="1" t="s">
        <v>648</v>
      </c>
      <c r="H64" s="1" t="s">
        <v>649</v>
      </c>
      <c r="I64" s="1" t="s">
        <v>837</v>
      </c>
      <c r="J64" s="1" t="s">
        <v>651</v>
      </c>
      <c r="K64" s="1" t="s">
        <v>837</v>
      </c>
      <c r="L64" s="1" t="s">
        <v>653</v>
      </c>
      <c r="M64" s="1" t="s">
        <v>981</v>
      </c>
      <c r="N64" s="1" t="s">
        <v>981</v>
      </c>
      <c r="O64" s="1" t="s">
        <v>653</v>
      </c>
      <c r="P64" s="1" t="s">
        <v>654</v>
      </c>
      <c r="Q64" s="1" t="s">
        <v>655</v>
      </c>
      <c r="R64" s="1" t="s">
        <v>982</v>
      </c>
      <c r="S64" s="1" t="s">
        <v>657</v>
      </c>
      <c r="T64" s="1" t="s">
        <v>658</v>
      </c>
      <c r="U64" s="1" t="s">
        <v>659</v>
      </c>
      <c r="V64" s="1" t="s">
        <v>660</v>
      </c>
    </row>
    <row r="65" s="1" customFormat="1" spans="1:22">
      <c r="A65" s="3">
        <v>18932261793</v>
      </c>
      <c r="B65" s="1" t="s">
        <v>983</v>
      </c>
      <c r="C65" s="1" t="s">
        <v>984</v>
      </c>
      <c r="D65" s="1" t="s">
        <v>773</v>
      </c>
      <c r="E65" s="1" t="s">
        <v>985</v>
      </c>
      <c r="F65" s="1" t="s">
        <v>665</v>
      </c>
      <c r="G65" s="1" t="s">
        <v>648</v>
      </c>
      <c r="H65" s="1" t="s">
        <v>649</v>
      </c>
      <c r="I65" s="1" t="s">
        <v>775</v>
      </c>
      <c r="J65" s="1" t="s">
        <v>651</v>
      </c>
      <c r="K65" s="1" t="s">
        <v>775</v>
      </c>
      <c r="L65" s="1" t="s">
        <v>775</v>
      </c>
      <c r="M65" s="1" t="s">
        <v>652</v>
      </c>
      <c r="N65" s="1" t="s">
        <v>652</v>
      </c>
      <c r="O65" s="1" t="s">
        <v>653</v>
      </c>
      <c r="P65" s="1" t="s">
        <v>654</v>
      </c>
      <c r="Q65" s="1" t="s">
        <v>655</v>
      </c>
      <c r="R65" s="1" t="s">
        <v>986</v>
      </c>
      <c r="S65" s="1" t="s">
        <v>657</v>
      </c>
      <c r="T65" s="1" t="s">
        <v>658</v>
      </c>
      <c r="U65" s="1" t="s">
        <v>659</v>
      </c>
      <c r="V65" s="1" t="s">
        <v>668</v>
      </c>
    </row>
    <row r="66" s="1" customFormat="1" spans="1:22">
      <c r="A66" s="3">
        <v>18941792717</v>
      </c>
      <c r="B66" s="1" t="s">
        <v>987</v>
      </c>
      <c r="C66" s="1" t="s">
        <v>988</v>
      </c>
      <c r="D66" s="1" t="s">
        <v>989</v>
      </c>
      <c r="E66" s="1" t="s">
        <v>990</v>
      </c>
      <c r="F66" s="1" t="s">
        <v>647</v>
      </c>
      <c r="G66" s="1" t="s">
        <v>648</v>
      </c>
      <c r="H66" s="1" t="s">
        <v>649</v>
      </c>
      <c r="I66" s="1" t="s">
        <v>991</v>
      </c>
      <c r="J66" s="1" t="s">
        <v>651</v>
      </c>
      <c r="K66" s="1" t="s">
        <v>991</v>
      </c>
      <c r="L66" s="1" t="s">
        <v>991</v>
      </c>
      <c r="M66" s="1" t="s">
        <v>652</v>
      </c>
      <c r="N66" s="1" t="s">
        <v>652</v>
      </c>
      <c r="O66" s="1" t="s">
        <v>653</v>
      </c>
      <c r="P66" s="1" t="s">
        <v>654</v>
      </c>
      <c r="Q66" s="1" t="s">
        <v>655</v>
      </c>
      <c r="R66" s="1" t="s">
        <v>992</v>
      </c>
      <c r="S66" s="1" t="s">
        <v>657</v>
      </c>
      <c r="T66" s="1" t="s">
        <v>658</v>
      </c>
      <c r="U66" s="1" t="s">
        <v>659</v>
      </c>
      <c r="V66" s="1" t="s">
        <v>880</v>
      </c>
    </row>
    <row r="67" s="1" customFormat="1" spans="1:22">
      <c r="A67" s="3">
        <v>18945623742</v>
      </c>
      <c r="B67" s="1" t="s">
        <v>993</v>
      </c>
      <c r="C67" s="1" t="s">
        <v>994</v>
      </c>
      <c r="D67" s="1" t="s">
        <v>712</v>
      </c>
      <c r="E67" s="1" t="s">
        <v>995</v>
      </c>
      <c r="F67" s="1" t="s">
        <v>647</v>
      </c>
      <c r="G67" s="1" t="s">
        <v>648</v>
      </c>
      <c r="H67" s="1" t="s">
        <v>649</v>
      </c>
      <c r="I67" s="1" t="s">
        <v>996</v>
      </c>
      <c r="J67" s="1" t="s">
        <v>651</v>
      </c>
      <c r="K67" s="1" t="s">
        <v>996</v>
      </c>
      <c r="L67" s="1" t="s">
        <v>996</v>
      </c>
      <c r="M67" s="1" t="s">
        <v>652</v>
      </c>
      <c r="N67" s="1" t="s">
        <v>652</v>
      </c>
      <c r="O67" s="1" t="s">
        <v>653</v>
      </c>
      <c r="P67" s="1" t="s">
        <v>654</v>
      </c>
      <c r="Q67" s="1" t="s">
        <v>655</v>
      </c>
      <c r="R67" s="1" t="s">
        <v>997</v>
      </c>
      <c r="S67" s="1" t="s">
        <v>657</v>
      </c>
      <c r="T67" s="1" t="s">
        <v>658</v>
      </c>
      <c r="U67" s="1" t="s">
        <v>659</v>
      </c>
      <c r="V67" s="1" t="s">
        <v>660</v>
      </c>
    </row>
    <row r="68" s="1" customFormat="1" spans="1:22">
      <c r="A68" s="3">
        <v>21332238430</v>
      </c>
      <c r="B68" s="1" t="s">
        <v>746</v>
      </c>
      <c r="C68" s="1" t="s">
        <v>998</v>
      </c>
      <c r="D68" s="1" t="s">
        <v>999</v>
      </c>
      <c r="E68" s="1" t="s">
        <v>1000</v>
      </c>
      <c r="F68" s="1" t="s">
        <v>647</v>
      </c>
      <c r="G68" s="1" t="s">
        <v>648</v>
      </c>
      <c r="H68" s="1" t="s">
        <v>649</v>
      </c>
      <c r="I68" s="1" t="s">
        <v>1001</v>
      </c>
      <c r="J68" s="1" t="s">
        <v>651</v>
      </c>
      <c r="K68" s="1" t="s">
        <v>1001</v>
      </c>
      <c r="L68" s="1" t="s">
        <v>1001</v>
      </c>
      <c r="M68" s="1" t="s">
        <v>652</v>
      </c>
      <c r="N68" s="1" t="s">
        <v>652</v>
      </c>
      <c r="O68" s="1" t="s">
        <v>653</v>
      </c>
      <c r="P68" s="1" t="s">
        <v>654</v>
      </c>
      <c r="Q68" s="1" t="s">
        <v>655</v>
      </c>
      <c r="R68" s="1" t="s">
        <v>1002</v>
      </c>
      <c r="S68" s="1" t="s">
        <v>657</v>
      </c>
      <c r="T68" s="1" t="s">
        <v>658</v>
      </c>
      <c r="U68" s="1" t="s">
        <v>659</v>
      </c>
      <c r="V68" s="1" t="s">
        <v>668</v>
      </c>
    </row>
    <row r="69" s="1" customFormat="1" spans="1:22">
      <c r="A69" s="3">
        <v>21083604434</v>
      </c>
      <c r="B69" s="1" t="s">
        <v>1003</v>
      </c>
      <c r="C69" s="1" t="s">
        <v>1004</v>
      </c>
      <c r="D69" s="1" t="s">
        <v>1005</v>
      </c>
      <c r="E69" s="1" t="s">
        <v>1006</v>
      </c>
      <c r="F69" s="1" t="s">
        <v>725</v>
      </c>
      <c r="G69" s="1" t="s">
        <v>648</v>
      </c>
      <c r="H69" s="1" t="s">
        <v>649</v>
      </c>
      <c r="I69" s="1" t="s">
        <v>1007</v>
      </c>
      <c r="J69" s="1" t="s">
        <v>651</v>
      </c>
      <c r="K69" s="1" t="s">
        <v>1007</v>
      </c>
      <c r="L69" s="1" t="s">
        <v>1007</v>
      </c>
      <c r="M69" s="1" t="s">
        <v>652</v>
      </c>
      <c r="N69" s="1" t="s">
        <v>652</v>
      </c>
      <c r="O69" s="1" t="s">
        <v>653</v>
      </c>
      <c r="P69" s="1" t="s">
        <v>654</v>
      </c>
      <c r="Q69" s="1" t="s">
        <v>655</v>
      </c>
      <c r="R69" s="1" t="s">
        <v>1008</v>
      </c>
      <c r="S69" s="1" t="s">
        <v>657</v>
      </c>
      <c r="T69" s="1" t="s">
        <v>658</v>
      </c>
      <c r="U69" s="1" t="s">
        <v>659</v>
      </c>
      <c r="V69" s="1" t="s">
        <v>660</v>
      </c>
    </row>
    <row r="70" s="1" customFormat="1" spans="1:22">
      <c r="A70" s="3">
        <v>21089242988</v>
      </c>
      <c r="B70" s="1" t="s">
        <v>1009</v>
      </c>
      <c r="C70" s="1" t="s">
        <v>1010</v>
      </c>
      <c r="D70" s="1" t="s">
        <v>1011</v>
      </c>
      <c r="E70" s="1" t="s">
        <v>1012</v>
      </c>
      <c r="F70" s="1" t="s">
        <v>647</v>
      </c>
      <c r="G70" s="1" t="s">
        <v>648</v>
      </c>
      <c r="H70" s="1" t="s">
        <v>649</v>
      </c>
      <c r="I70" s="1" t="s">
        <v>1013</v>
      </c>
      <c r="J70" s="1" t="s">
        <v>651</v>
      </c>
      <c r="K70" s="1" t="s">
        <v>1013</v>
      </c>
      <c r="L70" s="1" t="s">
        <v>1013</v>
      </c>
      <c r="M70" s="1" t="s">
        <v>652</v>
      </c>
      <c r="N70" s="1" t="s">
        <v>652</v>
      </c>
      <c r="O70" s="1" t="s">
        <v>653</v>
      </c>
      <c r="P70" s="1" t="s">
        <v>654</v>
      </c>
      <c r="Q70" s="1" t="s">
        <v>655</v>
      </c>
      <c r="R70" s="1" t="s">
        <v>1014</v>
      </c>
      <c r="S70" s="1" t="s">
        <v>657</v>
      </c>
      <c r="T70" s="1" t="s">
        <v>658</v>
      </c>
      <c r="U70" s="1" t="s">
        <v>659</v>
      </c>
      <c r="V70" s="1" t="s">
        <v>660</v>
      </c>
    </row>
    <row r="71" s="1" customFormat="1" spans="1:22">
      <c r="A71" s="3">
        <v>21130869072</v>
      </c>
      <c r="B71" s="1" t="s">
        <v>1015</v>
      </c>
      <c r="C71" s="1" t="s">
        <v>1016</v>
      </c>
      <c r="D71" s="1" t="s">
        <v>1017</v>
      </c>
      <c r="E71" s="1" t="s">
        <v>1018</v>
      </c>
      <c r="F71" s="1" t="s">
        <v>647</v>
      </c>
      <c r="G71" s="1" t="s">
        <v>648</v>
      </c>
      <c r="H71" s="1" t="s">
        <v>649</v>
      </c>
      <c r="I71" s="1" t="s">
        <v>1019</v>
      </c>
      <c r="J71" s="1" t="s">
        <v>651</v>
      </c>
      <c r="K71" s="1" t="s">
        <v>1019</v>
      </c>
      <c r="L71" s="1" t="s">
        <v>1019</v>
      </c>
      <c r="M71" s="1" t="s">
        <v>652</v>
      </c>
      <c r="N71" s="1" t="s">
        <v>652</v>
      </c>
      <c r="O71" s="1" t="s">
        <v>653</v>
      </c>
      <c r="P71" s="1" t="s">
        <v>654</v>
      </c>
      <c r="Q71" s="1" t="s">
        <v>655</v>
      </c>
      <c r="R71" s="1" t="s">
        <v>1020</v>
      </c>
      <c r="S71" s="1" t="s">
        <v>657</v>
      </c>
      <c r="T71" s="1" t="s">
        <v>658</v>
      </c>
      <c r="U71" s="1" t="s">
        <v>659</v>
      </c>
      <c r="V71" s="1" t="s">
        <v>660</v>
      </c>
    </row>
    <row r="72" s="1" customFormat="1" spans="1:22">
      <c r="A72" s="3">
        <v>21367970695</v>
      </c>
      <c r="B72" s="1" t="s">
        <v>725</v>
      </c>
      <c r="C72" s="1" t="s">
        <v>1021</v>
      </c>
      <c r="D72" s="1" t="s">
        <v>1022</v>
      </c>
      <c r="E72" s="1" t="s">
        <v>1023</v>
      </c>
      <c r="F72" s="1" t="s">
        <v>665</v>
      </c>
      <c r="G72" s="1" t="s">
        <v>648</v>
      </c>
      <c r="H72" s="1" t="s">
        <v>649</v>
      </c>
      <c r="I72" s="1" t="s">
        <v>1024</v>
      </c>
      <c r="J72" s="1" t="s">
        <v>651</v>
      </c>
      <c r="K72" s="1" t="s">
        <v>1024</v>
      </c>
      <c r="L72" s="1" t="s">
        <v>1024</v>
      </c>
      <c r="M72" s="1" t="s">
        <v>652</v>
      </c>
      <c r="N72" s="1" t="s">
        <v>652</v>
      </c>
      <c r="O72" s="1" t="s">
        <v>653</v>
      </c>
      <c r="P72" s="1" t="s">
        <v>654</v>
      </c>
      <c r="Q72" s="1" t="s">
        <v>655</v>
      </c>
      <c r="R72" s="1" t="s">
        <v>1025</v>
      </c>
      <c r="S72" s="1" t="s">
        <v>657</v>
      </c>
      <c r="T72" s="1" t="s">
        <v>658</v>
      </c>
      <c r="U72" s="1" t="s">
        <v>659</v>
      </c>
      <c r="V72" s="1" t="s">
        <v>660</v>
      </c>
    </row>
    <row r="73" s="1" customFormat="1" spans="1:22">
      <c r="A73" s="3">
        <v>21366060173</v>
      </c>
      <c r="B73" s="1" t="s">
        <v>725</v>
      </c>
      <c r="C73" s="1" t="s">
        <v>1026</v>
      </c>
      <c r="D73" s="1" t="s">
        <v>960</v>
      </c>
      <c r="E73" s="1" t="s">
        <v>1027</v>
      </c>
      <c r="F73" s="1" t="s">
        <v>665</v>
      </c>
      <c r="G73" s="1" t="s">
        <v>648</v>
      </c>
      <c r="H73" s="1" t="s">
        <v>649</v>
      </c>
      <c r="I73" s="1" t="s">
        <v>962</v>
      </c>
      <c r="J73" s="1" t="s">
        <v>651</v>
      </c>
      <c r="K73" s="1" t="s">
        <v>962</v>
      </c>
      <c r="L73" s="1" t="s">
        <v>962</v>
      </c>
      <c r="M73" s="1" t="s">
        <v>652</v>
      </c>
      <c r="N73" s="1" t="s">
        <v>652</v>
      </c>
      <c r="O73" s="1" t="s">
        <v>653</v>
      </c>
      <c r="P73" s="1" t="s">
        <v>654</v>
      </c>
      <c r="Q73" s="1" t="s">
        <v>655</v>
      </c>
      <c r="R73" s="1" t="s">
        <v>1028</v>
      </c>
      <c r="S73" s="1" t="s">
        <v>657</v>
      </c>
      <c r="T73" s="1" t="s">
        <v>658</v>
      </c>
      <c r="U73" s="1" t="s">
        <v>659</v>
      </c>
      <c r="V73" s="1" t="s">
        <v>660</v>
      </c>
    </row>
    <row r="74" s="1" customFormat="1" spans="1:22">
      <c r="A74" s="3">
        <v>18920735123</v>
      </c>
      <c r="B74" s="1" t="s">
        <v>1029</v>
      </c>
      <c r="C74" s="1" t="s">
        <v>1030</v>
      </c>
      <c r="D74" s="1" t="s">
        <v>1031</v>
      </c>
      <c r="E74" s="1" t="s">
        <v>1032</v>
      </c>
      <c r="F74" s="1" t="s">
        <v>665</v>
      </c>
      <c r="G74" s="1" t="s">
        <v>648</v>
      </c>
      <c r="H74" s="1" t="s">
        <v>649</v>
      </c>
      <c r="I74" s="1" t="s">
        <v>1033</v>
      </c>
      <c r="J74" s="1" t="s">
        <v>651</v>
      </c>
      <c r="K74" s="1" t="s">
        <v>1033</v>
      </c>
      <c r="L74" s="1" t="s">
        <v>1033</v>
      </c>
      <c r="M74" s="1" t="s">
        <v>652</v>
      </c>
      <c r="N74" s="1" t="s">
        <v>652</v>
      </c>
      <c r="O74" s="1" t="s">
        <v>653</v>
      </c>
      <c r="P74" s="1" t="s">
        <v>654</v>
      </c>
      <c r="Q74" s="1" t="s">
        <v>655</v>
      </c>
      <c r="R74" s="1" t="s">
        <v>1034</v>
      </c>
      <c r="S74" s="1" t="s">
        <v>657</v>
      </c>
      <c r="T74" s="1" t="s">
        <v>658</v>
      </c>
      <c r="U74" s="1" t="s">
        <v>659</v>
      </c>
      <c r="V74" s="1" t="s">
        <v>660</v>
      </c>
    </row>
    <row r="75" s="1" customFormat="1" spans="1:22">
      <c r="A75" s="3">
        <v>18920845390</v>
      </c>
      <c r="B75" s="1" t="s">
        <v>1029</v>
      </c>
      <c r="C75" s="1" t="s">
        <v>1035</v>
      </c>
      <c r="D75" s="1" t="s">
        <v>893</v>
      </c>
      <c r="E75" s="1" t="s">
        <v>1036</v>
      </c>
      <c r="F75" s="1" t="s">
        <v>725</v>
      </c>
      <c r="G75" s="1" t="s">
        <v>648</v>
      </c>
      <c r="H75" s="1" t="s">
        <v>649</v>
      </c>
      <c r="I75" s="1" t="s">
        <v>895</v>
      </c>
      <c r="J75" s="1" t="s">
        <v>651</v>
      </c>
      <c r="K75" s="1" t="s">
        <v>895</v>
      </c>
      <c r="L75" s="1" t="s">
        <v>895</v>
      </c>
      <c r="M75" s="1" t="s">
        <v>652</v>
      </c>
      <c r="N75" s="1" t="s">
        <v>652</v>
      </c>
      <c r="O75" s="1" t="s">
        <v>653</v>
      </c>
      <c r="P75" s="1" t="s">
        <v>654</v>
      </c>
      <c r="Q75" s="1" t="s">
        <v>655</v>
      </c>
      <c r="R75" s="1" t="s">
        <v>1037</v>
      </c>
      <c r="S75" s="1" t="s">
        <v>657</v>
      </c>
      <c r="T75" s="1" t="s">
        <v>658</v>
      </c>
      <c r="U75" s="1" t="s">
        <v>659</v>
      </c>
      <c r="V75" s="1" t="s">
        <v>660</v>
      </c>
    </row>
    <row r="76" s="1" customFormat="1" spans="1:22">
      <c r="A76" s="3">
        <v>18938196462</v>
      </c>
      <c r="B76" s="1" t="s">
        <v>987</v>
      </c>
      <c r="C76" s="1" t="s">
        <v>1038</v>
      </c>
      <c r="D76" s="1" t="s">
        <v>1039</v>
      </c>
      <c r="E76" s="1" t="s">
        <v>1040</v>
      </c>
      <c r="F76" s="1" t="s">
        <v>665</v>
      </c>
      <c r="G76" s="1" t="s">
        <v>648</v>
      </c>
      <c r="H76" s="1" t="s">
        <v>649</v>
      </c>
      <c r="I76" s="1" t="s">
        <v>1041</v>
      </c>
      <c r="J76" s="1" t="s">
        <v>651</v>
      </c>
      <c r="K76" s="1" t="s">
        <v>1041</v>
      </c>
      <c r="L76" s="1" t="s">
        <v>1041</v>
      </c>
      <c r="M76" s="1" t="s">
        <v>652</v>
      </c>
      <c r="N76" s="1" t="s">
        <v>652</v>
      </c>
      <c r="O76" s="1" t="s">
        <v>653</v>
      </c>
      <c r="P76" s="1" t="s">
        <v>654</v>
      </c>
      <c r="Q76" s="1" t="s">
        <v>655</v>
      </c>
      <c r="R76" s="1" t="s">
        <v>1042</v>
      </c>
      <c r="S76" s="1" t="s">
        <v>657</v>
      </c>
      <c r="T76" s="1" t="s">
        <v>658</v>
      </c>
      <c r="U76" s="1" t="s">
        <v>659</v>
      </c>
      <c r="V76" s="1" t="s">
        <v>668</v>
      </c>
    </row>
    <row r="77" s="1" customFormat="1" spans="1:22">
      <c r="A77" s="3">
        <v>18944376459</v>
      </c>
      <c r="B77" s="1" t="s">
        <v>993</v>
      </c>
      <c r="C77" s="1" t="s">
        <v>1043</v>
      </c>
      <c r="D77" s="1" t="s">
        <v>1044</v>
      </c>
      <c r="E77" s="1" t="s">
        <v>1045</v>
      </c>
      <c r="F77" s="1" t="s">
        <v>714</v>
      </c>
      <c r="G77" s="1" t="s">
        <v>648</v>
      </c>
      <c r="H77" s="1" t="s">
        <v>649</v>
      </c>
      <c r="I77" s="1" t="s">
        <v>1046</v>
      </c>
      <c r="J77" s="1" t="s">
        <v>651</v>
      </c>
      <c r="K77" s="1" t="s">
        <v>1046</v>
      </c>
      <c r="L77" s="1" t="s">
        <v>1046</v>
      </c>
      <c r="M77" s="1" t="s">
        <v>652</v>
      </c>
      <c r="N77" s="1" t="s">
        <v>652</v>
      </c>
      <c r="O77" s="1" t="s">
        <v>653</v>
      </c>
      <c r="P77" s="1" t="s">
        <v>654</v>
      </c>
      <c r="Q77" s="1" t="s">
        <v>655</v>
      </c>
      <c r="R77" s="1" t="s">
        <v>1047</v>
      </c>
      <c r="S77" s="1" t="s">
        <v>657</v>
      </c>
      <c r="T77" s="1" t="s">
        <v>658</v>
      </c>
      <c r="U77" s="1" t="s">
        <v>659</v>
      </c>
      <c r="V77" s="1" t="s">
        <v>660</v>
      </c>
    </row>
    <row r="78" s="1" customFormat="1" spans="1:22">
      <c r="A78" s="3">
        <v>18949925868</v>
      </c>
      <c r="B78" s="1" t="s">
        <v>940</v>
      </c>
      <c r="C78" s="1" t="s">
        <v>1048</v>
      </c>
      <c r="D78" s="1" t="s">
        <v>730</v>
      </c>
      <c r="E78" s="1" t="s">
        <v>1049</v>
      </c>
      <c r="F78" s="1" t="s">
        <v>665</v>
      </c>
      <c r="G78" s="1" t="s">
        <v>648</v>
      </c>
      <c r="H78" s="1" t="s">
        <v>649</v>
      </c>
      <c r="I78" s="1" t="s">
        <v>784</v>
      </c>
      <c r="J78" s="1" t="s">
        <v>651</v>
      </c>
      <c r="K78" s="1" t="s">
        <v>784</v>
      </c>
      <c r="L78" s="1" t="s">
        <v>784</v>
      </c>
      <c r="M78" s="1" t="s">
        <v>652</v>
      </c>
      <c r="N78" s="1" t="s">
        <v>652</v>
      </c>
      <c r="O78" s="1" t="s">
        <v>653</v>
      </c>
      <c r="P78" s="1" t="s">
        <v>654</v>
      </c>
      <c r="Q78" s="1" t="s">
        <v>655</v>
      </c>
      <c r="R78" s="1" t="s">
        <v>1050</v>
      </c>
      <c r="S78" s="1" t="s">
        <v>657</v>
      </c>
      <c r="T78" s="1" t="s">
        <v>658</v>
      </c>
      <c r="U78" s="1" t="s">
        <v>659</v>
      </c>
      <c r="V78" s="1" t="s">
        <v>668</v>
      </c>
    </row>
    <row r="79" s="1" customFormat="1" spans="1:22">
      <c r="A79" s="3">
        <v>18941461553</v>
      </c>
      <c r="B79" s="1" t="s">
        <v>987</v>
      </c>
      <c r="C79" s="1" t="s">
        <v>1051</v>
      </c>
      <c r="D79" s="1" t="s">
        <v>1052</v>
      </c>
      <c r="E79" s="1" t="s">
        <v>1053</v>
      </c>
      <c r="F79" s="1" t="s">
        <v>746</v>
      </c>
      <c r="G79" s="1" t="s">
        <v>648</v>
      </c>
      <c r="H79" s="1" t="s">
        <v>649</v>
      </c>
      <c r="I79" s="1" t="s">
        <v>1054</v>
      </c>
      <c r="J79" s="1" t="s">
        <v>651</v>
      </c>
      <c r="K79" s="1" t="s">
        <v>1054</v>
      </c>
      <c r="L79" s="1" t="s">
        <v>1054</v>
      </c>
      <c r="M79" s="1" t="s">
        <v>652</v>
      </c>
      <c r="N79" s="1" t="s">
        <v>652</v>
      </c>
      <c r="O79" s="1" t="s">
        <v>653</v>
      </c>
      <c r="P79" s="1" t="s">
        <v>654</v>
      </c>
      <c r="Q79" s="1" t="s">
        <v>655</v>
      </c>
      <c r="R79" s="1" t="s">
        <v>1055</v>
      </c>
      <c r="S79" s="1" t="s">
        <v>657</v>
      </c>
      <c r="T79" s="1" t="s">
        <v>658</v>
      </c>
      <c r="U79" s="1" t="s">
        <v>659</v>
      </c>
      <c r="V79" s="1" t="s">
        <v>660</v>
      </c>
    </row>
    <row r="80" s="1" customFormat="1" spans="1:22">
      <c r="A80" s="3">
        <v>21045744506</v>
      </c>
      <c r="B80" s="1" t="s">
        <v>1056</v>
      </c>
      <c r="C80" s="1" t="s">
        <v>1057</v>
      </c>
      <c r="D80" s="1" t="s">
        <v>1058</v>
      </c>
      <c r="E80" s="1" t="s">
        <v>1059</v>
      </c>
      <c r="F80" s="1" t="s">
        <v>647</v>
      </c>
      <c r="G80" s="1" t="s">
        <v>648</v>
      </c>
      <c r="H80" s="1" t="s">
        <v>649</v>
      </c>
      <c r="I80" s="1" t="s">
        <v>1060</v>
      </c>
      <c r="J80" s="1" t="s">
        <v>651</v>
      </c>
      <c r="K80" s="1" t="s">
        <v>1060</v>
      </c>
      <c r="L80" s="1" t="s">
        <v>1060</v>
      </c>
      <c r="M80" s="1" t="s">
        <v>652</v>
      </c>
      <c r="N80" s="1" t="s">
        <v>652</v>
      </c>
      <c r="O80" s="1" t="s">
        <v>653</v>
      </c>
      <c r="P80" s="1" t="s">
        <v>654</v>
      </c>
      <c r="Q80" s="1" t="s">
        <v>655</v>
      </c>
      <c r="R80" s="1" t="s">
        <v>1061</v>
      </c>
      <c r="S80" s="1" t="s">
        <v>657</v>
      </c>
      <c r="T80" s="1" t="s">
        <v>658</v>
      </c>
      <c r="U80" s="1" t="s">
        <v>659</v>
      </c>
      <c r="V80" s="1" t="s">
        <v>1062</v>
      </c>
    </row>
    <row r="81" s="1" customFormat="1" spans="1:22">
      <c r="A81" s="3">
        <v>21041257510</v>
      </c>
      <c r="B81" s="1" t="s">
        <v>1056</v>
      </c>
      <c r="C81" s="1" t="s">
        <v>1063</v>
      </c>
      <c r="D81" s="1" t="s">
        <v>762</v>
      </c>
      <c r="E81" s="1" t="s">
        <v>1064</v>
      </c>
      <c r="F81" s="1" t="s">
        <v>647</v>
      </c>
      <c r="G81" s="1" t="s">
        <v>648</v>
      </c>
      <c r="H81" s="1" t="s">
        <v>649</v>
      </c>
      <c r="I81" s="1" t="s">
        <v>829</v>
      </c>
      <c r="J81" s="1" t="s">
        <v>651</v>
      </c>
      <c r="K81" s="1" t="s">
        <v>829</v>
      </c>
      <c r="L81" s="1" t="s">
        <v>829</v>
      </c>
      <c r="M81" s="1" t="s">
        <v>652</v>
      </c>
      <c r="N81" s="1" t="s">
        <v>652</v>
      </c>
      <c r="O81" s="1" t="s">
        <v>653</v>
      </c>
      <c r="P81" s="1" t="s">
        <v>654</v>
      </c>
      <c r="Q81" s="1" t="s">
        <v>655</v>
      </c>
      <c r="R81" s="1" t="s">
        <v>1065</v>
      </c>
      <c r="S81" s="1" t="s">
        <v>657</v>
      </c>
      <c r="T81" s="1" t="s">
        <v>658</v>
      </c>
      <c r="U81" s="1" t="s">
        <v>659</v>
      </c>
      <c r="V81" s="1" t="s">
        <v>660</v>
      </c>
    </row>
    <row r="82" s="1" customFormat="1" spans="1:22">
      <c r="A82" s="3">
        <v>21180839915</v>
      </c>
      <c r="B82" s="1" t="s">
        <v>1066</v>
      </c>
      <c r="C82" s="1" t="s">
        <v>1067</v>
      </c>
      <c r="D82" s="1" t="s">
        <v>1068</v>
      </c>
      <c r="E82" s="1" t="s">
        <v>1069</v>
      </c>
      <c r="F82" s="1" t="s">
        <v>725</v>
      </c>
      <c r="G82" s="1" t="s">
        <v>648</v>
      </c>
      <c r="H82" s="1" t="s">
        <v>649</v>
      </c>
      <c r="I82" s="1" t="s">
        <v>1070</v>
      </c>
      <c r="J82" s="1" t="s">
        <v>651</v>
      </c>
      <c r="K82" s="1" t="s">
        <v>1070</v>
      </c>
      <c r="L82" s="1" t="s">
        <v>1070</v>
      </c>
      <c r="M82" s="1" t="s">
        <v>652</v>
      </c>
      <c r="N82" s="1" t="s">
        <v>652</v>
      </c>
      <c r="O82" s="1" t="s">
        <v>653</v>
      </c>
      <c r="P82" s="1" t="s">
        <v>654</v>
      </c>
      <c r="Q82" s="1" t="s">
        <v>655</v>
      </c>
      <c r="R82" s="1" t="s">
        <v>1071</v>
      </c>
      <c r="S82" s="1" t="s">
        <v>657</v>
      </c>
      <c r="T82" s="1" t="s">
        <v>658</v>
      </c>
      <c r="U82" s="1" t="s">
        <v>659</v>
      </c>
      <c r="V82" s="1" t="s">
        <v>668</v>
      </c>
    </row>
    <row r="83" s="1" customFormat="1" spans="1:22">
      <c r="A83" s="3">
        <v>21336913255</v>
      </c>
      <c r="B83" s="1" t="s">
        <v>746</v>
      </c>
      <c r="C83" s="1" t="s">
        <v>1072</v>
      </c>
      <c r="D83" s="1" t="s">
        <v>1073</v>
      </c>
      <c r="E83" s="1" t="s">
        <v>1074</v>
      </c>
      <c r="F83" s="1" t="s">
        <v>721</v>
      </c>
      <c r="G83" s="1" t="s">
        <v>648</v>
      </c>
      <c r="H83" s="1" t="s">
        <v>649</v>
      </c>
      <c r="I83" s="1" t="s">
        <v>1075</v>
      </c>
      <c r="J83" s="1" t="s">
        <v>651</v>
      </c>
      <c r="K83" s="1" t="s">
        <v>1075</v>
      </c>
      <c r="L83" s="1" t="s">
        <v>1075</v>
      </c>
      <c r="M83" s="1" t="s">
        <v>652</v>
      </c>
      <c r="N83" s="1" t="s">
        <v>652</v>
      </c>
      <c r="O83" s="1" t="s">
        <v>653</v>
      </c>
      <c r="P83" s="1" t="s">
        <v>654</v>
      </c>
      <c r="Q83" s="1" t="s">
        <v>655</v>
      </c>
      <c r="R83" s="1" t="s">
        <v>1076</v>
      </c>
      <c r="S83" s="1" t="s">
        <v>657</v>
      </c>
      <c r="T83" s="1" t="s">
        <v>658</v>
      </c>
      <c r="U83" s="1" t="s">
        <v>659</v>
      </c>
      <c r="V83" s="1" t="s">
        <v>660</v>
      </c>
    </row>
    <row r="84" s="1" customFormat="1" spans="1:22">
      <c r="A84" s="3">
        <v>21339481410</v>
      </c>
      <c r="B84" s="1" t="s">
        <v>687</v>
      </c>
      <c r="C84" s="1" t="s">
        <v>1077</v>
      </c>
      <c r="D84" s="1" t="s">
        <v>1078</v>
      </c>
      <c r="E84" s="1" t="s">
        <v>1079</v>
      </c>
      <c r="F84" s="1" t="s">
        <v>647</v>
      </c>
      <c r="G84" s="1" t="s">
        <v>648</v>
      </c>
      <c r="H84" s="1" t="s">
        <v>649</v>
      </c>
      <c r="I84" s="1" t="s">
        <v>1080</v>
      </c>
      <c r="J84" s="1" t="s">
        <v>651</v>
      </c>
      <c r="K84" s="1" t="s">
        <v>1080</v>
      </c>
      <c r="L84" s="1" t="s">
        <v>1080</v>
      </c>
      <c r="M84" s="1" t="s">
        <v>652</v>
      </c>
      <c r="N84" s="1" t="s">
        <v>652</v>
      </c>
      <c r="O84" s="1" t="s">
        <v>653</v>
      </c>
      <c r="P84" s="1" t="s">
        <v>654</v>
      </c>
      <c r="Q84" s="1" t="s">
        <v>655</v>
      </c>
      <c r="R84" s="1" t="s">
        <v>1081</v>
      </c>
      <c r="S84" s="1" t="s">
        <v>657</v>
      </c>
      <c r="T84" s="1" t="s">
        <v>658</v>
      </c>
      <c r="U84" s="1" t="s">
        <v>659</v>
      </c>
      <c r="V84" s="1" t="s">
        <v>668</v>
      </c>
    </row>
    <row r="85" s="1" customFormat="1" spans="1:22">
      <c r="A85" s="3">
        <v>21334022577</v>
      </c>
      <c r="B85" s="1" t="s">
        <v>746</v>
      </c>
      <c r="C85" s="1" t="s">
        <v>1082</v>
      </c>
      <c r="D85" s="1" t="s">
        <v>1083</v>
      </c>
      <c r="E85" s="1" t="s">
        <v>1084</v>
      </c>
      <c r="F85" s="1" t="s">
        <v>714</v>
      </c>
      <c r="G85" s="1" t="s">
        <v>648</v>
      </c>
      <c r="H85" s="1" t="s">
        <v>649</v>
      </c>
      <c r="I85" s="1" t="s">
        <v>1085</v>
      </c>
      <c r="J85" s="1" t="s">
        <v>651</v>
      </c>
      <c r="K85" s="1" t="s">
        <v>1085</v>
      </c>
      <c r="L85" s="1" t="s">
        <v>1085</v>
      </c>
      <c r="M85" s="1" t="s">
        <v>652</v>
      </c>
      <c r="N85" s="1" t="s">
        <v>652</v>
      </c>
      <c r="O85" s="1" t="s">
        <v>653</v>
      </c>
      <c r="P85" s="1" t="s">
        <v>654</v>
      </c>
      <c r="Q85" s="1" t="s">
        <v>655</v>
      </c>
      <c r="R85" s="1" t="s">
        <v>1086</v>
      </c>
      <c r="S85" s="1" t="s">
        <v>657</v>
      </c>
      <c r="T85" s="1" t="s">
        <v>658</v>
      </c>
      <c r="U85" s="1" t="s">
        <v>659</v>
      </c>
      <c r="V85" s="1" t="s">
        <v>660</v>
      </c>
    </row>
    <row r="86" s="1" customFormat="1" spans="1:22">
      <c r="A86" s="3">
        <v>21368239189</v>
      </c>
      <c r="B86" s="1" t="s">
        <v>725</v>
      </c>
      <c r="C86" s="1" t="s">
        <v>1087</v>
      </c>
      <c r="D86" s="1" t="s">
        <v>740</v>
      </c>
      <c r="E86" s="1" t="s">
        <v>1088</v>
      </c>
      <c r="F86" s="1" t="s">
        <v>665</v>
      </c>
      <c r="G86" s="1" t="s">
        <v>648</v>
      </c>
      <c r="H86" s="1" t="s">
        <v>649</v>
      </c>
      <c r="I86" s="1" t="s">
        <v>788</v>
      </c>
      <c r="J86" s="1" t="s">
        <v>651</v>
      </c>
      <c r="K86" s="1" t="s">
        <v>788</v>
      </c>
      <c r="L86" s="1" t="s">
        <v>788</v>
      </c>
      <c r="M86" s="1" t="s">
        <v>652</v>
      </c>
      <c r="N86" s="1" t="s">
        <v>652</v>
      </c>
      <c r="O86" s="1" t="s">
        <v>653</v>
      </c>
      <c r="P86" s="1" t="s">
        <v>654</v>
      </c>
      <c r="Q86" s="1" t="s">
        <v>655</v>
      </c>
      <c r="R86" s="1" t="s">
        <v>1089</v>
      </c>
      <c r="S86" s="1" t="s">
        <v>657</v>
      </c>
      <c r="T86" s="1" t="s">
        <v>658</v>
      </c>
      <c r="U86" s="1" t="s">
        <v>659</v>
      </c>
      <c r="V86" s="1" t="s">
        <v>668</v>
      </c>
    </row>
    <row r="87" s="1" customFormat="1" spans="1:22">
      <c r="A87" s="3">
        <v>21368507964</v>
      </c>
      <c r="B87" s="1" t="s">
        <v>665</v>
      </c>
      <c r="C87" s="1" t="s">
        <v>1090</v>
      </c>
      <c r="D87" s="1" t="s">
        <v>1091</v>
      </c>
      <c r="E87" s="1" t="s">
        <v>1092</v>
      </c>
      <c r="F87" s="1" t="s">
        <v>647</v>
      </c>
      <c r="G87" s="1" t="s">
        <v>648</v>
      </c>
      <c r="H87" s="1" t="s">
        <v>649</v>
      </c>
      <c r="I87" s="1" t="s">
        <v>1093</v>
      </c>
      <c r="J87" s="1" t="s">
        <v>651</v>
      </c>
      <c r="K87" s="1" t="s">
        <v>1093</v>
      </c>
      <c r="L87" s="1" t="s">
        <v>1093</v>
      </c>
      <c r="M87" s="1" t="s">
        <v>652</v>
      </c>
      <c r="N87" s="1" t="s">
        <v>652</v>
      </c>
      <c r="O87" s="1" t="s">
        <v>653</v>
      </c>
      <c r="P87" s="1" t="s">
        <v>654</v>
      </c>
      <c r="Q87" s="1" t="s">
        <v>655</v>
      </c>
      <c r="R87" s="1" t="s">
        <v>1094</v>
      </c>
      <c r="S87" s="1" t="s">
        <v>657</v>
      </c>
      <c r="T87" s="1" t="s">
        <v>658</v>
      </c>
      <c r="U87" s="1" t="s">
        <v>659</v>
      </c>
      <c r="V87" s="1" t="s">
        <v>660</v>
      </c>
    </row>
    <row r="88" s="1" customFormat="1" spans="1:22">
      <c r="A88" s="3">
        <v>21368606365</v>
      </c>
      <c r="B88" s="1" t="s">
        <v>665</v>
      </c>
      <c r="C88" s="1" t="s">
        <v>1095</v>
      </c>
      <c r="D88" s="1" t="s">
        <v>1096</v>
      </c>
      <c r="E88" s="1" t="s">
        <v>1097</v>
      </c>
      <c r="F88" s="1" t="s">
        <v>665</v>
      </c>
      <c r="G88" s="1" t="s">
        <v>648</v>
      </c>
      <c r="H88" s="1" t="s">
        <v>649</v>
      </c>
      <c r="I88" s="1" t="s">
        <v>1098</v>
      </c>
      <c r="J88" s="1" t="s">
        <v>651</v>
      </c>
      <c r="K88" s="1" t="s">
        <v>1098</v>
      </c>
      <c r="L88" s="1" t="s">
        <v>1098</v>
      </c>
      <c r="M88" s="1" t="s">
        <v>652</v>
      </c>
      <c r="N88" s="1" t="s">
        <v>652</v>
      </c>
      <c r="O88" s="1" t="s">
        <v>653</v>
      </c>
      <c r="P88" s="1" t="s">
        <v>654</v>
      </c>
      <c r="Q88" s="1" t="s">
        <v>655</v>
      </c>
      <c r="R88" s="1" t="s">
        <v>1099</v>
      </c>
      <c r="S88" s="1" t="s">
        <v>657</v>
      </c>
      <c r="T88" s="1" t="s">
        <v>658</v>
      </c>
      <c r="U88" s="1" t="s">
        <v>659</v>
      </c>
      <c r="V88" s="1" t="s">
        <v>660</v>
      </c>
    </row>
    <row r="89" s="1" customFormat="1" spans="1:22">
      <c r="A89" s="3">
        <v>21336536672</v>
      </c>
      <c r="B89" s="1" t="s">
        <v>746</v>
      </c>
      <c r="C89" s="1" t="s">
        <v>1100</v>
      </c>
      <c r="D89" s="1" t="s">
        <v>1101</v>
      </c>
      <c r="E89" s="1" t="s">
        <v>1102</v>
      </c>
      <c r="F89" s="1" t="s">
        <v>647</v>
      </c>
      <c r="G89" s="1" t="s">
        <v>648</v>
      </c>
      <c r="H89" s="1" t="s">
        <v>649</v>
      </c>
      <c r="I89" s="1" t="s">
        <v>1103</v>
      </c>
      <c r="J89" s="1" t="s">
        <v>651</v>
      </c>
      <c r="K89" s="1" t="s">
        <v>1103</v>
      </c>
      <c r="L89" s="1" t="s">
        <v>1103</v>
      </c>
      <c r="M89" s="1" t="s">
        <v>652</v>
      </c>
      <c r="N89" s="1" t="s">
        <v>652</v>
      </c>
      <c r="O89" s="1" t="s">
        <v>653</v>
      </c>
      <c r="P89" s="1" t="s">
        <v>654</v>
      </c>
      <c r="Q89" s="1" t="s">
        <v>655</v>
      </c>
      <c r="R89" s="1" t="s">
        <v>1104</v>
      </c>
      <c r="S89" s="1" t="s">
        <v>657</v>
      </c>
      <c r="T89" s="1" t="s">
        <v>658</v>
      </c>
      <c r="U89" s="1" t="s">
        <v>659</v>
      </c>
      <c r="V89" s="1" t="s">
        <v>660</v>
      </c>
    </row>
    <row r="90" s="1" customFormat="1" spans="1:22">
      <c r="A90" s="3">
        <v>21336530379</v>
      </c>
      <c r="B90" s="1" t="s">
        <v>746</v>
      </c>
      <c r="C90" s="1" t="s">
        <v>1105</v>
      </c>
      <c r="D90" s="1" t="s">
        <v>1106</v>
      </c>
      <c r="E90" s="1" t="s">
        <v>1107</v>
      </c>
      <c r="F90" s="1" t="s">
        <v>721</v>
      </c>
      <c r="G90" s="1" t="s">
        <v>648</v>
      </c>
      <c r="H90" s="1" t="s">
        <v>649</v>
      </c>
      <c r="I90" s="1" t="s">
        <v>1108</v>
      </c>
      <c r="J90" s="1" t="s">
        <v>651</v>
      </c>
      <c r="K90" s="1" t="s">
        <v>1108</v>
      </c>
      <c r="L90" s="1" t="s">
        <v>1108</v>
      </c>
      <c r="M90" s="1" t="s">
        <v>652</v>
      </c>
      <c r="N90" s="1" t="s">
        <v>652</v>
      </c>
      <c r="O90" s="1" t="s">
        <v>653</v>
      </c>
      <c r="P90" s="1" t="s">
        <v>654</v>
      </c>
      <c r="Q90" s="1" t="s">
        <v>655</v>
      </c>
      <c r="R90" s="1" t="s">
        <v>1109</v>
      </c>
      <c r="S90" s="1" t="s">
        <v>657</v>
      </c>
      <c r="T90" s="1" t="s">
        <v>658</v>
      </c>
      <c r="U90" s="1" t="s">
        <v>659</v>
      </c>
      <c r="V90" s="1" t="s">
        <v>660</v>
      </c>
    </row>
    <row r="91" s="1" customFormat="1" spans="1:22">
      <c r="A91" s="3">
        <v>21369051162</v>
      </c>
      <c r="B91" s="1" t="s">
        <v>665</v>
      </c>
      <c r="C91" s="1" t="s">
        <v>1110</v>
      </c>
      <c r="D91" s="1" t="s">
        <v>723</v>
      </c>
      <c r="E91" s="1" t="s">
        <v>1111</v>
      </c>
      <c r="F91" s="1" t="s">
        <v>665</v>
      </c>
      <c r="G91" s="1" t="s">
        <v>648</v>
      </c>
      <c r="H91" s="1" t="s">
        <v>649</v>
      </c>
      <c r="I91" s="1" t="s">
        <v>1112</v>
      </c>
      <c r="J91" s="1" t="s">
        <v>651</v>
      </c>
      <c r="K91" s="1" t="s">
        <v>1112</v>
      </c>
      <c r="L91" s="1" t="s">
        <v>1112</v>
      </c>
      <c r="M91" s="1" t="s">
        <v>652</v>
      </c>
      <c r="N91" s="1" t="s">
        <v>652</v>
      </c>
      <c r="O91" s="1" t="s">
        <v>653</v>
      </c>
      <c r="P91" s="1" t="s">
        <v>654</v>
      </c>
      <c r="Q91" s="1" t="s">
        <v>655</v>
      </c>
      <c r="R91" s="1" t="s">
        <v>1113</v>
      </c>
      <c r="S91" s="1" t="s">
        <v>657</v>
      </c>
      <c r="T91" s="1" t="s">
        <v>658</v>
      </c>
      <c r="U91" s="1" t="s">
        <v>659</v>
      </c>
      <c r="V91" s="1" t="s">
        <v>660</v>
      </c>
    </row>
    <row r="92" s="1" customFormat="1" spans="1:22">
      <c r="A92" s="3">
        <v>21369098079</v>
      </c>
      <c r="B92" s="1" t="s">
        <v>665</v>
      </c>
      <c r="C92" s="1" t="s">
        <v>1114</v>
      </c>
      <c r="D92" s="1" t="s">
        <v>1115</v>
      </c>
      <c r="E92" s="1" t="s">
        <v>1116</v>
      </c>
      <c r="F92" s="1" t="s">
        <v>665</v>
      </c>
      <c r="G92" s="1" t="s">
        <v>648</v>
      </c>
      <c r="H92" s="1" t="s">
        <v>649</v>
      </c>
      <c r="I92" s="1" t="s">
        <v>1117</v>
      </c>
      <c r="J92" s="1" t="s">
        <v>651</v>
      </c>
      <c r="K92" s="1" t="s">
        <v>1117</v>
      </c>
      <c r="L92" s="1" t="s">
        <v>1117</v>
      </c>
      <c r="M92" s="1" t="s">
        <v>652</v>
      </c>
      <c r="N92" s="1" t="s">
        <v>652</v>
      </c>
      <c r="O92" s="1" t="s">
        <v>653</v>
      </c>
      <c r="P92" s="1" t="s">
        <v>654</v>
      </c>
      <c r="Q92" s="1" t="s">
        <v>655</v>
      </c>
      <c r="R92" s="1" t="s">
        <v>1118</v>
      </c>
      <c r="S92" s="1" t="s">
        <v>657</v>
      </c>
      <c r="T92" s="1" t="s">
        <v>658</v>
      </c>
      <c r="U92" s="1" t="s">
        <v>659</v>
      </c>
      <c r="V92" s="1" t="s">
        <v>660</v>
      </c>
    </row>
    <row r="93" s="1" customFormat="1" spans="1:22">
      <c r="A93" s="3">
        <v>21375200025</v>
      </c>
      <c r="B93" s="1" t="s">
        <v>647</v>
      </c>
      <c r="C93" s="1" t="s">
        <v>1119</v>
      </c>
      <c r="D93" s="1" t="s">
        <v>1115</v>
      </c>
      <c r="E93" s="1" t="s">
        <v>1116</v>
      </c>
      <c r="F93" s="1" t="s">
        <v>647</v>
      </c>
      <c r="G93" s="1" t="s">
        <v>648</v>
      </c>
      <c r="H93" s="1" t="s">
        <v>649</v>
      </c>
      <c r="I93" s="1" t="s">
        <v>1120</v>
      </c>
      <c r="J93" s="1" t="s">
        <v>651</v>
      </c>
      <c r="K93" s="1" t="s">
        <v>1120</v>
      </c>
      <c r="L93" s="1" t="s">
        <v>1120</v>
      </c>
      <c r="M93" s="1" t="s">
        <v>652</v>
      </c>
      <c r="N93" s="1" t="s">
        <v>652</v>
      </c>
      <c r="O93" s="1" t="s">
        <v>653</v>
      </c>
      <c r="P93" s="1" t="s">
        <v>654</v>
      </c>
      <c r="Q93" s="1" t="s">
        <v>655</v>
      </c>
      <c r="R93" s="1" t="s">
        <v>1121</v>
      </c>
      <c r="S93" s="1" t="s">
        <v>657</v>
      </c>
      <c r="T93" s="1" t="s">
        <v>658</v>
      </c>
      <c r="U93" s="1" t="s">
        <v>659</v>
      </c>
      <c r="V93" s="1" t="s">
        <v>660</v>
      </c>
    </row>
    <row r="94" s="1" customFormat="1" spans="1:22">
      <c r="A94" s="3">
        <v>21375435568</v>
      </c>
      <c r="B94" s="1" t="s">
        <v>647</v>
      </c>
      <c r="C94" s="1" t="s">
        <v>1122</v>
      </c>
      <c r="D94" s="1" t="s">
        <v>705</v>
      </c>
      <c r="E94" s="1" t="s">
        <v>1123</v>
      </c>
      <c r="F94" s="1" t="s">
        <v>647</v>
      </c>
      <c r="G94" s="1" t="s">
        <v>648</v>
      </c>
      <c r="H94" s="1" t="s">
        <v>649</v>
      </c>
      <c r="I94" s="1" t="s">
        <v>707</v>
      </c>
      <c r="J94" s="1" t="s">
        <v>651</v>
      </c>
      <c r="K94" s="1" t="s">
        <v>707</v>
      </c>
      <c r="L94" s="1" t="s">
        <v>707</v>
      </c>
      <c r="M94" s="1" t="s">
        <v>652</v>
      </c>
      <c r="N94" s="1" t="s">
        <v>652</v>
      </c>
      <c r="O94" s="1" t="s">
        <v>653</v>
      </c>
      <c r="P94" s="1" t="s">
        <v>654</v>
      </c>
      <c r="Q94" s="1" t="s">
        <v>655</v>
      </c>
      <c r="R94" s="1" t="s">
        <v>1124</v>
      </c>
      <c r="S94" s="1" t="s">
        <v>657</v>
      </c>
      <c r="T94" s="1" t="s">
        <v>658</v>
      </c>
      <c r="U94" s="1" t="s">
        <v>659</v>
      </c>
      <c r="V94" s="1" t="s">
        <v>709</v>
      </c>
    </row>
    <row r="95" s="1" customFormat="1" spans="1:22">
      <c r="A95" s="3">
        <v>21244655201</v>
      </c>
      <c r="B95" s="1" t="s">
        <v>669</v>
      </c>
      <c r="C95" s="1" t="s">
        <v>1125</v>
      </c>
      <c r="D95" s="1" t="s">
        <v>757</v>
      </c>
      <c r="E95" s="1" t="s">
        <v>1126</v>
      </c>
      <c r="F95" s="1" t="s">
        <v>725</v>
      </c>
      <c r="G95" s="1" t="s">
        <v>648</v>
      </c>
      <c r="H95" s="1" t="s">
        <v>649</v>
      </c>
      <c r="I95" s="1" t="s">
        <v>1127</v>
      </c>
      <c r="J95" s="1" t="s">
        <v>651</v>
      </c>
      <c r="K95" s="1" t="s">
        <v>1127</v>
      </c>
      <c r="L95" s="1" t="s">
        <v>1127</v>
      </c>
      <c r="M95" s="1" t="s">
        <v>652</v>
      </c>
      <c r="N95" s="1" t="s">
        <v>652</v>
      </c>
      <c r="O95" s="1" t="s">
        <v>653</v>
      </c>
      <c r="P95" s="1" t="s">
        <v>654</v>
      </c>
      <c r="Q95" s="1" t="s">
        <v>655</v>
      </c>
      <c r="R95" s="1" t="s">
        <v>1128</v>
      </c>
      <c r="S95" s="1" t="s">
        <v>657</v>
      </c>
      <c r="T95" s="1" t="s">
        <v>658</v>
      </c>
      <c r="U95" s="1" t="s">
        <v>659</v>
      </c>
      <c r="V95" s="1" t="s">
        <v>660</v>
      </c>
    </row>
    <row r="96" s="1" customFormat="1" spans="1:22">
      <c r="A96" s="3">
        <v>21371796011</v>
      </c>
      <c r="B96" s="1" t="s">
        <v>665</v>
      </c>
      <c r="C96" s="1" t="s">
        <v>1129</v>
      </c>
      <c r="D96" s="1" t="s">
        <v>1130</v>
      </c>
      <c r="E96" s="1" t="s">
        <v>1131</v>
      </c>
      <c r="F96" s="1" t="s">
        <v>665</v>
      </c>
      <c r="G96" s="1" t="s">
        <v>648</v>
      </c>
      <c r="H96" s="1" t="s">
        <v>649</v>
      </c>
      <c r="I96" s="1" t="s">
        <v>1132</v>
      </c>
      <c r="J96" s="1" t="s">
        <v>651</v>
      </c>
      <c r="K96" s="1" t="s">
        <v>1132</v>
      </c>
      <c r="L96" s="1" t="s">
        <v>1132</v>
      </c>
      <c r="M96" s="1" t="s">
        <v>652</v>
      </c>
      <c r="N96" s="1" t="s">
        <v>652</v>
      </c>
      <c r="O96" s="1" t="s">
        <v>653</v>
      </c>
      <c r="P96" s="1" t="s">
        <v>654</v>
      </c>
      <c r="Q96" s="1" t="s">
        <v>655</v>
      </c>
      <c r="R96" s="1" t="s">
        <v>1133</v>
      </c>
      <c r="S96" s="1" t="s">
        <v>657</v>
      </c>
      <c r="T96" s="1" t="s">
        <v>658</v>
      </c>
      <c r="U96" s="1" t="s">
        <v>680</v>
      </c>
      <c r="V96" s="1" t="s">
        <v>1134</v>
      </c>
    </row>
    <row r="97" s="1" customFormat="1" spans="1:22">
      <c r="A97" s="3">
        <v>21339759108</v>
      </c>
      <c r="B97" s="1" t="s">
        <v>687</v>
      </c>
      <c r="C97" s="1" t="s">
        <v>1135</v>
      </c>
      <c r="D97" s="1" t="s">
        <v>1136</v>
      </c>
      <c r="E97" s="1" t="s">
        <v>1137</v>
      </c>
      <c r="F97" s="1" t="s">
        <v>665</v>
      </c>
      <c r="G97" s="1" t="s">
        <v>648</v>
      </c>
      <c r="H97" s="1" t="s">
        <v>649</v>
      </c>
      <c r="I97" s="1" t="s">
        <v>1138</v>
      </c>
      <c r="J97" s="1" t="s">
        <v>651</v>
      </c>
      <c r="K97" s="1" t="s">
        <v>1138</v>
      </c>
      <c r="L97" s="1" t="s">
        <v>1138</v>
      </c>
      <c r="M97" s="1" t="s">
        <v>652</v>
      </c>
      <c r="N97" s="1" t="s">
        <v>652</v>
      </c>
      <c r="O97" s="1" t="s">
        <v>653</v>
      </c>
      <c r="P97" s="1" t="s">
        <v>654</v>
      </c>
      <c r="Q97" s="1" t="s">
        <v>655</v>
      </c>
      <c r="R97" s="1" t="s">
        <v>1139</v>
      </c>
      <c r="S97" s="1" t="s">
        <v>657</v>
      </c>
      <c r="T97" s="1" t="s">
        <v>658</v>
      </c>
      <c r="U97" s="1" t="s">
        <v>659</v>
      </c>
      <c r="V97" s="1" t="s">
        <v>709</v>
      </c>
    </row>
    <row r="98" s="1" customFormat="1" spans="1:22">
      <c r="A98" s="3">
        <v>21375727625</v>
      </c>
      <c r="B98" s="1" t="s">
        <v>647</v>
      </c>
      <c r="C98" s="1" t="s">
        <v>1140</v>
      </c>
      <c r="D98" s="1" t="s">
        <v>1141</v>
      </c>
      <c r="E98" s="1" t="s">
        <v>1142</v>
      </c>
      <c r="F98" s="1" t="s">
        <v>647</v>
      </c>
      <c r="G98" s="1" t="s">
        <v>648</v>
      </c>
      <c r="H98" s="1" t="s">
        <v>649</v>
      </c>
      <c r="I98" s="1" t="s">
        <v>1143</v>
      </c>
      <c r="J98" s="1" t="s">
        <v>651</v>
      </c>
      <c r="K98" s="1" t="s">
        <v>1143</v>
      </c>
      <c r="L98" s="1" t="s">
        <v>1143</v>
      </c>
      <c r="M98" s="1" t="s">
        <v>652</v>
      </c>
      <c r="N98" s="1" t="s">
        <v>652</v>
      </c>
      <c r="O98" s="1" t="s">
        <v>653</v>
      </c>
      <c r="P98" s="1" t="s">
        <v>654</v>
      </c>
      <c r="Q98" s="1" t="s">
        <v>655</v>
      </c>
      <c r="R98" s="1" t="s">
        <v>1144</v>
      </c>
      <c r="S98" s="1" t="s">
        <v>657</v>
      </c>
      <c r="T98" s="1" t="s">
        <v>658</v>
      </c>
      <c r="U98" s="1" t="s">
        <v>659</v>
      </c>
      <c r="V98" s="1" t="s">
        <v>660</v>
      </c>
    </row>
    <row r="99" s="1" customFormat="1" spans="1:22">
      <c r="A99" s="3">
        <v>21377032833</v>
      </c>
      <c r="B99" s="1" t="s">
        <v>647</v>
      </c>
      <c r="C99" s="1" t="s">
        <v>1145</v>
      </c>
      <c r="D99" s="1" t="s">
        <v>1146</v>
      </c>
      <c r="E99" s="1" t="s">
        <v>1147</v>
      </c>
      <c r="F99" s="1" t="s">
        <v>647</v>
      </c>
      <c r="G99" s="1" t="s">
        <v>648</v>
      </c>
      <c r="H99" s="1" t="s">
        <v>649</v>
      </c>
      <c r="I99" s="1" t="s">
        <v>1148</v>
      </c>
      <c r="J99" s="1" t="s">
        <v>651</v>
      </c>
      <c r="K99" s="1" t="s">
        <v>1148</v>
      </c>
      <c r="L99" s="1" t="s">
        <v>1148</v>
      </c>
      <c r="M99" s="1" t="s">
        <v>652</v>
      </c>
      <c r="N99" s="1" t="s">
        <v>652</v>
      </c>
      <c r="O99" s="1" t="s">
        <v>653</v>
      </c>
      <c r="P99" s="1" t="s">
        <v>654</v>
      </c>
      <c r="Q99" s="1" t="s">
        <v>655</v>
      </c>
      <c r="R99" s="1" t="s">
        <v>1149</v>
      </c>
      <c r="S99" s="1" t="s">
        <v>657</v>
      </c>
      <c r="T99" s="1" t="s">
        <v>658</v>
      </c>
      <c r="U99" s="1" t="s">
        <v>659</v>
      </c>
      <c r="V99" s="1" t="s">
        <v>660</v>
      </c>
    </row>
    <row r="100" s="1" customFormat="1" spans="1:22">
      <c r="A100" s="3">
        <v>21376013261</v>
      </c>
      <c r="B100" s="1" t="s">
        <v>647</v>
      </c>
      <c r="C100" s="1" t="s">
        <v>1150</v>
      </c>
      <c r="D100" s="1" t="s">
        <v>1151</v>
      </c>
      <c r="E100" s="1" t="s">
        <v>1152</v>
      </c>
      <c r="F100" s="1" t="s">
        <v>647</v>
      </c>
      <c r="G100" s="1" t="s">
        <v>648</v>
      </c>
      <c r="H100" s="1" t="s">
        <v>649</v>
      </c>
      <c r="I100" s="1" t="s">
        <v>1153</v>
      </c>
      <c r="J100" s="1" t="s">
        <v>651</v>
      </c>
      <c r="K100" s="1" t="s">
        <v>1153</v>
      </c>
      <c r="L100" s="1" t="s">
        <v>1153</v>
      </c>
      <c r="M100" s="1" t="s">
        <v>652</v>
      </c>
      <c r="N100" s="1" t="s">
        <v>652</v>
      </c>
      <c r="O100" s="1" t="s">
        <v>653</v>
      </c>
      <c r="P100" s="1" t="s">
        <v>654</v>
      </c>
      <c r="Q100" s="1" t="s">
        <v>655</v>
      </c>
      <c r="R100" s="1" t="s">
        <v>1154</v>
      </c>
      <c r="S100" s="1" t="s">
        <v>657</v>
      </c>
      <c r="T100" s="1" t="s">
        <v>658</v>
      </c>
      <c r="U100" s="1" t="s">
        <v>659</v>
      </c>
      <c r="V100" s="1" t="s">
        <v>709</v>
      </c>
    </row>
    <row r="101" s="1" customFormat="1" spans="1:22">
      <c r="A101" s="3">
        <v>21374097016</v>
      </c>
      <c r="B101" s="1" t="s">
        <v>665</v>
      </c>
      <c r="C101" s="1" t="s">
        <v>1155</v>
      </c>
      <c r="D101" s="1" t="s">
        <v>712</v>
      </c>
      <c r="E101" s="1" t="s">
        <v>1156</v>
      </c>
      <c r="F101" s="1" t="s">
        <v>647</v>
      </c>
      <c r="G101" s="1" t="s">
        <v>648</v>
      </c>
      <c r="H101" s="1" t="s">
        <v>649</v>
      </c>
      <c r="I101" s="1" t="s">
        <v>1157</v>
      </c>
      <c r="J101" s="1" t="s">
        <v>651</v>
      </c>
      <c r="K101" s="1" t="s">
        <v>1157</v>
      </c>
      <c r="L101" s="1" t="s">
        <v>1157</v>
      </c>
      <c r="M101" s="1" t="s">
        <v>652</v>
      </c>
      <c r="N101" s="1" t="s">
        <v>652</v>
      </c>
      <c r="O101" s="1" t="s">
        <v>653</v>
      </c>
      <c r="P101" s="1" t="s">
        <v>654</v>
      </c>
      <c r="Q101" s="1" t="s">
        <v>655</v>
      </c>
      <c r="R101" s="1" t="s">
        <v>1158</v>
      </c>
      <c r="S101" s="1" t="s">
        <v>657</v>
      </c>
      <c r="T101" s="1" t="s">
        <v>658</v>
      </c>
      <c r="U101" s="1" t="s">
        <v>659</v>
      </c>
      <c r="V101" s="1" t="s">
        <v>660</v>
      </c>
    </row>
    <row r="102" s="1" customFormat="1" spans="1:22">
      <c r="A102" s="3">
        <v>21373106088</v>
      </c>
      <c r="B102" s="1" t="s">
        <v>665</v>
      </c>
      <c r="C102" s="1" t="s">
        <v>1159</v>
      </c>
      <c r="D102" s="1" t="s">
        <v>705</v>
      </c>
      <c r="E102" s="1" t="s">
        <v>1160</v>
      </c>
      <c r="F102" s="1" t="s">
        <v>647</v>
      </c>
      <c r="G102" s="1" t="s">
        <v>648</v>
      </c>
      <c r="H102" s="1" t="s">
        <v>649</v>
      </c>
      <c r="I102" s="1" t="s">
        <v>707</v>
      </c>
      <c r="J102" s="1" t="s">
        <v>651</v>
      </c>
      <c r="K102" s="1" t="s">
        <v>707</v>
      </c>
      <c r="L102" s="1" t="s">
        <v>707</v>
      </c>
      <c r="M102" s="1" t="s">
        <v>652</v>
      </c>
      <c r="N102" s="1" t="s">
        <v>652</v>
      </c>
      <c r="O102" s="1" t="s">
        <v>653</v>
      </c>
      <c r="P102" s="1" t="s">
        <v>654</v>
      </c>
      <c r="Q102" s="1" t="s">
        <v>655</v>
      </c>
      <c r="R102" s="1" t="s">
        <v>1161</v>
      </c>
      <c r="S102" s="1" t="s">
        <v>657</v>
      </c>
      <c r="T102" s="1" t="s">
        <v>658</v>
      </c>
      <c r="U102" s="1" t="s">
        <v>659</v>
      </c>
      <c r="V102" s="1" t="s">
        <v>709</v>
      </c>
    </row>
    <row r="103" s="1" customFormat="1" spans="1:22">
      <c r="A103" s="3">
        <v>21376377122</v>
      </c>
      <c r="B103" s="1" t="s">
        <v>647</v>
      </c>
      <c r="C103" s="1" t="s">
        <v>1162</v>
      </c>
      <c r="D103" s="1" t="s">
        <v>705</v>
      </c>
      <c r="E103" s="1" t="s">
        <v>1163</v>
      </c>
      <c r="F103" s="1" t="s">
        <v>647</v>
      </c>
      <c r="G103" s="1" t="s">
        <v>648</v>
      </c>
      <c r="H103" s="1" t="s">
        <v>649</v>
      </c>
      <c r="I103" s="1" t="s">
        <v>719</v>
      </c>
      <c r="J103" s="1" t="s">
        <v>651</v>
      </c>
      <c r="K103" s="1" t="s">
        <v>719</v>
      </c>
      <c r="L103" s="1" t="s">
        <v>719</v>
      </c>
      <c r="M103" s="1" t="s">
        <v>652</v>
      </c>
      <c r="N103" s="1" t="s">
        <v>652</v>
      </c>
      <c r="O103" s="1" t="s">
        <v>653</v>
      </c>
      <c r="P103" s="1" t="s">
        <v>654</v>
      </c>
      <c r="Q103" s="1" t="s">
        <v>655</v>
      </c>
      <c r="R103" s="1" t="s">
        <v>1164</v>
      </c>
      <c r="S103" s="1" t="s">
        <v>657</v>
      </c>
      <c r="T103" s="1" t="s">
        <v>658</v>
      </c>
      <c r="U103" s="1" t="s">
        <v>659</v>
      </c>
      <c r="V103" s="1" t="s">
        <v>709</v>
      </c>
    </row>
    <row r="104" s="1" customFormat="1" spans="1:22">
      <c r="A104" s="3">
        <v>18943812219</v>
      </c>
      <c r="B104" s="1" t="s">
        <v>993</v>
      </c>
      <c r="C104" s="1" t="s">
        <v>1165</v>
      </c>
      <c r="D104" s="1" t="s">
        <v>1166</v>
      </c>
      <c r="E104" s="1" t="s">
        <v>1167</v>
      </c>
      <c r="F104" s="1" t="s">
        <v>665</v>
      </c>
      <c r="G104" s="1" t="s">
        <v>648</v>
      </c>
      <c r="H104" s="1" t="s">
        <v>649</v>
      </c>
      <c r="I104" s="1" t="s">
        <v>1168</v>
      </c>
      <c r="J104" s="1" t="s">
        <v>651</v>
      </c>
      <c r="K104" s="1" t="s">
        <v>1168</v>
      </c>
      <c r="L104" s="1" t="s">
        <v>1168</v>
      </c>
      <c r="M104" s="1" t="s">
        <v>652</v>
      </c>
      <c r="N104" s="1" t="s">
        <v>652</v>
      </c>
      <c r="O104" s="1" t="s">
        <v>653</v>
      </c>
      <c r="P104" s="1" t="s">
        <v>654</v>
      </c>
      <c r="Q104" s="1" t="s">
        <v>655</v>
      </c>
      <c r="R104" s="1" t="s">
        <v>1169</v>
      </c>
      <c r="S104" s="1" t="s">
        <v>657</v>
      </c>
      <c r="T104" s="1" t="s">
        <v>658</v>
      </c>
      <c r="U104" s="1" t="s">
        <v>659</v>
      </c>
      <c r="V104" s="1" t="s">
        <v>660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2022-10-14T01:24:36Z</dcterms:created>
  <dcterms:modified xsi:type="dcterms:W3CDTF">2022-10-14T01:34:41Z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AF3A151B280B47258063B00A4CAD21F0</vt:lpwstr>
  </property>
  <property fmtid="{D5CDD505-2E9C-101B-9397-08002B2CF9AE}" pid="3" name="KSOProductBuildVer">
    <vt:lpwstr>2052-11.1.0.12598</vt:lpwstr>
  </property>
</Properties>
</file>