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对账!$A$1:$X$75</definedName>
  </definedNames>
  <calcPr calcId="144525"/>
</workbook>
</file>

<file path=xl/sharedStrings.xml><?xml version="1.0" encoding="utf-8"?>
<sst xmlns="http://schemas.openxmlformats.org/spreadsheetml/2006/main" count="2407" uniqueCount="827">
  <si>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</si>
  <si>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</si>
  <si>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</si>
  <si>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</si>
  <si>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</si>
  <si>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</si>
  <si>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</si>
  <si>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</si>
  <si>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</si>
  <si>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</si>
  <si>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</si>
  <si>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</si>
  <si>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</si>
  <si>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</si>
  <si>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</si>
  <si>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</si>
  <si>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</si>
  <si>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</si>
  <si>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</si>
  <si>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</si>
  <si>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</si>
  <si>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</si>
  <si>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</si>
  <si>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</si>
  <si>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</si>
  <si>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18660276921	</t>
  </si>
  <si>
    <t>Ctrip</t>
  </si>
  <si>
    <t>正常</t>
  </si>
  <si>
    <t>[胡志明市]中央皇宫酒店(Central Palace Hotel)(55451625)</t>
  </si>
  <si>
    <t>豪华房（双人床或双床）&lt;2人入住&gt;&lt;不退款&gt;&lt;早餐&gt;</t>
  </si>
  <si>
    <t>HKD</t>
  </si>
  <si>
    <t>KIM/RUBENA,KIM/GABINA</t>
  </si>
  <si>
    <t>CA13030221014HKD</t>
  </si>
  <si>
    <t>未提现</t>
  </si>
  <si>
    <t>携程开票</t>
  </si>
  <si>
    <t xml:space="preserve">	</t>
  </si>
  <si>
    <t xml:space="preserve">61794	</t>
  </si>
  <si>
    <t xml:space="preserve">18719580117	</t>
  </si>
  <si>
    <t>[迪拜]迪拜布尔假日酒店 - 使馆区(Holiday Inn Bur Dubai - Embassy District)(55680597)</t>
  </si>
  <si>
    <t>行政房&lt;不退款&gt;&lt;2人入住&gt;</t>
  </si>
  <si>
    <t>Shah/Aashni,Shah/Aashni</t>
  </si>
  <si>
    <t xml:space="preserve">9429125	</t>
  </si>
  <si>
    <t xml:space="preserve">18862273476	</t>
  </si>
  <si>
    <t>[卡姆登]铂尔曼伦敦圣潘克拉斯酒店(Pullman London St Pancras)(55653296)</t>
  </si>
  <si>
    <t>豪华房（特大床）&lt;早餐&gt;&lt;不退款&gt;&lt;2人入住&gt;</t>
  </si>
  <si>
    <t>YEUNG/LOK SANG,CHENG/CHUN YING PATTI</t>
  </si>
  <si>
    <t xml:space="preserve">LQSLGJXH	</t>
  </si>
  <si>
    <t xml:space="preserve">18889123957	</t>
  </si>
  <si>
    <t>[南海郡]苏尔马特旅馆(Soulmate Pension)(92030641)</t>
  </si>
  <si>
    <t>双人房（海景）&lt;2人入住&gt;&lt;不退款&gt;&lt;早餐&gt;</t>
  </si>
  <si>
    <t>KIM/MIAE</t>
  </si>
  <si>
    <t xml:space="preserve">acknowledge	</t>
  </si>
  <si>
    <t xml:space="preserve">18952192077	</t>
  </si>
  <si>
    <t>[杰克逊]49年代套房汽车旅馆(49'er Inn &amp; Suites)(55611897)</t>
  </si>
  <si>
    <t>2张大床房&lt;2人入住&gt;&lt;不退款&gt;</t>
  </si>
  <si>
    <t>Peng/Shiaubey</t>
  </si>
  <si>
    <t xml:space="preserve">EXP-2010427477	</t>
  </si>
  <si>
    <t xml:space="preserve">18954711759	</t>
  </si>
  <si>
    <t>[巴塞罗那]奥利维亚宫酒店(Olivia Plaza Hotel)(55639650)</t>
  </si>
  <si>
    <t>标准双人房/双床房&lt;2人入住&gt;&lt;不退款&gt;</t>
  </si>
  <si>
    <t>STEEL/ADRIAN</t>
  </si>
  <si>
    <t xml:space="preserve">18397	</t>
  </si>
  <si>
    <t xml:space="preserve">21009902594	</t>
  </si>
  <si>
    <t>[胡志明市]新世界西贡酒店(New World Saigon Hotel)(55289703)</t>
  </si>
  <si>
    <t>聚贤荟尊贵特大床房&lt;2人入住&gt;&lt;不退款&gt;&lt;早餐&gt;</t>
  </si>
  <si>
    <t>YOO/CHEOLHYEONG,BAEK/SU BIN</t>
  </si>
  <si>
    <t xml:space="preserve">57190SE043794	</t>
  </si>
  <si>
    <t xml:space="preserve">21024390514	</t>
  </si>
  <si>
    <t>[帕拉尼亚克]马尼拉新濠天地凯悦酒店(Hyatt Regency Manila City of Dreams)(55270434)</t>
  </si>
  <si>
    <t>凯悦特大床房&lt;2人入住&gt;&lt;不退款&gt;&lt;早餐&gt;</t>
  </si>
  <si>
    <t>SALVADOR/LEAH NAVIDAD</t>
  </si>
  <si>
    <t xml:space="preserve">25583650	</t>
  </si>
  <si>
    <t xml:space="preserve">21091479809	</t>
  </si>
  <si>
    <t>[法蒂玛]科瓦达伊里亚酒店(Cova da Iria Hotel)(90387227)</t>
  </si>
  <si>
    <t>双人间&lt;2人入住&gt;&lt;不退款&gt;&lt;早餐&gt;</t>
  </si>
  <si>
    <t>Meza/Yaneth del Rosario</t>
  </si>
  <si>
    <t xml:space="preserve">Acknowledged	</t>
  </si>
  <si>
    <t xml:space="preserve">21119268609	</t>
  </si>
  <si>
    <t>[Khok Kloi]纳泰海滩水疗度假村 (SHA Plus+)(Natai Beach Resort and Spa (SHA Plus+))(55822353)</t>
  </si>
  <si>
    <t>豪华房&lt;2人入住&gt;&lt;不退款&gt;</t>
  </si>
  <si>
    <t>Nentakong/krongkaew</t>
  </si>
  <si>
    <t xml:space="preserve">214241933	</t>
  </si>
  <si>
    <t>取消</t>
  </si>
  <si>
    <t xml:space="preserve">21148250247	</t>
  </si>
  <si>
    <t>[科隆]艾温中央华丽酒店(Centro Hotel Ayun DELUXE)(55491628)</t>
  </si>
  <si>
    <t>双人床房&lt;2人入住&gt;&lt;不退款&gt;&lt;早餐&gt;</t>
  </si>
  <si>
    <t>Schmidt/Andreas</t>
  </si>
  <si>
    <t xml:space="preserve">21149622614	</t>
  </si>
  <si>
    <t>[卡尔敦]墨尔本宜必思公寓式酒店(ibis Melbourne Hotel and Apartments)(55320541)</t>
  </si>
  <si>
    <t>标准大号床房&lt;2人入住&gt;&lt;不退款&gt;</t>
  </si>
  <si>
    <t>CHEN/CHEN</t>
  </si>
  <si>
    <t xml:space="preserve">1564WJ7578	</t>
  </si>
  <si>
    <t xml:space="preserve">21180493098	</t>
  </si>
  <si>
    <t>[曼谷]摩德沙吞酒店 (SHA Extra Plus)(Mode Sathorn Hotel (SHA Extra Plus))(54503337)</t>
  </si>
  <si>
    <t>摩德豪华房&lt;2人入住&gt;&lt;不退款&gt;</t>
  </si>
  <si>
    <t>CHEUNG/SHAN,NG/KA WING</t>
  </si>
  <si>
    <t xml:space="preserve">8736	</t>
  </si>
  <si>
    <t xml:space="preserve">21201565889	</t>
  </si>
  <si>
    <t>[拉斯维加斯]宁静维加斯精品酒店(Serene Vegas Boutique Hotel)(55505372)</t>
  </si>
  <si>
    <t>RK 一张特大床房&lt;2人入住&gt;&lt;不退款&gt;</t>
  </si>
  <si>
    <t>Carosella/Michael James</t>
  </si>
  <si>
    <t xml:space="preserve">0QZAAMSAS	</t>
  </si>
  <si>
    <t xml:space="preserve">21240202030	</t>
  </si>
  <si>
    <t>[曼彻斯特]曼彻斯特哥谭酒店(Hotel Gotham)(55280278)</t>
  </si>
  <si>
    <t>俱乐部双人床房&lt;2人入住&gt;&lt;不退款&gt;</t>
  </si>
  <si>
    <t>Kendall/Simon</t>
  </si>
  <si>
    <t xml:space="preserve">2716492	</t>
  </si>
  <si>
    <t xml:space="preserve">EXP-2020394420	</t>
  </si>
  <si>
    <t xml:space="preserve">21243279241	</t>
  </si>
  <si>
    <t>[伊斯坦布尔]康莱德伊斯坦布尔博斯普鲁斯酒店(Conrad Istanbul Bosphorus)(70788586)</t>
  </si>
  <si>
    <t>园景豪华房&lt;2人入住&gt;&lt;不退款&gt;&lt;早餐&gt;</t>
  </si>
  <si>
    <t>Jagadish/Nikhil,Jagadish/Nikhil</t>
  </si>
  <si>
    <t xml:space="preserve">2717102	</t>
  </si>
  <si>
    <t xml:space="preserve">3296901210	</t>
  </si>
  <si>
    <t xml:space="preserve">21249260292	</t>
  </si>
  <si>
    <t>[罗马]罗马大饭店(A.Roma Lifestyle Hotel)(55861939)</t>
  </si>
  <si>
    <t>豪华大床房&lt;2人入住&gt;&lt;不退款&gt;&lt;早餐&gt;</t>
  </si>
  <si>
    <t>Thomas/Josiah</t>
  </si>
  <si>
    <t xml:space="preserve">433585	</t>
  </si>
  <si>
    <t xml:space="preserve">21251022021	</t>
  </si>
  <si>
    <t>[费城]费城温莎套房酒店(The Windsor Suites Philadelphia)(55299402)</t>
  </si>
  <si>
    <t>特大床一室套房&lt;2人入住&gt;&lt;不退款&gt;</t>
  </si>
  <si>
    <t>Patel/Ami</t>
  </si>
  <si>
    <t xml:space="preserve">2020899042	</t>
  </si>
  <si>
    <t xml:space="preserve">21256271696	</t>
  </si>
  <si>
    <t>[曼谷]曼谷铂尔曼G酒店 （SHA Extra Plus）(Pullman Bangkok Hotel G（SHA Extra Plus）)(55639547)</t>
  </si>
  <si>
    <t>尊享豪华双人床房&lt;2人入住&gt;&lt;不退款&gt;&lt;早餐&gt;</t>
  </si>
  <si>
    <t>LAW/TSE JING ALEX</t>
  </si>
  <si>
    <t xml:space="preserve">915553	</t>
  </si>
  <si>
    <t xml:space="preserve">21256249672	</t>
  </si>
  <si>
    <t>[纽约]纽约时代广场洲际酒店(InterContinental New York Times Square, an IHG Hotel)(55694442)</t>
  </si>
  <si>
    <t>中心景甄选两张双人床房&lt;2人入住&gt;&lt;不退款&gt;</t>
  </si>
  <si>
    <t>JIANG/FANBING,HU/YINGHAO</t>
  </si>
  <si>
    <t xml:space="preserve">21261310529	</t>
  </si>
  <si>
    <t>[马德里]美洲门酒店(Hotel Puerta America)(55832119)</t>
  </si>
  <si>
    <t>GUZMAN MUNOZ/VICTOR HUGO</t>
  </si>
  <si>
    <t xml:space="preserve">117764852	</t>
  </si>
  <si>
    <t xml:space="preserve">21262035737	</t>
  </si>
  <si>
    <t>[南旧金山]北旧金山机场舒适套房酒店(Comfort Inn &amp; Suites San Francisco Airport North)(55478498)</t>
  </si>
  <si>
    <t>套房, 1 张特大床房&lt;2人入住&gt;&lt;不退款&gt;&lt;早餐&gt;</t>
  </si>
  <si>
    <t>HAJEK/SABRINA,SIGALOV/YURIY</t>
  </si>
  <si>
    <t xml:space="preserve">2720220	</t>
  </si>
  <si>
    <t xml:space="preserve">21262629498	</t>
  </si>
  <si>
    <t>[高贵林]温哥华大都会行政酒店及会议中心(Executive Plaza Hotel &amp; Conference Centre, Metro Vancouver)(55599017)</t>
  </si>
  <si>
    <t>豪华双人房&lt;2人入住&gt;&lt;不退款&gt;</t>
  </si>
  <si>
    <t>macdonald/scott clay</t>
  </si>
  <si>
    <t xml:space="preserve">80124584	</t>
  </si>
  <si>
    <t xml:space="preserve">21322101642	</t>
  </si>
  <si>
    <t>[新加坡]新加坡G酒店 (SG Clean)(Hotel G Singapore (SG Clean))(55851918)</t>
  </si>
  <si>
    <t>美好大号床客房&lt;2人入住&gt;&lt;不退款&gt;</t>
  </si>
  <si>
    <t>CHIEW/LI YING</t>
  </si>
  <si>
    <t xml:space="preserve">2722547	</t>
  </si>
  <si>
    <t xml:space="preserve">787018785	</t>
  </si>
  <si>
    <t xml:space="preserve">21322537900	</t>
  </si>
  <si>
    <t>[曼谷]阿瓦尼阿特里姆曼谷酒店(SHA认证)(Avani Atrium Bangkok Hotel (SHA Certified))(55665998)</t>
  </si>
  <si>
    <t>阿瓦尼尊贵房&lt;2人入住&gt;&lt;不退款&gt;</t>
  </si>
  <si>
    <t>Pinkihan/Melissa ,Hope/Gladys</t>
  </si>
  <si>
    <t xml:space="preserve">21327923908	</t>
  </si>
  <si>
    <t>HUA/DESMOND</t>
  </si>
  <si>
    <t xml:space="preserve">787322081	</t>
  </si>
  <si>
    <t xml:space="preserve">21329566756	</t>
  </si>
  <si>
    <t>[河内]河内布鲁姆酒店(The Bloom Hanoi)(77368863)</t>
  </si>
  <si>
    <t>高级一室公寓（特大床）&lt;2人入住&gt;&lt;不退款&gt;&lt;早餐&gt;</t>
  </si>
  <si>
    <t>Park/Gyuri,Jang/Minseo</t>
  </si>
  <si>
    <t xml:space="preserve">21338689099	</t>
  </si>
  <si>
    <t>[普吉岛]普吉岛安纳塔拉迈考度假村(SHA Extra Plus)(Anantara Vacation Club Mai Khao Phuket(SHA Extra Plus))(55799361)</t>
  </si>
  <si>
    <t>双卧室家庭套房&lt;2人入住&gt;&lt;不退款&gt;</t>
  </si>
  <si>
    <t>WANG/QIANG,WANG/YIFAN</t>
  </si>
  <si>
    <t xml:space="preserve">321-5644739	</t>
  </si>
  <si>
    <t xml:space="preserve">21338839704	</t>
  </si>
  <si>
    <t>[吉隆坡]吉隆坡宾乐雅服务公寓(PARKROYAL Serviced Suites Kuala Lumpur)(55337133)</t>
  </si>
  <si>
    <t>1卧套房&lt;2人入住&gt;&lt;不退款&gt;&lt;早餐&gt;</t>
  </si>
  <si>
    <t>HOSHINO/HIROYUKI</t>
  </si>
  <si>
    <t xml:space="preserve">372619	</t>
  </si>
  <si>
    <t xml:space="preserve">21348107177	</t>
  </si>
  <si>
    <t>[迈阿密]迈阿密机场丽晶酒店(Regency Miami Airport)(55254468)</t>
  </si>
  <si>
    <t>特大床房&lt;2人入住&gt;&lt;不退款&gt;</t>
  </si>
  <si>
    <t>Tazarki/Olfa</t>
  </si>
  <si>
    <t xml:space="preserve">117994746	</t>
  </si>
  <si>
    <t xml:space="preserve">21353298803	</t>
  </si>
  <si>
    <t>LEONG/YOON SIANG</t>
  </si>
  <si>
    <t xml:space="preserve">917011	</t>
  </si>
  <si>
    <t xml:space="preserve">21356903117	</t>
  </si>
  <si>
    <t>[哥本哈根]梅费尔酒店(Hotel Mayfair)(55346036)</t>
  </si>
  <si>
    <t>标准双床房&lt;2人入住&gt;&lt;不退款&gt;</t>
  </si>
  <si>
    <t>yue/dong</t>
  </si>
  <si>
    <t xml:space="preserve">118077789	</t>
  </si>
  <si>
    <t xml:space="preserve">21358881472	</t>
  </si>
  <si>
    <t>[成田市]成田东武机场酒店(Narita Tobu Hotel Airport)(68545372)</t>
  </si>
  <si>
    <t>豪华双床房（西翼）&lt;2人入住&gt;&lt;不退款&gt;</t>
  </si>
  <si>
    <t>SUN/JIXIANG</t>
  </si>
  <si>
    <t xml:space="preserve">20221007527467384	</t>
  </si>
  <si>
    <t xml:space="preserve">21359039177	</t>
  </si>
  <si>
    <t>[巴都丁宜]槟城宾乐雅饭店 (槟城对抗新冠肺炎认证)(PARKROYAL Penang Resort)(56140404)</t>
  </si>
  <si>
    <t>豪华面海双床房&lt;2人入住&gt;&lt;不退款&gt;&lt;早餐&gt;</t>
  </si>
  <si>
    <t>mizan/nurhamizan</t>
  </si>
  <si>
    <t xml:space="preserve">7361968	</t>
  </si>
  <si>
    <t xml:space="preserve">21360839981	</t>
  </si>
  <si>
    <t>[斯德哥尔摩]斯德哥尔摩创造者旅舍(Generator Stockholm)(55280438)</t>
  </si>
  <si>
    <t>高级双床房&lt;2人入住&gt;&lt;不退款&gt;</t>
  </si>
  <si>
    <t>CHEN/YINGHSUAN</t>
  </si>
  <si>
    <t xml:space="preserve">EXP-2024448096	</t>
  </si>
  <si>
    <t xml:space="preserve">21360883203	</t>
  </si>
  <si>
    <t>[null](89919343)</t>
  </si>
  <si>
    <t xml:space="preserve">21361344109	</t>
  </si>
  <si>
    <t>[阿布扎比]阿布扎比艾因皇宫酒店(Al Ain Palace Hotel Abu Dhabi)(68545296)</t>
  </si>
  <si>
    <t>标准房&lt;2人入住&gt;&lt;不退款&gt;&lt;早餐&gt;</t>
  </si>
  <si>
    <t>Yang/Sen,Gao/Guangjun,Lei/Bo</t>
  </si>
  <si>
    <t xml:space="preserve">118106171	</t>
  </si>
  <si>
    <t xml:space="preserve">21361382816	</t>
  </si>
  <si>
    <t>[吉隆坡]吉隆坡四季酒店(Four Seasons Hotel Kuala Lumpur)(55542782)</t>
  </si>
  <si>
    <t>四季公园景套房&lt;2人入住&gt;&lt;不退款&gt;</t>
  </si>
  <si>
    <t>XU/LINGGUANG</t>
  </si>
  <si>
    <t xml:space="preserve">3163677	</t>
  </si>
  <si>
    <t xml:space="preserve">21361747997	</t>
  </si>
  <si>
    <t>园景尊贵特大床房&lt;2人入住&gt;&lt;不退款&gt;&lt;早餐&gt;</t>
  </si>
  <si>
    <t>THIPKHOUNTHONG/SITTHIDETH</t>
  </si>
  <si>
    <t xml:space="preserve">3163678	</t>
  </si>
  <si>
    <t xml:space="preserve">21362480706	</t>
  </si>
  <si>
    <t>[曼谷]艾里四分之一UHG酒店 (SHA Plus+)(The Quarter Ari by Uhg (SHA Plus+))(55586060)</t>
  </si>
  <si>
    <t>豪华房（双人床或双床）&lt;2人入住&gt;&lt;不退款&gt;</t>
  </si>
  <si>
    <t>KONG/WEICHEN</t>
  </si>
  <si>
    <t xml:space="preserve">21362488471	</t>
  </si>
  <si>
    <t>[贝伊奥卢]科琳娜艺术及精品酒店(Corinne Art &amp; Boutique Hotel)(89919717)</t>
  </si>
  <si>
    <t>阳台豪华客房&lt;2人入住&gt;&lt;不退款&gt;</t>
  </si>
  <si>
    <t>Araleh/Ciman</t>
  </si>
  <si>
    <t xml:space="preserve">21364508409	</t>
  </si>
  <si>
    <t>WU/WENQUAN</t>
  </si>
  <si>
    <t xml:space="preserve">3163697	</t>
  </si>
  <si>
    <t xml:space="preserve">21366193431	</t>
  </si>
  <si>
    <t>[迪拜]阿尔巴拉萨 S 酒店(The S Hotel Al Barsha)(90401882)</t>
  </si>
  <si>
    <t>行政特大床房&lt;2人入住&gt;&lt;不退款&gt;</t>
  </si>
  <si>
    <t>Sukumaran/sreeroop padoyil</t>
  </si>
  <si>
    <t xml:space="preserve">281207	</t>
  </si>
  <si>
    <t xml:space="preserve">21367002833	</t>
  </si>
  <si>
    <t>[巴黎]巴黎凯旋门收藏家酒店(Hotel du Collectionneur)(90362324)</t>
  </si>
  <si>
    <t>高级特大床房&lt;2人入住&gt;&lt;不退款&gt;</t>
  </si>
  <si>
    <t>Wu/Fei,Shen/Sheng,Zhong/Yinfeng</t>
  </si>
  <si>
    <t xml:space="preserve">1400361150	</t>
  </si>
  <si>
    <t xml:space="preserve">21367088335	</t>
  </si>
  <si>
    <t>[新加坡]新加坡胡姬乡村俱乐部酒店(Orchid Country Club Singapore)(55851941)</t>
  </si>
  <si>
    <t>豪华双床房&lt;2人入住&gt;&lt;不退款&gt;</t>
  </si>
  <si>
    <t>Goh/Daniel Evans</t>
  </si>
  <si>
    <t xml:space="preserve">2731024	</t>
  </si>
  <si>
    <t xml:space="preserve">41678	</t>
  </si>
  <si>
    <t xml:space="preserve">21367297389	</t>
  </si>
  <si>
    <t>[首尔]三井酒店(Hotel Samjung)(55337145)</t>
  </si>
  <si>
    <t>LEE/GIHYEOK</t>
  </si>
  <si>
    <t xml:space="preserve">22023760	</t>
  </si>
  <si>
    <t xml:space="preserve">21368030263	</t>
  </si>
  <si>
    <t>[Castle]飞龙旅馆(The Dragon Hotel)(55413973)</t>
  </si>
  <si>
    <t>alassem/sami</t>
  </si>
  <si>
    <t xml:space="preserve">21368068442	</t>
  </si>
  <si>
    <t>[大阪]大阪难波丽都大酒店(Agora Place Osaka Namba)(55465213)</t>
  </si>
  <si>
    <t>小型大床客房&lt;2人入住&gt;&lt;不退款&gt;</t>
  </si>
  <si>
    <t>ZHANG/XUKUN</t>
  </si>
  <si>
    <t xml:space="preserve">21368394498	</t>
  </si>
  <si>
    <t>[中雅加达]丹那阿邦至爱酒店 - 赛德恩格(Favehotel Tanah Abang - Cideng)(55611732)</t>
  </si>
  <si>
    <t>致爱房&lt;2人入住&gt;&lt;不退款&gt;</t>
  </si>
  <si>
    <t>poriazis/alfa</t>
  </si>
  <si>
    <t xml:space="preserve">#142381	</t>
  </si>
  <si>
    <t xml:space="preserve">21369053862	</t>
  </si>
  <si>
    <t>[休斯敦]白金套房酒店(Platinum Inn and Suites)(90369415)</t>
  </si>
  <si>
    <t>豪华套房1张特大床（吸烟）&lt;2人入住&gt;&lt;不退款&gt;&lt;早餐&gt;</t>
  </si>
  <si>
    <t>Sweed/Jacqueline Denise</t>
  </si>
  <si>
    <t xml:space="preserve">21369785375	</t>
  </si>
  <si>
    <t>[Country Walk]迈阿密行政机场 - 肯德尔烛木套房酒店 - IHG 旗下饭店(Candlewood Suites Miami Exec Airport - Kendall, an IHG Hotel)(77372243)</t>
  </si>
  <si>
    <t>两张大床房一室套房&lt;2人入住&gt;&lt;不退款&gt;</t>
  </si>
  <si>
    <t>WILSON/ROBERT</t>
  </si>
  <si>
    <t xml:space="preserve">26125076	</t>
  </si>
  <si>
    <t xml:space="preserve">21371363064	</t>
  </si>
  <si>
    <t>[曼谷]曼谷梵尼克斯素坤逸11酒店(Le Fenix Sukhumvit 11 Bangkok)(60494192)</t>
  </si>
  <si>
    <t>高级双人床或双床房&lt;2人入住&gt;&lt;不退款&gt;</t>
  </si>
  <si>
    <t>SANGUANSAK/RATTANA</t>
  </si>
  <si>
    <t xml:space="preserve">21371574194	</t>
  </si>
  <si>
    <t>[普吉岛]普吉岛芭东度假酒店 (SHA Extra Plus)(Patong Resort Hotel (SHA Extra Plus))(55665911)</t>
  </si>
  <si>
    <t>豪华房（中宾）&lt;2人入住&gt;&lt;不退款&gt;</t>
  </si>
  <si>
    <t>naftali/alon</t>
  </si>
  <si>
    <t xml:space="preserve">2731917	</t>
  </si>
  <si>
    <t xml:space="preserve">21372627852	</t>
  </si>
  <si>
    <t>[Arncliffe]悉尼机场酒店(Airport Hotel Sydney)(60013233)</t>
  </si>
  <si>
    <t>豪华双人房带独立浴室&lt;2人入住&gt;&lt;不退款&gt;</t>
  </si>
  <si>
    <t>ZHANG/YU</t>
  </si>
  <si>
    <t xml:space="preserve">21372731270	</t>
  </si>
  <si>
    <t>[吉隆坡]吉隆玻京华酒店(Hotel Royal Kuala Lumpur)(55451671)</t>
  </si>
  <si>
    <t>DATUK MARZUKI/BIN USOP</t>
  </si>
  <si>
    <t xml:space="preserve"> 1839270	</t>
  </si>
  <si>
    <t xml:space="preserve">21373426096	</t>
  </si>
  <si>
    <t>[南雅加达]大阿斯顿格罗夫套房酒店(The Grove Suites by GRAND ASTON)(56140426)</t>
  </si>
  <si>
    <t>一卧室套房&lt;2人入住&gt;&lt;不退款&gt;</t>
  </si>
  <si>
    <t>Gamage/Isanka P</t>
  </si>
  <si>
    <t xml:space="preserve">21373595462	</t>
  </si>
  <si>
    <t>[梅尼尔阿梅罗]巴黎戴高乐机场游牧酒店(Nomad Paris Roissy CDG)(80984897)</t>
  </si>
  <si>
    <t>双人床房&lt;2人入住&gt;&lt;不退款&gt;</t>
  </si>
  <si>
    <t>cheng/wen,cheng/wen</t>
  </si>
  <si>
    <t xml:space="preserve">21374543633	</t>
  </si>
  <si>
    <t>[迈阿密]迈阿密国际机场酒店(Miami International Airport Hotel)(55694594)</t>
  </si>
  <si>
    <t>标准2张大号床房&lt;2人入住&gt;&lt;不退款&gt;</t>
  </si>
  <si>
    <t>Verand/Patricia</t>
  </si>
  <si>
    <t xml:space="preserve">LLKDT8P2YZ	</t>
  </si>
  <si>
    <t xml:space="preserve">21374741895	</t>
  </si>
  <si>
    <t>[法兰克福]玛丽蒂姆法兰克福酒店(Maritim Hotel Frankfurt)(55270625)</t>
  </si>
  <si>
    <t>经典双人房&lt;2人入住&gt;&lt;不退款&gt;</t>
  </si>
  <si>
    <t>Sagitama Wibowo/Ray,Sagitama Wibowo/Ray</t>
  </si>
  <si>
    <t xml:space="preserve">118227848	</t>
  </si>
  <si>
    <t xml:space="preserve">21374739323	</t>
  </si>
  <si>
    <t>[弗朗斯地区鲁瓦西]巴黎戴高乐机场北2号宜必思快捷酒店(ibis budget Roissy CDG Paris Nord 2)(55465334)</t>
  </si>
  <si>
    <t>三人房&lt;2人入住&gt;&lt;不退款&gt;</t>
  </si>
  <si>
    <t>Bentaleb/Fadel</t>
  </si>
  <si>
    <t xml:space="preserve">3515WJ9608	</t>
  </si>
  <si>
    <t xml:space="preserve">21374751959	</t>
  </si>
  <si>
    <t>[多伦多]西一景及公寓酒店(One King West Hotel and Residence)(55281011)</t>
  </si>
  <si>
    <t>历史高级套房&lt;2人入住&gt;&lt;不退款&gt;</t>
  </si>
  <si>
    <t>HASSAN/HASSAN NOOR</t>
  </si>
  <si>
    <t xml:space="preserve">118228797	</t>
  </si>
  <si>
    <t xml:space="preserve">21375586368	</t>
  </si>
  <si>
    <t>[普吉岛]普吉岛宴宾雅海滩度假村 (SHA Extra Plus)(Impiana Beach Resort Patong, Phuket (SHA Extra Plus))(55254041)</t>
  </si>
  <si>
    <t>园景高级房&lt;2人入住&gt;&lt;不退款&gt;&lt;早餐&gt;</t>
  </si>
  <si>
    <t>ZHANG/LINGQI</t>
  </si>
  <si>
    <t xml:space="preserve">145351	</t>
  </si>
  <si>
    <t xml:space="preserve">21375952645	</t>
  </si>
  <si>
    <t>[春川市]春川孔之川酒店(Chuncheon Hotel Gongjicheon)(90370204)</t>
  </si>
  <si>
    <t>KIM/SEONGOKKIM</t>
  </si>
  <si>
    <t xml:space="preserve">22031102	</t>
  </si>
  <si>
    <t xml:space="preserve">21376084705	</t>
  </si>
  <si>
    <t>[巴厘岛]斯巴泽欧巴厘岛酒店(Spazzio Bali Hotel)(55346248)</t>
  </si>
  <si>
    <t>高级双人房&lt;2人入住&gt;&lt;不退款&gt;</t>
  </si>
  <si>
    <t>annisa/icha</t>
  </si>
  <si>
    <t xml:space="preserve">2733140	</t>
  </si>
  <si>
    <t xml:space="preserve">21376265145	</t>
  </si>
  <si>
    <t>LI/BO</t>
  </si>
  <si>
    <t xml:space="preserve">53470669	</t>
  </si>
  <si>
    <t xml:space="preserve">21376219732	</t>
  </si>
  <si>
    <t>[普吉岛]芭东海滩贝斯特韦斯特酒店(SHA Extra Plus)(Best Western Patong Beach)(55280365)</t>
  </si>
  <si>
    <t>高级大床房&lt;2人入住&gt;&lt;不退款&gt;</t>
  </si>
  <si>
    <t>VAN TUINEN/DAVID SYBREN</t>
  </si>
  <si>
    <t xml:space="preserve">485248	</t>
  </si>
  <si>
    <t xml:space="preserve">21377054846	</t>
  </si>
  <si>
    <t>[曼谷]曼谷天空风景酒店 (SHA Plus+)(SKYVIEW Hotel Bangkok (SHA Plus+))(55328713)</t>
  </si>
  <si>
    <t>至尊行政房&lt;2人入住&gt;&lt;不退款&gt;</t>
  </si>
  <si>
    <t>TSOI/YUI</t>
  </si>
  <si>
    <t xml:space="preserve">订单已确认	</t>
  </si>
  <si>
    <t xml:space="preserve">21378199878	</t>
  </si>
  <si>
    <t>[安养市]都市精品酒店(Urban Boutique Hotel)(55653097)</t>
  </si>
  <si>
    <t>标准双床房&lt;2人入住&gt;&lt;不退款&gt;&lt;早餐&gt;</t>
  </si>
  <si>
    <t>lee/hyo hwa</t>
  </si>
  <si>
    <t xml:space="preserve">2733605	</t>
  </si>
  <si>
    <t xml:space="preserve">21378646865	</t>
  </si>
  <si>
    <t>[巴厘岛]哈里斯酒店塞米亚克(Harris Hotel Seminyak)(56196410)</t>
  </si>
  <si>
    <t>哈里斯房&lt;2人入住&gt;&lt;不退款&gt;</t>
  </si>
  <si>
    <t>mulyadi/mulyadi</t>
  </si>
  <si>
    <t xml:space="preserve">21408020661	</t>
  </si>
  <si>
    <t>[纽汉]伦敦好酒店(Good Hotel London)(55452147)</t>
  </si>
  <si>
    <t>Hoque/Mahiul</t>
  </si>
  <si>
    <t xml:space="preserve">21408578655	</t>
  </si>
  <si>
    <t>[肯辛顿-切尔西区]伦敦肯辛顿公园豪华酒店(Park Grand London Kensington)(55299702)</t>
  </si>
  <si>
    <t>SHI/FENG</t>
  </si>
  <si>
    <t xml:space="preserve">EXP-2025872643	</t>
  </si>
  <si>
    <t xml:space="preserve">21409534605	</t>
  </si>
  <si>
    <t>[芭堤雅]萨瓦斯蒂暹罗酒店(Sawasdee Siam Hotel)(55666117)</t>
  </si>
  <si>
    <t>高级房&lt;2人入住&gt;&lt;不退款&gt;</t>
  </si>
  <si>
    <t>sangkort/soonthon</t>
  </si>
  <si>
    <t xml:space="preserve">21411733199	</t>
  </si>
  <si>
    <t>[泗水]泗水探索酒店(Quest Hotel Darmo - Surabaya by ASTON)(60480266)</t>
  </si>
  <si>
    <t>Cindy/Flaviana</t>
  </si>
  <si>
    <t xml:space="preserve">18956096867	</t>
  </si>
  <si>
    <t>补单</t>
  </si>
  <si>
    <t>[伊灵]Hampton by Hilton London Park Royal(46053022)</t>
  </si>
  <si>
    <t>双床房, 2 张单人床&lt;2人入住&gt;&lt;不退款&gt;&lt;早餐&gt;</t>
  </si>
  <si>
    <t>FUNG/WAI TING WENDY</t>
  </si>
  <si>
    <t xml:space="preserve">53030685	</t>
  </si>
  <si>
    <t>，</t>
  </si>
  <si>
    <t>本期收回22.55元</t>
  </si>
  <si>
    <t xml:space="preserve"> 148070.55 HKD</t>
  </si>
  <si>
    <t>A221014095251481</t>
  </si>
  <si>
    <t>A221014095319481</t>
  </si>
  <si>
    <t>总计:148070.55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</si>
  <si>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</si>
  <si>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</si>
  <si>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</si>
  <si>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</si>
  <si>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</si>
  <si>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</si>
  <si>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</si>
  <si>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</si>
  <si>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</si>
  <si>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</si>
  <si>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</si>
  <si>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</si>
  <si>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</si>
  <si>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</si>
  <si>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</si>
  <si>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</si>
  <si>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</si>
  <si>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</si>
  <si>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</si>
  <si>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</si>
  <si>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2708656</t>
  </si>
  <si>
    <t>艾温中央华丽酒店</t>
  </si>
  <si>
    <t>Schmidt Andreas</t>
  </si>
  <si>
    <t>2022-10-09</t>
  </si>
  <si>
    <t>2022-10-11</t>
  </si>
  <si>
    <t>退房日周结</t>
  </si>
  <si>
    <t>1046.50</t>
  </si>
  <si>
    <t>1150.00</t>
  </si>
  <si>
    <t>0</t>
  </si>
  <si>
    <t>0.00</t>
  </si>
  <si>
    <t>携程汇智国际直连</t>
  </si>
  <si>
    <t>925</t>
  </si>
  <si>
    <t>2022-09-25 16:08:13</t>
  </si>
  <si>
    <t>否</t>
  </si>
  <si>
    <t>汇智国际旅游发展有限公司</t>
  </si>
  <si>
    <t>直连</t>
  </si>
  <si>
    <t>德国</t>
  </si>
  <si>
    <t>2708974</t>
  </si>
  <si>
    <t>墨尔本宜必思公寓酒店</t>
  </si>
  <si>
    <t>CHEN CHEN</t>
  </si>
  <si>
    <t>2022-10-08</t>
  </si>
  <si>
    <t>2292.29</t>
  </si>
  <si>
    <t>2519.00</t>
  </si>
  <si>
    <t>2022-09-25 19:50:22</t>
  </si>
  <si>
    <t>澳大利亚</t>
  </si>
  <si>
    <t>2022-09-16</t>
  </si>
  <si>
    <t>2693824</t>
  </si>
  <si>
    <t>马尼拉梦之城凯悦酒店</t>
  </si>
  <si>
    <t>SALVADOR LEAH NAVIDAD</t>
  </si>
  <si>
    <t>2022-10-10</t>
  </si>
  <si>
    <t>1023.15</t>
  </si>
  <si>
    <t>1146.00</t>
  </si>
  <si>
    <t>2022-09-17 15:49:00</t>
  </si>
  <si>
    <t>直采</t>
  </si>
  <si>
    <t>菲律宾</t>
  </si>
  <si>
    <t>2022-10-05</t>
  </si>
  <si>
    <t>2726713</t>
  </si>
  <si>
    <t>迈阿密机场丽晶酒店</t>
  </si>
  <si>
    <t>Tazarki Olfa</t>
  </si>
  <si>
    <t>2298.91</t>
  </si>
  <si>
    <t>2531.00</t>
  </si>
  <si>
    <t>2022-10-05 23:48:12</t>
  </si>
  <si>
    <t>美国</t>
  </si>
  <si>
    <t>2731879</t>
  </si>
  <si>
    <t>曼谷梵尼克斯素坤逸11酒店</t>
  </si>
  <si>
    <t>SANGUANSAK RATTANA</t>
  </si>
  <si>
    <t>266.83</t>
  </si>
  <si>
    <t>294.00</t>
  </si>
  <si>
    <t>2022-10-09 15:05:59</t>
  </si>
  <si>
    <t>泰国</t>
  </si>
  <si>
    <t>2731917</t>
  </si>
  <si>
    <t>普吉岛芭东度假酒店 (SHA Extra Plus)</t>
  </si>
  <si>
    <t>naftali alon</t>
  </si>
  <si>
    <t>214.19</t>
  </si>
  <si>
    <t>236.00</t>
  </si>
  <si>
    <t>2022-10-09 15:45:17</t>
  </si>
  <si>
    <t>2022-10-01</t>
  </si>
  <si>
    <t>2719341</t>
  </si>
  <si>
    <t>曼谷铂尔曼G酒店</t>
  </si>
  <si>
    <t>LAW TSE JING ALEX</t>
  </si>
  <si>
    <t>2606.44</t>
  </si>
  <si>
    <t>2868.00</t>
  </si>
  <si>
    <t>2022-10-01 16:32:40</t>
  </si>
  <si>
    <t>2022-10-02</t>
  </si>
  <si>
    <t>2720220</t>
  </si>
  <si>
    <t>北旧金山机场舒适套房酒店</t>
  </si>
  <si>
    <t>HAJEK SABRINA,SIGALOV YURIY</t>
  </si>
  <si>
    <t>2022-10-07</t>
  </si>
  <si>
    <t>3286.22</t>
  </si>
  <si>
    <t>3616.00</t>
  </si>
  <si>
    <t>2022-10-02 01:15:59</t>
  </si>
  <si>
    <t>2732174</t>
  </si>
  <si>
    <t>悉尼机场酒店</t>
  </si>
  <si>
    <t>ZHANG YU</t>
  </si>
  <si>
    <t>349.43</t>
  </si>
  <si>
    <t>385.00</t>
  </si>
  <si>
    <t>2022-10-09 18:58:54</t>
  </si>
  <si>
    <t>2732196</t>
  </si>
  <si>
    <t>吉隆坡皇家酒店</t>
  </si>
  <si>
    <t>DATUK MARZUKI BIN USOP</t>
  </si>
  <si>
    <t>457.43</t>
  </si>
  <si>
    <t>504.00</t>
  </si>
  <si>
    <t>2022-10-09 19:08:04</t>
  </si>
  <si>
    <t>马来西亚</t>
  </si>
  <si>
    <t>2729544</t>
  </si>
  <si>
    <t>伊迪奥普吉酒店(SHA Extra Plus)</t>
  </si>
  <si>
    <t>ILIN NIKOLAI</t>
  </si>
  <si>
    <t>430.30</t>
  </si>
  <si>
    <t>474.00</t>
  </si>
  <si>
    <t>2022-10-07 18:40:08</t>
  </si>
  <si>
    <t>2022-10-03</t>
  </si>
  <si>
    <t>2723168</t>
  </si>
  <si>
    <t>新加坡G酒店 (SG Clean)</t>
  </si>
  <si>
    <t>HUA DESMOND</t>
  </si>
  <si>
    <t>810.65</t>
  </si>
  <si>
    <t>892.00</t>
  </si>
  <si>
    <t>2022-10-03 22:32:47</t>
  </si>
  <si>
    <t>新加坡</t>
  </si>
  <si>
    <t>2022-09-26</t>
  </si>
  <si>
    <t>2709417</t>
  </si>
  <si>
    <t>曼谷摩德沙吞酒店</t>
  </si>
  <si>
    <t>CHEUNG SHAN,NG KA WING</t>
  </si>
  <si>
    <t>1313.13</t>
  </si>
  <si>
    <t>1443.00</t>
  </si>
  <si>
    <t>2022-09-26 11:37:33</t>
  </si>
  <si>
    <t>2731559</t>
  </si>
  <si>
    <t>迈阿密行政机场 - 肯德尔烛木套房酒店 - IHG 旗下饭店</t>
  </si>
  <si>
    <t>WILSON ROBERT</t>
  </si>
  <si>
    <t>1620.97</t>
  </si>
  <si>
    <t>1786.00</t>
  </si>
  <si>
    <t>2022-10-09 10:45:39</t>
  </si>
  <si>
    <t>2022-09-30</t>
  </si>
  <si>
    <t>2718105</t>
  </si>
  <si>
    <t>罗马大饭店</t>
  </si>
  <si>
    <t>Thomas Josiah</t>
  </si>
  <si>
    <t>973.70</t>
  </si>
  <si>
    <t>1070.00</t>
  </si>
  <si>
    <t>2022-09-30 21:20:31</t>
  </si>
  <si>
    <t>意大利</t>
  </si>
  <si>
    <t>2718427</t>
  </si>
  <si>
    <t>费城温莎套房酒店</t>
  </si>
  <si>
    <t>Patel Ami</t>
  </si>
  <si>
    <t>1180.27</t>
  </si>
  <si>
    <t>1297.00</t>
  </si>
  <si>
    <t>2022-10-01 00:39:36</t>
  </si>
  <si>
    <t>2720105</t>
  </si>
  <si>
    <t>美洲门酒店</t>
  </si>
  <si>
    <t>GUZMAN MUNOZ VICTOR HUGO</t>
  </si>
  <si>
    <t>976.96</t>
  </si>
  <si>
    <t>1075.00</t>
  </si>
  <si>
    <t>2022-10-01 23:14:21</t>
  </si>
  <si>
    <t>西班牙</t>
  </si>
  <si>
    <t>2720332</t>
  </si>
  <si>
    <t>温哥华大都会行政酒店及会议中心</t>
  </si>
  <si>
    <t>macdonald scott clay</t>
  </si>
  <si>
    <t>892.44</t>
  </si>
  <si>
    <t>982.00</t>
  </si>
  <si>
    <t>2022-10-10 15:07:04</t>
  </si>
  <si>
    <t>加拿大</t>
  </si>
  <si>
    <t>2732337</t>
  </si>
  <si>
    <t>大阿斯顿格罗夫套房酒店</t>
  </si>
  <si>
    <t>Gamage Isanka P</t>
  </si>
  <si>
    <t>373.02</t>
  </si>
  <si>
    <t>411.00</t>
  </si>
  <si>
    <t>2022-10-09 21:03:39</t>
  </si>
  <si>
    <t>印度尼西亚</t>
  </si>
  <si>
    <t>2722547</t>
  </si>
  <si>
    <t>CHIEW LI YING</t>
  </si>
  <si>
    <t>809.74</t>
  </si>
  <si>
    <t>891.00</t>
  </si>
  <si>
    <t>2022-10-03 16:03:19</t>
  </si>
  <si>
    <t>2722617</t>
  </si>
  <si>
    <t>曼谷阿瓦尼中庭酒店</t>
  </si>
  <si>
    <t>Pinkihan Melissa,Hope Gladys</t>
  </si>
  <si>
    <t>536.19</t>
  </si>
  <si>
    <t>590.00</t>
  </si>
  <si>
    <t>2022-10-03 16:37:26</t>
  </si>
  <si>
    <t>2022-10-06</t>
  </si>
  <si>
    <t>2727752</t>
  </si>
  <si>
    <t>LEONG YOON SIANG</t>
  </si>
  <si>
    <t>1720.81</t>
  </si>
  <si>
    <t>1896.00</t>
  </si>
  <si>
    <t>2022-10-06 20:21:39</t>
  </si>
  <si>
    <t>2022-08-12</t>
  </si>
  <si>
    <t>2652379</t>
  </si>
  <si>
    <t>迪拜布尔假日酒店 - 使馆区</t>
  </si>
  <si>
    <t>Shah Aashni,Shah Aashni</t>
  </si>
  <si>
    <t>676.28</t>
  </si>
  <si>
    <t>785.00</t>
  </si>
  <si>
    <t>2022-08-12 05:25:21</t>
  </si>
  <si>
    <t>阿拉伯联合酋长国</t>
  </si>
  <si>
    <t>2728566</t>
  </si>
  <si>
    <t>梅费尔酒店</t>
  </si>
  <si>
    <t>yue dong</t>
  </si>
  <si>
    <t>810.67</t>
  </si>
  <si>
    <t>893.00</t>
  </si>
  <si>
    <t>2022-10-07 06:26:18</t>
  </si>
  <si>
    <t>丹麦</t>
  </si>
  <si>
    <t>2022-08-24</t>
  </si>
  <si>
    <t>2666447</t>
  </si>
  <si>
    <t>铂尔曼伦敦圣潘克拉斯酒店</t>
  </si>
  <si>
    <t>YEUNG LOK SANG,CHENG CHUN YING PATTI</t>
  </si>
  <si>
    <t>8266.21</t>
  </si>
  <si>
    <t>9472.00</t>
  </si>
  <si>
    <t>2022-08-24 23:38:50</t>
  </si>
  <si>
    <t>英国</t>
  </si>
  <si>
    <t>2729782</t>
  </si>
  <si>
    <t>吉隆坡四季酒店</t>
  </si>
  <si>
    <t>THIPKHOUNTHONG SITTHIDETH</t>
  </si>
  <si>
    <t>6675.96</t>
  </si>
  <si>
    <t>7354.00</t>
  </si>
  <si>
    <t>2022-10-08 09:49:22</t>
  </si>
  <si>
    <t>2022-08-06</t>
  </si>
  <si>
    <t>2646814</t>
  </si>
  <si>
    <t>中央皇宫酒店</t>
  </si>
  <si>
    <t>KIM RUBENA,KIM GABINA</t>
  </si>
  <si>
    <t>893.41</t>
  </si>
  <si>
    <t>1035.00</t>
  </si>
  <si>
    <t>2022-08-06 22:10:29</t>
  </si>
  <si>
    <t>越南</t>
  </si>
  <si>
    <t>2732673</t>
  </si>
  <si>
    <t>迈阿密国际机场酒店</t>
  </si>
  <si>
    <t>Verand Patricia</t>
  </si>
  <si>
    <t>1470.38</t>
  </si>
  <si>
    <t>1619.00</t>
  </si>
  <si>
    <t>2022-10-10 02:44:22</t>
  </si>
  <si>
    <t>2732714</t>
  </si>
  <si>
    <t>巴黎戴高乐机场北 2 号宜必思快捷酒店</t>
  </si>
  <si>
    <t>Bentaleb Fadel</t>
  </si>
  <si>
    <t>456.82</t>
  </si>
  <si>
    <t>503.00</t>
  </si>
  <si>
    <t>2022-10-10 04:25:33</t>
  </si>
  <si>
    <t>法国</t>
  </si>
  <si>
    <t>2729540</t>
  </si>
  <si>
    <t>斯德哥尔摩创造者旅舍</t>
  </si>
  <si>
    <t>CHEN YINGHSUAN</t>
  </si>
  <si>
    <t>1743.88</t>
  </si>
  <si>
    <t>1921.00</t>
  </si>
  <si>
    <t>2022-10-07 18:19:25</t>
  </si>
  <si>
    <t>瑞典</t>
  </si>
  <si>
    <t>2729983</t>
  </si>
  <si>
    <t>科琳娜艺术及精品酒店</t>
  </si>
  <si>
    <t>Araleh Ciman</t>
  </si>
  <si>
    <t>861.50</t>
  </si>
  <si>
    <t>949.00</t>
  </si>
  <si>
    <t>2022-10-07 23:25:58</t>
  </si>
  <si>
    <t>土耳其</t>
  </si>
  <si>
    <t>2731012</t>
  </si>
  <si>
    <t>巴黎凯旋门收藏家酒店</t>
  </si>
  <si>
    <t>Wu Fei,Shen Sheng,Zhong Yinfeng</t>
  </si>
  <si>
    <t>26502.95</t>
  </si>
  <si>
    <t>29169.00</t>
  </si>
  <si>
    <t>2022-10-08 19:21:56</t>
  </si>
  <si>
    <t>2732718</t>
  </si>
  <si>
    <t xml:space="preserve">玛丽蒂姆法兰克福酒店  </t>
  </si>
  <si>
    <t>Sagitama Wibowo Ray,Sagitama Wibowo Ray</t>
  </si>
  <si>
    <t>801.94</t>
  </si>
  <si>
    <t>883.00</t>
  </si>
  <si>
    <t>2022-10-10 04:08:55</t>
  </si>
  <si>
    <t>2731068</t>
  </si>
  <si>
    <t>首尔三井酒店</t>
  </si>
  <si>
    <t>LEE GIHYEOK</t>
  </si>
  <si>
    <t>741.42</t>
  </si>
  <si>
    <t>816.00</t>
  </si>
  <si>
    <t>2022-10-10 10:53:01</t>
  </si>
  <si>
    <t>韩国</t>
  </si>
  <si>
    <t>2730898</t>
  </si>
  <si>
    <t>阿尔巴拉萨 S 酒店</t>
  </si>
  <si>
    <t>Sukumaran sreeroop padoyil</t>
  </si>
  <si>
    <t>1188.45</t>
  </si>
  <si>
    <t>1308.00</t>
  </si>
  <si>
    <t>2022-10-08 16:59:04</t>
  </si>
  <si>
    <t>2729684</t>
  </si>
  <si>
    <t>XU LINGGUANG</t>
  </si>
  <si>
    <t>10718.39</t>
  </si>
  <si>
    <t>11807.00</t>
  </si>
  <si>
    <t>2022-10-08 08:40:09</t>
  </si>
  <si>
    <t>2022-09-13</t>
  </si>
  <si>
    <t>2689485</t>
  </si>
  <si>
    <t>奥利维亚宫酒店</t>
  </si>
  <si>
    <t>STEEL ADRIAN</t>
  </si>
  <si>
    <t>7170.86</t>
  </si>
  <si>
    <t>8110.00</t>
  </si>
  <si>
    <t>2022-09-13 03:31:03</t>
  </si>
  <si>
    <t>2022-09-22</t>
  </si>
  <si>
    <t>2703304</t>
  </si>
  <si>
    <t>纳泰海滩水疗度假村</t>
  </si>
  <si>
    <t>Nentakong krongkaew</t>
  </si>
  <si>
    <t>631.73</t>
  </si>
  <si>
    <t>702.00</t>
  </si>
  <si>
    <t>2022-09-22 16:55:31</t>
  </si>
  <si>
    <t>2022-08-28</t>
  </si>
  <si>
    <t>2670691</t>
  </si>
  <si>
    <t>灵魂伴侣旅馆</t>
  </si>
  <si>
    <t>KIM MIAE</t>
  </si>
  <si>
    <t>1270.48</t>
  </si>
  <si>
    <t>1448.00</t>
  </si>
  <si>
    <t>2022-08-28 09:56:35</t>
  </si>
  <si>
    <t>2730586</t>
  </si>
  <si>
    <t>WU WENQUAN</t>
  </si>
  <si>
    <t>6283.88</t>
  </si>
  <si>
    <t>6916.00</t>
  </si>
  <si>
    <t>2022-10-08 13:34:51</t>
  </si>
  <si>
    <t>2022-09-12</t>
  </si>
  <si>
    <t>2688246</t>
  </si>
  <si>
    <t>49年代套房汽车旅馆</t>
  </si>
  <si>
    <t>Peng Shiaubey</t>
  </si>
  <si>
    <t>1299.18</t>
  </si>
  <si>
    <t>1469.00</t>
  </si>
  <si>
    <t>2022-09-12 05:54:54</t>
  </si>
  <si>
    <t>2022-09-14</t>
  </si>
  <si>
    <t>2691914</t>
  </si>
  <si>
    <t>胡志明市新世界酒店</t>
  </si>
  <si>
    <t>YOO CHEOLHYEONG,BAEK SU BIN</t>
  </si>
  <si>
    <t>1031.82</t>
  </si>
  <si>
    <t>1160.00</t>
  </si>
  <si>
    <t>2022-09-14 23:53:12</t>
  </si>
  <si>
    <t>2731024</t>
  </si>
  <si>
    <t>新加坡胡姬乡村俱乐部酒店</t>
  </si>
  <si>
    <t>Goh Daniel Evans</t>
  </si>
  <si>
    <t>2008.01</t>
  </si>
  <si>
    <t>2210.00</t>
  </si>
  <si>
    <t>2022-10-08 19:37:15</t>
  </si>
  <si>
    <t>2717102</t>
  </si>
  <si>
    <t>康莱德伊斯坦布尔博斯普鲁斯酒店</t>
  </si>
  <si>
    <t>Jagadish Nikhil,Jagadish Nikhil</t>
  </si>
  <si>
    <t>10242.96</t>
  </si>
  <si>
    <t>11256.00</t>
  </si>
  <si>
    <t>2022-09-30 12:15:19</t>
  </si>
  <si>
    <t>2716492</t>
  </si>
  <si>
    <t>哥谭酒店</t>
  </si>
  <si>
    <t>Kendall Simon</t>
  </si>
  <si>
    <t>958.23</t>
  </si>
  <si>
    <t>1053.00</t>
  </si>
  <si>
    <t>2022-09-30 01:47:27</t>
  </si>
  <si>
    <t>2022-10-04</t>
  </si>
  <si>
    <t>2724751</t>
  </si>
  <si>
    <t>普吉岛安纳塔拉迈考度假村(SHA Extra Plus)</t>
  </si>
  <si>
    <t>WANG QIANG,WANG YIFAN</t>
  </si>
  <si>
    <t>5253.10</t>
  </si>
  <si>
    <t>5772.00</t>
  </si>
  <si>
    <t>2022-10-04 22:26:56</t>
  </si>
  <si>
    <t>2732976</t>
  </si>
  <si>
    <t>普吉岛宴宾雅海滩度假村 (SHA Extra Plus)</t>
  </si>
  <si>
    <t>ZHANG LINGQI</t>
  </si>
  <si>
    <t>552.19</t>
  </si>
  <si>
    <t>608.00</t>
  </si>
  <si>
    <t>2022-10-10 11:33:54</t>
  </si>
  <si>
    <t>2733605</t>
  </si>
  <si>
    <t>都市精品酒店</t>
  </si>
  <si>
    <t>lee hyo hwa</t>
  </si>
  <si>
    <t>713.85</t>
  </si>
  <si>
    <t>786.00</t>
  </si>
  <si>
    <t>2022-10-10 18:29:33</t>
  </si>
  <si>
    <t>2733714</t>
  </si>
  <si>
    <t>哈里斯酒店塞米亚克</t>
  </si>
  <si>
    <t>mulyadi mulyadi</t>
  </si>
  <si>
    <t>226.14</t>
  </si>
  <si>
    <t>249.00</t>
  </si>
  <si>
    <t>2022-10-10 19:42:27</t>
  </si>
  <si>
    <t>2733363</t>
  </si>
  <si>
    <t>曼谷天空风景酒店 (SHA Plus+)</t>
  </si>
  <si>
    <t>TSOI YUI</t>
  </si>
  <si>
    <t>952.70</t>
  </si>
  <si>
    <t>1049.00</t>
  </si>
  <si>
    <t>2022-10-10 15:05:39</t>
  </si>
  <si>
    <t>2022-09-27</t>
  </si>
  <si>
    <t>2711092</t>
  </si>
  <si>
    <t>宁静维加斯精品酒店</t>
  </si>
  <si>
    <t>Carosella Michael James</t>
  </si>
  <si>
    <t>311.22</t>
  </si>
  <si>
    <t>342.00</t>
  </si>
  <si>
    <t>2022-09-27 01:16:55</t>
  </si>
  <si>
    <t>2731152</t>
  </si>
  <si>
    <t>飞龙旅馆</t>
  </si>
  <si>
    <t>alassem sami</t>
  </si>
  <si>
    <t>925.86</t>
  </si>
  <si>
    <t>1019.00</t>
  </si>
  <si>
    <t>2022-10-08 22:10:38</t>
  </si>
  <si>
    <t>2731225</t>
  </si>
  <si>
    <t>丹那阿邦至爱酒店 - 赛德恩格</t>
  </si>
  <si>
    <t>poriazis alfa</t>
  </si>
  <si>
    <t>267.13</t>
  </si>
  <si>
    <t>2022-10-08 23:40:11</t>
  </si>
  <si>
    <t>2729108</t>
  </si>
  <si>
    <t>槟城宾乐雅饭店</t>
  </si>
  <si>
    <t>mizan nurhamizan</t>
  </si>
  <si>
    <t>774.35</t>
  </si>
  <si>
    <t>853.00</t>
  </si>
  <si>
    <t>2022-10-07 15:16:07</t>
  </si>
  <si>
    <t>2724780</t>
  </si>
  <si>
    <t>吉隆坡宾乐雅服务公寓</t>
  </si>
  <si>
    <t>HOSHINO HIROYUKI</t>
  </si>
  <si>
    <t>1444.33</t>
  </si>
  <si>
    <t>1587.00</t>
  </si>
  <si>
    <t>2022-10-04 22:46:52</t>
  </si>
  <si>
    <t>2733098</t>
  </si>
  <si>
    <t>春川孔之川酒店</t>
  </si>
  <si>
    <t>KIM SEONGOKKIM</t>
  </si>
  <si>
    <t>345.12</t>
  </si>
  <si>
    <t>380.00</t>
  </si>
  <si>
    <t>2022-10-10 12:05:44</t>
  </si>
  <si>
    <t>2733140</t>
  </si>
  <si>
    <t>斯巴泽欧巴厘岛酒店</t>
  </si>
  <si>
    <t>annisa icha</t>
  </si>
  <si>
    <t>62.67</t>
  </si>
  <si>
    <t>69.00</t>
  </si>
  <si>
    <t>2022-10-10 12:22:31</t>
  </si>
  <si>
    <t>2733172</t>
  </si>
  <si>
    <t>芭东海滩贝斯特韦斯特酒店</t>
  </si>
  <si>
    <t>VAN TUINEN DAVID SYBREN</t>
  </si>
  <si>
    <t>148.04</t>
  </si>
  <si>
    <t>163.00</t>
  </si>
  <si>
    <t>2022-10-10 13:05:42</t>
  </si>
  <si>
    <t>2733188</t>
  </si>
  <si>
    <t>LI BO</t>
  </si>
  <si>
    <t>268.83</t>
  </si>
  <si>
    <t>296.00</t>
  </si>
  <si>
    <t>2022-10-10 13:09:56</t>
  </si>
  <si>
    <t>2733937</t>
  </si>
  <si>
    <t>泗水探索酒店</t>
  </si>
  <si>
    <t>Cindy Flaviana</t>
  </si>
  <si>
    <t>138.05</t>
  </si>
  <si>
    <t>152.00</t>
  </si>
  <si>
    <t>2022-10-10 22:27:28</t>
  </si>
  <si>
    <t>2733766</t>
  </si>
  <si>
    <t>伦敦肯辛顿公园豪华酒店</t>
  </si>
  <si>
    <t>SHI FENG</t>
  </si>
  <si>
    <t>1136.16</t>
  </si>
  <si>
    <t>1251.00</t>
  </si>
  <si>
    <t>2022-10-10 20:38:39</t>
  </si>
  <si>
    <t>2733816</t>
  </si>
  <si>
    <t>萨瓦斯蒂暹罗酒店</t>
  </si>
  <si>
    <t>sangkort soonthon</t>
  </si>
  <si>
    <t>104.44</t>
  </si>
  <si>
    <t>115.00</t>
  </si>
  <si>
    <t>2022-10-10 20:51:56</t>
  </si>
  <si>
    <t>2729072</t>
  </si>
  <si>
    <t>成田东武机场酒店</t>
  </si>
  <si>
    <t>SUN JIXIANG</t>
  </si>
  <si>
    <t>383.09</t>
  </si>
  <si>
    <t>422.00</t>
  </si>
  <si>
    <t>2022-10-07 16:12:20</t>
  </si>
  <si>
    <t>日本</t>
  </si>
  <si>
    <t>2729676</t>
  </si>
  <si>
    <t>阿布扎比艾因皇宫酒店</t>
  </si>
  <si>
    <t>Yang Sen,Gao Guangjun,Lei Bo</t>
  </si>
  <si>
    <t>2478.29</t>
  </si>
  <si>
    <t>2730.00</t>
  </si>
  <si>
    <t>2022-10-07 19:53:59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</si>
</sst>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44842</v>
      </c>
      <c r="G2" s="6">
        <v>44845</v>
      </c>
      <c r="H2" s="4">
        <v>1</v>
      </c>
      <c r="I2" s="4">
        <v>3</v>
      </c>
      <c r="J2" s="4">
        <v>3</v>
      </c>
      <c r="K2" s="4" t="s">
        <v>30</v>
      </c>
      <c r="L2" s="4">
        <v>1035</v>
      </c>
      <c r="M2" s="4">
        <v>1035</v>
      </c>
      <c r="N2" s="4" t="s">
        <v>31</v>
      </c>
      <c r="O2" s="4" t="s">
        <v>32</v>
      </c>
      <c r="P2" s="4" t="s">
        <v>33</v>
      </c>
      <c r="Q2" s="4">
        <v>0</v>
      </c>
      <c r="R2" s="7">
        <v>44779</v>
      </c>
      <c r="S2" s="6">
        <v>44848</v>
      </c>
      <c r="T2" s="4" t="s">
        <v>34</v>
      </c>
      <c r="U2" s="4">
        <v>1035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44844</v>
      </c>
      <c r="G3" s="6">
        <v>44845</v>
      </c>
      <c r="H3" s="4">
        <v>1</v>
      </c>
      <c r="I3" s="4">
        <v>1</v>
      </c>
      <c r="J3" s="4">
        <v>1</v>
      </c>
      <c r="K3" s="4" t="s">
        <v>30</v>
      </c>
      <c r="L3" s="4">
        <v>785</v>
      </c>
      <c r="M3" s="4">
        <v>785</v>
      </c>
      <c r="N3" s="4" t="s">
        <v>40</v>
      </c>
      <c r="O3" s="4" t="s">
        <v>32</v>
      </c>
      <c r="P3" s="4" t="s">
        <v>33</v>
      </c>
      <c r="Q3" s="4">
        <v>0</v>
      </c>
      <c r="R3" s="7">
        <v>44785</v>
      </c>
      <c r="S3" s="6">
        <v>44848</v>
      </c>
      <c r="T3" s="4" t="s">
        <v>34</v>
      </c>
      <c r="U3" s="4">
        <v>785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44841</v>
      </c>
      <c r="G4" s="6">
        <v>44845</v>
      </c>
      <c r="H4" s="4">
        <v>1</v>
      </c>
      <c r="I4" s="4">
        <v>4</v>
      </c>
      <c r="J4" s="4">
        <v>4</v>
      </c>
      <c r="K4" s="4" t="s">
        <v>30</v>
      </c>
      <c r="L4" s="4">
        <v>9472</v>
      </c>
      <c r="M4" s="4">
        <v>9472</v>
      </c>
      <c r="N4" s="4" t="s">
        <v>45</v>
      </c>
      <c r="O4" s="4" t="s">
        <v>32</v>
      </c>
      <c r="P4" s="4" t="s">
        <v>33</v>
      </c>
      <c r="Q4" s="4">
        <v>0</v>
      </c>
      <c r="R4" s="7">
        <v>44797</v>
      </c>
      <c r="S4" s="6">
        <v>44848</v>
      </c>
      <c r="T4" s="4" t="s">
        <v>34</v>
      </c>
      <c r="U4" s="4">
        <v>9472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44844</v>
      </c>
      <c r="G5" s="6">
        <v>44845</v>
      </c>
      <c r="H5" s="4">
        <v>2</v>
      </c>
      <c r="I5" s="4">
        <v>1</v>
      </c>
      <c r="J5" s="4">
        <v>2</v>
      </c>
      <c r="K5" s="4" t="s">
        <v>30</v>
      </c>
      <c r="L5" s="4">
        <v>1448</v>
      </c>
      <c r="M5" s="4">
        <v>1448</v>
      </c>
      <c r="N5" s="4" t="s">
        <v>50</v>
      </c>
      <c r="O5" s="4" t="s">
        <v>32</v>
      </c>
      <c r="P5" s="4" t="s">
        <v>33</v>
      </c>
      <c r="Q5" s="4">
        <v>0</v>
      </c>
      <c r="R5" s="7">
        <v>44801</v>
      </c>
      <c r="S5" s="6">
        <v>44848</v>
      </c>
      <c r="T5" s="4" t="s">
        <v>34</v>
      </c>
      <c r="U5" s="4">
        <v>1448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44844</v>
      </c>
      <c r="G6" s="6">
        <v>44845</v>
      </c>
      <c r="H6" s="4">
        <v>1</v>
      </c>
      <c r="I6" s="4">
        <v>1</v>
      </c>
      <c r="J6" s="4">
        <v>1</v>
      </c>
      <c r="K6" s="4" t="s">
        <v>30</v>
      </c>
      <c r="L6" s="4">
        <v>1469</v>
      </c>
      <c r="M6" s="4">
        <v>1469</v>
      </c>
      <c r="N6" s="4" t="s">
        <v>55</v>
      </c>
      <c r="O6" s="4" t="s">
        <v>32</v>
      </c>
      <c r="P6" s="4" t="s">
        <v>33</v>
      </c>
      <c r="Q6" s="4">
        <v>0</v>
      </c>
      <c r="R6" s="7">
        <v>44816</v>
      </c>
      <c r="S6" s="6">
        <v>44848</v>
      </c>
      <c r="T6" s="4" t="s">
        <v>34</v>
      </c>
      <c r="U6" s="4">
        <v>1469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44841</v>
      </c>
      <c r="G7" s="6">
        <v>44845</v>
      </c>
      <c r="H7" s="4">
        <v>1</v>
      </c>
      <c r="I7" s="4">
        <v>4</v>
      </c>
      <c r="J7" s="4">
        <v>4</v>
      </c>
      <c r="K7" s="4" t="s">
        <v>30</v>
      </c>
      <c r="L7" s="4">
        <v>8110</v>
      </c>
      <c r="M7" s="4">
        <v>8110</v>
      </c>
      <c r="N7" s="4" t="s">
        <v>60</v>
      </c>
      <c r="O7" s="4" t="s">
        <v>32</v>
      </c>
      <c r="P7" s="4" t="s">
        <v>33</v>
      </c>
      <c r="Q7" s="4">
        <v>0</v>
      </c>
      <c r="R7" s="7">
        <v>44817</v>
      </c>
      <c r="S7" s="6">
        <v>44848</v>
      </c>
      <c r="T7" s="4" t="s">
        <v>34</v>
      </c>
      <c r="U7" s="4">
        <v>8110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44844</v>
      </c>
      <c r="G8" s="6">
        <v>44845</v>
      </c>
      <c r="H8" s="4">
        <v>1</v>
      </c>
      <c r="I8" s="4">
        <v>1</v>
      </c>
      <c r="J8" s="4">
        <v>1</v>
      </c>
      <c r="K8" s="4" t="s">
        <v>30</v>
      </c>
      <c r="L8" s="4">
        <v>1160</v>
      </c>
      <c r="M8" s="4">
        <v>1160</v>
      </c>
      <c r="N8" s="4" t="s">
        <v>65</v>
      </c>
      <c r="O8" s="4" t="s">
        <v>32</v>
      </c>
      <c r="P8" s="4" t="s">
        <v>33</v>
      </c>
      <c r="Q8" s="4">
        <v>0</v>
      </c>
      <c r="R8" s="7">
        <v>44818</v>
      </c>
      <c r="S8" s="6">
        <v>44848</v>
      </c>
      <c r="T8" s="4" t="s">
        <v>34</v>
      </c>
      <c r="U8" s="4">
        <v>1160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44844</v>
      </c>
      <c r="G9" s="6">
        <v>44845</v>
      </c>
      <c r="H9" s="4">
        <v>1</v>
      </c>
      <c r="I9" s="4">
        <v>1</v>
      </c>
      <c r="J9" s="4">
        <v>1</v>
      </c>
      <c r="K9" s="4" t="s">
        <v>30</v>
      </c>
      <c r="L9" s="4">
        <v>1146</v>
      </c>
      <c r="M9" s="4">
        <v>1146</v>
      </c>
      <c r="N9" s="4" t="s">
        <v>70</v>
      </c>
      <c r="O9" s="4" t="s">
        <v>32</v>
      </c>
      <c r="P9" s="4" t="s">
        <v>33</v>
      </c>
      <c r="Q9" s="4">
        <v>0</v>
      </c>
      <c r="R9" s="7">
        <v>44820</v>
      </c>
      <c r="S9" s="6">
        <v>44848</v>
      </c>
      <c r="T9" s="4" t="s">
        <v>34</v>
      </c>
      <c r="U9" s="4">
        <v>1146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44842</v>
      </c>
      <c r="G10" s="6">
        <v>44845</v>
      </c>
      <c r="H10" s="4">
        <v>1</v>
      </c>
      <c r="I10" s="4">
        <v>3</v>
      </c>
      <c r="J10" s="4">
        <v>3</v>
      </c>
      <c r="K10" s="4" t="s">
        <v>30</v>
      </c>
      <c r="L10" s="4">
        <v>1533</v>
      </c>
      <c r="M10" s="4">
        <v>1533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44824</v>
      </c>
      <c r="S10" s="6">
        <v>44848</v>
      </c>
      <c r="T10" s="4" t="s">
        <v>34</v>
      </c>
      <c r="U10" s="4">
        <v>1533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44843</v>
      </c>
      <c r="G11" s="6">
        <v>44845</v>
      </c>
      <c r="H11" s="4">
        <v>1</v>
      </c>
      <c r="I11" s="4">
        <v>2</v>
      </c>
      <c r="J11" s="4">
        <v>2</v>
      </c>
      <c r="K11" s="4" t="s">
        <v>30</v>
      </c>
      <c r="L11" s="4">
        <v>702</v>
      </c>
      <c r="M11" s="4">
        <v>702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44826</v>
      </c>
      <c r="S11" s="6">
        <v>44848</v>
      </c>
      <c r="T11" s="4" t="s">
        <v>34</v>
      </c>
      <c r="U11" s="4">
        <v>702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72</v>
      </c>
      <c r="B12" s="4" t="s">
        <v>26</v>
      </c>
      <c r="C12" s="4" t="s">
        <v>82</v>
      </c>
      <c r="D12" s="4" t="s">
        <v>73</v>
      </c>
      <c r="E12" s="4" t="s">
        <v>74</v>
      </c>
      <c r="F12" s="6">
        <v>44842</v>
      </c>
      <c r="G12" s="6">
        <v>44845</v>
      </c>
      <c r="H12" s="4">
        <v>1</v>
      </c>
      <c r="I12" s="4">
        <v>3</v>
      </c>
      <c r="J12" s="4">
        <v>3</v>
      </c>
      <c r="K12" s="4" t="s">
        <v>30</v>
      </c>
      <c r="L12" s="4">
        <v>-1533</v>
      </c>
      <c r="M12" s="4">
        <v>-1533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44824</v>
      </c>
      <c r="S12" s="6">
        <v>44848</v>
      </c>
      <c r="T12" s="4" t="s">
        <v>34</v>
      </c>
      <c r="U12" s="4">
        <v>-1533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44843</v>
      </c>
      <c r="G13" s="6">
        <v>44845</v>
      </c>
      <c r="H13" s="4">
        <v>1</v>
      </c>
      <c r="I13" s="4">
        <v>2</v>
      </c>
      <c r="J13" s="4">
        <v>2</v>
      </c>
      <c r="K13" s="4" t="s">
        <v>30</v>
      </c>
      <c r="L13" s="4">
        <v>1150</v>
      </c>
      <c r="M13" s="4">
        <v>1150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44829</v>
      </c>
      <c r="S13" s="6">
        <v>44848</v>
      </c>
      <c r="T13" s="4" t="s">
        <v>34</v>
      </c>
      <c r="U13" s="4">
        <v>1150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44842</v>
      </c>
      <c r="G14" s="6">
        <v>44845</v>
      </c>
      <c r="H14" s="4">
        <v>1</v>
      </c>
      <c r="I14" s="4">
        <v>3</v>
      </c>
      <c r="J14" s="4">
        <v>3</v>
      </c>
      <c r="K14" s="4" t="s">
        <v>30</v>
      </c>
      <c r="L14" s="4">
        <v>2519</v>
      </c>
      <c r="M14" s="4">
        <v>2519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44829</v>
      </c>
      <c r="S14" s="6">
        <v>44848</v>
      </c>
      <c r="T14" s="4" t="s">
        <v>34</v>
      </c>
      <c r="U14" s="4">
        <v>2519</v>
      </c>
      <c r="V14" s="4">
        <v>0</v>
      </c>
      <c r="W14" s="4">
        <v>0</v>
      </c>
      <c r="X14" s="4" t="s">
        <v>35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44842</v>
      </c>
      <c r="G15" s="6">
        <v>44845</v>
      </c>
      <c r="H15" s="4">
        <v>1</v>
      </c>
      <c r="I15" s="4">
        <v>3</v>
      </c>
      <c r="J15" s="4">
        <v>3</v>
      </c>
      <c r="K15" s="4" t="s">
        <v>30</v>
      </c>
      <c r="L15" s="4">
        <v>1443</v>
      </c>
      <c r="M15" s="4">
        <v>1443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44830</v>
      </c>
      <c r="S15" s="6">
        <v>44848</v>
      </c>
      <c r="T15" s="4" t="s">
        <v>34</v>
      </c>
      <c r="U15" s="4">
        <v>1443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44844</v>
      </c>
      <c r="G16" s="6">
        <v>44845</v>
      </c>
      <c r="H16" s="4">
        <v>1</v>
      </c>
      <c r="I16" s="4">
        <v>1</v>
      </c>
      <c r="J16" s="4">
        <v>1</v>
      </c>
      <c r="K16" s="4" t="s">
        <v>30</v>
      </c>
      <c r="L16" s="4">
        <v>342</v>
      </c>
      <c r="M16" s="4">
        <v>342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44831</v>
      </c>
      <c r="S16" s="6">
        <v>44848</v>
      </c>
      <c r="T16" s="4" t="s">
        <v>34</v>
      </c>
      <c r="U16" s="4">
        <v>342</v>
      </c>
      <c r="V16" s="4">
        <v>0</v>
      </c>
      <c r="W16" s="4">
        <v>0</v>
      </c>
      <c r="X16" s="4" t="s">
        <v>35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44844</v>
      </c>
      <c r="G17" s="6">
        <v>44845</v>
      </c>
      <c r="H17" s="4">
        <v>1</v>
      </c>
      <c r="I17" s="4">
        <v>1</v>
      </c>
      <c r="J17" s="4">
        <v>1</v>
      </c>
      <c r="K17" s="4" t="s">
        <v>30</v>
      </c>
      <c r="L17" s="4">
        <v>1053</v>
      </c>
      <c r="M17" s="4">
        <v>1053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44834</v>
      </c>
      <c r="S17" s="6">
        <v>44848</v>
      </c>
      <c r="T17" s="4" t="s">
        <v>34</v>
      </c>
      <c r="U17" s="4">
        <v>1053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44839</v>
      </c>
      <c r="G18" s="6">
        <v>44845</v>
      </c>
      <c r="H18" s="4">
        <v>1</v>
      </c>
      <c r="I18" s="4">
        <v>6</v>
      </c>
      <c r="J18" s="4">
        <v>6</v>
      </c>
      <c r="K18" s="4" t="s">
        <v>30</v>
      </c>
      <c r="L18" s="4">
        <v>11256</v>
      </c>
      <c r="M18" s="4">
        <v>11256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44834</v>
      </c>
      <c r="S18" s="6">
        <v>44848</v>
      </c>
      <c r="T18" s="4" t="s">
        <v>34</v>
      </c>
      <c r="U18" s="4">
        <v>11256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44844</v>
      </c>
      <c r="G19" s="6">
        <v>44845</v>
      </c>
      <c r="H19" s="4">
        <v>1</v>
      </c>
      <c r="I19" s="4">
        <v>1</v>
      </c>
      <c r="J19" s="4">
        <v>1</v>
      </c>
      <c r="K19" s="4" t="s">
        <v>30</v>
      </c>
      <c r="L19" s="4">
        <v>1070</v>
      </c>
      <c r="M19" s="4">
        <v>1070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44834</v>
      </c>
      <c r="S19" s="6">
        <v>44848</v>
      </c>
      <c r="T19" s="4" t="s">
        <v>34</v>
      </c>
      <c r="U19" s="4">
        <v>1070</v>
      </c>
      <c r="V19" s="4">
        <v>0</v>
      </c>
      <c r="W19" s="4">
        <v>0</v>
      </c>
      <c r="X19" s="4" t="s">
        <v>35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44844</v>
      </c>
      <c r="G20" s="6">
        <v>44845</v>
      </c>
      <c r="H20" s="4">
        <v>1</v>
      </c>
      <c r="I20" s="4">
        <v>1</v>
      </c>
      <c r="J20" s="4">
        <v>1</v>
      </c>
      <c r="K20" s="4" t="s">
        <v>30</v>
      </c>
      <c r="L20" s="4">
        <v>1297</v>
      </c>
      <c r="M20" s="4">
        <v>1297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44835</v>
      </c>
      <c r="S20" s="6">
        <v>44848</v>
      </c>
      <c r="T20" s="4" t="s">
        <v>34</v>
      </c>
      <c r="U20" s="4">
        <v>1297</v>
      </c>
      <c r="V20" s="4">
        <v>0</v>
      </c>
      <c r="W20" s="4">
        <v>0</v>
      </c>
      <c r="X20" s="4" t="s">
        <v>35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44839</v>
      </c>
      <c r="G21" s="6">
        <v>44845</v>
      </c>
      <c r="H21" s="4">
        <v>1</v>
      </c>
      <c r="I21" s="4">
        <v>6</v>
      </c>
      <c r="J21" s="4">
        <v>6</v>
      </c>
      <c r="K21" s="4" t="s">
        <v>30</v>
      </c>
      <c r="L21" s="4">
        <v>2868</v>
      </c>
      <c r="M21" s="4">
        <v>2868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44835</v>
      </c>
      <c r="S21" s="6">
        <v>44848</v>
      </c>
      <c r="T21" s="4" t="s">
        <v>34</v>
      </c>
      <c r="U21" s="4">
        <v>2868</v>
      </c>
      <c r="V21" s="4">
        <v>0</v>
      </c>
      <c r="W21" s="4">
        <v>0</v>
      </c>
      <c r="X21" s="4" t="s">
        <v>35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44842</v>
      </c>
      <c r="G22" s="6">
        <v>44845</v>
      </c>
      <c r="H22" s="4">
        <v>1</v>
      </c>
      <c r="I22" s="4">
        <v>3</v>
      </c>
      <c r="J22" s="4">
        <v>3</v>
      </c>
      <c r="K22" s="4" t="s">
        <v>30</v>
      </c>
      <c r="L22" s="4">
        <v>13818</v>
      </c>
      <c r="M22" s="4">
        <v>13818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44835</v>
      </c>
      <c r="S22" s="6">
        <v>44848</v>
      </c>
      <c r="T22" s="4" t="s">
        <v>34</v>
      </c>
      <c r="U22" s="4">
        <v>13818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129</v>
      </c>
      <c r="B23" s="4" t="s">
        <v>26</v>
      </c>
      <c r="C23" s="4" t="s">
        <v>82</v>
      </c>
      <c r="D23" s="4" t="s">
        <v>130</v>
      </c>
      <c r="E23" s="4" t="s">
        <v>131</v>
      </c>
      <c r="F23" s="6">
        <v>44842</v>
      </c>
      <c r="G23" s="6">
        <v>44845</v>
      </c>
      <c r="H23" s="4">
        <v>1</v>
      </c>
      <c r="I23" s="4">
        <v>3</v>
      </c>
      <c r="J23" s="4">
        <v>3</v>
      </c>
      <c r="K23" s="4" t="s">
        <v>30</v>
      </c>
      <c r="L23" s="4">
        <v>-13818</v>
      </c>
      <c r="M23" s="4">
        <v>-13818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44835</v>
      </c>
      <c r="S23" s="6">
        <v>44848</v>
      </c>
      <c r="T23" s="4" t="s">
        <v>34</v>
      </c>
      <c r="U23" s="4">
        <v>-13818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79</v>
      </c>
      <c r="F24" s="6">
        <v>44844</v>
      </c>
      <c r="G24" s="6">
        <v>44845</v>
      </c>
      <c r="H24" s="4">
        <v>1</v>
      </c>
      <c r="I24" s="4">
        <v>1</v>
      </c>
      <c r="J24" s="4">
        <v>1</v>
      </c>
      <c r="K24" s="4" t="s">
        <v>30</v>
      </c>
      <c r="L24" s="4">
        <v>1075</v>
      </c>
      <c r="M24" s="4">
        <v>1075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44835</v>
      </c>
      <c r="S24" s="6">
        <v>44848</v>
      </c>
      <c r="T24" s="4" t="s">
        <v>34</v>
      </c>
      <c r="U24" s="4">
        <v>1075</v>
      </c>
      <c r="V24" s="4">
        <v>0</v>
      </c>
      <c r="W24" s="4">
        <v>0</v>
      </c>
      <c r="X24" s="4" t="s">
        <v>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44841</v>
      </c>
      <c r="G25" s="6">
        <v>44845</v>
      </c>
      <c r="H25" s="4">
        <v>1</v>
      </c>
      <c r="I25" s="4">
        <v>4</v>
      </c>
      <c r="J25" s="4">
        <v>4</v>
      </c>
      <c r="K25" s="4" t="s">
        <v>30</v>
      </c>
      <c r="L25" s="4">
        <v>3616</v>
      </c>
      <c r="M25" s="4">
        <v>3616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44836</v>
      </c>
      <c r="S25" s="6">
        <v>44848</v>
      </c>
      <c r="T25" s="4" t="s">
        <v>34</v>
      </c>
      <c r="U25" s="4">
        <v>3616</v>
      </c>
      <c r="V25" s="4">
        <v>0</v>
      </c>
      <c r="W25" s="4">
        <v>0</v>
      </c>
      <c r="X25" s="4" t="s">
        <v>141</v>
      </c>
      <c r="Y25" s="4" t="s">
        <v>35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44844</v>
      </c>
      <c r="G26" s="6">
        <v>44845</v>
      </c>
      <c r="H26" s="4">
        <v>1</v>
      </c>
      <c r="I26" s="4">
        <v>1</v>
      </c>
      <c r="J26" s="4">
        <v>1</v>
      </c>
      <c r="K26" s="4" t="s">
        <v>30</v>
      </c>
      <c r="L26" s="4">
        <v>982</v>
      </c>
      <c r="M26" s="4">
        <v>982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44836</v>
      </c>
      <c r="S26" s="6">
        <v>44848</v>
      </c>
      <c r="T26" s="4" t="s">
        <v>34</v>
      </c>
      <c r="U26" s="4">
        <v>982</v>
      </c>
      <c r="V26" s="4">
        <v>0</v>
      </c>
      <c r="W26" s="4">
        <v>0</v>
      </c>
      <c r="X26" s="4" t="s">
        <v>35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44844</v>
      </c>
      <c r="G27" s="6">
        <v>44845</v>
      </c>
      <c r="H27" s="4">
        <v>1</v>
      </c>
      <c r="I27" s="4">
        <v>1</v>
      </c>
      <c r="J27" s="4">
        <v>1</v>
      </c>
      <c r="K27" s="4" t="s">
        <v>30</v>
      </c>
      <c r="L27" s="4">
        <v>891</v>
      </c>
      <c r="M27" s="4">
        <v>891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44837</v>
      </c>
      <c r="S27" s="6">
        <v>44848</v>
      </c>
      <c r="T27" s="4" t="s">
        <v>34</v>
      </c>
      <c r="U27" s="4">
        <v>891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44843</v>
      </c>
      <c r="G28" s="6">
        <v>44845</v>
      </c>
      <c r="H28" s="4">
        <v>1</v>
      </c>
      <c r="I28" s="4">
        <v>2</v>
      </c>
      <c r="J28" s="4">
        <v>2</v>
      </c>
      <c r="K28" s="4" t="s">
        <v>30</v>
      </c>
      <c r="L28" s="4">
        <v>590</v>
      </c>
      <c r="M28" s="4">
        <v>590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44837</v>
      </c>
      <c r="S28" s="6">
        <v>44848</v>
      </c>
      <c r="T28" s="4" t="s">
        <v>34</v>
      </c>
      <c r="U28" s="4">
        <v>590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148</v>
      </c>
      <c r="E29" s="4" t="s">
        <v>149</v>
      </c>
      <c r="F29" s="6">
        <v>44844</v>
      </c>
      <c r="G29" s="6">
        <v>44845</v>
      </c>
      <c r="H29" s="4">
        <v>1</v>
      </c>
      <c r="I29" s="4">
        <v>1</v>
      </c>
      <c r="J29" s="4">
        <v>1</v>
      </c>
      <c r="K29" s="4" t="s">
        <v>30</v>
      </c>
      <c r="L29" s="4">
        <v>892</v>
      </c>
      <c r="M29" s="4">
        <v>892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44837</v>
      </c>
      <c r="S29" s="6">
        <v>44848</v>
      </c>
      <c r="T29" s="4" t="s">
        <v>34</v>
      </c>
      <c r="U29" s="4">
        <v>892</v>
      </c>
      <c r="V29" s="4">
        <v>0</v>
      </c>
      <c r="W29" s="4">
        <v>0</v>
      </c>
      <c r="X29" s="4" t="s">
        <v>35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44844</v>
      </c>
      <c r="G30" s="6">
        <v>44845</v>
      </c>
      <c r="H30" s="4">
        <v>1</v>
      </c>
      <c r="I30" s="4">
        <v>1</v>
      </c>
      <c r="J30" s="4">
        <v>1</v>
      </c>
      <c r="K30" s="4" t="s">
        <v>30</v>
      </c>
      <c r="L30" s="4">
        <v>280</v>
      </c>
      <c r="M30" s="4">
        <v>280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44838</v>
      </c>
      <c r="S30" s="6">
        <v>44848</v>
      </c>
      <c r="T30" s="4" t="s">
        <v>34</v>
      </c>
      <c r="U30" s="4">
        <v>280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160</v>
      </c>
      <c r="B31" s="4" t="s">
        <v>26</v>
      </c>
      <c r="C31" s="4" t="s">
        <v>82</v>
      </c>
      <c r="D31" s="4" t="s">
        <v>161</v>
      </c>
      <c r="E31" s="4" t="s">
        <v>162</v>
      </c>
      <c r="F31" s="6">
        <v>44844</v>
      </c>
      <c r="G31" s="6">
        <v>44845</v>
      </c>
      <c r="H31" s="4">
        <v>1</v>
      </c>
      <c r="I31" s="4">
        <v>1</v>
      </c>
      <c r="J31" s="4">
        <v>1</v>
      </c>
      <c r="K31" s="4" t="s">
        <v>30</v>
      </c>
      <c r="L31" s="4">
        <v>-280</v>
      </c>
      <c r="M31" s="4">
        <v>-280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44838</v>
      </c>
      <c r="S31" s="6">
        <v>44848</v>
      </c>
      <c r="T31" s="4" t="s">
        <v>34</v>
      </c>
      <c r="U31" s="4">
        <v>-280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44841</v>
      </c>
      <c r="G32" s="6">
        <v>44845</v>
      </c>
      <c r="H32" s="4">
        <v>1</v>
      </c>
      <c r="I32" s="4">
        <v>4</v>
      </c>
      <c r="J32" s="4">
        <v>4</v>
      </c>
      <c r="K32" s="4" t="s">
        <v>30</v>
      </c>
      <c r="L32" s="4">
        <v>5772</v>
      </c>
      <c r="M32" s="4">
        <v>5772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44838</v>
      </c>
      <c r="S32" s="6">
        <v>44848</v>
      </c>
      <c r="T32" s="4" t="s">
        <v>34</v>
      </c>
      <c r="U32" s="4">
        <v>5772</v>
      </c>
      <c r="V32" s="4">
        <v>0</v>
      </c>
      <c r="W32" s="4">
        <v>0</v>
      </c>
      <c r="X32" s="4" t="s">
        <v>35</v>
      </c>
      <c r="Y32" s="4" t="s">
        <v>168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44842</v>
      </c>
      <c r="G33" s="6">
        <v>44845</v>
      </c>
      <c r="H33" s="4">
        <v>1</v>
      </c>
      <c r="I33" s="4">
        <v>3</v>
      </c>
      <c r="J33" s="4">
        <v>3</v>
      </c>
      <c r="K33" s="4" t="s">
        <v>30</v>
      </c>
      <c r="L33" s="4">
        <v>1587</v>
      </c>
      <c r="M33" s="4">
        <v>1587</v>
      </c>
      <c r="N33" s="4" t="s">
        <v>172</v>
      </c>
      <c r="O33" s="4" t="s">
        <v>32</v>
      </c>
      <c r="P33" s="4" t="s">
        <v>33</v>
      </c>
      <c r="Q33" s="4">
        <v>0</v>
      </c>
      <c r="R33" s="7">
        <v>44838</v>
      </c>
      <c r="S33" s="6">
        <v>44848</v>
      </c>
      <c r="T33" s="4" t="s">
        <v>34</v>
      </c>
      <c r="U33" s="4">
        <v>1587</v>
      </c>
      <c r="V33" s="4">
        <v>0</v>
      </c>
      <c r="W33" s="4">
        <v>0</v>
      </c>
      <c r="X33" s="4" t="s">
        <v>35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44842</v>
      </c>
      <c r="G34" s="6">
        <v>44845</v>
      </c>
      <c r="H34" s="4">
        <v>1</v>
      </c>
      <c r="I34" s="4">
        <v>3</v>
      </c>
      <c r="J34" s="4">
        <v>3</v>
      </c>
      <c r="K34" s="4" t="s">
        <v>30</v>
      </c>
      <c r="L34" s="4">
        <v>2531</v>
      </c>
      <c r="M34" s="4">
        <v>2531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44839</v>
      </c>
      <c r="S34" s="6">
        <v>44848</v>
      </c>
      <c r="T34" s="4" t="s">
        <v>34</v>
      </c>
      <c r="U34" s="4">
        <v>2531</v>
      </c>
      <c r="V34" s="4">
        <v>0</v>
      </c>
      <c r="W34" s="4">
        <v>0</v>
      </c>
      <c r="X34" s="4" t="s">
        <v>35</v>
      </c>
      <c r="Y34" s="4" t="s">
        <v>178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125</v>
      </c>
      <c r="E35" s="4" t="s">
        <v>126</v>
      </c>
      <c r="F35" s="6">
        <v>44841</v>
      </c>
      <c r="G35" s="6">
        <v>44845</v>
      </c>
      <c r="H35" s="4">
        <v>1</v>
      </c>
      <c r="I35" s="4">
        <v>4</v>
      </c>
      <c r="J35" s="4">
        <v>4</v>
      </c>
      <c r="K35" s="4" t="s">
        <v>30</v>
      </c>
      <c r="L35" s="4">
        <v>1896</v>
      </c>
      <c r="M35" s="4">
        <v>1896</v>
      </c>
      <c r="N35" s="4" t="s">
        <v>180</v>
      </c>
      <c r="O35" s="4" t="s">
        <v>32</v>
      </c>
      <c r="P35" s="4" t="s">
        <v>33</v>
      </c>
      <c r="Q35" s="4">
        <v>0</v>
      </c>
      <c r="R35" s="7">
        <v>44840</v>
      </c>
      <c r="S35" s="6">
        <v>44848</v>
      </c>
      <c r="T35" s="4" t="s">
        <v>34</v>
      </c>
      <c r="U35" s="4">
        <v>1896</v>
      </c>
      <c r="V35" s="4">
        <v>0</v>
      </c>
      <c r="W35" s="4">
        <v>0</v>
      </c>
      <c r="X35" s="4" t="s">
        <v>35</v>
      </c>
      <c r="Y35" s="4" t="s">
        <v>181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44844</v>
      </c>
      <c r="G36" s="6">
        <v>44845</v>
      </c>
      <c r="H36" s="4">
        <v>1</v>
      </c>
      <c r="I36" s="4">
        <v>1</v>
      </c>
      <c r="J36" s="4">
        <v>1</v>
      </c>
      <c r="K36" s="4" t="s">
        <v>30</v>
      </c>
      <c r="L36" s="4">
        <v>893</v>
      </c>
      <c r="M36" s="4">
        <v>893</v>
      </c>
      <c r="N36" s="4" t="s">
        <v>185</v>
      </c>
      <c r="O36" s="4" t="s">
        <v>32</v>
      </c>
      <c r="P36" s="4" t="s">
        <v>33</v>
      </c>
      <c r="Q36" s="4">
        <v>0</v>
      </c>
      <c r="R36" s="7">
        <v>44841</v>
      </c>
      <c r="S36" s="6">
        <v>44848</v>
      </c>
      <c r="T36" s="4" t="s">
        <v>34</v>
      </c>
      <c r="U36" s="4">
        <v>893</v>
      </c>
      <c r="V36" s="4">
        <v>0</v>
      </c>
      <c r="W36" s="4">
        <v>0</v>
      </c>
      <c r="X36" s="4" t="s">
        <v>35</v>
      </c>
      <c r="Y36" s="4" t="s">
        <v>186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44844</v>
      </c>
      <c r="G37" s="6">
        <v>44845</v>
      </c>
      <c r="H37" s="4">
        <v>1</v>
      </c>
      <c r="I37" s="4">
        <v>1</v>
      </c>
      <c r="J37" s="4">
        <v>1</v>
      </c>
      <c r="K37" s="4" t="s">
        <v>30</v>
      </c>
      <c r="L37" s="4">
        <v>422</v>
      </c>
      <c r="M37" s="4">
        <v>422</v>
      </c>
      <c r="N37" s="4" t="s">
        <v>190</v>
      </c>
      <c r="O37" s="4" t="s">
        <v>32</v>
      </c>
      <c r="P37" s="4" t="s">
        <v>33</v>
      </c>
      <c r="Q37" s="4">
        <v>0</v>
      </c>
      <c r="R37" s="7">
        <v>44841</v>
      </c>
      <c r="S37" s="6">
        <v>44848</v>
      </c>
      <c r="T37" s="4" t="s">
        <v>34</v>
      </c>
      <c r="U37" s="4">
        <v>422</v>
      </c>
      <c r="V37" s="4">
        <v>0</v>
      </c>
      <c r="W37" s="4">
        <v>0</v>
      </c>
      <c r="X37" s="4" t="s">
        <v>35</v>
      </c>
      <c r="Y37" s="4" t="s">
        <v>191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44844</v>
      </c>
      <c r="G38" s="6">
        <v>44845</v>
      </c>
      <c r="H38" s="4">
        <v>1</v>
      </c>
      <c r="I38" s="4">
        <v>1</v>
      </c>
      <c r="J38" s="4">
        <v>1</v>
      </c>
      <c r="K38" s="4" t="s">
        <v>30</v>
      </c>
      <c r="L38" s="4">
        <v>853</v>
      </c>
      <c r="M38" s="4">
        <v>853</v>
      </c>
      <c r="N38" s="4" t="s">
        <v>195</v>
      </c>
      <c r="O38" s="4" t="s">
        <v>32</v>
      </c>
      <c r="P38" s="4" t="s">
        <v>33</v>
      </c>
      <c r="Q38" s="4">
        <v>0</v>
      </c>
      <c r="R38" s="7">
        <v>44841</v>
      </c>
      <c r="S38" s="6">
        <v>44848</v>
      </c>
      <c r="T38" s="4" t="s">
        <v>34</v>
      </c>
      <c r="U38" s="4">
        <v>853</v>
      </c>
      <c r="V38" s="4">
        <v>0</v>
      </c>
      <c r="W38" s="4">
        <v>0</v>
      </c>
      <c r="X38" s="4" t="s">
        <v>35</v>
      </c>
      <c r="Y38" s="4" t="s">
        <v>196</v>
      </c>
    </row>
    <row r="39" s="4" customFormat="1" spans="1:25">
      <c r="A39" s="4" t="s">
        <v>197</v>
      </c>
      <c r="B39" s="4" t="s">
        <v>26</v>
      </c>
      <c r="C39" s="4" t="s">
        <v>27</v>
      </c>
      <c r="D39" s="4" t="s">
        <v>198</v>
      </c>
      <c r="E39" s="4" t="s">
        <v>199</v>
      </c>
      <c r="F39" s="6">
        <v>44842</v>
      </c>
      <c r="G39" s="6">
        <v>44845</v>
      </c>
      <c r="H39" s="4">
        <v>1</v>
      </c>
      <c r="I39" s="4">
        <v>3</v>
      </c>
      <c r="J39" s="4">
        <v>3</v>
      </c>
      <c r="K39" s="4" t="s">
        <v>30</v>
      </c>
      <c r="L39" s="4">
        <v>1921</v>
      </c>
      <c r="M39" s="4">
        <v>1921</v>
      </c>
      <c r="N39" s="4" t="s">
        <v>200</v>
      </c>
      <c r="O39" s="4" t="s">
        <v>32</v>
      </c>
      <c r="P39" s="4" t="s">
        <v>33</v>
      </c>
      <c r="Q39" s="4">
        <v>0</v>
      </c>
      <c r="R39" s="7">
        <v>44841</v>
      </c>
      <c r="S39" s="6">
        <v>44848</v>
      </c>
      <c r="T39" s="4" t="s">
        <v>34</v>
      </c>
      <c r="U39" s="4">
        <v>1921</v>
      </c>
      <c r="V39" s="4">
        <v>0</v>
      </c>
      <c r="W39" s="4">
        <v>0</v>
      </c>
      <c r="X39" s="4" t="s">
        <v>35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/>
      <c r="F40" s="6">
        <v>44843</v>
      </c>
      <c r="G40" s="6">
        <v>44845</v>
      </c>
      <c r="H40" s="4">
        <v>0</v>
      </c>
      <c r="I40" s="4">
        <v>2</v>
      </c>
      <c r="J40" s="4">
        <v>0</v>
      </c>
      <c r="K40" s="4" t="s">
        <v>30</v>
      </c>
      <c r="L40" s="4">
        <v>474</v>
      </c>
      <c r="M40" s="4">
        <v>474</v>
      </c>
      <c r="N40" s="4"/>
      <c r="O40" s="4" t="s">
        <v>32</v>
      </c>
      <c r="P40" s="4" t="s">
        <v>33</v>
      </c>
      <c r="Q40" s="4">
        <v>0</v>
      </c>
      <c r="R40" s="7">
        <v>44841</v>
      </c>
      <c r="S40" s="6">
        <v>44848</v>
      </c>
      <c r="T40" s="4" t="s">
        <v>34</v>
      </c>
      <c r="U40" s="4">
        <v>474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6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44843</v>
      </c>
      <c r="G41" s="6">
        <v>44845</v>
      </c>
      <c r="H41" s="4">
        <v>2</v>
      </c>
      <c r="I41" s="4">
        <v>2</v>
      </c>
      <c r="J41" s="4">
        <v>4</v>
      </c>
      <c r="K41" s="4" t="s">
        <v>30</v>
      </c>
      <c r="L41" s="4">
        <v>2730</v>
      </c>
      <c r="M41" s="4">
        <v>2730</v>
      </c>
      <c r="N41" s="4" t="s">
        <v>207</v>
      </c>
      <c r="O41" s="4" t="s">
        <v>32</v>
      </c>
      <c r="P41" s="4" t="s">
        <v>33</v>
      </c>
      <c r="Q41" s="4">
        <v>0</v>
      </c>
      <c r="R41" s="7">
        <v>44841</v>
      </c>
      <c r="S41" s="6">
        <v>44848</v>
      </c>
      <c r="T41" s="4" t="s">
        <v>34</v>
      </c>
      <c r="U41" s="4">
        <v>2730</v>
      </c>
      <c r="V41" s="4">
        <v>0</v>
      </c>
      <c r="W41" s="4">
        <v>0</v>
      </c>
      <c r="X41" s="4" t="s">
        <v>35</v>
      </c>
      <c r="Y41" s="4">
        <v>118106173</v>
      </c>
      <c r="Z41" s="4" t="s">
        <v>208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210</v>
      </c>
      <c r="E42" s="4" t="s">
        <v>211</v>
      </c>
      <c r="F42" s="6">
        <v>44842</v>
      </c>
      <c r="G42" s="6">
        <v>44845</v>
      </c>
      <c r="H42" s="4">
        <v>1</v>
      </c>
      <c r="I42" s="4">
        <v>3</v>
      </c>
      <c r="J42" s="4">
        <v>3</v>
      </c>
      <c r="K42" s="4" t="s">
        <v>30</v>
      </c>
      <c r="L42" s="4">
        <v>11807</v>
      </c>
      <c r="M42" s="4">
        <v>11807</v>
      </c>
      <c r="N42" s="4" t="s">
        <v>212</v>
      </c>
      <c r="O42" s="4" t="s">
        <v>32</v>
      </c>
      <c r="P42" s="4" t="s">
        <v>33</v>
      </c>
      <c r="Q42" s="4">
        <v>0</v>
      </c>
      <c r="R42" s="7">
        <v>44841</v>
      </c>
      <c r="S42" s="6">
        <v>44848</v>
      </c>
      <c r="T42" s="4" t="s">
        <v>34</v>
      </c>
      <c r="U42" s="4">
        <v>11807</v>
      </c>
      <c r="V42" s="4">
        <v>0</v>
      </c>
      <c r="W42" s="4">
        <v>0</v>
      </c>
      <c r="X42" s="4" t="s">
        <v>35</v>
      </c>
      <c r="Y42" s="4" t="s">
        <v>213</v>
      </c>
    </row>
    <row r="43" s="4" customFormat="1" spans="1:25">
      <c r="A43" s="4" t="s">
        <v>214</v>
      </c>
      <c r="B43" s="4" t="s">
        <v>26</v>
      </c>
      <c r="C43" s="4" t="s">
        <v>27</v>
      </c>
      <c r="D43" s="4" t="s">
        <v>210</v>
      </c>
      <c r="E43" s="4" t="s">
        <v>215</v>
      </c>
      <c r="F43" s="6">
        <v>44842</v>
      </c>
      <c r="G43" s="6">
        <v>44845</v>
      </c>
      <c r="H43" s="4">
        <v>1</v>
      </c>
      <c r="I43" s="4">
        <v>3</v>
      </c>
      <c r="J43" s="4">
        <v>3</v>
      </c>
      <c r="K43" s="4" t="s">
        <v>30</v>
      </c>
      <c r="L43" s="4">
        <v>7354</v>
      </c>
      <c r="M43" s="4">
        <v>7354</v>
      </c>
      <c r="N43" s="4" t="s">
        <v>216</v>
      </c>
      <c r="O43" s="4" t="s">
        <v>32</v>
      </c>
      <c r="P43" s="4" t="s">
        <v>33</v>
      </c>
      <c r="Q43" s="4">
        <v>0</v>
      </c>
      <c r="R43" s="7">
        <v>44841</v>
      </c>
      <c r="S43" s="6">
        <v>44848</v>
      </c>
      <c r="T43" s="4" t="s">
        <v>34</v>
      </c>
      <c r="U43" s="4">
        <v>7354</v>
      </c>
      <c r="V43" s="4">
        <v>0</v>
      </c>
      <c r="W43" s="4">
        <v>0</v>
      </c>
      <c r="X43" s="4" t="s">
        <v>35</v>
      </c>
      <c r="Y43" s="4" t="s">
        <v>217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44843</v>
      </c>
      <c r="G44" s="6">
        <v>44845</v>
      </c>
      <c r="H44" s="4">
        <v>1</v>
      </c>
      <c r="I44" s="4">
        <v>2</v>
      </c>
      <c r="J44" s="4">
        <v>2</v>
      </c>
      <c r="K44" s="4" t="s">
        <v>30</v>
      </c>
      <c r="L44" s="4">
        <v>726</v>
      </c>
      <c r="M44" s="4">
        <v>726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44841</v>
      </c>
      <c r="S44" s="6">
        <v>44848</v>
      </c>
      <c r="T44" s="4" t="s">
        <v>34</v>
      </c>
      <c r="U44" s="4">
        <v>726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44844</v>
      </c>
      <c r="G45" s="6">
        <v>44845</v>
      </c>
      <c r="H45" s="4">
        <v>1</v>
      </c>
      <c r="I45" s="4">
        <v>1</v>
      </c>
      <c r="J45" s="4">
        <v>1</v>
      </c>
      <c r="K45" s="4" t="s">
        <v>30</v>
      </c>
      <c r="L45" s="4">
        <v>949</v>
      </c>
      <c r="M45" s="4">
        <v>949</v>
      </c>
      <c r="N45" s="4" t="s">
        <v>225</v>
      </c>
      <c r="O45" s="4" t="s">
        <v>32</v>
      </c>
      <c r="P45" s="4" t="s">
        <v>33</v>
      </c>
      <c r="Q45" s="4">
        <v>0</v>
      </c>
      <c r="R45" s="7">
        <v>44841</v>
      </c>
      <c r="S45" s="6">
        <v>44848</v>
      </c>
      <c r="T45" s="4" t="s">
        <v>34</v>
      </c>
      <c r="U45" s="4">
        <v>949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218</v>
      </c>
      <c r="B46" s="4" t="s">
        <v>26</v>
      </c>
      <c r="C46" s="4" t="s">
        <v>82</v>
      </c>
      <c r="D46" s="4" t="s">
        <v>219</v>
      </c>
      <c r="E46" s="4" t="s">
        <v>220</v>
      </c>
      <c r="F46" s="6">
        <v>44843</v>
      </c>
      <c r="G46" s="6">
        <v>44845</v>
      </c>
      <c r="H46" s="4">
        <v>1</v>
      </c>
      <c r="I46" s="4">
        <v>2</v>
      </c>
      <c r="J46" s="4">
        <v>2</v>
      </c>
      <c r="K46" s="4" t="s">
        <v>30</v>
      </c>
      <c r="L46" s="4">
        <v>-726</v>
      </c>
      <c r="M46" s="4">
        <v>-726</v>
      </c>
      <c r="N46" s="4" t="s">
        <v>221</v>
      </c>
      <c r="O46" s="4" t="s">
        <v>32</v>
      </c>
      <c r="P46" s="4" t="s">
        <v>33</v>
      </c>
      <c r="Q46" s="4">
        <v>0</v>
      </c>
      <c r="R46" s="7">
        <v>44841</v>
      </c>
      <c r="S46" s="6">
        <v>44848</v>
      </c>
      <c r="T46" s="4" t="s">
        <v>34</v>
      </c>
      <c r="U46" s="4">
        <v>-726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226</v>
      </c>
      <c r="B47" s="4" t="s">
        <v>26</v>
      </c>
      <c r="C47" s="4" t="s">
        <v>27</v>
      </c>
      <c r="D47" s="4" t="s">
        <v>210</v>
      </c>
      <c r="E47" s="4" t="s">
        <v>215</v>
      </c>
      <c r="F47" s="6">
        <v>44842</v>
      </c>
      <c r="G47" s="6">
        <v>44845</v>
      </c>
      <c r="H47" s="4">
        <v>1</v>
      </c>
      <c r="I47" s="4">
        <v>3</v>
      </c>
      <c r="J47" s="4">
        <v>3</v>
      </c>
      <c r="K47" s="4" t="s">
        <v>30</v>
      </c>
      <c r="L47" s="4">
        <v>6916</v>
      </c>
      <c r="M47" s="4">
        <v>6916</v>
      </c>
      <c r="N47" s="4" t="s">
        <v>227</v>
      </c>
      <c r="O47" s="4" t="s">
        <v>32</v>
      </c>
      <c r="P47" s="4" t="s">
        <v>33</v>
      </c>
      <c r="Q47" s="4">
        <v>0</v>
      </c>
      <c r="R47" s="7">
        <v>44842</v>
      </c>
      <c r="S47" s="6">
        <v>44848</v>
      </c>
      <c r="T47" s="4" t="s">
        <v>34</v>
      </c>
      <c r="U47" s="4">
        <v>6916</v>
      </c>
      <c r="V47" s="4">
        <v>0</v>
      </c>
      <c r="W47" s="4">
        <v>0</v>
      </c>
      <c r="X47" s="4" t="s">
        <v>35</v>
      </c>
      <c r="Y47" s="4" t="s">
        <v>228</v>
      </c>
    </row>
    <row r="48" s="4" customFormat="1" spans="1:25">
      <c r="A48" s="4" t="s">
        <v>229</v>
      </c>
      <c r="B48" s="4" t="s">
        <v>26</v>
      </c>
      <c r="C48" s="4" t="s">
        <v>27</v>
      </c>
      <c r="D48" s="4" t="s">
        <v>230</v>
      </c>
      <c r="E48" s="4" t="s">
        <v>231</v>
      </c>
      <c r="F48" s="6">
        <v>44842</v>
      </c>
      <c r="G48" s="6">
        <v>44845</v>
      </c>
      <c r="H48" s="4">
        <v>1</v>
      </c>
      <c r="I48" s="4">
        <v>3</v>
      </c>
      <c r="J48" s="4">
        <v>3</v>
      </c>
      <c r="K48" s="4" t="s">
        <v>30</v>
      </c>
      <c r="L48" s="4">
        <v>1308</v>
      </c>
      <c r="M48" s="4">
        <v>1308</v>
      </c>
      <c r="N48" s="4" t="s">
        <v>232</v>
      </c>
      <c r="O48" s="4" t="s">
        <v>32</v>
      </c>
      <c r="P48" s="4" t="s">
        <v>33</v>
      </c>
      <c r="Q48" s="4">
        <v>0</v>
      </c>
      <c r="R48" s="7">
        <v>44842</v>
      </c>
      <c r="S48" s="6">
        <v>44848</v>
      </c>
      <c r="T48" s="4" t="s">
        <v>34</v>
      </c>
      <c r="U48" s="4">
        <v>1308</v>
      </c>
      <c r="V48" s="4">
        <v>0</v>
      </c>
      <c r="W48" s="4">
        <v>0</v>
      </c>
      <c r="X48" s="4" t="s">
        <v>35</v>
      </c>
      <c r="Y48" s="4" t="s">
        <v>233</v>
      </c>
    </row>
    <row r="49" s="4" customFormat="1" spans="1:27">
      <c r="A49" s="4" t="s">
        <v>234</v>
      </c>
      <c r="B49" s="4" t="s">
        <v>26</v>
      </c>
      <c r="C49" s="4" t="s">
        <v>27</v>
      </c>
      <c r="D49" s="4" t="s">
        <v>235</v>
      </c>
      <c r="E49" s="4" t="s">
        <v>236</v>
      </c>
      <c r="F49" s="6">
        <v>44842</v>
      </c>
      <c r="G49" s="6">
        <v>44845</v>
      </c>
      <c r="H49" s="4">
        <v>3</v>
      </c>
      <c r="I49" s="4">
        <v>3</v>
      </c>
      <c r="J49" s="4">
        <v>9</v>
      </c>
      <c r="K49" s="4" t="s">
        <v>30</v>
      </c>
      <c r="L49" s="4">
        <v>29169</v>
      </c>
      <c r="M49" s="4">
        <v>29169</v>
      </c>
      <c r="N49" s="4" t="s">
        <v>237</v>
      </c>
      <c r="O49" s="4" t="s">
        <v>32</v>
      </c>
      <c r="P49" s="4" t="s">
        <v>33</v>
      </c>
      <c r="Q49" s="4">
        <v>0</v>
      </c>
      <c r="R49" s="7">
        <v>44842</v>
      </c>
      <c r="S49" s="6">
        <v>44848</v>
      </c>
      <c r="T49" s="4" t="s">
        <v>34</v>
      </c>
      <c r="U49" s="4">
        <v>29169</v>
      </c>
      <c r="V49" s="4">
        <v>0</v>
      </c>
      <c r="W49" s="4">
        <v>0</v>
      </c>
      <c r="X49" s="4" t="s">
        <v>35</v>
      </c>
      <c r="Y49" s="4">
        <v>1400361148</v>
      </c>
      <c r="Z49" s="4">
        <v>1400361149</v>
      </c>
      <c r="AA49" s="4" t="s">
        <v>238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 t="s">
        <v>241</v>
      </c>
      <c r="F50" s="6">
        <v>44843</v>
      </c>
      <c r="G50" s="6">
        <v>44845</v>
      </c>
      <c r="H50" s="4">
        <v>1</v>
      </c>
      <c r="I50" s="4">
        <v>2</v>
      </c>
      <c r="J50" s="4">
        <v>2</v>
      </c>
      <c r="K50" s="4" t="s">
        <v>30</v>
      </c>
      <c r="L50" s="4">
        <v>2210</v>
      </c>
      <c r="M50" s="4">
        <v>2210</v>
      </c>
      <c r="N50" s="4" t="s">
        <v>242</v>
      </c>
      <c r="O50" s="4" t="s">
        <v>32</v>
      </c>
      <c r="P50" s="4" t="s">
        <v>33</v>
      </c>
      <c r="Q50" s="4">
        <v>0</v>
      </c>
      <c r="R50" s="7">
        <v>44842</v>
      </c>
      <c r="S50" s="6">
        <v>44848</v>
      </c>
      <c r="T50" s="4" t="s">
        <v>34</v>
      </c>
      <c r="U50" s="4">
        <v>2210</v>
      </c>
      <c r="V50" s="4">
        <v>0</v>
      </c>
      <c r="W50" s="4">
        <v>0</v>
      </c>
      <c r="X50" s="4" t="s">
        <v>243</v>
      </c>
      <c r="Y50" s="4" t="s">
        <v>244</v>
      </c>
    </row>
    <row r="51" s="4" customFormat="1" spans="1:25">
      <c r="A51" s="4" t="s">
        <v>245</v>
      </c>
      <c r="B51" s="4" t="s">
        <v>26</v>
      </c>
      <c r="C51" s="4" t="s">
        <v>27</v>
      </c>
      <c r="D51" s="4" t="s">
        <v>246</v>
      </c>
      <c r="E51" s="4" t="s">
        <v>184</v>
      </c>
      <c r="F51" s="6">
        <v>44844</v>
      </c>
      <c r="G51" s="6">
        <v>44845</v>
      </c>
      <c r="H51" s="4">
        <v>1</v>
      </c>
      <c r="I51" s="4">
        <v>1</v>
      </c>
      <c r="J51" s="4">
        <v>1</v>
      </c>
      <c r="K51" s="4" t="s">
        <v>30</v>
      </c>
      <c r="L51" s="4">
        <v>816</v>
      </c>
      <c r="M51" s="4">
        <v>816</v>
      </c>
      <c r="N51" s="4" t="s">
        <v>247</v>
      </c>
      <c r="O51" s="4" t="s">
        <v>32</v>
      </c>
      <c r="P51" s="4" t="s">
        <v>33</v>
      </c>
      <c r="Q51" s="4">
        <v>0</v>
      </c>
      <c r="R51" s="7">
        <v>44842</v>
      </c>
      <c r="S51" s="6">
        <v>44848</v>
      </c>
      <c r="T51" s="4" t="s">
        <v>34</v>
      </c>
      <c r="U51" s="4">
        <v>816</v>
      </c>
      <c r="V51" s="4">
        <v>0</v>
      </c>
      <c r="W51" s="4">
        <v>0</v>
      </c>
      <c r="X51" s="4" t="s">
        <v>35</v>
      </c>
      <c r="Y51" s="4" t="s">
        <v>248</v>
      </c>
    </row>
    <row r="52" s="4" customFormat="1" spans="1:25">
      <c r="A52" s="4" t="s">
        <v>249</v>
      </c>
      <c r="B52" s="4" t="s">
        <v>26</v>
      </c>
      <c r="C52" s="4" t="s">
        <v>27</v>
      </c>
      <c r="D52" s="4" t="s">
        <v>250</v>
      </c>
      <c r="E52" s="4" t="s">
        <v>184</v>
      </c>
      <c r="F52" s="6">
        <v>44843</v>
      </c>
      <c r="G52" s="6">
        <v>44845</v>
      </c>
      <c r="H52" s="4">
        <v>1</v>
      </c>
      <c r="I52" s="4">
        <v>2</v>
      </c>
      <c r="J52" s="4">
        <v>2</v>
      </c>
      <c r="K52" s="4" t="s">
        <v>30</v>
      </c>
      <c r="L52" s="4">
        <v>1019</v>
      </c>
      <c r="M52" s="4">
        <v>1019</v>
      </c>
      <c r="N52" s="4" t="s">
        <v>251</v>
      </c>
      <c r="O52" s="4" t="s">
        <v>32</v>
      </c>
      <c r="P52" s="4" t="s">
        <v>33</v>
      </c>
      <c r="Q52" s="4">
        <v>0</v>
      </c>
      <c r="R52" s="7">
        <v>44842</v>
      </c>
      <c r="S52" s="6">
        <v>44848</v>
      </c>
      <c r="T52" s="4" t="s">
        <v>34</v>
      </c>
      <c r="U52" s="4">
        <v>1019</v>
      </c>
      <c r="V52" s="4">
        <v>0</v>
      </c>
      <c r="W52" s="4">
        <v>0</v>
      </c>
      <c r="X52" s="4" t="s">
        <v>35</v>
      </c>
      <c r="Y52" s="4" t="s">
        <v>51</v>
      </c>
    </row>
    <row r="53" s="4" customFormat="1" spans="1:25">
      <c r="A53" s="4" t="s">
        <v>252</v>
      </c>
      <c r="B53" s="4" t="s">
        <v>26</v>
      </c>
      <c r="C53" s="4" t="s">
        <v>27</v>
      </c>
      <c r="D53" s="4" t="s">
        <v>253</v>
      </c>
      <c r="E53" s="4" t="s">
        <v>254</v>
      </c>
      <c r="F53" s="6">
        <v>44843</v>
      </c>
      <c r="G53" s="6">
        <v>44845</v>
      </c>
      <c r="H53" s="4">
        <v>1</v>
      </c>
      <c r="I53" s="4">
        <v>2</v>
      </c>
      <c r="J53" s="4">
        <v>2</v>
      </c>
      <c r="K53" s="4" t="s">
        <v>30</v>
      </c>
      <c r="L53" s="4">
        <v>698</v>
      </c>
      <c r="M53" s="4">
        <v>698</v>
      </c>
      <c r="N53" s="4" t="s">
        <v>255</v>
      </c>
      <c r="O53" s="4" t="s">
        <v>32</v>
      </c>
      <c r="P53" s="4" t="s">
        <v>33</v>
      </c>
      <c r="Q53" s="4">
        <v>0</v>
      </c>
      <c r="R53" s="7">
        <v>44842</v>
      </c>
      <c r="S53" s="6">
        <v>44848</v>
      </c>
      <c r="T53" s="4" t="s">
        <v>34</v>
      </c>
      <c r="U53" s="4">
        <v>698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252</v>
      </c>
      <c r="B54" s="4" t="s">
        <v>26</v>
      </c>
      <c r="C54" s="4" t="s">
        <v>82</v>
      </c>
      <c r="D54" s="4" t="s">
        <v>253</v>
      </c>
      <c r="E54" s="4" t="s">
        <v>254</v>
      </c>
      <c r="F54" s="6">
        <v>44843</v>
      </c>
      <c r="G54" s="6">
        <v>44845</v>
      </c>
      <c r="H54" s="4">
        <v>1</v>
      </c>
      <c r="I54" s="4">
        <v>2</v>
      </c>
      <c r="J54" s="4">
        <v>2</v>
      </c>
      <c r="K54" s="4" t="s">
        <v>30</v>
      </c>
      <c r="L54" s="4">
        <v>-698</v>
      </c>
      <c r="M54" s="4">
        <v>-698</v>
      </c>
      <c r="N54" s="4" t="s">
        <v>255</v>
      </c>
      <c r="O54" s="4" t="s">
        <v>32</v>
      </c>
      <c r="P54" s="4" t="s">
        <v>33</v>
      </c>
      <c r="Q54" s="4">
        <v>0</v>
      </c>
      <c r="R54" s="7">
        <v>44842</v>
      </c>
      <c r="S54" s="6">
        <v>44848</v>
      </c>
      <c r="T54" s="4" t="s">
        <v>34</v>
      </c>
      <c r="U54" s="4">
        <v>-698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256</v>
      </c>
      <c r="B55" s="4" t="s">
        <v>26</v>
      </c>
      <c r="C55" s="4" t="s">
        <v>27</v>
      </c>
      <c r="D55" s="4" t="s">
        <v>257</v>
      </c>
      <c r="E55" s="4" t="s">
        <v>258</v>
      </c>
      <c r="F55" s="6">
        <v>44843</v>
      </c>
      <c r="G55" s="6">
        <v>44845</v>
      </c>
      <c r="H55" s="4">
        <v>1</v>
      </c>
      <c r="I55" s="4">
        <v>2</v>
      </c>
      <c r="J55" s="4">
        <v>2</v>
      </c>
      <c r="K55" s="4" t="s">
        <v>30</v>
      </c>
      <c r="L55" s="4">
        <v>294</v>
      </c>
      <c r="M55" s="4">
        <v>294</v>
      </c>
      <c r="N55" s="4" t="s">
        <v>259</v>
      </c>
      <c r="O55" s="4" t="s">
        <v>32</v>
      </c>
      <c r="P55" s="4" t="s">
        <v>33</v>
      </c>
      <c r="Q55" s="4">
        <v>0</v>
      </c>
      <c r="R55" s="7">
        <v>44842</v>
      </c>
      <c r="S55" s="6">
        <v>44848</v>
      </c>
      <c r="T55" s="4" t="s">
        <v>34</v>
      </c>
      <c r="U55" s="4">
        <v>294</v>
      </c>
      <c r="V55" s="4">
        <v>0</v>
      </c>
      <c r="W55" s="4">
        <v>0</v>
      </c>
      <c r="X55" s="4" t="s">
        <v>35</v>
      </c>
      <c r="Y55" s="4" t="s">
        <v>260</v>
      </c>
    </row>
    <row r="56" s="4" customFormat="1" spans="1:25">
      <c r="A56" s="4" t="s">
        <v>261</v>
      </c>
      <c r="B56" s="4" t="s">
        <v>26</v>
      </c>
      <c r="C56" s="4" t="s">
        <v>27</v>
      </c>
      <c r="D56" s="4" t="s">
        <v>262</v>
      </c>
      <c r="E56" s="4" t="s">
        <v>263</v>
      </c>
      <c r="F56" s="6">
        <v>44844</v>
      </c>
      <c r="G56" s="6">
        <v>44845</v>
      </c>
      <c r="H56" s="4">
        <v>1</v>
      </c>
      <c r="I56" s="4">
        <v>1</v>
      </c>
      <c r="J56" s="4">
        <v>1</v>
      </c>
      <c r="K56" s="4" t="s">
        <v>30</v>
      </c>
      <c r="L56" s="4">
        <v>597</v>
      </c>
      <c r="M56" s="4">
        <v>597</v>
      </c>
      <c r="N56" s="4" t="s">
        <v>264</v>
      </c>
      <c r="O56" s="4" t="s">
        <v>32</v>
      </c>
      <c r="P56" s="4" t="s">
        <v>33</v>
      </c>
      <c r="Q56" s="4">
        <v>0</v>
      </c>
      <c r="R56" s="7">
        <v>44843</v>
      </c>
      <c r="S56" s="6">
        <v>44848</v>
      </c>
      <c r="T56" s="4" t="s">
        <v>34</v>
      </c>
      <c r="U56" s="4">
        <v>597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261</v>
      </c>
      <c r="B57" s="4" t="s">
        <v>26</v>
      </c>
      <c r="C57" s="4" t="s">
        <v>82</v>
      </c>
      <c r="D57" s="4" t="s">
        <v>262</v>
      </c>
      <c r="E57" s="4" t="s">
        <v>263</v>
      </c>
      <c r="F57" s="6">
        <v>44844</v>
      </c>
      <c r="G57" s="6">
        <v>44845</v>
      </c>
      <c r="H57" s="4">
        <v>1</v>
      </c>
      <c r="I57" s="4">
        <v>1</v>
      </c>
      <c r="J57" s="4">
        <v>1</v>
      </c>
      <c r="K57" s="4" t="s">
        <v>30</v>
      </c>
      <c r="L57" s="4">
        <v>-597</v>
      </c>
      <c r="M57" s="4">
        <v>-597</v>
      </c>
      <c r="N57" s="4" t="s">
        <v>264</v>
      </c>
      <c r="O57" s="4" t="s">
        <v>32</v>
      </c>
      <c r="P57" s="4" t="s">
        <v>33</v>
      </c>
      <c r="Q57" s="4">
        <v>0</v>
      </c>
      <c r="R57" s="7">
        <v>44843</v>
      </c>
      <c r="S57" s="6">
        <v>44848</v>
      </c>
      <c r="T57" s="4" t="s">
        <v>34</v>
      </c>
      <c r="U57" s="4">
        <v>-597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265</v>
      </c>
      <c r="B58" s="4" t="s">
        <v>26</v>
      </c>
      <c r="C58" s="4" t="s">
        <v>27</v>
      </c>
      <c r="D58" s="4" t="s">
        <v>266</v>
      </c>
      <c r="E58" s="4" t="s">
        <v>267</v>
      </c>
      <c r="F58" s="6">
        <v>44843</v>
      </c>
      <c r="G58" s="6">
        <v>44845</v>
      </c>
      <c r="H58" s="4">
        <v>1</v>
      </c>
      <c r="I58" s="4">
        <v>2</v>
      </c>
      <c r="J58" s="4">
        <v>2</v>
      </c>
      <c r="K58" s="4" t="s">
        <v>30</v>
      </c>
      <c r="L58" s="4">
        <v>1786</v>
      </c>
      <c r="M58" s="4">
        <v>1786</v>
      </c>
      <c r="N58" s="4" t="s">
        <v>268</v>
      </c>
      <c r="O58" s="4" t="s">
        <v>32</v>
      </c>
      <c r="P58" s="4" t="s">
        <v>33</v>
      </c>
      <c r="Q58" s="4">
        <v>0</v>
      </c>
      <c r="R58" s="7">
        <v>44843</v>
      </c>
      <c r="S58" s="6">
        <v>44848</v>
      </c>
      <c r="T58" s="4" t="s">
        <v>34</v>
      </c>
      <c r="U58" s="4">
        <v>1786</v>
      </c>
      <c r="V58" s="4">
        <v>0</v>
      </c>
      <c r="W58" s="4">
        <v>0</v>
      </c>
      <c r="X58" s="4" t="s">
        <v>35</v>
      </c>
      <c r="Y58" s="4" t="s">
        <v>269</v>
      </c>
    </row>
    <row r="59" s="4" customFormat="1" spans="1:25">
      <c r="A59" s="4" t="s">
        <v>270</v>
      </c>
      <c r="B59" s="4" t="s">
        <v>26</v>
      </c>
      <c r="C59" s="4" t="s">
        <v>27</v>
      </c>
      <c r="D59" s="4" t="s">
        <v>271</v>
      </c>
      <c r="E59" s="4" t="s">
        <v>272</v>
      </c>
      <c r="F59" s="6">
        <v>44843</v>
      </c>
      <c r="G59" s="6">
        <v>44845</v>
      </c>
      <c r="H59" s="4">
        <v>1</v>
      </c>
      <c r="I59" s="4">
        <v>2</v>
      </c>
      <c r="J59" s="4">
        <v>2</v>
      </c>
      <c r="K59" s="4" t="s">
        <v>30</v>
      </c>
      <c r="L59" s="4">
        <v>294</v>
      </c>
      <c r="M59" s="4">
        <v>294</v>
      </c>
      <c r="N59" s="4" t="s">
        <v>273</v>
      </c>
      <c r="O59" s="4" t="s">
        <v>32</v>
      </c>
      <c r="P59" s="4" t="s">
        <v>33</v>
      </c>
      <c r="Q59" s="4">
        <v>0</v>
      </c>
      <c r="R59" s="7">
        <v>44843</v>
      </c>
      <c r="S59" s="6">
        <v>44848</v>
      </c>
      <c r="T59" s="4" t="s">
        <v>34</v>
      </c>
      <c r="U59" s="4">
        <v>294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274</v>
      </c>
      <c r="B60" s="4" t="s">
        <v>26</v>
      </c>
      <c r="C60" s="4" t="s">
        <v>27</v>
      </c>
      <c r="D60" s="4" t="s">
        <v>275</v>
      </c>
      <c r="E60" s="4" t="s">
        <v>276</v>
      </c>
      <c r="F60" s="6">
        <v>44844</v>
      </c>
      <c r="G60" s="6">
        <v>44845</v>
      </c>
      <c r="H60" s="4">
        <v>1</v>
      </c>
      <c r="I60" s="4">
        <v>1</v>
      </c>
      <c r="J60" s="4">
        <v>1</v>
      </c>
      <c r="K60" s="4" t="s">
        <v>30</v>
      </c>
      <c r="L60" s="4">
        <v>236</v>
      </c>
      <c r="M60" s="4">
        <v>236</v>
      </c>
      <c r="N60" s="4" t="s">
        <v>277</v>
      </c>
      <c r="O60" s="4" t="s">
        <v>32</v>
      </c>
      <c r="P60" s="4" t="s">
        <v>33</v>
      </c>
      <c r="Q60" s="4">
        <v>0</v>
      </c>
      <c r="R60" s="7">
        <v>44843</v>
      </c>
      <c r="S60" s="6">
        <v>44848</v>
      </c>
      <c r="T60" s="4" t="s">
        <v>34</v>
      </c>
      <c r="U60" s="4">
        <v>236</v>
      </c>
      <c r="V60" s="4">
        <v>0</v>
      </c>
      <c r="W60" s="4">
        <v>0</v>
      </c>
      <c r="X60" s="4" t="s">
        <v>278</v>
      </c>
      <c r="Y60" s="4" t="s">
        <v>76</v>
      </c>
    </row>
    <row r="61" s="4" customFormat="1" spans="1:25">
      <c r="A61" s="4" t="s">
        <v>279</v>
      </c>
      <c r="B61" s="4" t="s">
        <v>26</v>
      </c>
      <c r="C61" s="4" t="s">
        <v>27</v>
      </c>
      <c r="D61" s="4" t="s">
        <v>280</v>
      </c>
      <c r="E61" s="4" t="s">
        <v>281</v>
      </c>
      <c r="F61" s="6">
        <v>44844</v>
      </c>
      <c r="G61" s="6">
        <v>44845</v>
      </c>
      <c r="H61" s="4">
        <v>1</v>
      </c>
      <c r="I61" s="4">
        <v>1</v>
      </c>
      <c r="J61" s="4">
        <v>1</v>
      </c>
      <c r="K61" s="4" t="s">
        <v>30</v>
      </c>
      <c r="L61" s="4">
        <v>384</v>
      </c>
      <c r="M61" s="4">
        <v>384</v>
      </c>
      <c r="N61" s="4" t="s">
        <v>282</v>
      </c>
      <c r="O61" s="4" t="s">
        <v>32</v>
      </c>
      <c r="P61" s="4" t="s">
        <v>33</v>
      </c>
      <c r="Q61" s="4">
        <v>0</v>
      </c>
      <c r="R61" s="7">
        <v>44843</v>
      </c>
      <c r="S61" s="6">
        <v>44848</v>
      </c>
      <c r="T61" s="4" t="s">
        <v>34</v>
      </c>
      <c r="U61" s="4">
        <v>384</v>
      </c>
      <c r="V61" s="4">
        <v>0</v>
      </c>
      <c r="W61" s="4">
        <v>0</v>
      </c>
      <c r="X61" s="4" t="s">
        <v>35</v>
      </c>
      <c r="Y61" s="4" t="s">
        <v>51</v>
      </c>
    </row>
    <row r="62" s="4" customFormat="1" spans="1:26">
      <c r="A62" s="4" t="s">
        <v>283</v>
      </c>
      <c r="B62" s="4" t="s">
        <v>26</v>
      </c>
      <c r="C62" s="4" t="s">
        <v>27</v>
      </c>
      <c r="D62" s="4" t="s">
        <v>284</v>
      </c>
      <c r="E62" s="4" t="s">
        <v>79</v>
      </c>
      <c r="F62" s="6">
        <v>44844</v>
      </c>
      <c r="G62" s="6">
        <v>44845</v>
      </c>
      <c r="H62" s="4">
        <v>2</v>
      </c>
      <c r="I62" s="4">
        <v>1</v>
      </c>
      <c r="J62" s="4">
        <v>2</v>
      </c>
      <c r="K62" s="4" t="s">
        <v>30</v>
      </c>
      <c r="L62" s="4">
        <v>504</v>
      </c>
      <c r="M62" s="4">
        <v>504</v>
      </c>
      <c r="N62" s="4" t="s">
        <v>285</v>
      </c>
      <c r="O62" s="4" t="s">
        <v>32</v>
      </c>
      <c r="P62" s="4" t="s">
        <v>33</v>
      </c>
      <c r="Q62" s="4">
        <v>0</v>
      </c>
      <c r="R62" s="7">
        <v>44843</v>
      </c>
      <c r="S62" s="6">
        <v>44848</v>
      </c>
      <c r="T62" s="4" t="s">
        <v>34</v>
      </c>
      <c r="U62" s="4">
        <v>504</v>
      </c>
      <c r="V62" s="4">
        <v>0</v>
      </c>
      <c r="W62" s="4">
        <v>0</v>
      </c>
      <c r="X62" s="4" t="s">
        <v>35</v>
      </c>
      <c r="Y62" s="4">
        <v>1839269</v>
      </c>
      <c r="Z62" s="4" t="s">
        <v>286</v>
      </c>
    </row>
    <row r="63" s="4" customFormat="1" spans="1:25">
      <c r="A63" s="4" t="s">
        <v>287</v>
      </c>
      <c r="B63" s="4" t="s">
        <v>26</v>
      </c>
      <c r="C63" s="4" t="s">
        <v>27</v>
      </c>
      <c r="D63" s="4" t="s">
        <v>288</v>
      </c>
      <c r="E63" s="4" t="s">
        <v>289</v>
      </c>
      <c r="F63" s="6">
        <v>44844</v>
      </c>
      <c r="G63" s="6">
        <v>44845</v>
      </c>
      <c r="H63" s="4">
        <v>1</v>
      </c>
      <c r="I63" s="4">
        <v>1</v>
      </c>
      <c r="J63" s="4">
        <v>1</v>
      </c>
      <c r="K63" s="4" t="s">
        <v>30</v>
      </c>
      <c r="L63" s="4">
        <v>411</v>
      </c>
      <c r="M63" s="4">
        <v>411</v>
      </c>
      <c r="N63" s="4" t="s">
        <v>290</v>
      </c>
      <c r="O63" s="4" t="s">
        <v>32</v>
      </c>
      <c r="P63" s="4" t="s">
        <v>33</v>
      </c>
      <c r="Q63" s="4">
        <v>0</v>
      </c>
      <c r="R63" s="7">
        <v>44843</v>
      </c>
      <c r="S63" s="6">
        <v>44848</v>
      </c>
      <c r="T63" s="4" t="s">
        <v>34</v>
      </c>
      <c r="U63" s="4">
        <v>411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291</v>
      </c>
      <c r="B64" s="4" t="s">
        <v>26</v>
      </c>
      <c r="C64" s="4" t="s">
        <v>27</v>
      </c>
      <c r="D64" s="4" t="s">
        <v>292</v>
      </c>
      <c r="E64" s="4" t="s">
        <v>293</v>
      </c>
      <c r="F64" s="6">
        <v>44843</v>
      </c>
      <c r="G64" s="6">
        <v>44845</v>
      </c>
      <c r="H64" s="4">
        <v>1</v>
      </c>
      <c r="I64" s="4">
        <v>2</v>
      </c>
      <c r="J64" s="4">
        <v>2</v>
      </c>
      <c r="K64" s="4" t="s">
        <v>30</v>
      </c>
      <c r="L64" s="4">
        <v>1290</v>
      </c>
      <c r="M64" s="4">
        <v>1290</v>
      </c>
      <c r="N64" s="4" t="s">
        <v>294</v>
      </c>
      <c r="O64" s="4" t="s">
        <v>32</v>
      </c>
      <c r="P64" s="4" t="s">
        <v>33</v>
      </c>
      <c r="Q64" s="4">
        <v>0</v>
      </c>
      <c r="R64" s="7">
        <v>44843</v>
      </c>
      <c r="S64" s="6">
        <v>44848</v>
      </c>
      <c r="T64" s="4" t="s">
        <v>34</v>
      </c>
      <c r="U64" s="4">
        <v>1290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291</v>
      </c>
      <c r="B65" s="4" t="s">
        <v>26</v>
      </c>
      <c r="C65" s="4" t="s">
        <v>82</v>
      </c>
      <c r="D65" s="4" t="s">
        <v>292</v>
      </c>
      <c r="E65" s="4" t="s">
        <v>293</v>
      </c>
      <c r="F65" s="6">
        <v>44843</v>
      </c>
      <c r="G65" s="6">
        <v>44845</v>
      </c>
      <c r="H65" s="4">
        <v>1</v>
      </c>
      <c r="I65" s="4">
        <v>2</v>
      </c>
      <c r="J65" s="4">
        <v>2</v>
      </c>
      <c r="K65" s="4" t="s">
        <v>30</v>
      </c>
      <c r="L65" s="4">
        <v>-1290</v>
      </c>
      <c r="M65" s="4">
        <v>-1290</v>
      </c>
      <c r="N65" s="4" t="s">
        <v>294</v>
      </c>
      <c r="O65" s="4" t="s">
        <v>32</v>
      </c>
      <c r="P65" s="4" t="s">
        <v>33</v>
      </c>
      <c r="Q65" s="4">
        <v>0</v>
      </c>
      <c r="R65" s="7">
        <v>44843</v>
      </c>
      <c r="S65" s="6">
        <v>44848</v>
      </c>
      <c r="T65" s="4" t="s">
        <v>34</v>
      </c>
      <c r="U65" s="4">
        <v>-1290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295</v>
      </c>
      <c r="B66" s="4" t="s">
        <v>26</v>
      </c>
      <c r="C66" s="4" t="s">
        <v>27</v>
      </c>
      <c r="D66" s="4" t="s">
        <v>296</v>
      </c>
      <c r="E66" s="4" t="s">
        <v>297</v>
      </c>
      <c r="F66" s="6">
        <v>44844</v>
      </c>
      <c r="G66" s="6">
        <v>44845</v>
      </c>
      <c r="H66" s="4">
        <v>1</v>
      </c>
      <c r="I66" s="4">
        <v>1</v>
      </c>
      <c r="J66" s="4">
        <v>1</v>
      </c>
      <c r="K66" s="4" t="s">
        <v>30</v>
      </c>
      <c r="L66" s="4">
        <v>1619</v>
      </c>
      <c r="M66" s="4">
        <v>1619</v>
      </c>
      <c r="N66" s="4" t="s">
        <v>298</v>
      </c>
      <c r="O66" s="4" t="s">
        <v>32</v>
      </c>
      <c r="P66" s="4" t="s">
        <v>33</v>
      </c>
      <c r="Q66" s="4">
        <v>0</v>
      </c>
      <c r="R66" s="7">
        <v>44844</v>
      </c>
      <c r="S66" s="6">
        <v>44848</v>
      </c>
      <c r="T66" s="4" t="s">
        <v>34</v>
      </c>
      <c r="U66" s="4">
        <v>1619</v>
      </c>
      <c r="V66" s="4">
        <v>0</v>
      </c>
      <c r="W66" s="4">
        <v>0</v>
      </c>
      <c r="X66" s="4" t="s">
        <v>35</v>
      </c>
      <c r="Y66" s="4" t="s">
        <v>299</v>
      </c>
    </row>
    <row r="67" s="4" customFormat="1" spans="1:25">
      <c r="A67" s="4" t="s">
        <v>142</v>
      </c>
      <c r="B67" s="4" t="s">
        <v>26</v>
      </c>
      <c r="C67" s="4" t="s">
        <v>82</v>
      </c>
      <c r="D67" s="4" t="s">
        <v>143</v>
      </c>
      <c r="E67" s="4" t="s">
        <v>144</v>
      </c>
      <c r="F67" s="6">
        <v>44844</v>
      </c>
      <c r="G67" s="6">
        <v>44845</v>
      </c>
      <c r="H67" s="4">
        <v>1</v>
      </c>
      <c r="I67" s="4">
        <v>1</v>
      </c>
      <c r="J67" s="4">
        <v>1</v>
      </c>
      <c r="K67" s="4" t="s">
        <v>30</v>
      </c>
      <c r="L67" s="4">
        <v>-982</v>
      </c>
      <c r="M67" s="4">
        <v>-982</v>
      </c>
      <c r="N67" s="4" t="s">
        <v>145</v>
      </c>
      <c r="O67" s="4" t="s">
        <v>32</v>
      </c>
      <c r="P67" s="4" t="s">
        <v>33</v>
      </c>
      <c r="Q67" s="4">
        <v>0</v>
      </c>
      <c r="R67" s="7">
        <v>44836</v>
      </c>
      <c r="S67" s="6">
        <v>44848</v>
      </c>
      <c r="T67" s="4" t="s">
        <v>34</v>
      </c>
      <c r="U67" s="4">
        <v>-982</v>
      </c>
      <c r="V67" s="4">
        <v>0</v>
      </c>
      <c r="W67" s="4">
        <v>0</v>
      </c>
      <c r="X67" s="4" t="s">
        <v>35</v>
      </c>
      <c r="Y67" s="4" t="s">
        <v>146</v>
      </c>
    </row>
    <row r="68" s="4" customFormat="1" spans="1:25">
      <c r="A68" s="4" t="s">
        <v>300</v>
      </c>
      <c r="B68" s="4" t="s">
        <v>26</v>
      </c>
      <c r="C68" s="4" t="s">
        <v>27</v>
      </c>
      <c r="D68" s="4" t="s">
        <v>301</v>
      </c>
      <c r="E68" s="4" t="s">
        <v>302</v>
      </c>
      <c r="F68" s="6">
        <v>44844</v>
      </c>
      <c r="G68" s="6">
        <v>44845</v>
      </c>
      <c r="H68" s="4">
        <v>1</v>
      </c>
      <c r="I68" s="4">
        <v>1</v>
      </c>
      <c r="J68" s="4">
        <v>1</v>
      </c>
      <c r="K68" s="4" t="s">
        <v>30</v>
      </c>
      <c r="L68" s="4">
        <v>883</v>
      </c>
      <c r="M68" s="4">
        <v>883</v>
      </c>
      <c r="N68" s="4" t="s">
        <v>303</v>
      </c>
      <c r="O68" s="4" t="s">
        <v>32</v>
      </c>
      <c r="P68" s="4" t="s">
        <v>33</v>
      </c>
      <c r="Q68" s="4">
        <v>0</v>
      </c>
      <c r="R68" s="7">
        <v>44844</v>
      </c>
      <c r="S68" s="6">
        <v>44848</v>
      </c>
      <c r="T68" s="4" t="s">
        <v>34</v>
      </c>
      <c r="U68" s="4">
        <v>883</v>
      </c>
      <c r="V68" s="4">
        <v>0</v>
      </c>
      <c r="W68" s="4">
        <v>0</v>
      </c>
      <c r="X68" s="4" t="s">
        <v>35</v>
      </c>
      <c r="Y68" s="4" t="s">
        <v>304</v>
      </c>
    </row>
    <row r="69" s="4" customFormat="1" spans="1:25">
      <c r="A69" s="4" t="s">
        <v>305</v>
      </c>
      <c r="B69" s="4" t="s">
        <v>26</v>
      </c>
      <c r="C69" s="4" t="s">
        <v>27</v>
      </c>
      <c r="D69" s="4" t="s">
        <v>306</v>
      </c>
      <c r="E69" s="4" t="s">
        <v>307</v>
      </c>
      <c r="F69" s="6">
        <v>44844</v>
      </c>
      <c r="G69" s="6">
        <v>44845</v>
      </c>
      <c r="H69" s="4">
        <v>1</v>
      </c>
      <c r="I69" s="4">
        <v>1</v>
      </c>
      <c r="J69" s="4">
        <v>1</v>
      </c>
      <c r="K69" s="4" t="s">
        <v>30</v>
      </c>
      <c r="L69" s="4">
        <v>503</v>
      </c>
      <c r="M69" s="4">
        <v>503</v>
      </c>
      <c r="N69" s="4" t="s">
        <v>308</v>
      </c>
      <c r="O69" s="4" t="s">
        <v>32</v>
      </c>
      <c r="P69" s="4" t="s">
        <v>33</v>
      </c>
      <c r="Q69" s="4">
        <v>0</v>
      </c>
      <c r="R69" s="7">
        <v>44844</v>
      </c>
      <c r="S69" s="6">
        <v>44848</v>
      </c>
      <c r="T69" s="4" t="s">
        <v>34</v>
      </c>
      <c r="U69" s="4">
        <v>503</v>
      </c>
      <c r="V69" s="4">
        <v>0</v>
      </c>
      <c r="W69" s="4">
        <v>0</v>
      </c>
      <c r="X69" s="4" t="s">
        <v>35</v>
      </c>
      <c r="Y69" s="4" t="s">
        <v>309</v>
      </c>
    </row>
    <row r="70" s="4" customFormat="1" spans="1:25">
      <c r="A70" s="4" t="s">
        <v>310</v>
      </c>
      <c r="B70" s="4" t="s">
        <v>26</v>
      </c>
      <c r="C70" s="4" t="s">
        <v>27</v>
      </c>
      <c r="D70" s="4" t="s">
        <v>311</v>
      </c>
      <c r="E70" s="4" t="s">
        <v>312</v>
      </c>
      <c r="F70" s="6">
        <v>44844</v>
      </c>
      <c r="G70" s="6">
        <v>44845</v>
      </c>
      <c r="H70" s="4">
        <v>1</v>
      </c>
      <c r="I70" s="4">
        <v>1</v>
      </c>
      <c r="J70" s="4">
        <v>1</v>
      </c>
      <c r="K70" s="4" t="s">
        <v>30</v>
      </c>
      <c r="L70" s="4">
        <v>1032</v>
      </c>
      <c r="M70" s="4">
        <v>1032</v>
      </c>
      <c r="N70" s="4" t="s">
        <v>313</v>
      </c>
      <c r="O70" s="4" t="s">
        <v>32</v>
      </c>
      <c r="P70" s="4" t="s">
        <v>33</v>
      </c>
      <c r="Q70" s="4">
        <v>0</v>
      </c>
      <c r="R70" s="7">
        <v>44844</v>
      </c>
      <c r="S70" s="6">
        <v>44848</v>
      </c>
      <c r="T70" s="4" t="s">
        <v>34</v>
      </c>
      <c r="U70" s="4">
        <v>1032</v>
      </c>
      <c r="V70" s="4">
        <v>0</v>
      </c>
      <c r="W70" s="4">
        <v>0</v>
      </c>
      <c r="X70" s="4" t="s">
        <v>35</v>
      </c>
      <c r="Y70" s="4" t="s">
        <v>314</v>
      </c>
    </row>
    <row r="71" s="4" customFormat="1" spans="1:25">
      <c r="A71" s="4" t="s">
        <v>310</v>
      </c>
      <c r="B71" s="4" t="s">
        <v>26</v>
      </c>
      <c r="C71" s="4" t="s">
        <v>82</v>
      </c>
      <c r="D71" s="4" t="s">
        <v>311</v>
      </c>
      <c r="E71" s="4" t="s">
        <v>312</v>
      </c>
      <c r="F71" s="6">
        <v>44844</v>
      </c>
      <c r="G71" s="6">
        <v>44845</v>
      </c>
      <c r="H71" s="4">
        <v>1</v>
      </c>
      <c r="I71" s="4">
        <v>1</v>
      </c>
      <c r="J71" s="4">
        <v>1</v>
      </c>
      <c r="K71" s="4" t="s">
        <v>30</v>
      </c>
      <c r="L71" s="4">
        <v>-1032</v>
      </c>
      <c r="M71" s="4">
        <v>-1032</v>
      </c>
      <c r="N71" s="4" t="s">
        <v>313</v>
      </c>
      <c r="O71" s="4" t="s">
        <v>32</v>
      </c>
      <c r="P71" s="4" t="s">
        <v>33</v>
      </c>
      <c r="Q71" s="4">
        <v>0</v>
      </c>
      <c r="R71" s="7">
        <v>44844</v>
      </c>
      <c r="S71" s="6">
        <v>44848</v>
      </c>
      <c r="T71" s="4" t="s">
        <v>34</v>
      </c>
      <c r="U71" s="4">
        <v>-1032</v>
      </c>
      <c r="V71" s="4">
        <v>0</v>
      </c>
      <c r="W71" s="4">
        <v>0</v>
      </c>
      <c r="X71" s="4" t="s">
        <v>35</v>
      </c>
      <c r="Y71" s="4" t="s">
        <v>314</v>
      </c>
    </row>
    <row r="72" s="4" customFormat="1" spans="1:25">
      <c r="A72" s="4" t="s">
        <v>315</v>
      </c>
      <c r="B72" s="4" t="s">
        <v>26</v>
      </c>
      <c r="C72" s="4" t="s">
        <v>27</v>
      </c>
      <c r="D72" s="4" t="s">
        <v>316</v>
      </c>
      <c r="E72" s="4" t="s">
        <v>317</v>
      </c>
      <c r="F72" s="6">
        <v>44844</v>
      </c>
      <c r="G72" s="6">
        <v>44845</v>
      </c>
      <c r="H72" s="4">
        <v>1</v>
      </c>
      <c r="I72" s="4">
        <v>1</v>
      </c>
      <c r="J72" s="4">
        <v>1</v>
      </c>
      <c r="K72" s="4" t="s">
        <v>30</v>
      </c>
      <c r="L72" s="4">
        <v>608</v>
      </c>
      <c r="M72" s="4">
        <v>608</v>
      </c>
      <c r="N72" s="4" t="s">
        <v>318</v>
      </c>
      <c r="O72" s="4" t="s">
        <v>32</v>
      </c>
      <c r="P72" s="4" t="s">
        <v>33</v>
      </c>
      <c r="Q72" s="4">
        <v>0</v>
      </c>
      <c r="R72" s="7">
        <v>44844</v>
      </c>
      <c r="S72" s="6">
        <v>44848</v>
      </c>
      <c r="T72" s="4" t="s">
        <v>34</v>
      </c>
      <c r="U72" s="4">
        <v>608</v>
      </c>
      <c r="V72" s="4">
        <v>0</v>
      </c>
      <c r="W72" s="4">
        <v>0</v>
      </c>
      <c r="X72" s="4" t="s">
        <v>35</v>
      </c>
      <c r="Y72" s="4" t="s">
        <v>319</v>
      </c>
    </row>
    <row r="73" s="4" customFormat="1" spans="1:25">
      <c r="A73" s="4" t="s">
        <v>320</v>
      </c>
      <c r="B73" s="4" t="s">
        <v>26</v>
      </c>
      <c r="C73" s="4" t="s">
        <v>27</v>
      </c>
      <c r="D73" s="4" t="s">
        <v>321</v>
      </c>
      <c r="E73" s="4" t="s">
        <v>293</v>
      </c>
      <c r="F73" s="6">
        <v>44844</v>
      </c>
      <c r="G73" s="6">
        <v>44845</v>
      </c>
      <c r="H73" s="4">
        <v>1</v>
      </c>
      <c r="I73" s="4">
        <v>1</v>
      </c>
      <c r="J73" s="4">
        <v>1</v>
      </c>
      <c r="K73" s="4" t="s">
        <v>30</v>
      </c>
      <c r="L73" s="4">
        <v>380</v>
      </c>
      <c r="M73" s="4">
        <v>380</v>
      </c>
      <c r="N73" s="4" t="s">
        <v>322</v>
      </c>
      <c r="O73" s="4" t="s">
        <v>32</v>
      </c>
      <c r="P73" s="4" t="s">
        <v>33</v>
      </c>
      <c r="Q73" s="4">
        <v>0</v>
      </c>
      <c r="R73" s="7">
        <v>44844</v>
      </c>
      <c r="S73" s="6">
        <v>44848</v>
      </c>
      <c r="T73" s="4" t="s">
        <v>34</v>
      </c>
      <c r="U73" s="4">
        <v>380</v>
      </c>
      <c r="V73" s="4">
        <v>0</v>
      </c>
      <c r="W73" s="4">
        <v>0</v>
      </c>
      <c r="X73" s="4" t="s">
        <v>35</v>
      </c>
      <c r="Y73" s="4" t="s">
        <v>323</v>
      </c>
    </row>
    <row r="74" s="4" customFormat="1" spans="1:25">
      <c r="A74" s="4" t="s">
        <v>324</v>
      </c>
      <c r="B74" s="4" t="s">
        <v>26</v>
      </c>
      <c r="C74" s="4" t="s">
        <v>27</v>
      </c>
      <c r="D74" s="4" t="s">
        <v>325</v>
      </c>
      <c r="E74" s="4" t="s">
        <v>326</v>
      </c>
      <c r="F74" s="6">
        <v>44844</v>
      </c>
      <c r="G74" s="6">
        <v>44845</v>
      </c>
      <c r="H74" s="4">
        <v>1</v>
      </c>
      <c r="I74" s="4">
        <v>1</v>
      </c>
      <c r="J74" s="4">
        <v>1</v>
      </c>
      <c r="K74" s="4" t="s">
        <v>30</v>
      </c>
      <c r="L74" s="4">
        <v>69</v>
      </c>
      <c r="M74" s="4">
        <v>69</v>
      </c>
      <c r="N74" s="4" t="s">
        <v>327</v>
      </c>
      <c r="O74" s="4" t="s">
        <v>32</v>
      </c>
      <c r="P74" s="4" t="s">
        <v>33</v>
      </c>
      <c r="Q74" s="4">
        <v>0</v>
      </c>
      <c r="R74" s="7">
        <v>44844</v>
      </c>
      <c r="S74" s="6">
        <v>44848</v>
      </c>
      <c r="T74" s="4" t="s">
        <v>34</v>
      </c>
      <c r="U74" s="4">
        <v>69</v>
      </c>
      <c r="V74" s="4">
        <v>0</v>
      </c>
      <c r="W74" s="4">
        <v>0</v>
      </c>
      <c r="X74" s="4" t="s">
        <v>328</v>
      </c>
      <c r="Y74" s="4" t="s">
        <v>35</v>
      </c>
    </row>
    <row r="75" s="4" customFormat="1" spans="1:25">
      <c r="A75" s="4" t="s">
        <v>329</v>
      </c>
      <c r="B75" s="4" t="s">
        <v>26</v>
      </c>
      <c r="C75" s="4" t="s">
        <v>27</v>
      </c>
      <c r="D75" s="4" t="s">
        <v>154</v>
      </c>
      <c r="E75" s="4" t="s">
        <v>155</v>
      </c>
      <c r="F75" s="6">
        <v>44844</v>
      </c>
      <c r="G75" s="6">
        <v>44845</v>
      </c>
      <c r="H75" s="4">
        <v>1</v>
      </c>
      <c r="I75" s="4">
        <v>1</v>
      </c>
      <c r="J75" s="4">
        <v>1</v>
      </c>
      <c r="K75" s="4" t="s">
        <v>30</v>
      </c>
      <c r="L75" s="4">
        <v>296</v>
      </c>
      <c r="M75" s="4">
        <v>296</v>
      </c>
      <c r="N75" s="4" t="s">
        <v>330</v>
      </c>
      <c r="O75" s="4" t="s">
        <v>32</v>
      </c>
      <c r="P75" s="4" t="s">
        <v>33</v>
      </c>
      <c r="Q75" s="4">
        <v>0</v>
      </c>
      <c r="R75" s="7">
        <v>44844</v>
      </c>
      <c r="S75" s="6">
        <v>44848</v>
      </c>
      <c r="T75" s="4" t="s">
        <v>34</v>
      </c>
      <c r="U75" s="4">
        <v>296</v>
      </c>
      <c r="V75" s="4">
        <v>0</v>
      </c>
      <c r="W75" s="4">
        <v>0</v>
      </c>
      <c r="X75" s="4" t="s">
        <v>35</v>
      </c>
      <c r="Y75" s="4" t="s">
        <v>331</v>
      </c>
    </row>
    <row r="76" s="4" customFormat="1" spans="1:25">
      <c r="A76" s="4" t="s">
        <v>332</v>
      </c>
      <c r="B76" s="4" t="s">
        <v>26</v>
      </c>
      <c r="C76" s="4" t="s">
        <v>27</v>
      </c>
      <c r="D76" s="4" t="s">
        <v>333</v>
      </c>
      <c r="E76" s="4" t="s">
        <v>334</v>
      </c>
      <c r="F76" s="6">
        <v>44844</v>
      </c>
      <c r="G76" s="6">
        <v>44845</v>
      </c>
      <c r="H76" s="4">
        <v>1</v>
      </c>
      <c r="I76" s="4">
        <v>1</v>
      </c>
      <c r="J76" s="4">
        <v>1</v>
      </c>
      <c r="K76" s="4" t="s">
        <v>30</v>
      </c>
      <c r="L76" s="4">
        <v>163</v>
      </c>
      <c r="M76" s="4">
        <v>163</v>
      </c>
      <c r="N76" s="4" t="s">
        <v>335</v>
      </c>
      <c r="O76" s="4" t="s">
        <v>32</v>
      </c>
      <c r="P76" s="4" t="s">
        <v>33</v>
      </c>
      <c r="Q76" s="4">
        <v>0</v>
      </c>
      <c r="R76" s="7">
        <v>44844</v>
      </c>
      <c r="S76" s="6">
        <v>44848</v>
      </c>
      <c r="T76" s="4" t="s">
        <v>34</v>
      </c>
      <c r="U76" s="4">
        <v>163</v>
      </c>
      <c r="V76" s="4">
        <v>0</v>
      </c>
      <c r="W76" s="4">
        <v>0</v>
      </c>
      <c r="X76" s="4" t="s">
        <v>35</v>
      </c>
      <c r="Y76" s="4" t="s">
        <v>336</v>
      </c>
    </row>
    <row r="77" s="4" customFormat="1" spans="1:25">
      <c r="A77" s="4" t="s">
        <v>337</v>
      </c>
      <c r="B77" s="4" t="s">
        <v>26</v>
      </c>
      <c r="C77" s="4" t="s">
        <v>27</v>
      </c>
      <c r="D77" s="4" t="s">
        <v>338</v>
      </c>
      <c r="E77" s="4" t="s">
        <v>339</v>
      </c>
      <c r="F77" s="6">
        <v>44844</v>
      </c>
      <c r="G77" s="6">
        <v>44845</v>
      </c>
      <c r="H77" s="4">
        <v>1</v>
      </c>
      <c r="I77" s="4">
        <v>1</v>
      </c>
      <c r="J77" s="4">
        <v>1</v>
      </c>
      <c r="K77" s="4" t="s">
        <v>30</v>
      </c>
      <c r="L77" s="4">
        <v>1049</v>
      </c>
      <c r="M77" s="4">
        <v>1049</v>
      </c>
      <c r="N77" s="4" t="s">
        <v>340</v>
      </c>
      <c r="O77" s="4" t="s">
        <v>32</v>
      </c>
      <c r="P77" s="4" t="s">
        <v>33</v>
      </c>
      <c r="Q77" s="4">
        <v>0</v>
      </c>
      <c r="R77" s="7">
        <v>44844</v>
      </c>
      <c r="S77" s="6">
        <v>44848</v>
      </c>
      <c r="T77" s="4" t="s">
        <v>34</v>
      </c>
      <c r="U77" s="4">
        <v>1049</v>
      </c>
      <c r="V77" s="4">
        <v>0</v>
      </c>
      <c r="W77" s="4">
        <v>0</v>
      </c>
      <c r="X77" s="4" t="s">
        <v>35</v>
      </c>
      <c r="Y77" s="4" t="s">
        <v>341</v>
      </c>
    </row>
    <row r="78" s="4" customFormat="1" spans="1:25">
      <c r="A78" s="4" t="s">
        <v>342</v>
      </c>
      <c r="B78" s="4" t="s">
        <v>26</v>
      </c>
      <c r="C78" s="4" t="s">
        <v>27</v>
      </c>
      <c r="D78" s="4" t="s">
        <v>343</v>
      </c>
      <c r="E78" s="4" t="s">
        <v>344</v>
      </c>
      <c r="F78" s="6">
        <v>44844</v>
      </c>
      <c r="G78" s="6">
        <v>44845</v>
      </c>
      <c r="H78" s="4">
        <v>1</v>
      </c>
      <c r="I78" s="4">
        <v>1</v>
      </c>
      <c r="J78" s="4">
        <v>1</v>
      </c>
      <c r="K78" s="4" t="s">
        <v>30</v>
      </c>
      <c r="L78" s="4">
        <v>786</v>
      </c>
      <c r="M78" s="4">
        <v>786</v>
      </c>
      <c r="N78" s="4" t="s">
        <v>345</v>
      </c>
      <c r="O78" s="4" t="s">
        <v>32</v>
      </c>
      <c r="P78" s="4" t="s">
        <v>33</v>
      </c>
      <c r="Q78" s="4">
        <v>0</v>
      </c>
      <c r="R78" s="7">
        <v>44844</v>
      </c>
      <c r="S78" s="6">
        <v>44848</v>
      </c>
      <c r="T78" s="4" t="s">
        <v>34</v>
      </c>
      <c r="U78" s="4">
        <v>786</v>
      </c>
      <c r="V78" s="4">
        <v>0</v>
      </c>
      <c r="W78" s="4">
        <v>0</v>
      </c>
      <c r="X78" s="4" t="s">
        <v>346</v>
      </c>
      <c r="Y78" s="4" t="s">
        <v>35</v>
      </c>
    </row>
    <row r="79" s="4" customFormat="1" spans="1:25">
      <c r="A79" s="4" t="s">
        <v>347</v>
      </c>
      <c r="B79" s="4" t="s">
        <v>26</v>
      </c>
      <c r="C79" s="4" t="s">
        <v>27</v>
      </c>
      <c r="D79" s="4" t="s">
        <v>348</v>
      </c>
      <c r="E79" s="4" t="s">
        <v>349</v>
      </c>
      <c r="F79" s="6">
        <v>44844</v>
      </c>
      <c r="G79" s="6">
        <v>44845</v>
      </c>
      <c r="H79" s="4">
        <v>1</v>
      </c>
      <c r="I79" s="4">
        <v>1</v>
      </c>
      <c r="J79" s="4">
        <v>1</v>
      </c>
      <c r="K79" s="4" t="s">
        <v>30</v>
      </c>
      <c r="L79" s="4">
        <v>249</v>
      </c>
      <c r="M79" s="4">
        <v>249</v>
      </c>
      <c r="N79" s="4" t="s">
        <v>350</v>
      </c>
      <c r="O79" s="4" t="s">
        <v>32</v>
      </c>
      <c r="P79" s="4" t="s">
        <v>33</v>
      </c>
      <c r="Q79" s="4">
        <v>0</v>
      </c>
      <c r="R79" s="7">
        <v>44844</v>
      </c>
      <c r="S79" s="6">
        <v>44848</v>
      </c>
      <c r="T79" s="4" t="s">
        <v>34</v>
      </c>
      <c r="U79" s="4">
        <v>249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351</v>
      </c>
      <c r="B80" s="4" t="s">
        <v>26</v>
      </c>
      <c r="C80" s="4" t="s">
        <v>27</v>
      </c>
      <c r="D80" s="4" t="s">
        <v>352</v>
      </c>
      <c r="E80" s="4" t="s">
        <v>59</v>
      </c>
      <c r="F80" s="6">
        <v>44844</v>
      </c>
      <c r="G80" s="6">
        <v>44845</v>
      </c>
      <c r="H80" s="4">
        <v>1</v>
      </c>
      <c r="I80" s="4">
        <v>1</v>
      </c>
      <c r="J80" s="4">
        <v>1</v>
      </c>
      <c r="K80" s="4" t="s">
        <v>30</v>
      </c>
      <c r="L80" s="4">
        <v>740</v>
      </c>
      <c r="M80" s="4">
        <v>740</v>
      </c>
      <c r="N80" s="4" t="s">
        <v>353</v>
      </c>
      <c r="O80" s="4" t="s">
        <v>32</v>
      </c>
      <c r="P80" s="4" t="s">
        <v>33</v>
      </c>
      <c r="Q80" s="4">
        <v>0</v>
      </c>
      <c r="R80" s="7">
        <v>44844</v>
      </c>
      <c r="S80" s="6">
        <v>44848</v>
      </c>
      <c r="T80" s="4" t="s">
        <v>34</v>
      </c>
      <c r="U80" s="4">
        <v>740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351</v>
      </c>
      <c r="B81" s="4" t="s">
        <v>26</v>
      </c>
      <c r="C81" s="4" t="s">
        <v>82</v>
      </c>
      <c r="D81" s="4" t="s">
        <v>352</v>
      </c>
      <c r="E81" s="4" t="s">
        <v>59</v>
      </c>
      <c r="F81" s="6">
        <v>44844</v>
      </c>
      <c r="G81" s="6">
        <v>44845</v>
      </c>
      <c r="H81" s="4">
        <v>1</v>
      </c>
      <c r="I81" s="4">
        <v>1</v>
      </c>
      <c r="J81" s="4">
        <v>1</v>
      </c>
      <c r="K81" s="4" t="s">
        <v>30</v>
      </c>
      <c r="L81" s="4">
        <v>-740</v>
      </c>
      <c r="M81" s="4">
        <v>-740</v>
      </c>
      <c r="N81" s="4" t="s">
        <v>353</v>
      </c>
      <c r="O81" s="4" t="s">
        <v>32</v>
      </c>
      <c r="P81" s="4" t="s">
        <v>33</v>
      </c>
      <c r="Q81" s="4">
        <v>0</v>
      </c>
      <c r="R81" s="7">
        <v>44844</v>
      </c>
      <c r="S81" s="6">
        <v>44848</v>
      </c>
      <c r="T81" s="4" t="s">
        <v>34</v>
      </c>
      <c r="U81" s="4">
        <v>-740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354</v>
      </c>
      <c r="B82" s="4" t="s">
        <v>26</v>
      </c>
      <c r="C82" s="4" t="s">
        <v>27</v>
      </c>
      <c r="D82" s="4" t="s">
        <v>355</v>
      </c>
      <c r="E82" s="4" t="s">
        <v>326</v>
      </c>
      <c r="F82" s="6">
        <v>44844</v>
      </c>
      <c r="G82" s="6">
        <v>44845</v>
      </c>
      <c r="H82" s="4">
        <v>1</v>
      </c>
      <c r="I82" s="4">
        <v>1</v>
      </c>
      <c r="J82" s="4">
        <v>1</v>
      </c>
      <c r="K82" s="4" t="s">
        <v>30</v>
      </c>
      <c r="L82" s="4">
        <v>1251</v>
      </c>
      <c r="M82" s="4">
        <v>1251</v>
      </c>
      <c r="N82" s="4" t="s">
        <v>356</v>
      </c>
      <c r="O82" s="4" t="s">
        <v>32</v>
      </c>
      <c r="P82" s="4" t="s">
        <v>33</v>
      </c>
      <c r="Q82" s="4">
        <v>0</v>
      </c>
      <c r="R82" s="7">
        <v>44844</v>
      </c>
      <c r="S82" s="6">
        <v>44848</v>
      </c>
      <c r="T82" s="4" t="s">
        <v>34</v>
      </c>
      <c r="U82" s="4">
        <v>1251</v>
      </c>
      <c r="V82" s="4">
        <v>0</v>
      </c>
      <c r="W82" s="4">
        <v>0</v>
      </c>
      <c r="X82" s="4" t="s">
        <v>35</v>
      </c>
      <c r="Y82" s="4" t="s">
        <v>357</v>
      </c>
    </row>
    <row r="83" s="4" customFormat="1" spans="1:25">
      <c r="A83" s="4" t="s">
        <v>358</v>
      </c>
      <c r="B83" s="4" t="s">
        <v>26</v>
      </c>
      <c r="C83" s="4" t="s">
        <v>27</v>
      </c>
      <c r="D83" s="4" t="s">
        <v>359</v>
      </c>
      <c r="E83" s="4" t="s">
        <v>360</v>
      </c>
      <c r="F83" s="6">
        <v>44844</v>
      </c>
      <c r="G83" s="6">
        <v>44845</v>
      </c>
      <c r="H83" s="4">
        <v>1</v>
      </c>
      <c r="I83" s="4">
        <v>1</v>
      </c>
      <c r="J83" s="4">
        <v>1</v>
      </c>
      <c r="K83" s="4" t="s">
        <v>30</v>
      </c>
      <c r="L83" s="4">
        <v>115</v>
      </c>
      <c r="M83" s="4">
        <v>115</v>
      </c>
      <c r="N83" s="4" t="s">
        <v>361</v>
      </c>
      <c r="O83" s="4" t="s">
        <v>32</v>
      </c>
      <c r="P83" s="4" t="s">
        <v>33</v>
      </c>
      <c r="Q83" s="4">
        <v>0</v>
      </c>
      <c r="R83" s="7">
        <v>44844</v>
      </c>
      <c r="S83" s="6">
        <v>44848</v>
      </c>
      <c r="T83" s="4" t="s">
        <v>34</v>
      </c>
      <c r="U83" s="4">
        <v>115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362</v>
      </c>
      <c r="B84" s="4" t="s">
        <v>26</v>
      </c>
      <c r="C84" s="4" t="s">
        <v>27</v>
      </c>
      <c r="D84" s="4" t="s">
        <v>363</v>
      </c>
      <c r="E84" s="4" t="s">
        <v>360</v>
      </c>
      <c r="F84" s="6">
        <v>44844</v>
      </c>
      <c r="G84" s="6">
        <v>44845</v>
      </c>
      <c r="H84" s="4">
        <v>1</v>
      </c>
      <c r="I84" s="4">
        <v>1</v>
      </c>
      <c r="J84" s="4">
        <v>1</v>
      </c>
      <c r="K84" s="4" t="s">
        <v>30</v>
      </c>
      <c r="L84" s="4">
        <v>152</v>
      </c>
      <c r="M84" s="4">
        <v>152</v>
      </c>
      <c r="N84" s="4" t="s">
        <v>364</v>
      </c>
      <c r="O84" s="4" t="s">
        <v>32</v>
      </c>
      <c r="P84" s="4" t="s">
        <v>33</v>
      </c>
      <c r="Q84" s="4">
        <v>0</v>
      </c>
      <c r="R84" s="7">
        <v>44844</v>
      </c>
      <c r="S84" s="6">
        <v>44848</v>
      </c>
      <c r="T84" s="4" t="s">
        <v>34</v>
      </c>
      <c r="U84" s="4">
        <v>152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365</v>
      </c>
      <c r="B85" s="4" t="s">
        <v>26</v>
      </c>
      <c r="C85" s="4" t="s">
        <v>366</v>
      </c>
      <c r="D85" s="4" t="s">
        <v>367</v>
      </c>
      <c r="E85" s="4" t="s">
        <v>368</v>
      </c>
      <c r="F85" s="6">
        <v>44829</v>
      </c>
      <c r="G85" s="6">
        <v>44830</v>
      </c>
      <c r="H85" s="4">
        <v>1</v>
      </c>
      <c r="I85" s="4">
        <v>1</v>
      </c>
      <c r="J85" s="4">
        <v>1</v>
      </c>
      <c r="K85" s="4" t="s">
        <v>30</v>
      </c>
      <c r="L85" s="4">
        <v>22.55</v>
      </c>
      <c r="M85" s="4">
        <v>22.55</v>
      </c>
      <c r="N85" s="4" t="s">
        <v>369</v>
      </c>
      <c r="O85" s="4" t="s">
        <v>32</v>
      </c>
      <c r="P85" s="4" t="s">
        <v>33</v>
      </c>
      <c r="Q85" s="4">
        <v>0</v>
      </c>
      <c r="R85" s="7">
        <v>44817</v>
      </c>
      <c r="S85" s="6">
        <v>44848</v>
      </c>
      <c r="T85" s="4" t="s">
        <v>34</v>
      </c>
      <c r="U85" s="4">
        <v>22.55</v>
      </c>
      <c r="V85" s="4">
        <v>0</v>
      </c>
      <c r="W85" s="4">
        <v>0</v>
      </c>
      <c r="X85" s="4" t="s">
        <v>35</v>
      </c>
      <c r="Y85" s="4" t="s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4"/>
  <sheetViews>
    <sheetView tabSelected="1" workbookViewId="0">
      <selection activeCell="A82" sqref="A82:C84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371</v>
      </c>
    </row>
    <row r="2" s="4" customFormat="1" hidden="1" spans="1:9">
      <c r="A2" s="5">
        <v>18660276921</v>
      </c>
      <c r="B2" s="6">
        <v>44842</v>
      </c>
      <c r="C2" s="6">
        <v>44845</v>
      </c>
      <c r="D2" s="4">
        <v>1035</v>
      </c>
      <c r="E2" s="4" t="str">
        <f>VLOOKUP(A2,HOP!A:L,12,0)</f>
        <v>1035.00</v>
      </c>
      <c r="F2" s="4" t="str">
        <f>VLOOKUP(A2,HOP!A:C,3,0)</f>
        <v>2646814</v>
      </c>
      <c r="G2" s="4">
        <f>D2-E2</f>
        <v>0</v>
      </c>
      <c r="H2" s="4" t="str">
        <f>$H$1&amp;F2</f>
        <v>，2646814</v>
      </c>
      <c r="I2" s="4" t="str">
        <f>VLOOKUP(A2,HOP!A:U,21,0)</f>
        <v>直连</v>
      </c>
    </row>
    <row r="3" s="4" customFormat="1" hidden="1" spans="1:9">
      <c r="A3" s="5">
        <v>18719580117</v>
      </c>
      <c r="B3" s="6">
        <v>44844</v>
      </c>
      <c r="C3" s="6">
        <v>44845</v>
      </c>
      <c r="D3" s="4">
        <v>785</v>
      </c>
      <c r="E3" s="4" t="str">
        <f>VLOOKUP(A3,HOP!A:L,12,0)</f>
        <v>785.00</v>
      </c>
      <c r="F3" s="4" t="str">
        <f>VLOOKUP(A3,HOP!A:C,3,0)</f>
        <v>2652379</v>
      </c>
      <c r="G3" s="4">
        <f t="shared" ref="G3:G34" si="0">D3-E3</f>
        <v>0</v>
      </c>
      <c r="H3" s="4" t="str">
        <f t="shared" ref="H3:H34" si="1">$H$1&amp;F3</f>
        <v>，2652379</v>
      </c>
      <c r="I3" s="4" t="str">
        <f>VLOOKUP(A3,HOP!A:U,21,0)</f>
        <v>直连</v>
      </c>
    </row>
    <row r="4" s="4" customFormat="1" hidden="1" spans="1:9">
      <c r="A4" s="5">
        <v>18862273476</v>
      </c>
      <c r="B4" s="6">
        <v>44841</v>
      </c>
      <c r="C4" s="6">
        <v>44845</v>
      </c>
      <c r="D4" s="4">
        <v>9472</v>
      </c>
      <c r="E4" s="4" t="str">
        <f>VLOOKUP(A4,HOP!A:L,12,0)</f>
        <v>9472.00</v>
      </c>
      <c r="F4" s="4" t="str">
        <f>VLOOKUP(A4,HOP!A:C,3,0)</f>
        <v>2666447</v>
      </c>
      <c r="G4" s="4">
        <f t="shared" si="0"/>
        <v>0</v>
      </c>
      <c r="H4" s="4" t="str">
        <f t="shared" si="1"/>
        <v>，2666447</v>
      </c>
      <c r="I4" s="4" t="str">
        <f>VLOOKUP(A4,HOP!A:U,21,0)</f>
        <v>直连</v>
      </c>
    </row>
    <row r="5" s="4" customFormat="1" hidden="1" spans="1:9">
      <c r="A5" s="5">
        <v>18889123957</v>
      </c>
      <c r="B5" s="6">
        <v>44844</v>
      </c>
      <c r="C5" s="6">
        <v>44845</v>
      </c>
      <c r="D5" s="4">
        <v>1448</v>
      </c>
      <c r="E5" s="4" t="str">
        <f>VLOOKUP(A5,HOP!A:L,12,0)</f>
        <v>1448.00</v>
      </c>
      <c r="F5" s="4" t="str">
        <f>VLOOKUP(A5,HOP!A:C,3,0)</f>
        <v>2670691</v>
      </c>
      <c r="G5" s="4">
        <f t="shared" si="0"/>
        <v>0</v>
      </c>
      <c r="H5" s="4" t="str">
        <f t="shared" si="1"/>
        <v>，2670691</v>
      </c>
      <c r="I5" s="4" t="str">
        <f>VLOOKUP(A5,HOP!A:U,21,0)</f>
        <v>直连</v>
      </c>
    </row>
    <row r="6" s="4" customFormat="1" hidden="1" spans="1:9">
      <c r="A6" s="5">
        <v>18952192077</v>
      </c>
      <c r="B6" s="6">
        <v>44844</v>
      </c>
      <c r="C6" s="6">
        <v>44845</v>
      </c>
      <c r="D6" s="4">
        <v>1469</v>
      </c>
      <c r="E6" s="4" t="str">
        <f>VLOOKUP(A6,HOP!A:L,12,0)</f>
        <v>1469.00</v>
      </c>
      <c r="F6" s="4" t="str">
        <f>VLOOKUP(A6,HOP!A:C,3,0)</f>
        <v>2688246</v>
      </c>
      <c r="G6" s="4">
        <f t="shared" si="0"/>
        <v>0</v>
      </c>
      <c r="H6" s="4" t="str">
        <f t="shared" si="1"/>
        <v>，2688246</v>
      </c>
      <c r="I6" s="4" t="str">
        <f>VLOOKUP(A6,HOP!A:U,21,0)</f>
        <v>直连</v>
      </c>
    </row>
    <row r="7" s="4" customFormat="1" hidden="1" spans="1:9">
      <c r="A7" s="5">
        <v>18954711759</v>
      </c>
      <c r="B7" s="6">
        <v>44841</v>
      </c>
      <c r="C7" s="6">
        <v>44845</v>
      </c>
      <c r="D7" s="4">
        <v>8110</v>
      </c>
      <c r="E7" s="4" t="str">
        <f>VLOOKUP(A7,HOP!A:L,12,0)</f>
        <v>8110.00</v>
      </c>
      <c r="F7" s="4" t="str">
        <f>VLOOKUP(A7,HOP!A:C,3,0)</f>
        <v>2689485</v>
      </c>
      <c r="G7" s="4">
        <f t="shared" si="0"/>
        <v>0</v>
      </c>
      <c r="H7" s="4" t="str">
        <f t="shared" si="1"/>
        <v>，2689485</v>
      </c>
      <c r="I7" s="4" t="str">
        <f>VLOOKUP(A7,HOP!A:U,21,0)</f>
        <v>直连</v>
      </c>
    </row>
    <row r="8" s="4" customFormat="1" hidden="1" spans="1:9">
      <c r="A8" s="5">
        <v>21009902594</v>
      </c>
      <c r="B8" s="6">
        <v>44844</v>
      </c>
      <c r="C8" s="6">
        <v>44845</v>
      </c>
      <c r="D8" s="4">
        <v>1160</v>
      </c>
      <c r="E8" s="4" t="str">
        <f>VLOOKUP(A8,HOP!A:L,12,0)</f>
        <v>1160.00</v>
      </c>
      <c r="F8" s="4" t="str">
        <f>VLOOKUP(A8,HOP!A:C,3,0)</f>
        <v>2691914</v>
      </c>
      <c r="G8" s="4">
        <f t="shared" si="0"/>
        <v>0</v>
      </c>
      <c r="H8" s="4" t="str">
        <f t="shared" si="1"/>
        <v>，2691914</v>
      </c>
      <c r="I8" s="4" t="str">
        <f>VLOOKUP(A8,HOP!A:U,21,0)</f>
        <v>直连</v>
      </c>
    </row>
    <row r="9" s="4" customFormat="1" hidden="1" spans="1:9">
      <c r="A9" s="5">
        <v>21024390514</v>
      </c>
      <c r="B9" s="6">
        <v>44844</v>
      </c>
      <c r="C9" s="6">
        <v>44845</v>
      </c>
      <c r="D9" s="4">
        <v>1146</v>
      </c>
      <c r="E9" s="4" t="str">
        <f>VLOOKUP(A9,HOP!A:L,12,0)</f>
        <v>1146.00</v>
      </c>
      <c r="F9" s="4" t="str">
        <f>VLOOKUP(A9,HOP!A:C,3,0)</f>
        <v>2693824</v>
      </c>
      <c r="G9" s="4">
        <f t="shared" si="0"/>
        <v>0</v>
      </c>
      <c r="H9" s="4" t="str">
        <f t="shared" si="1"/>
        <v>，2693824</v>
      </c>
      <c r="I9" s="4" t="str">
        <f>VLOOKUP(A9,HOP!A:U,21,0)</f>
        <v>直采</v>
      </c>
    </row>
    <row r="10" s="4" customFormat="1" hidden="1" spans="1:9">
      <c r="A10" s="5">
        <v>21091479809</v>
      </c>
      <c r="B10" s="6">
        <v>44842</v>
      </c>
      <c r="C10" s="6">
        <v>44845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21119268609</v>
      </c>
      <c r="B11" s="6">
        <v>44843</v>
      </c>
      <c r="C11" s="6">
        <v>44845</v>
      </c>
      <c r="D11" s="4">
        <v>702</v>
      </c>
      <c r="E11" s="4" t="str">
        <f>VLOOKUP(A11,HOP!A:L,12,0)</f>
        <v>702.00</v>
      </c>
      <c r="F11" s="4" t="str">
        <f>VLOOKUP(A11,HOP!A:C,3,0)</f>
        <v>2703304</v>
      </c>
      <c r="G11" s="4">
        <f t="shared" si="0"/>
        <v>0</v>
      </c>
      <c r="H11" s="4" t="str">
        <f t="shared" si="1"/>
        <v>，2703304</v>
      </c>
      <c r="I11" s="4" t="str">
        <f>VLOOKUP(A11,HOP!A:U,21,0)</f>
        <v>直采</v>
      </c>
    </row>
    <row r="12" s="4" customFormat="1" hidden="1" spans="1:9">
      <c r="A12" s="5">
        <v>21148250247</v>
      </c>
      <c r="B12" s="6">
        <v>44843</v>
      </c>
      <c r="C12" s="6">
        <v>44845</v>
      </c>
      <c r="D12" s="4">
        <v>1150</v>
      </c>
      <c r="E12" s="4" t="str">
        <f>VLOOKUP(A12,HOP!A:L,12,0)</f>
        <v>1150.00</v>
      </c>
      <c r="F12" s="4" t="str">
        <f>VLOOKUP(A12,HOP!A:C,3,0)</f>
        <v>2708656</v>
      </c>
      <c r="G12" s="4">
        <f t="shared" si="0"/>
        <v>0</v>
      </c>
      <c r="H12" s="4" t="str">
        <f t="shared" si="1"/>
        <v>，2708656</v>
      </c>
      <c r="I12" s="4" t="str">
        <f>VLOOKUP(A12,HOP!A:U,21,0)</f>
        <v>直连</v>
      </c>
    </row>
    <row r="13" s="4" customFormat="1" hidden="1" spans="1:9">
      <c r="A13" s="5">
        <v>21149622614</v>
      </c>
      <c r="B13" s="6">
        <v>44842</v>
      </c>
      <c r="C13" s="6">
        <v>44845</v>
      </c>
      <c r="D13" s="4">
        <v>2519</v>
      </c>
      <c r="E13" s="4" t="str">
        <f>VLOOKUP(A13,HOP!A:L,12,0)</f>
        <v>2519.00</v>
      </c>
      <c r="F13" s="4" t="str">
        <f>VLOOKUP(A13,HOP!A:C,3,0)</f>
        <v>2708974</v>
      </c>
      <c r="G13" s="4">
        <f t="shared" si="0"/>
        <v>0</v>
      </c>
      <c r="H13" s="4" t="str">
        <f t="shared" si="1"/>
        <v>，2708974</v>
      </c>
      <c r="I13" s="4" t="str">
        <f>VLOOKUP(A13,HOP!A:U,21,0)</f>
        <v>直连</v>
      </c>
    </row>
    <row r="14" s="4" customFormat="1" hidden="1" spans="1:9">
      <c r="A14" s="5">
        <v>21180493098</v>
      </c>
      <c r="B14" s="6">
        <v>44842</v>
      </c>
      <c r="C14" s="6">
        <v>44845</v>
      </c>
      <c r="D14" s="4">
        <v>1443</v>
      </c>
      <c r="E14" s="4" t="str">
        <f>VLOOKUP(A14,HOP!A:L,12,0)</f>
        <v>1443.00</v>
      </c>
      <c r="F14" s="4" t="str">
        <f>VLOOKUP(A14,HOP!A:C,3,0)</f>
        <v>2709417</v>
      </c>
      <c r="G14" s="4">
        <f t="shared" si="0"/>
        <v>0</v>
      </c>
      <c r="H14" s="4" t="str">
        <f t="shared" si="1"/>
        <v>，2709417</v>
      </c>
      <c r="I14" s="4" t="str">
        <f>VLOOKUP(A14,HOP!A:U,21,0)</f>
        <v>直采</v>
      </c>
    </row>
    <row r="15" s="4" customFormat="1" hidden="1" spans="1:9">
      <c r="A15" s="5">
        <v>21201565889</v>
      </c>
      <c r="B15" s="6">
        <v>44844</v>
      </c>
      <c r="C15" s="6">
        <v>44845</v>
      </c>
      <c r="D15" s="4">
        <v>342</v>
      </c>
      <c r="E15" s="4" t="str">
        <f>VLOOKUP(A15,HOP!A:L,12,0)</f>
        <v>342.00</v>
      </c>
      <c r="F15" s="4" t="str">
        <f>VLOOKUP(A15,HOP!A:C,3,0)</f>
        <v>2711092</v>
      </c>
      <c r="G15" s="4">
        <f t="shared" si="0"/>
        <v>0</v>
      </c>
      <c r="H15" s="4" t="str">
        <f t="shared" si="1"/>
        <v>，2711092</v>
      </c>
      <c r="I15" s="4" t="str">
        <f>VLOOKUP(A15,HOP!A:U,21,0)</f>
        <v>直连</v>
      </c>
    </row>
    <row r="16" s="4" customFormat="1" hidden="1" spans="1:9">
      <c r="A16" s="5">
        <v>21240202030</v>
      </c>
      <c r="B16" s="6">
        <v>44844</v>
      </c>
      <c r="C16" s="6">
        <v>44845</v>
      </c>
      <c r="D16" s="4">
        <v>1053</v>
      </c>
      <c r="E16" s="4" t="str">
        <f>VLOOKUP(A16,HOP!A:L,12,0)</f>
        <v>1053.00</v>
      </c>
      <c r="F16" s="4" t="str">
        <f>VLOOKUP(A16,HOP!A:C,3,0)</f>
        <v>2716492</v>
      </c>
      <c r="G16" s="4">
        <f t="shared" si="0"/>
        <v>0</v>
      </c>
      <c r="H16" s="4" t="str">
        <f t="shared" si="1"/>
        <v>，2716492</v>
      </c>
      <c r="I16" s="4" t="str">
        <f>VLOOKUP(A16,HOP!A:U,21,0)</f>
        <v>直连</v>
      </c>
    </row>
    <row r="17" s="4" customFormat="1" hidden="1" spans="1:9">
      <c r="A17" s="5">
        <v>21243279241</v>
      </c>
      <c r="B17" s="6">
        <v>44839</v>
      </c>
      <c r="C17" s="6">
        <v>44845</v>
      </c>
      <c r="D17" s="4">
        <v>11256</v>
      </c>
      <c r="E17" s="4" t="str">
        <f>VLOOKUP(A17,HOP!A:L,12,0)</f>
        <v>11256.00</v>
      </c>
      <c r="F17" s="4" t="str">
        <f>VLOOKUP(A17,HOP!A:C,3,0)</f>
        <v>2717102</v>
      </c>
      <c r="G17" s="4">
        <f t="shared" si="0"/>
        <v>0</v>
      </c>
      <c r="H17" s="4" t="str">
        <f t="shared" si="1"/>
        <v>，2717102</v>
      </c>
      <c r="I17" s="4" t="str">
        <f>VLOOKUP(A17,HOP!A:U,21,0)</f>
        <v>直连</v>
      </c>
    </row>
    <row r="18" s="4" customFormat="1" hidden="1" spans="1:9">
      <c r="A18" s="5">
        <v>21249260292</v>
      </c>
      <c r="B18" s="6">
        <v>44844</v>
      </c>
      <c r="C18" s="6">
        <v>44845</v>
      </c>
      <c r="D18" s="4">
        <v>1070</v>
      </c>
      <c r="E18" s="4" t="str">
        <f>VLOOKUP(A18,HOP!A:L,12,0)</f>
        <v>1070.00</v>
      </c>
      <c r="F18" s="4" t="str">
        <f>VLOOKUP(A18,HOP!A:C,3,0)</f>
        <v>2718105</v>
      </c>
      <c r="G18" s="4">
        <f t="shared" si="0"/>
        <v>0</v>
      </c>
      <c r="H18" s="4" t="str">
        <f t="shared" si="1"/>
        <v>，2718105</v>
      </c>
      <c r="I18" s="4" t="str">
        <f>VLOOKUP(A18,HOP!A:U,21,0)</f>
        <v>直连</v>
      </c>
    </row>
    <row r="19" s="4" customFormat="1" hidden="1" spans="1:9">
      <c r="A19" s="5">
        <v>21251022021</v>
      </c>
      <c r="B19" s="6">
        <v>44844</v>
      </c>
      <c r="C19" s="6">
        <v>44845</v>
      </c>
      <c r="D19" s="4">
        <v>1297</v>
      </c>
      <c r="E19" s="4" t="str">
        <f>VLOOKUP(A19,HOP!A:L,12,0)</f>
        <v>1297.00</v>
      </c>
      <c r="F19" s="4" t="str">
        <f>VLOOKUP(A19,HOP!A:C,3,0)</f>
        <v>2718427</v>
      </c>
      <c r="G19" s="4">
        <f t="shared" si="0"/>
        <v>0</v>
      </c>
      <c r="H19" s="4" t="str">
        <f t="shared" si="1"/>
        <v>，2718427</v>
      </c>
      <c r="I19" s="4" t="str">
        <f>VLOOKUP(A19,HOP!A:U,21,0)</f>
        <v>直连</v>
      </c>
    </row>
    <row r="20" s="4" customFormat="1" hidden="1" spans="1:9">
      <c r="A20" s="5">
        <v>21256271696</v>
      </c>
      <c r="B20" s="6">
        <v>44839</v>
      </c>
      <c r="C20" s="6">
        <v>44845</v>
      </c>
      <c r="D20" s="4">
        <v>2868</v>
      </c>
      <c r="E20" s="4" t="str">
        <f>VLOOKUP(A20,HOP!A:L,12,0)</f>
        <v>2868.00</v>
      </c>
      <c r="F20" s="4" t="str">
        <f>VLOOKUP(A20,HOP!A:C,3,0)</f>
        <v>2719341</v>
      </c>
      <c r="G20" s="4">
        <f t="shared" si="0"/>
        <v>0</v>
      </c>
      <c r="H20" s="4" t="str">
        <f t="shared" si="1"/>
        <v>，2719341</v>
      </c>
      <c r="I20" s="4" t="str">
        <f>VLOOKUP(A20,HOP!A:U,21,0)</f>
        <v>直采</v>
      </c>
    </row>
    <row r="21" s="4" customFormat="1" hidden="1" spans="1:9">
      <c r="A21" s="5">
        <v>21256249672</v>
      </c>
      <c r="B21" s="6">
        <v>44842</v>
      </c>
      <c r="C21" s="6">
        <v>44845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21261310529</v>
      </c>
      <c r="B22" s="6">
        <v>44844</v>
      </c>
      <c r="C22" s="6">
        <v>44845</v>
      </c>
      <c r="D22" s="4">
        <v>1075</v>
      </c>
      <c r="E22" s="4" t="str">
        <f>VLOOKUP(A22,HOP!A:L,12,0)</f>
        <v>1075.00</v>
      </c>
      <c r="F22" s="4" t="str">
        <f>VLOOKUP(A22,HOP!A:C,3,0)</f>
        <v>2720105</v>
      </c>
      <c r="G22" s="4">
        <f t="shared" si="0"/>
        <v>0</v>
      </c>
      <c r="H22" s="4" t="str">
        <f t="shared" si="1"/>
        <v>，2720105</v>
      </c>
      <c r="I22" s="4" t="str">
        <f>VLOOKUP(A22,HOP!A:U,21,0)</f>
        <v>直连</v>
      </c>
    </row>
    <row r="23" s="4" customFormat="1" hidden="1" spans="1:9">
      <c r="A23" s="5">
        <v>21262035737</v>
      </c>
      <c r="B23" s="6">
        <v>44841</v>
      </c>
      <c r="C23" s="6">
        <v>44845</v>
      </c>
      <c r="D23" s="4">
        <v>3616</v>
      </c>
      <c r="E23" s="4" t="str">
        <f>VLOOKUP(A23,HOP!A:L,12,0)</f>
        <v>3616.00</v>
      </c>
      <c r="F23" s="4" t="str">
        <f>VLOOKUP(A23,HOP!A:C,3,0)</f>
        <v>2720220</v>
      </c>
      <c r="G23" s="4">
        <f t="shared" si="0"/>
        <v>0</v>
      </c>
      <c r="H23" s="4" t="str">
        <f t="shared" si="1"/>
        <v>，2720220</v>
      </c>
      <c r="I23" s="4" t="str">
        <f>VLOOKUP(A23,HOP!A:U,21,0)</f>
        <v>直连</v>
      </c>
    </row>
    <row r="24" s="4" customFormat="1" hidden="1" spans="1:9">
      <c r="A24" s="5">
        <v>21262629498</v>
      </c>
      <c r="B24" s="6">
        <v>44844</v>
      </c>
      <c r="C24" s="6">
        <v>44845</v>
      </c>
      <c r="D24" s="4">
        <v>0</v>
      </c>
      <c r="E24" s="4" t="str">
        <f>VLOOKUP(A24,HOP!A:L,12,0)</f>
        <v>982.00</v>
      </c>
      <c r="F24" s="4" t="str">
        <f>VLOOKUP(A24,HOP!A:C,3,0)</f>
        <v>2720332</v>
      </c>
      <c r="G24" s="4">
        <f t="shared" si="0"/>
        <v>-982</v>
      </c>
      <c r="H24" s="4" t="str">
        <f t="shared" si="1"/>
        <v>，2720332</v>
      </c>
      <c r="I24" s="4" t="str">
        <f>VLOOKUP(A24,HOP!A:U,21,0)</f>
        <v>直连</v>
      </c>
    </row>
    <row r="25" s="4" customFormat="1" hidden="1" spans="1:9">
      <c r="A25" s="5">
        <v>21322101642</v>
      </c>
      <c r="B25" s="6">
        <v>44844</v>
      </c>
      <c r="C25" s="6">
        <v>44845</v>
      </c>
      <c r="D25" s="4">
        <v>891</v>
      </c>
      <c r="E25" s="4" t="str">
        <f>VLOOKUP(A25,HOP!A:L,12,0)</f>
        <v>891.00</v>
      </c>
      <c r="F25" s="4" t="str">
        <f>VLOOKUP(A25,HOP!A:C,3,0)</f>
        <v>2722547</v>
      </c>
      <c r="G25" s="4">
        <f t="shared" si="0"/>
        <v>0</v>
      </c>
      <c r="H25" s="4" t="str">
        <f t="shared" si="1"/>
        <v>，2722547</v>
      </c>
      <c r="I25" s="4" t="str">
        <f>VLOOKUP(A25,HOP!A:U,21,0)</f>
        <v>直连</v>
      </c>
    </row>
    <row r="26" s="4" customFormat="1" hidden="1" spans="1:9">
      <c r="A26" s="5">
        <v>21322537900</v>
      </c>
      <c r="B26" s="6">
        <v>44843</v>
      </c>
      <c r="C26" s="6">
        <v>44845</v>
      </c>
      <c r="D26" s="4">
        <v>590</v>
      </c>
      <c r="E26" s="4" t="str">
        <f>VLOOKUP(A26,HOP!A:L,12,0)</f>
        <v>590.00</v>
      </c>
      <c r="F26" s="4" t="str">
        <f>VLOOKUP(A26,HOP!A:C,3,0)</f>
        <v>2722617</v>
      </c>
      <c r="G26" s="4">
        <f t="shared" si="0"/>
        <v>0</v>
      </c>
      <c r="H26" s="4" t="str">
        <f t="shared" si="1"/>
        <v>，2722617</v>
      </c>
      <c r="I26" s="4" t="str">
        <f>VLOOKUP(A26,HOP!A:U,21,0)</f>
        <v>直连</v>
      </c>
    </row>
    <row r="27" s="4" customFormat="1" hidden="1" spans="1:9">
      <c r="A27" s="5">
        <v>21327923908</v>
      </c>
      <c r="B27" s="6">
        <v>44844</v>
      </c>
      <c r="C27" s="6">
        <v>44845</v>
      </c>
      <c r="D27" s="4">
        <v>892</v>
      </c>
      <c r="E27" s="4" t="str">
        <f>VLOOKUP(A27,HOP!A:L,12,0)</f>
        <v>892.00</v>
      </c>
      <c r="F27" s="4" t="str">
        <f>VLOOKUP(A27,HOP!A:C,3,0)</f>
        <v>2723168</v>
      </c>
      <c r="G27" s="4">
        <f t="shared" si="0"/>
        <v>0</v>
      </c>
      <c r="H27" s="4" t="str">
        <f t="shared" si="1"/>
        <v>，2723168</v>
      </c>
      <c r="I27" s="4" t="str">
        <f>VLOOKUP(A27,HOP!A:U,21,0)</f>
        <v>直连</v>
      </c>
    </row>
    <row r="28" s="4" customFormat="1" hidden="1" spans="1:9">
      <c r="A28" s="5">
        <v>21329566756</v>
      </c>
      <c r="B28" s="6">
        <v>44844</v>
      </c>
      <c r="C28" s="6">
        <v>44845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21338689099</v>
      </c>
      <c r="B29" s="6">
        <v>44841</v>
      </c>
      <c r="C29" s="6">
        <v>44845</v>
      </c>
      <c r="D29" s="4">
        <v>5772</v>
      </c>
      <c r="E29" s="4" t="str">
        <f>VLOOKUP(A29,HOP!A:L,12,0)</f>
        <v>5772.00</v>
      </c>
      <c r="F29" s="4" t="str">
        <f>VLOOKUP(A29,HOP!A:C,3,0)</f>
        <v>2724751</v>
      </c>
      <c r="G29" s="4">
        <f t="shared" si="0"/>
        <v>0</v>
      </c>
      <c r="H29" s="4" t="str">
        <f t="shared" si="1"/>
        <v>，2724751</v>
      </c>
      <c r="I29" s="4" t="str">
        <f>VLOOKUP(A29,HOP!A:U,21,0)</f>
        <v>直连</v>
      </c>
    </row>
    <row r="30" s="4" customFormat="1" hidden="1" spans="1:9">
      <c r="A30" s="5">
        <v>21338839704</v>
      </c>
      <c r="B30" s="6">
        <v>44842</v>
      </c>
      <c r="C30" s="6">
        <v>44845</v>
      </c>
      <c r="D30" s="4">
        <v>1587</v>
      </c>
      <c r="E30" s="4" t="str">
        <f>VLOOKUP(A30,HOP!A:L,12,0)</f>
        <v>1587.00</v>
      </c>
      <c r="F30" s="4" t="str">
        <f>VLOOKUP(A30,HOP!A:C,3,0)</f>
        <v>2724780</v>
      </c>
      <c r="G30" s="4">
        <f t="shared" si="0"/>
        <v>0</v>
      </c>
      <c r="H30" s="4" t="str">
        <f t="shared" si="1"/>
        <v>，2724780</v>
      </c>
      <c r="I30" s="4" t="str">
        <f>VLOOKUP(A30,HOP!A:U,21,0)</f>
        <v>直连</v>
      </c>
    </row>
    <row r="31" s="4" customFormat="1" hidden="1" spans="1:9">
      <c r="A31" s="5">
        <v>21348107177</v>
      </c>
      <c r="B31" s="6">
        <v>44842</v>
      </c>
      <c r="C31" s="6">
        <v>44845</v>
      </c>
      <c r="D31" s="4">
        <v>2531</v>
      </c>
      <c r="E31" s="4" t="str">
        <f>VLOOKUP(A31,HOP!A:L,12,0)</f>
        <v>2531.00</v>
      </c>
      <c r="F31" s="4" t="str">
        <f>VLOOKUP(A31,HOP!A:C,3,0)</f>
        <v>2726713</v>
      </c>
      <c r="G31" s="4">
        <f t="shared" si="0"/>
        <v>0</v>
      </c>
      <c r="H31" s="4" t="str">
        <f t="shared" si="1"/>
        <v>，2726713</v>
      </c>
      <c r="I31" s="4" t="str">
        <f>VLOOKUP(A31,HOP!A:U,21,0)</f>
        <v>直连</v>
      </c>
    </row>
    <row r="32" s="4" customFormat="1" hidden="1" spans="1:9">
      <c r="A32" s="5">
        <v>21353298803</v>
      </c>
      <c r="B32" s="6">
        <v>44841</v>
      </c>
      <c r="C32" s="6">
        <v>44845</v>
      </c>
      <c r="D32" s="4">
        <v>1896</v>
      </c>
      <c r="E32" s="4" t="str">
        <f>VLOOKUP(A32,HOP!A:L,12,0)</f>
        <v>1896.00</v>
      </c>
      <c r="F32" s="4" t="str">
        <f>VLOOKUP(A32,HOP!A:C,3,0)</f>
        <v>2727752</v>
      </c>
      <c r="G32" s="4">
        <f t="shared" si="0"/>
        <v>0</v>
      </c>
      <c r="H32" s="4" t="str">
        <f t="shared" si="1"/>
        <v>，2727752</v>
      </c>
      <c r="I32" s="4" t="str">
        <f>VLOOKUP(A32,HOP!A:U,21,0)</f>
        <v>直采</v>
      </c>
    </row>
    <row r="33" s="4" customFormat="1" hidden="1" spans="1:9">
      <c r="A33" s="5">
        <v>21356903117</v>
      </c>
      <c r="B33" s="6">
        <v>44844</v>
      </c>
      <c r="C33" s="6">
        <v>44845</v>
      </c>
      <c r="D33" s="4">
        <v>893</v>
      </c>
      <c r="E33" s="4" t="str">
        <f>VLOOKUP(A33,HOP!A:L,12,0)</f>
        <v>893.00</v>
      </c>
      <c r="F33" s="4" t="str">
        <f>VLOOKUP(A33,HOP!A:C,3,0)</f>
        <v>2728566</v>
      </c>
      <c r="G33" s="4">
        <f t="shared" si="0"/>
        <v>0</v>
      </c>
      <c r="H33" s="4" t="str">
        <f t="shared" si="1"/>
        <v>，2728566</v>
      </c>
      <c r="I33" s="4" t="str">
        <f>VLOOKUP(A33,HOP!A:U,21,0)</f>
        <v>直连</v>
      </c>
    </row>
    <row r="34" s="4" customFormat="1" hidden="1" spans="1:9">
      <c r="A34" s="5">
        <v>21358881472</v>
      </c>
      <c r="B34" s="6">
        <v>44844</v>
      </c>
      <c r="C34" s="6">
        <v>44845</v>
      </c>
      <c r="D34" s="4">
        <v>422</v>
      </c>
      <c r="E34" s="4" t="str">
        <f>VLOOKUP(A34,HOP!A:L,12,0)</f>
        <v>422.00</v>
      </c>
      <c r="F34" s="4" t="str">
        <f>VLOOKUP(A34,HOP!A:C,3,0)</f>
        <v>2729072</v>
      </c>
      <c r="G34" s="4">
        <f t="shared" si="0"/>
        <v>0</v>
      </c>
      <c r="H34" s="4" t="str">
        <f t="shared" si="1"/>
        <v>，2729072</v>
      </c>
      <c r="I34" s="4" t="str">
        <f>VLOOKUP(A34,HOP!A:U,21,0)</f>
        <v>直连</v>
      </c>
    </row>
    <row r="35" s="4" customFormat="1" hidden="1" spans="1:9">
      <c r="A35" s="5">
        <v>21359039177</v>
      </c>
      <c r="B35" s="6">
        <v>44844</v>
      </c>
      <c r="C35" s="6">
        <v>44845</v>
      </c>
      <c r="D35" s="4">
        <v>853</v>
      </c>
      <c r="E35" s="4" t="str">
        <f>VLOOKUP(A35,HOP!A:L,12,0)</f>
        <v>853.00</v>
      </c>
      <c r="F35" s="4" t="str">
        <f>VLOOKUP(A35,HOP!A:C,3,0)</f>
        <v>2729108</v>
      </c>
      <c r="G35" s="4">
        <f t="shared" ref="G35:G66" si="2">D35-E35</f>
        <v>0</v>
      </c>
      <c r="H35" s="4" t="str">
        <f t="shared" ref="H35:H66" si="3">$H$1&amp;F35</f>
        <v>，2729108</v>
      </c>
      <c r="I35" s="4" t="str">
        <f>VLOOKUP(A35,HOP!A:U,21,0)</f>
        <v>直采</v>
      </c>
    </row>
    <row r="36" s="4" customFormat="1" hidden="1" spans="1:9">
      <c r="A36" s="5">
        <v>21360839981</v>
      </c>
      <c r="B36" s="6">
        <v>44842</v>
      </c>
      <c r="C36" s="6">
        <v>44845</v>
      </c>
      <c r="D36" s="4">
        <v>1921</v>
      </c>
      <c r="E36" s="4" t="str">
        <f>VLOOKUP(A36,HOP!A:L,12,0)</f>
        <v>1921.00</v>
      </c>
      <c r="F36" s="4" t="str">
        <f>VLOOKUP(A36,HOP!A:C,3,0)</f>
        <v>2729540</v>
      </c>
      <c r="G36" s="4">
        <f t="shared" si="2"/>
        <v>0</v>
      </c>
      <c r="H36" s="4" t="str">
        <f t="shared" si="3"/>
        <v>，2729540</v>
      </c>
      <c r="I36" s="4" t="str">
        <f>VLOOKUP(A36,HOP!A:U,21,0)</f>
        <v>直连</v>
      </c>
    </row>
    <row r="37" s="4" customFormat="1" hidden="1" spans="1:9">
      <c r="A37" s="5">
        <v>21360883203</v>
      </c>
      <c r="B37" s="6">
        <v>44843</v>
      </c>
      <c r="C37" s="6">
        <v>44845</v>
      </c>
      <c r="D37" s="4">
        <v>474</v>
      </c>
      <c r="E37" s="4" t="str">
        <f>VLOOKUP(A37,HOP!A:L,12,0)</f>
        <v>474.00</v>
      </c>
      <c r="F37" s="4" t="str">
        <f>VLOOKUP(A37,HOP!A:C,3,0)</f>
        <v>2729544</v>
      </c>
      <c r="G37" s="4">
        <f t="shared" si="2"/>
        <v>0</v>
      </c>
      <c r="H37" s="4" t="str">
        <f t="shared" si="3"/>
        <v>，2729544</v>
      </c>
      <c r="I37" s="4" t="str">
        <f>VLOOKUP(A37,HOP!A:U,21,0)</f>
        <v>直连</v>
      </c>
    </row>
    <row r="38" s="4" customFormat="1" hidden="1" spans="1:9">
      <c r="A38" s="5">
        <v>21361344109</v>
      </c>
      <c r="B38" s="6">
        <v>44843</v>
      </c>
      <c r="C38" s="6">
        <v>44845</v>
      </c>
      <c r="D38" s="4">
        <v>2730</v>
      </c>
      <c r="E38" s="4" t="str">
        <f>VLOOKUP(A38,HOP!A:L,12,0)</f>
        <v>2730.00</v>
      </c>
      <c r="F38" s="4" t="str">
        <f>VLOOKUP(A38,HOP!A:C,3,0)</f>
        <v>2729676</v>
      </c>
      <c r="G38" s="4">
        <f t="shared" si="2"/>
        <v>0</v>
      </c>
      <c r="H38" s="4" t="str">
        <f t="shared" si="3"/>
        <v>，2729676</v>
      </c>
      <c r="I38" s="4" t="str">
        <f>VLOOKUP(A38,HOP!A:U,21,0)</f>
        <v>直连</v>
      </c>
    </row>
    <row r="39" s="4" customFormat="1" hidden="1" spans="1:9">
      <c r="A39" s="5">
        <v>21361382816</v>
      </c>
      <c r="B39" s="6">
        <v>44842</v>
      </c>
      <c r="C39" s="6">
        <v>44845</v>
      </c>
      <c r="D39" s="4">
        <v>11807</v>
      </c>
      <c r="E39" s="4" t="str">
        <f>VLOOKUP(A39,HOP!A:L,12,0)</f>
        <v>11807.00</v>
      </c>
      <c r="F39" s="4" t="str">
        <f>VLOOKUP(A39,HOP!A:C,3,0)</f>
        <v>2729684</v>
      </c>
      <c r="G39" s="4">
        <f t="shared" si="2"/>
        <v>0</v>
      </c>
      <c r="H39" s="4" t="str">
        <f t="shared" si="3"/>
        <v>，2729684</v>
      </c>
      <c r="I39" s="4" t="str">
        <f>VLOOKUP(A39,HOP!A:U,21,0)</f>
        <v>直采</v>
      </c>
    </row>
    <row r="40" s="4" customFormat="1" hidden="1" spans="1:9">
      <c r="A40" s="5">
        <v>21361747997</v>
      </c>
      <c r="B40" s="6">
        <v>44842</v>
      </c>
      <c r="C40" s="6">
        <v>44845</v>
      </c>
      <c r="D40" s="4">
        <v>7354</v>
      </c>
      <c r="E40" s="4" t="str">
        <f>VLOOKUP(A40,HOP!A:L,12,0)</f>
        <v>7354.00</v>
      </c>
      <c r="F40" s="4" t="str">
        <f>VLOOKUP(A40,HOP!A:C,3,0)</f>
        <v>2729782</v>
      </c>
      <c r="G40" s="4">
        <f t="shared" si="2"/>
        <v>0</v>
      </c>
      <c r="H40" s="4" t="str">
        <f t="shared" si="3"/>
        <v>，2729782</v>
      </c>
      <c r="I40" s="4" t="str">
        <f>VLOOKUP(A40,HOP!A:U,21,0)</f>
        <v>直采</v>
      </c>
    </row>
    <row r="41" s="4" customFormat="1" hidden="1" spans="1:9">
      <c r="A41" s="5">
        <v>21362480706</v>
      </c>
      <c r="B41" s="6">
        <v>44843</v>
      </c>
      <c r="C41" s="6">
        <v>44845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21362488471</v>
      </c>
      <c r="B42" s="6">
        <v>44844</v>
      </c>
      <c r="C42" s="6">
        <v>44845</v>
      </c>
      <c r="D42" s="4">
        <v>949</v>
      </c>
      <c r="E42" s="4" t="str">
        <f>VLOOKUP(A42,HOP!A:L,12,0)</f>
        <v>949.00</v>
      </c>
      <c r="F42" s="4" t="str">
        <f>VLOOKUP(A42,HOP!A:C,3,0)</f>
        <v>2729983</v>
      </c>
      <c r="G42" s="4">
        <f t="shared" si="2"/>
        <v>0</v>
      </c>
      <c r="H42" s="4" t="str">
        <f t="shared" si="3"/>
        <v>，2729983</v>
      </c>
      <c r="I42" s="4" t="str">
        <f>VLOOKUP(A42,HOP!A:U,21,0)</f>
        <v>直连</v>
      </c>
    </row>
    <row r="43" s="4" customFormat="1" hidden="1" spans="1:9">
      <c r="A43" s="5">
        <v>21364508409</v>
      </c>
      <c r="B43" s="6">
        <v>44842</v>
      </c>
      <c r="C43" s="6">
        <v>44845</v>
      </c>
      <c r="D43" s="4">
        <v>6916</v>
      </c>
      <c r="E43" s="4" t="str">
        <f>VLOOKUP(A43,HOP!A:L,12,0)</f>
        <v>6916.00</v>
      </c>
      <c r="F43" s="4" t="str">
        <f>VLOOKUP(A43,HOP!A:C,3,0)</f>
        <v>2730586</v>
      </c>
      <c r="G43" s="4">
        <f t="shared" si="2"/>
        <v>0</v>
      </c>
      <c r="H43" s="4" t="str">
        <f t="shared" si="3"/>
        <v>，2730586</v>
      </c>
      <c r="I43" s="4" t="str">
        <f>VLOOKUP(A43,HOP!A:U,21,0)</f>
        <v>直采</v>
      </c>
    </row>
    <row r="44" s="4" customFormat="1" hidden="1" spans="1:9">
      <c r="A44" s="5">
        <v>21366193431</v>
      </c>
      <c r="B44" s="6">
        <v>44842</v>
      </c>
      <c r="C44" s="6">
        <v>44845</v>
      </c>
      <c r="D44" s="4">
        <v>1308</v>
      </c>
      <c r="E44" s="4" t="str">
        <f>VLOOKUP(A44,HOP!A:L,12,0)</f>
        <v>1308.00</v>
      </c>
      <c r="F44" s="4" t="str">
        <f>VLOOKUP(A44,HOP!A:C,3,0)</f>
        <v>2730898</v>
      </c>
      <c r="G44" s="4">
        <f t="shared" si="2"/>
        <v>0</v>
      </c>
      <c r="H44" s="4" t="str">
        <f t="shared" si="3"/>
        <v>，2730898</v>
      </c>
      <c r="I44" s="4" t="str">
        <f>VLOOKUP(A44,HOP!A:U,21,0)</f>
        <v>直连</v>
      </c>
    </row>
    <row r="45" s="4" customFormat="1" hidden="1" spans="1:9">
      <c r="A45" s="5">
        <v>21367002833</v>
      </c>
      <c r="B45" s="6">
        <v>44842</v>
      </c>
      <c r="C45" s="6">
        <v>44845</v>
      </c>
      <c r="D45" s="4">
        <v>29169</v>
      </c>
      <c r="E45" s="4" t="str">
        <f>VLOOKUP(A45,HOP!A:L,12,0)</f>
        <v>29169.00</v>
      </c>
      <c r="F45" s="4" t="str">
        <f>VLOOKUP(A45,HOP!A:C,3,0)</f>
        <v>2731012</v>
      </c>
      <c r="G45" s="4">
        <f t="shared" si="2"/>
        <v>0</v>
      </c>
      <c r="H45" s="4" t="str">
        <f t="shared" si="3"/>
        <v>，2731012</v>
      </c>
      <c r="I45" s="4" t="str">
        <f>VLOOKUP(A45,HOP!A:U,21,0)</f>
        <v>直连</v>
      </c>
    </row>
    <row r="46" s="4" customFormat="1" hidden="1" spans="1:9">
      <c r="A46" s="5">
        <v>21367088335</v>
      </c>
      <c r="B46" s="6">
        <v>44843</v>
      </c>
      <c r="C46" s="6">
        <v>44845</v>
      </c>
      <c r="D46" s="4">
        <v>2210</v>
      </c>
      <c r="E46" s="4" t="str">
        <f>VLOOKUP(A46,HOP!A:L,12,0)</f>
        <v>2210.00</v>
      </c>
      <c r="F46" s="4" t="str">
        <f>VLOOKUP(A46,HOP!A:C,3,0)</f>
        <v>2731024</v>
      </c>
      <c r="G46" s="4">
        <f t="shared" si="2"/>
        <v>0</v>
      </c>
      <c r="H46" s="4" t="str">
        <f t="shared" si="3"/>
        <v>，2731024</v>
      </c>
      <c r="I46" s="4" t="str">
        <f>VLOOKUP(A46,HOP!A:U,21,0)</f>
        <v>直连</v>
      </c>
    </row>
    <row r="47" s="4" customFormat="1" hidden="1" spans="1:9">
      <c r="A47" s="5">
        <v>21367297389</v>
      </c>
      <c r="B47" s="6">
        <v>44844</v>
      </c>
      <c r="C47" s="6">
        <v>44845</v>
      </c>
      <c r="D47" s="4">
        <v>816</v>
      </c>
      <c r="E47" s="4" t="str">
        <f>VLOOKUP(A47,HOP!A:L,12,0)</f>
        <v>816.00</v>
      </c>
      <c r="F47" s="4" t="str">
        <f>VLOOKUP(A47,HOP!A:C,3,0)</f>
        <v>2731068</v>
      </c>
      <c r="G47" s="4">
        <f t="shared" si="2"/>
        <v>0</v>
      </c>
      <c r="H47" s="4" t="str">
        <f t="shared" si="3"/>
        <v>，2731068</v>
      </c>
      <c r="I47" s="4" t="str">
        <f>VLOOKUP(A47,HOP!A:U,21,0)</f>
        <v>直采</v>
      </c>
    </row>
    <row r="48" s="4" customFormat="1" hidden="1" spans="1:9">
      <c r="A48" s="5">
        <v>21368030263</v>
      </c>
      <c r="B48" s="6">
        <v>44843</v>
      </c>
      <c r="C48" s="6">
        <v>44845</v>
      </c>
      <c r="D48" s="4">
        <v>1019</v>
      </c>
      <c r="E48" s="4" t="str">
        <f>VLOOKUP(A48,HOP!A:L,12,0)</f>
        <v>1019.00</v>
      </c>
      <c r="F48" s="4" t="str">
        <f>VLOOKUP(A48,HOP!A:C,3,0)</f>
        <v>2731152</v>
      </c>
      <c r="G48" s="4">
        <f t="shared" si="2"/>
        <v>0</v>
      </c>
      <c r="H48" s="4" t="str">
        <f t="shared" si="3"/>
        <v>，2731152</v>
      </c>
      <c r="I48" s="4" t="str">
        <f>VLOOKUP(A48,HOP!A:U,21,0)</f>
        <v>直连</v>
      </c>
    </row>
    <row r="49" s="4" customFormat="1" hidden="1" spans="1:9">
      <c r="A49" s="5">
        <v>21368068442</v>
      </c>
      <c r="B49" s="6">
        <v>44843</v>
      </c>
      <c r="C49" s="6">
        <v>44845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21368394498</v>
      </c>
      <c r="B50" s="6">
        <v>44843</v>
      </c>
      <c r="C50" s="6">
        <v>44845</v>
      </c>
      <c r="D50" s="4">
        <v>294</v>
      </c>
      <c r="E50" s="4" t="str">
        <f>VLOOKUP(A50,HOP!A:L,12,0)</f>
        <v>294.00</v>
      </c>
      <c r="F50" s="4" t="str">
        <f>VLOOKUP(A50,HOP!A:C,3,0)</f>
        <v>2731225</v>
      </c>
      <c r="G50" s="4">
        <f t="shared" si="2"/>
        <v>0</v>
      </c>
      <c r="H50" s="4" t="str">
        <f t="shared" si="3"/>
        <v>，2731225</v>
      </c>
      <c r="I50" s="4" t="str">
        <f>VLOOKUP(A50,HOP!A:U,21,0)</f>
        <v>直连</v>
      </c>
    </row>
    <row r="51" s="4" customFormat="1" hidden="1" spans="1:9">
      <c r="A51" s="5">
        <v>21369053862</v>
      </c>
      <c r="B51" s="6">
        <v>44844</v>
      </c>
      <c r="C51" s="6">
        <v>44845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21369785375</v>
      </c>
      <c r="B52" s="6">
        <v>44843</v>
      </c>
      <c r="C52" s="6">
        <v>44845</v>
      </c>
      <c r="D52" s="4">
        <v>1786</v>
      </c>
      <c r="E52" s="4" t="str">
        <f>VLOOKUP(A52,HOP!A:L,12,0)</f>
        <v>1786.00</v>
      </c>
      <c r="F52" s="4" t="str">
        <f>VLOOKUP(A52,HOP!A:C,3,0)</f>
        <v>2731559</v>
      </c>
      <c r="G52" s="4">
        <f t="shared" si="2"/>
        <v>0</v>
      </c>
      <c r="H52" s="4" t="str">
        <f t="shared" si="3"/>
        <v>，2731559</v>
      </c>
      <c r="I52" s="4" t="str">
        <f>VLOOKUP(A52,HOP!A:U,21,0)</f>
        <v>直连</v>
      </c>
    </row>
    <row r="53" s="4" customFormat="1" hidden="1" spans="1:9">
      <c r="A53" s="5">
        <v>21371363064</v>
      </c>
      <c r="B53" s="6">
        <v>44843</v>
      </c>
      <c r="C53" s="6">
        <v>44845</v>
      </c>
      <c r="D53" s="4">
        <v>294</v>
      </c>
      <c r="E53" s="4" t="str">
        <f>VLOOKUP(A53,HOP!A:L,12,0)</f>
        <v>294.00</v>
      </c>
      <c r="F53" s="4" t="str">
        <f>VLOOKUP(A53,HOP!A:C,3,0)</f>
        <v>2731879</v>
      </c>
      <c r="G53" s="4">
        <f t="shared" si="2"/>
        <v>0</v>
      </c>
      <c r="H53" s="4" t="str">
        <f t="shared" si="3"/>
        <v>，2731879</v>
      </c>
      <c r="I53" s="4" t="str">
        <f>VLOOKUP(A53,HOP!A:U,21,0)</f>
        <v>直连</v>
      </c>
    </row>
    <row r="54" s="4" customFormat="1" hidden="1" spans="1:9">
      <c r="A54" s="5">
        <v>21371574194</v>
      </c>
      <c r="B54" s="6">
        <v>44844</v>
      </c>
      <c r="C54" s="6">
        <v>44845</v>
      </c>
      <c r="D54" s="4">
        <v>236</v>
      </c>
      <c r="E54" s="4" t="str">
        <f>VLOOKUP(A54,HOP!A:L,12,0)</f>
        <v>236.00</v>
      </c>
      <c r="F54" s="4" t="str">
        <f>VLOOKUP(A54,HOP!A:C,3,0)</f>
        <v>2731917</v>
      </c>
      <c r="G54" s="4">
        <f t="shared" si="2"/>
        <v>0</v>
      </c>
      <c r="H54" s="4" t="str">
        <f t="shared" si="3"/>
        <v>，2731917</v>
      </c>
      <c r="I54" s="4" t="str">
        <f>VLOOKUP(A54,HOP!A:U,21,0)</f>
        <v>直采</v>
      </c>
    </row>
    <row r="55" s="4" customFormat="1" hidden="1" spans="1:9">
      <c r="A55" s="5">
        <v>21372627852</v>
      </c>
      <c r="B55" s="6">
        <v>44844</v>
      </c>
      <c r="C55" s="6">
        <v>44845</v>
      </c>
      <c r="D55" s="4">
        <v>384</v>
      </c>
      <c r="E55" s="4">
        <v>384</v>
      </c>
      <c r="F55" s="4" t="str">
        <f>VLOOKUP(A55,HOP!A:C,3,0)</f>
        <v>2732174</v>
      </c>
      <c r="G55" s="4">
        <f t="shared" si="2"/>
        <v>0</v>
      </c>
      <c r="H55" s="4" t="str">
        <f t="shared" si="3"/>
        <v>，2732174</v>
      </c>
      <c r="I55" s="4" t="str">
        <f>VLOOKUP(A55,HOP!A:U,21,0)</f>
        <v>直连</v>
      </c>
    </row>
    <row r="56" s="4" customFormat="1" hidden="1" spans="1:9">
      <c r="A56" s="5">
        <v>21372731270</v>
      </c>
      <c r="B56" s="6">
        <v>44844</v>
      </c>
      <c r="C56" s="6">
        <v>44845</v>
      </c>
      <c r="D56" s="4">
        <v>504</v>
      </c>
      <c r="E56" s="4" t="str">
        <f>VLOOKUP(A56,HOP!A:L,12,0)</f>
        <v>504.00</v>
      </c>
      <c r="F56" s="4" t="str">
        <f>VLOOKUP(A56,HOP!A:C,3,0)</f>
        <v>2732196</v>
      </c>
      <c r="G56" s="4">
        <f t="shared" si="2"/>
        <v>0</v>
      </c>
      <c r="H56" s="4" t="str">
        <f t="shared" si="3"/>
        <v>，2732196</v>
      </c>
      <c r="I56" s="4" t="str">
        <f>VLOOKUP(A56,HOP!A:U,21,0)</f>
        <v>直连</v>
      </c>
    </row>
    <row r="57" s="4" customFormat="1" hidden="1" spans="1:9">
      <c r="A57" s="5">
        <v>21373426096</v>
      </c>
      <c r="B57" s="6">
        <v>44844</v>
      </c>
      <c r="C57" s="6">
        <v>44845</v>
      </c>
      <c r="D57" s="4">
        <v>411</v>
      </c>
      <c r="E57" s="4" t="str">
        <f>VLOOKUP(A57,HOP!A:L,12,0)</f>
        <v>411.00</v>
      </c>
      <c r="F57" s="4" t="str">
        <f>VLOOKUP(A57,HOP!A:C,3,0)</f>
        <v>2732337</v>
      </c>
      <c r="G57" s="4">
        <f t="shared" si="2"/>
        <v>0</v>
      </c>
      <c r="H57" s="4" t="str">
        <f t="shared" si="3"/>
        <v>，2732337</v>
      </c>
      <c r="I57" s="4" t="str">
        <f>VLOOKUP(A57,HOP!A:U,21,0)</f>
        <v>直连</v>
      </c>
    </row>
    <row r="58" s="4" customFormat="1" hidden="1" spans="1:9">
      <c r="A58" s="5">
        <v>21373595462</v>
      </c>
      <c r="B58" s="6">
        <v>44843</v>
      </c>
      <c r="C58" s="6">
        <v>44845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21374543633</v>
      </c>
      <c r="B59" s="6">
        <v>44844</v>
      </c>
      <c r="C59" s="6">
        <v>44845</v>
      </c>
      <c r="D59" s="4">
        <v>1619</v>
      </c>
      <c r="E59" s="4" t="str">
        <f>VLOOKUP(A59,HOP!A:L,12,0)</f>
        <v>1619.00</v>
      </c>
      <c r="F59" s="4" t="str">
        <f>VLOOKUP(A59,HOP!A:C,3,0)</f>
        <v>2732673</v>
      </c>
      <c r="G59" s="4">
        <f t="shared" si="2"/>
        <v>0</v>
      </c>
      <c r="H59" s="4" t="str">
        <f t="shared" si="3"/>
        <v>，2732673</v>
      </c>
      <c r="I59" s="4" t="str">
        <f>VLOOKUP(A59,HOP!A:U,21,0)</f>
        <v>直连</v>
      </c>
    </row>
    <row r="60" s="4" customFormat="1" hidden="1" spans="1:9">
      <c r="A60" s="5">
        <v>21374741895</v>
      </c>
      <c r="B60" s="6">
        <v>44844</v>
      </c>
      <c r="C60" s="6">
        <v>44845</v>
      </c>
      <c r="D60" s="4">
        <v>883</v>
      </c>
      <c r="E60" s="4" t="str">
        <f>VLOOKUP(A60,HOP!A:L,12,0)</f>
        <v>883.00</v>
      </c>
      <c r="F60" s="4" t="str">
        <f>VLOOKUP(A60,HOP!A:C,3,0)</f>
        <v>2732718</v>
      </c>
      <c r="G60" s="4">
        <f t="shared" si="2"/>
        <v>0</v>
      </c>
      <c r="H60" s="4" t="str">
        <f t="shared" si="3"/>
        <v>，2732718</v>
      </c>
      <c r="I60" s="4" t="str">
        <f>VLOOKUP(A60,HOP!A:U,21,0)</f>
        <v>直连</v>
      </c>
    </row>
    <row r="61" s="4" customFormat="1" hidden="1" spans="1:9">
      <c r="A61" s="5">
        <v>21374739323</v>
      </c>
      <c r="B61" s="6">
        <v>44844</v>
      </c>
      <c r="C61" s="6">
        <v>44845</v>
      </c>
      <c r="D61" s="4">
        <v>503</v>
      </c>
      <c r="E61" s="4" t="str">
        <f>VLOOKUP(A61,HOP!A:L,12,0)</f>
        <v>503.00</v>
      </c>
      <c r="F61" s="4" t="str">
        <f>VLOOKUP(A61,HOP!A:C,3,0)</f>
        <v>2732714</v>
      </c>
      <c r="G61" s="4">
        <f t="shared" si="2"/>
        <v>0</v>
      </c>
      <c r="H61" s="4" t="str">
        <f t="shared" si="3"/>
        <v>，2732714</v>
      </c>
      <c r="I61" s="4" t="str">
        <f>VLOOKUP(A61,HOP!A:U,21,0)</f>
        <v>直连</v>
      </c>
    </row>
    <row r="62" s="4" customFormat="1" hidden="1" spans="1:9">
      <c r="A62" s="5">
        <v>21374751959</v>
      </c>
      <c r="B62" s="6">
        <v>44844</v>
      </c>
      <c r="C62" s="6">
        <v>44845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21375586368</v>
      </c>
      <c r="B63" s="6">
        <v>44844</v>
      </c>
      <c r="C63" s="6">
        <v>44845</v>
      </c>
      <c r="D63" s="4">
        <v>608</v>
      </c>
      <c r="E63" s="4" t="str">
        <f>VLOOKUP(A63,HOP!A:L,12,0)</f>
        <v>608.00</v>
      </c>
      <c r="F63" s="4" t="str">
        <f>VLOOKUP(A63,HOP!A:C,3,0)</f>
        <v>2732976</v>
      </c>
      <c r="G63" s="4">
        <f t="shared" si="2"/>
        <v>0</v>
      </c>
      <c r="H63" s="4" t="str">
        <f t="shared" si="3"/>
        <v>，2732976</v>
      </c>
      <c r="I63" s="4" t="str">
        <f>VLOOKUP(A63,HOP!A:U,21,0)</f>
        <v>直采</v>
      </c>
    </row>
    <row r="64" s="4" customFormat="1" hidden="1" spans="1:9">
      <c r="A64" s="5">
        <v>21375952645</v>
      </c>
      <c r="B64" s="6">
        <v>44844</v>
      </c>
      <c r="C64" s="6">
        <v>44845</v>
      </c>
      <c r="D64" s="4">
        <v>380</v>
      </c>
      <c r="E64" s="4" t="str">
        <f>VLOOKUP(A64,HOP!A:L,12,0)</f>
        <v>380.00</v>
      </c>
      <c r="F64" s="4" t="str">
        <f>VLOOKUP(A64,HOP!A:C,3,0)</f>
        <v>2733098</v>
      </c>
      <c r="G64" s="4">
        <f t="shared" si="2"/>
        <v>0</v>
      </c>
      <c r="H64" s="4" t="str">
        <f t="shared" si="3"/>
        <v>，2733098</v>
      </c>
      <c r="I64" s="4" t="str">
        <f>VLOOKUP(A64,HOP!A:U,21,0)</f>
        <v>直连</v>
      </c>
    </row>
    <row r="65" s="4" customFormat="1" hidden="1" spans="1:9">
      <c r="A65" s="5">
        <v>21376084705</v>
      </c>
      <c r="B65" s="6">
        <v>44844</v>
      </c>
      <c r="C65" s="6">
        <v>44845</v>
      </c>
      <c r="D65" s="4">
        <v>69</v>
      </c>
      <c r="E65" s="4" t="str">
        <f>VLOOKUP(A65,HOP!A:L,12,0)</f>
        <v>69.00</v>
      </c>
      <c r="F65" s="4" t="str">
        <f>VLOOKUP(A65,HOP!A:C,3,0)</f>
        <v>2733140</v>
      </c>
      <c r="G65" s="4">
        <f t="shared" si="2"/>
        <v>0</v>
      </c>
      <c r="H65" s="4" t="str">
        <f t="shared" si="3"/>
        <v>，2733140</v>
      </c>
      <c r="I65" s="4" t="str">
        <f>VLOOKUP(A65,HOP!A:U,21,0)</f>
        <v>直连</v>
      </c>
    </row>
    <row r="66" s="4" customFormat="1" hidden="1" spans="1:9">
      <c r="A66" s="5">
        <v>21376265145</v>
      </c>
      <c r="B66" s="6">
        <v>44844</v>
      </c>
      <c r="C66" s="6">
        <v>44845</v>
      </c>
      <c r="D66" s="4">
        <v>296</v>
      </c>
      <c r="E66" s="4" t="str">
        <f>VLOOKUP(A66,HOP!A:L,12,0)</f>
        <v>296.00</v>
      </c>
      <c r="F66" s="4" t="str">
        <f>VLOOKUP(A66,HOP!A:C,3,0)</f>
        <v>2733188</v>
      </c>
      <c r="G66" s="4">
        <f t="shared" si="2"/>
        <v>0</v>
      </c>
      <c r="H66" s="4" t="str">
        <f t="shared" si="3"/>
        <v>，2733188</v>
      </c>
      <c r="I66" s="4" t="str">
        <f>VLOOKUP(A66,HOP!A:U,21,0)</f>
        <v>直采</v>
      </c>
    </row>
    <row r="67" s="4" customFormat="1" hidden="1" spans="1:9">
      <c r="A67" s="5">
        <v>21376219732</v>
      </c>
      <c r="B67" s="6">
        <v>44844</v>
      </c>
      <c r="C67" s="6">
        <v>44845</v>
      </c>
      <c r="D67" s="4">
        <v>163</v>
      </c>
      <c r="E67" s="4" t="str">
        <f>VLOOKUP(A67,HOP!A:L,12,0)</f>
        <v>163.00</v>
      </c>
      <c r="F67" s="4" t="str">
        <f>VLOOKUP(A67,HOP!A:C,3,0)</f>
        <v>2733172</v>
      </c>
      <c r="G67" s="4">
        <f>D67-E67</f>
        <v>0</v>
      </c>
      <c r="H67" s="4" t="str">
        <f>$H$1&amp;F67</f>
        <v>，2733172</v>
      </c>
      <c r="I67" s="4" t="str">
        <f>VLOOKUP(A67,HOP!A:U,21,0)</f>
        <v>直采</v>
      </c>
    </row>
    <row r="68" s="4" customFormat="1" hidden="1" spans="1:9">
      <c r="A68" s="5">
        <v>21377054846</v>
      </c>
      <c r="B68" s="6">
        <v>44844</v>
      </c>
      <c r="C68" s="6">
        <v>44845</v>
      </c>
      <c r="D68" s="4">
        <v>1049</v>
      </c>
      <c r="E68" s="4" t="str">
        <f>VLOOKUP(A68,HOP!A:L,12,0)</f>
        <v>1049.00</v>
      </c>
      <c r="F68" s="4" t="str">
        <f>VLOOKUP(A68,HOP!A:C,3,0)</f>
        <v>2733363</v>
      </c>
      <c r="G68" s="4">
        <f>D68-E68</f>
        <v>0</v>
      </c>
      <c r="H68" s="4" t="str">
        <f>$H$1&amp;F68</f>
        <v>，2733363</v>
      </c>
      <c r="I68" s="4" t="str">
        <f>VLOOKUP(A68,HOP!A:U,21,0)</f>
        <v>直连</v>
      </c>
    </row>
    <row r="69" s="4" customFormat="1" hidden="1" spans="1:9">
      <c r="A69" s="5">
        <v>21378199878</v>
      </c>
      <c r="B69" s="6">
        <v>44844</v>
      </c>
      <c r="C69" s="6">
        <v>44845</v>
      </c>
      <c r="D69" s="4">
        <v>786</v>
      </c>
      <c r="E69" s="4" t="str">
        <f>VLOOKUP(A69,HOP!A:L,12,0)</f>
        <v>786.00</v>
      </c>
      <c r="F69" s="4" t="str">
        <f>VLOOKUP(A69,HOP!A:C,3,0)</f>
        <v>2733605</v>
      </c>
      <c r="G69" s="4">
        <f>D69-E69</f>
        <v>0</v>
      </c>
      <c r="H69" s="4" t="str">
        <f>$H$1&amp;F69</f>
        <v>，2733605</v>
      </c>
      <c r="I69" s="4" t="str">
        <f>VLOOKUP(A69,HOP!A:U,21,0)</f>
        <v>直连</v>
      </c>
    </row>
    <row r="70" s="4" customFormat="1" hidden="1" spans="1:9">
      <c r="A70" s="5">
        <v>21378646865</v>
      </c>
      <c r="B70" s="6">
        <v>44844</v>
      </c>
      <c r="C70" s="6">
        <v>44845</v>
      </c>
      <c r="D70" s="4">
        <v>249</v>
      </c>
      <c r="E70" s="4" t="str">
        <f>VLOOKUP(A70,HOP!A:L,12,0)</f>
        <v>249.00</v>
      </c>
      <c r="F70" s="4" t="str">
        <f>VLOOKUP(A70,HOP!A:C,3,0)</f>
        <v>2733714</v>
      </c>
      <c r="G70" s="4">
        <f>D70-E70</f>
        <v>0</v>
      </c>
      <c r="H70" s="4" t="str">
        <f>$H$1&amp;F70</f>
        <v>，2733714</v>
      </c>
      <c r="I70" s="4" t="str">
        <f>VLOOKUP(A70,HOP!A:U,21,0)</f>
        <v>直连</v>
      </c>
    </row>
    <row r="71" s="4" customFormat="1" hidden="1" spans="1:9">
      <c r="A71" s="5">
        <v>21408020661</v>
      </c>
      <c r="B71" s="6">
        <v>44844</v>
      </c>
      <c r="C71" s="6">
        <v>44845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VLOOKUP(A71,HOP!A:U,21,0)</f>
        <v>#N/A</v>
      </c>
    </row>
    <row r="72" s="4" customFormat="1" hidden="1" spans="1:9">
      <c r="A72" s="5">
        <v>21408578655</v>
      </c>
      <c r="B72" s="6">
        <v>44844</v>
      </c>
      <c r="C72" s="6">
        <v>44845</v>
      </c>
      <c r="D72" s="4">
        <v>1251</v>
      </c>
      <c r="E72" s="4" t="str">
        <f>VLOOKUP(A72,HOP!A:L,12,0)</f>
        <v>1251.00</v>
      </c>
      <c r="F72" s="4" t="str">
        <f>VLOOKUP(A72,HOP!A:C,3,0)</f>
        <v>2733766</v>
      </c>
      <c r="G72" s="4">
        <f>D72-E72</f>
        <v>0</v>
      </c>
      <c r="H72" s="4" t="str">
        <f>$H$1&amp;F72</f>
        <v>，2733766</v>
      </c>
      <c r="I72" s="4" t="str">
        <f>VLOOKUP(A72,HOP!A:U,21,0)</f>
        <v>直连</v>
      </c>
    </row>
    <row r="73" s="4" customFormat="1" hidden="1" spans="1:9">
      <c r="A73" s="5">
        <v>21409534605</v>
      </c>
      <c r="B73" s="6">
        <v>44844</v>
      </c>
      <c r="C73" s="6">
        <v>44845</v>
      </c>
      <c r="D73" s="4">
        <v>115</v>
      </c>
      <c r="E73" s="4" t="str">
        <f>VLOOKUP(A73,HOP!A:L,12,0)</f>
        <v>115.00</v>
      </c>
      <c r="F73" s="4" t="str">
        <f>VLOOKUP(A73,HOP!A:C,3,0)</f>
        <v>2733816</v>
      </c>
      <c r="G73" s="4">
        <f>D73-E73</f>
        <v>0</v>
      </c>
      <c r="H73" s="4" t="str">
        <f>$H$1&amp;F73</f>
        <v>，2733816</v>
      </c>
      <c r="I73" s="4" t="str">
        <f>VLOOKUP(A73,HOP!A:U,21,0)</f>
        <v>直连</v>
      </c>
    </row>
    <row r="74" s="4" customFormat="1" hidden="1" spans="1:9">
      <c r="A74" s="5">
        <v>21411733199</v>
      </c>
      <c r="B74" s="6">
        <v>44844</v>
      </c>
      <c r="C74" s="6">
        <v>44845</v>
      </c>
      <c r="D74" s="4">
        <v>152</v>
      </c>
      <c r="E74" s="4" t="str">
        <f>VLOOKUP(A74,HOP!A:L,12,0)</f>
        <v>152.00</v>
      </c>
      <c r="F74" s="4" t="str">
        <f>VLOOKUP(A74,HOP!A:C,3,0)</f>
        <v>2733937</v>
      </c>
      <c r="G74" s="4">
        <f>D74-E74</f>
        <v>0</v>
      </c>
      <c r="H74" s="4" t="str">
        <f>$H$1&amp;F74</f>
        <v>，2733937</v>
      </c>
      <c r="I74" s="4" t="str">
        <f>VLOOKUP(A74,HOP!A:U,21,0)</f>
        <v>直连</v>
      </c>
    </row>
    <row r="75" s="4" customFormat="1" spans="1:10">
      <c r="A75" s="5">
        <v>18956096867</v>
      </c>
      <c r="B75" s="6">
        <v>44829</v>
      </c>
      <c r="C75" s="6">
        <v>44830</v>
      </c>
      <c r="D75" s="4">
        <v>22.55</v>
      </c>
      <c r="E75" s="4" t="e">
        <f>VLOOKUP(A75,HOP!A:L,12,0)</f>
        <v>#N/A</v>
      </c>
      <c r="F75" s="4">
        <v>2690184</v>
      </c>
      <c r="G75" s="4" t="e">
        <f>D75-E75</f>
        <v>#N/A</v>
      </c>
      <c r="H75" s="4" t="str">
        <f>$H$1&amp;F75</f>
        <v>，2690184</v>
      </c>
      <c r="I75" s="4" t="e">
        <f>VLOOKUP(A75,HOP!A:U,21,0)</f>
        <v>#N/A</v>
      </c>
      <c r="J75" s="4" t="s">
        <v>372</v>
      </c>
    </row>
    <row r="77" spans="4:4">
      <c r="D77" s="4">
        <f>SUM(D2:D76)</f>
        <v>148070.55</v>
      </c>
    </row>
    <row r="78" spans="4:4">
      <c r="D78" s="4" t="s">
        <v>373</v>
      </c>
    </row>
    <row r="82" spans="1:3">
      <c r="A82" s="4" t="s">
        <v>374</v>
      </c>
      <c r="C82" s="4">
        <v>37104</v>
      </c>
    </row>
    <row r="83" spans="1:3">
      <c r="A83" s="4" t="s">
        <v>375</v>
      </c>
      <c r="C83" s="4">
        <v>110966.55</v>
      </c>
    </row>
    <row r="84" spans="1:3">
      <c r="A84" s="4" t="s">
        <v>376</v>
      </c>
      <c r="C84" s="4">
        <f>SUBTOTAL(9,C82:C83)</f>
        <v>148070.55</v>
      </c>
    </row>
  </sheetData>
  <autoFilter ref="A1:X75">
    <filterColumn colId="3">
      <filters>
        <filter val="590"/>
        <filter val="1150"/>
        <filter val="2210"/>
        <filter val="8110"/>
        <filter val="411"/>
        <filter val="891"/>
        <filter val="1251"/>
        <filter val="152"/>
        <filter val="892"/>
        <filter val="853"/>
        <filter val="893"/>
        <filter val="1053"/>
        <filter val="294"/>
        <filter val="7354"/>
        <filter val="115"/>
        <filter val="22.55"/>
        <filter val="296"/>
        <filter val="816"/>
        <filter val="1896"/>
        <filter val="3616"/>
        <filter val="6916"/>
        <filter val="11256"/>
        <filter val="1297"/>
        <filter val="1019"/>
        <filter val="1619"/>
        <filter val="2519"/>
        <filter val="1160"/>
        <filter val="1921"/>
        <filter val="422"/>
        <filter val="163"/>
        <filter val="2868"/>
        <filter val="69"/>
        <filter val="1469"/>
        <filter val="29169"/>
        <filter val="1070"/>
        <filter val="2730"/>
        <filter val="2531"/>
        <filter val="5772"/>
        <filter val="9472"/>
        <filter val="474"/>
        <filter val="1035"/>
        <filter val="1075"/>
        <filter val="236"/>
        <filter val="380"/>
        <filter val="342"/>
        <filter val="702"/>
        <filter val="503"/>
        <filter val="883"/>
        <filter val="1443"/>
        <filter val="384"/>
        <filter val="504"/>
        <filter val="785"/>
        <filter val="786"/>
        <filter val="1146"/>
        <filter val="1786"/>
        <filter val="1587"/>
        <filter val="11807"/>
        <filter val="608"/>
        <filter val="1308"/>
        <filter val="1448"/>
        <filter val="249"/>
        <filter val="949"/>
        <filter val="104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377</v>
      </c>
      <c r="B1" s="2" t="s">
        <v>378</v>
      </c>
      <c r="C1" s="2" t="s">
        <v>379</v>
      </c>
      <c r="D1" s="2" t="s">
        <v>380</v>
      </c>
      <c r="E1" s="2" t="s">
        <v>13</v>
      </c>
      <c r="F1" s="2" t="s">
        <v>5</v>
      </c>
      <c r="G1" s="2" t="s">
        <v>6</v>
      </c>
      <c r="H1" s="2" t="s">
        <v>381</v>
      </c>
      <c r="I1" s="2" t="s">
        <v>382</v>
      </c>
      <c r="J1" s="2" t="s">
        <v>383</v>
      </c>
      <c r="K1" s="2" t="s">
        <v>384</v>
      </c>
      <c r="L1" s="2" t="s">
        <v>385</v>
      </c>
      <c r="M1" s="2" t="s">
        <v>386</v>
      </c>
      <c r="N1" s="2" t="s">
        <v>387</v>
      </c>
      <c r="O1" s="2" t="s">
        <v>388</v>
      </c>
      <c r="P1" s="2" t="s">
        <v>389</v>
      </c>
      <c r="Q1" s="2" t="s">
        <v>390</v>
      </c>
      <c r="R1" s="2" t="s">
        <v>391</v>
      </c>
      <c r="S1" s="2" t="s">
        <v>392</v>
      </c>
      <c r="T1" s="2" t="s">
        <v>393</v>
      </c>
      <c r="U1" s="2" t="s">
        <v>394</v>
      </c>
      <c r="V1" s="2" t="s">
        <v>395</v>
      </c>
    </row>
    <row r="2" s="1" customFormat="1" spans="1:22">
      <c r="A2" s="3">
        <v>21148250247</v>
      </c>
      <c r="B2" s="1" t="s">
        <v>396</v>
      </c>
      <c r="C2" s="1" t="s">
        <v>397</v>
      </c>
      <c r="D2" s="1" t="s">
        <v>398</v>
      </c>
      <c r="E2" s="1" t="s">
        <v>399</v>
      </c>
      <c r="F2" s="1" t="s">
        <v>400</v>
      </c>
      <c r="G2" s="1" t="s">
        <v>401</v>
      </c>
      <c r="H2" s="1" t="s">
        <v>402</v>
      </c>
      <c r="I2" s="1" t="s">
        <v>403</v>
      </c>
      <c r="J2" s="1" t="s">
        <v>30</v>
      </c>
      <c r="K2" s="1" t="s">
        <v>404</v>
      </c>
      <c r="L2" s="1" t="s">
        <v>404</v>
      </c>
      <c r="M2" s="1" t="s">
        <v>405</v>
      </c>
      <c r="N2" s="1" t="s">
        <v>405</v>
      </c>
      <c r="O2" s="1" t="s">
        <v>406</v>
      </c>
      <c r="P2" s="1" t="s">
        <v>407</v>
      </c>
      <c r="Q2" s="1" t="s">
        <v>408</v>
      </c>
      <c r="R2" s="1" t="s">
        <v>409</v>
      </c>
      <c r="S2" s="1" t="s">
        <v>410</v>
      </c>
      <c r="T2" s="1" t="s">
        <v>411</v>
      </c>
      <c r="U2" s="1" t="s">
        <v>412</v>
      </c>
      <c r="V2" s="1" t="s">
        <v>413</v>
      </c>
    </row>
    <row r="3" s="1" customFormat="1" spans="1:22">
      <c r="A3" s="3">
        <v>21149622614</v>
      </c>
      <c r="B3" s="1" t="s">
        <v>396</v>
      </c>
      <c r="C3" s="1" t="s">
        <v>414</v>
      </c>
      <c r="D3" s="1" t="s">
        <v>415</v>
      </c>
      <c r="E3" s="1" t="s">
        <v>416</v>
      </c>
      <c r="F3" s="1" t="s">
        <v>417</v>
      </c>
      <c r="G3" s="1" t="s">
        <v>401</v>
      </c>
      <c r="H3" s="1" t="s">
        <v>402</v>
      </c>
      <c r="I3" s="1" t="s">
        <v>418</v>
      </c>
      <c r="J3" s="1" t="s">
        <v>30</v>
      </c>
      <c r="K3" s="1" t="s">
        <v>419</v>
      </c>
      <c r="L3" s="1" t="s">
        <v>419</v>
      </c>
      <c r="M3" s="1" t="s">
        <v>405</v>
      </c>
      <c r="N3" s="1" t="s">
        <v>405</v>
      </c>
      <c r="O3" s="1" t="s">
        <v>406</v>
      </c>
      <c r="P3" s="1" t="s">
        <v>407</v>
      </c>
      <c r="Q3" s="1" t="s">
        <v>408</v>
      </c>
      <c r="R3" s="1" t="s">
        <v>420</v>
      </c>
      <c r="S3" s="1" t="s">
        <v>410</v>
      </c>
      <c r="T3" s="1" t="s">
        <v>411</v>
      </c>
      <c r="U3" s="1" t="s">
        <v>412</v>
      </c>
      <c r="V3" s="1" t="s">
        <v>421</v>
      </c>
    </row>
    <row r="4" s="1" customFormat="1" spans="1:22">
      <c r="A4" s="3">
        <v>21024390514</v>
      </c>
      <c r="B4" s="1" t="s">
        <v>422</v>
      </c>
      <c r="C4" s="1" t="s">
        <v>423</v>
      </c>
      <c r="D4" s="1" t="s">
        <v>424</v>
      </c>
      <c r="E4" s="1" t="s">
        <v>425</v>
      </c>
      <c r="F4" s="1" t="s">
        <v>426</v>
      </c>
      <c r="G4" s="1" t="s">
        <v>401</v>
      </c>
      <c r="H4" s="1" t="s">
        <v>402</v>
      </c>
      <c r="I4" s="1" t="s">
        <v>427</v>
      </c>
      <c r="J4" s="1" t="s">
        <v>30</v>
      </c>
      <c r="K4" s="1" t="s">
        <v>428</v>
      </c>
      <c r="L4" s="1" t="s">
        <v>428</v>
      </c>
      <c r="M4" s="1" t="s">
        <v>405</v>
      </c>
      <c r="N4" s="1" t="s">
        <v>405</v>
      </c>
      <c r="O4" s="1" t="s">
        <v>406</v>
      </c>
      <c r="P4" s="1" t="s">
        <v>407</v>
      </c>
      <c r="Q4" s="1" t="s">
        <v>408</v>
      </c>
      <c r="R4" s="1" t="s">
        <v>429</v>
      </c>
      <c r="S4" s="1" t="s">
        <v>410</v>
      </c>
      <c r="T4" s="1" t="s">
        <v>411</v>
      </c>
      <c r="U4" s="1" t="s">
        <v>430</v>
      </c>
      <c r="V4" s="1" t="s">
        <v>431</v>
      </c>
    </row>
    <row r="5" s="1" customFormat="1" spans="1:22">
      <c r="A5" s="3">
        <v>21348107177</v>
      </c>
      <c r="B5" s="1" t="s">
        <v>432</v>
      </c>
      <c r="C5" s="1" t="s">
        <v>433</v>
      </c>
      <c r="D5" s="1" t="s">
        <v>434</v>
      </c>
      <c r="E5" s="1" t="s">
        <v>435</v>
      </c>
      <c r="F5" s="1" t="s">
        <v>417</v>
      </c>
      <c r="G5" s="1" t="s">
        <v>401</v>
      </c>
      <c r="H5" s="1" t="s">
        <v>402</v>
      </c>
      <c r="I5" s="1" t="s">
        <v>436</v>
      </c>
      <c r="J5" s="1" t="s">
        <v>30</v>
      </c>
      <c r="K5" s="1" t="s">
        <v>437</v>
      </c>
      <c r="L5" s="1" t="s">
        <v>437</v>
      </c>
      <c r="M5" s="1" t="s">
        <v>405</v>
      </c>
      <c r="N5" s="1" t="s">
        <v>405</v>
      </c>
      <c r="O5" s="1" t="s">
        <v>406</v>
      </c>
      <c r="P5" s="1" t="s">
        <v>407</v>
      </c>
      <c r="Q5" s="1" t="s">
        <v>408</v>
      </c>
      <c r="R5" s="1" t="s">
        <v>438</v>
      </c>
      <c r="S5" s="1" t="s">
        <v>410</v>
      </c>
      <c r="T5" s="1" t="s">
        <v>411</v>
      </c>
      <c r="U5" s="1" t="s">
        <v>412</v>
      </c>
      <c r="V5" s="1" t="s">
        <v>439</v>
      </c>
    </row>
    <row r="6" s="1" customFormat="1" spans="1:22">
      <c r="A6" s="3">
        <v>21371363064</v>
      </c>
      <c r="B6" s="1" t="s">
        <v>400</v>
      </c>
      <c r="C6" s="1" t="s">
        <v>440</v>
      </c>
      <c r="D6" s="1" t="s">
        <v>441</v>
      </c>
      <c r="E6" s="1" t="s">
        <v>442</v>
      </c>
      <c r="F6" s="1" t="s">
        <v>400</v>
      </c>
      <c r="G6" s="1" t="s">
        <v>401</v>
      </c>
      <c r="H6" s="1" t="s">
        <v>402</v>
      </c>
      <c r="I6" s="1" t="s">
        <v>443</v>
      </c>
      <c r="J6" s="1" t="s">
        <v>30</v>
      </c>
      <c r="K6" s="1" t="s">
        <v>444</v>
      </c>
      <c r="L6" s="1" t="s">
        <v>444</v>
      </c>
      <c r="M6" s="1" t="s">
        <v>405</v>
      </c>
      <c r="N6" s="1" t="s">
        <v>405</v>
      </c>
      <c r="O6" s="1" t="s">
        <v>406</v>
      </c>
      <c r="P6" s="1" t="s">
        <v>407</v>
      </c>
      <c r="Q6" s="1" t="s">
        <v>408</v>
      </c>
      <c r="R6" s="1" t="s">
        <v>445</v>
      </c>
      <c r="S6" s="1" t="s">
        <v>410</v>
      </c>
      <c r="T6" s="1" t="s">
        <v>411</v>
      </c>
      <c r="U6" s="1" t="s">
        <v>412</v>
      </c>
      <c r="V6" s="1" t="s">
        <v>446</v>
      </c>
    </row>
    <row r="7" s="1" customFormat="1" spans="1:22">
      <c r="A7" s="3">
        <v>21371574194</v>
      </c>
      <c r="B7" s="1" t="s">
        <v>400</v>
      </c>
      <c r="C7" s="1" t="s">
        <v>447</v>
      </c>
      <c r="D7" s="1" t="s">
        <v>448</v>
      </c>
      <c r="E7" s="1" t="s">
        <v>449</v>
      </c>
      <c r="F7" s="1" t="s">
        <v>426</v>
      </c>
      <c r="G7" s="1" t="s">
        <v>401</v>
      </c>
      <c r="H7" s="1" t="s">
        <v>402</v>
      </c>
      <c r="I7" s="1" t="s">
        <v>450</v>
      </c>
      <c r="J7" s="1" t="s">
        <v>30</v>
      </c>
      <c r="K7" s="1" t="s">
        <v>451</v>
      </c>
      <c r="L7" s="1" t="s">
        <v>451</v>
      </c>
      <c r="M7" s="1" t="s">
        <v>405</v>
      </c>
      <c r="N7" s="1" t="s">
        <v>405</v>
      </c>
      <c r="O7" s="1" t="s">
        <v>406</v>
      </c>
      <c r="P7" s="1" t="s">
        <v>407</v>
      </c>
      <c r="Q7" s="1" t="s">
        <v>408</v>
      </c>
      <c r="R7" s="1" t="s">
        <v>452</v>
      </c>
      <c r="S7" s="1" t="s">
        <v>410</v>
      </c>
      <c r="T7" s="1" t="s">
        <v>411</v>
      </c>
      <c r="U7" s="1" t="s">
        <v>430</v>
      </c>
      <c r="V7" s="1" t="s">
        <v>446</v>
      </c>
    </row>
    <row r="8" s="1" customFormat="1" spans="1:22">
      <c r="A8" s="3">
        <v>21256271696</v>
      </c>
      <c r="B8" s="1" t="s">
        <v>453</v>
      </c>
      <c r="C8" s="1" t="s">
        <v>454</v>
      </c>
      <c r="D8" s="1" t="s">
        <v>455</v>
      </c>
      <c r="E8" s="1" t="s">
        <v>456</v>
      </c>
      <c r="F8" s="1" t="s">
        <v>432</v>
      </c>
      <c r="G8" s="1" t="s">
        <v>401</v>
      </c>
      <c r="H8" s="1" t="s">
        <v>402</v>
      </c>
      <c r="I8" s="1" t="s">
        <v>457</v>
      </c>
      <c r="J8" s="1" t="s">
        <v>30</v>
      </c>
      <c r="K8" s="1" t="s">
        <v>458</v>
      </c>
      <c r="L8" s="1" t="s">
        <v>458</v>
      </c>
      <c r="M8" s="1" t="s">
        <v>405</v>
      </c>
      <c r="N8" s="1" t="s">
        <v>405</v>
      </c>
      <c r="O8" s="1" t="s">
        <v>406</v>
      </c>
      <c r="P8" s="1" t="s">
        <v>407</v>
      </c>
      <c r="Q8" s="1" t="s">
        <v>408</v>
      </c>
      <c r="R8" s="1" t="s">
        <v>459</v>
      </c>
      <c r="S8" s="1" t="s">
        <v>410</v>
      </c>
      <c r="T8" s="1" t="s">
        <v>411</v>
      </c>
      <c r="U8" s="1" t="s">
        <v>430</v>
      </c>
      <c r="V8" s="1" t="s">
        <v>446</v>
      </c>
    </row>
    <row r="9" s="1" customFormat="1" spans="1:22">
      <c r="A9" s="3">
        <v>21262035737</v>
      </c>
      <c r="B9" s="1" t="s">
        <v>460</v>
      </c>
      <c r="C9" s="1" t="s">
        <v>461</v>
      </c>
      <c r="D9" s="1" t="s">
        <v>462</v>
      </c>
      <c r="E9" s="1" t="s">
        <v>463</v>
      </c>
      <c r="F9" s="1" t="s">
        <v>464</v>
      </c>
      <c r="G9" s="1" t="s">
        <v>401</v>
      </c>
      <c r="H9" s="1" t="s">
        <v>402</v>
      </c>
      <c r="I9" s="1" t="s">
        <v>465</v>
      </c>
      <c r="J9" s="1" t="s">
        <v>30</v>
      </c>
      <c r="K9" s="1" t="s">
        <v>466</v>
      </c>
      <c r="L9" s="1" t="s">
        <v>466</v>
      </c>
      <c r="M9" s="1" t="s">
        <v>405</v>
      </c>
      <c r="N9" s="1" t="s">
        <v>405</v>
      </c>
      <c r="O9" s="1" t="s">
        <v>406</v>
      </c>
      <c r="P9" s="1" t="s">
        <v>407</v>
      </c>
      <c r="Q9" s="1" t="s">
        <v>408</v>
      </c>
      <c r="R9" s="1" t="s">
        <v>467</v>
      </c>
      <c r="S9" s="1" t="s">
        <v>410</v>
      </c>
      <c r="T9" s="1" t="s">
        <v>411</v>
      </c>
      <c r="U9" s="1" t="s">
        <v>412</v>
      </c>
      <c r="V9" s="1" t="s">
        <v>439</v>
      </c>
    </row>
    <row r="10" s="1" customFormat="1" spans="1:22">
      <c r="A10" s="3">
        <v>21372627852</v>
      </c>
      <c r="B10" s="1" t="s">
        <v>400</v>
      </c>
      <c r="C10" s="1" t="s">
        <v>468</v>
      </c>
      <c r="D10" s="1" t="s">
        <v>469</v>
      </c>
      <c r="E10" s="1" t="s">
        <v>470</v>
      </c>
      <c r="F10" s="1" t="s">
        <v>426</v>
      </c>
      <c r="G10" s="1" t="s">
        <v>401</v>
      </c>
      <c r="H10" s="1" t="s">
        <v>402</v>
      </c>
      <c r="I10" s="1" t="s">
        <v>471</v>
      </c>
      <c r="J10" s="1" t="s">
        <v>30</v>
      </c>
      <c r="K10" s="1" t="s">
        <v>472</v>
      </c>
      <c r="L10" s="1" t="s">
        <v>472</v>
      </c>
      <c r="M10" s="1" t="s">
        <v>405</v>
      </c>
      <c r="N10" s="1" t="s">
        <v>405</v>
      </c>
      <c r="O10" s="1" t="s">
        <v>406</v>
      </c>
      <c r="P10" s="1" t="s">
        <v>407</v>
      </c>
      <c r="Q10" s="1" t="s">
        <v>408</v>
      </c>
      <c r="R10" s="1" t="s">
        <v>473</v>
      </c>
      <c r="S10" s="1" t="s">
        <v>410</v>
      </c>
      <c r="T10" s="1" t="s">
        <v>411</v>
      </c>
      <c r="U10" s="1" t="s">
        <v>412</v>
      </c>
      <c r="V10" s="1" t="s">
        <v>421</v>
      </c>
    </row>
    <row r="11" s="1" customFormat="1" spans="1:22">
      <c r="A11" s="3">
        <v>21372731270</v>
      </c>
      <c r="B11" s="1" t="s">
        <v>400</v>
      </c>
      <c r="C11" s="1" t="s">
        <v>474</v>
      </c>
      <c r="D11" s="1" t="s">
        <v>475</v>
      </c>
      <c r="E11" s="1" t="s">
        <v>476</v>
      </c>
      <c r="F11" s="1" t="s">
        <v>426</v>
      </c>
      <c r="G11" s="1" t="s">
        <v>401</v>
      </c>
      <c r="H11" s="1" t="s">
        <v>402</v>
      </c>
      <c r="I11" s="1" t="s">
        <v>477</v>
      </c>
      <c r="J11" s="1" t="s">
        <v>30</v>
      </c>
      <c r="K11" s="1" t="s">
        <v>478</v>
      </c>
      <c r="L11" s="1" t="s">
        <v>478</v>
      </c>
      <c r="M11" s="1" t="s">
        <v>405</v>
      </c>
      <c r="N11" s="1" t="s">
        <v>405</v>
      </c>
      <c r="O11" s="1" t="s">
        <v>406</v>
      </c>
      <c r="P11" s="1" t="s">
        <v>407</v>
      </c>
      <c r="Q11" s="1" t="s">
        <v>408</v>
      </c>
      <c r="R11" s="1" t="s">
        <v>479</v>
      </c>
      <c r="S11" s="1" t="s">
        <v>410</v>
      </c>
      <c r="T11" s="1" t="s">
        <v>411</v>
      </c>
      <c r="U11" s="1" t="s">
        <v>412</v>
      </c>
      <c r="V11" s="1" t="s">
        <v>480</v>
      </c>
    </row>
    <row r="12" s="1" customFormat="1" spans="1:22">
      <c r="A12" s="3">
        <v>21360883203</v>
      </c>
      <c r="B12" s="1" t="s">
        <v>464</v>
      </c>
      <c r="C12" s="1" t="s">
        <v>481</v>
      </c>
      <c r="D12" s="1" t="s">
        <v>482</v>
      </c>
      <c r="E12" s="1" t="s">
        <v>483</v>
      </c>
      <c r="F12" s="1" t="s">
        <v>400</v>
      </c>
      <c r="G12" s="1" t="s">
        <v>401</v>
      </c>
      <c r="H12" s="1" t="s">
        <v>402</v>
      </c>
      <c r="I12" s="1" t="s">
        <v>484</v>
      </c>
      <c r="J12" s="1" t="s">
        <v>30</v>
      </c>
      <c r="K12" s="1" t="s">
        <v>485</v>
      </c>
      <c r="L12" s="1" t="s">
        <v>485</v>
      </c>
      <c r="M12" s="1" t="s">
        <v>405</v>
      </c>
      <c r="N12" s="1" t="s">
        <v>405</v>
      </c>
      <c r="O12" s="1" t="s">
        <v>406</v>
      </c>
      <c r="P12" s="1" t="s">
        <v>407</v>
      </c>
      <c r="Q12" s="1" t="s">
        <v>408</v>
      </c>
      <c r="R12" s="1" t="s">
        <v>486</v>
      </c>
      <c r="S12" s="1" t="s">
        <v>410</v>
      </c>
      <c r="T12" s="1" t="s">
        <v>411</v>
      </c>
      <c r="U12" s="1" t="s">
        <v>412</v>
      </c>
      <c r="V12" s="1" t="s">
        <v>446</v>
      </c>
    </row>
    <row r="13" s="1" customFormat="1" spans="1:22">
      <c r="A13" s="3">
        <v>21327923908</v>
      </c>
      <c r="B13" s="1" t="s">
        <v>487</v>
      </c>
      <c r="C13" s="1" t="s">
        <v>488</v>
      </c>
      <c r="D13" s="1" t="s">
        <v>489</v>
      </c>
      <c r="E13" s="1" t="s">
        <v>490</v>
      </c>
      <c r="F13" s="1" t="s">
        <v>426</v>
      </c>
      <c r="G13" s="1" t="s">
        <v>401</v>
      </c>
      <c r="H13" s="1" t="s">
        <v>402</v>
      </c>
      <c r="I13" s="1" t="s">
        <v>491</v>
      </c>
      <c r="J13" s="1" t="s">
        <v>30</v>
      </c>
      <c r="K13" s="1" t="s">
        <v>492</v>
      </c>
      <c r="L13" s="1" t="s">
        <v>492</v>
      </c>
      <c r="M13" s="1" t="s">
        <v>405</v>
      </c>
      <c r="N13" s="1" t="s">
        <v>405</v>
      </c>
      <c r="O13" s="1" t="s">
        <v>406</v>
      </c>
      <c r="P13" s="1" t="s">
        <v>407</v>
      </c>
      <c r="Q13" s="1" t="s">
        <v>408</v>
      </c>
      <c r="R13" s="1" t="s">
        <v>493</v>
      </c>
      <c r="S13" s="1" t="s">
        <v>410</v>
      </c>
      <c r="T13" s="1" t="s">
        <v>411</v>
      </c>
      <c r="U13" s="1" t="s">
        <v>412</v>
      </c>
      <c r="V13" s="1" t="s">
        <v>494</v>
      </c>
    </row>
    <row r="14" s="1" customFormat="1" spans="1:22">
      <c r="A14" s="3">
        <v>21180493098</v>
      </c>
      <c r="B14" s="1" t="s">
        <v>495</v>
      </c>
      <c r="C14" s="1" t="s">
        <v>496</v>
      </c>
      <c r="D14" s="1" t="s">
        <v>497</v>
      </c>
      <c r="E14" s="1" t="s">
        <v>498</v>
      </c>
      <c r="F14" s="1" t="s">
        <v>417</v>
      </c>
      <c r="G14" s="1" t="s">
        <v>401</v>
      </c>
      <c r="H14" s="1" t="s">
        <v>402</v>
      </c>
      <c r="I14" s="1" t="s">
        <v>499</v>
      </c>
      <c r="J14" s="1" t="s">
        <v>30</v>
      </c>
      <c r="K14" s="1" t="s">
        <v>500</v>
      </c>
      <c r="L14" s="1" t="s">
        <v>500</v>
      </c>
      <c r="M14" s="1" t="s">
        <v>405</v>
      </c>
      <c r="N14" s="1" t="s">
        <v>405</v>
      </c>
      <c r="O14" s="1" t="s">
        <v>406</v>
      </c>
      <c r="P14" s="1" t="s">
        <v>407</v>
      </c>
      <c r="Q14" s="1" t="s">
        <v>408</v>
      </c>
      <c r="R14" s="1" t="s">
        <v>501</v>
      </c>
      <c r="S14" s="1" t="s">
        <v>410</v>
      </c>
      <c r="T14" s="1" t="s">
        <v>411</v>
      </c>
      <c r="U14" s="1" t="s">
        <v>430</v>
      </c>
      <c r="V14" s="1" t="s">
        <v>446</v>
      </c>
    </row>
    <row r="15" s="1" customFormat="1" spans="1:22">
      <c r="A15" s="3">
        <v>21369785375</v>
      </c>
      <c r="B15" s="1" t="s">
        <v>400</v>
      </c>
      <c r="C15" s="1" t="s">
        <v>502</v>
      </c>
      <c r="D15" s="1" t="s">
        <v>503</v>
      </c>
      <c r="E15" s="1" t="s">
        <v>504</v>
      </c>
      <c r="F15" s="1" t="s">
        <v>400</v>
      </c>
      <c r="G15" s="1" t="s">
        <v>401</v>
      </c>
      <c r="H15" s="1" t="s">
        <v>402</v>
      </c>
      <c r="I15" s="1" t="s">
        <v>505</v>
      </c>
      <c r="J15" s="1" t="s">
        <v>30</v>
      </c>
      <c r="K15" s="1" t="s">
        <v>506</v>
      </c>
      <c r="L15" s="1" t="s">
        <v>506</v>
      </c>
      <c r="M15" s="1" t="s">
        <v>405</v>
      </c>
      <c r="N15" s="1" t="s">
        <v>405</v>
      </c>
      <c r="O15" s="1" t="s">
        <v>406</v>
      </c>
      <c r="P15" s="1" t="s">
        <v>407</v>
      </c>
      <c r="Q15" s="1" t="s">
        <v>408</v>
      </c>
      <c r="R15" s="1" t="s">
        <v>507</v>
      </c>
      <c r="S15" s="1" t="s">
        <v>410</v>
      </c>
      <c r="T15" s="1" t="s">
        <v>411</v>
      </c>
      <c r="U15" s="1" t="s">
        <v>412</v>
      </c>
      <c r="V15" s="1" t="s">
        <v>439</v>
      </c>
    </row>
    <row r="16" s="1" customFormat="1" spans="1:22">
      <c r="A16" s="3">
        <v>21249260292</v>
      </c>
      <c r="B16" s="1" t="s">
        <v>508</v>
      </c>
      <c r="C16" s="1" t="s">
        <v>509</v>
      </c>
      <c r="D16" s="1" t="s">
        <v>510</v>
      </c>
      <c r="E16" s="1" t="s">
        <v>511</v>
      </c>
      <c r="F16" s="1" t="s">
        <v>426</v>
      </c>
      <c r="G16" s="1" t="s">
        <v>401</v>
      </c>
      <c r="H16" s="1" t="s">
        <v>402</v>
      </c>
      <c r="I16" s="1" t="s">
        <v>512</v>
      </c>
      <c r="J16" s="1" t="s">
        <v>30</v>
      </c>
      <c r="K16" s="1" t="s">
        <v>513</v>
      </c>
      <c r="L16" s="1" t="s">
        <v>513</v>
      </c>
      <c r="M16" s="1" t="s">
        <v>405</v>
      </c>
      <c r="N16" s="1" t="s">
        <v>405</v>
      </c>
      <c r="O16" s="1" t="s">
        <v>406</v>
      </c>
      <c r="P16" s="1" t="s">
        <v>407</v>
      </c>
      <c r="Q16" s="1" t="s">
        <v>408</v>
      </c>
      <c r="R16" s="1" t="s">
        <v>514</v>
      </c>
      <c r="S16" s="1" t="s">
        <v>410</v>
      </c>
      <c r="T16" s="1" t="s">
        <v>411</v>
      </c>
      <c r="U16" s="1" t="s">
        <v>412</v>
      </c>
      <c r="V16" s="1" t="s">
        <v>515</v>
      </c>
    </row>
    <row r="17" s="1" customFormat="1" spans="1:22">
      <c r="A17" s="3">
        <v>21251022021</v>
      </c>
      <c r="B17" s="1" t="s">
        <v>453</v>
      </c>
      <c r="C17" s="1" t="s">
        <v>516</v>
      </c>
      <c r="D17" s="1" t="s">
        <v>517</v>
      </c>
      <c r="E17" s="1" t="s">
        <v>518</v>
      </c>
      <c r="F17" s="1" t="s">
        <v>426</v>
      </c>
      <c r="G17" s="1" t="s">
        <v>401</v>
      </c>
      <c r="H17" s="1" t="s">
        <v>402</v>
      </c>
      <c r="I17" s="1" t="s">
        <v>519</v>
      </c>
      <c r="J17" s="1" t="s">
        <v>30</v>
      </c>
      <c r="K17" s="1" t="s">
        <v>520</v>
      </c>
      <c r="L17" s="1" t="s">
        <v>520</v>
      </c>
      <c r="M17" s="1" t="s">
        <v>405</v>
      </c>
      <c r="N17" s="1" t="s">
        <v>405</v>
      </c>
      <c r="O17" s="1" t="s">
        <v>406</v>
      </c>
      <c r="P17" s="1" t="s">
        <v>407</v>
      </c>
      <c r="Q17" s="1" t="s">
        <v>408</v>
      </c>
      <c r="R17" s="1" t="s">
        <v>521</v>
      </c>
      <c r="S17" s="1" t="s">
        <v>410</v>
      </c>
      <c r="T17" s="1" t="s">
        <v>411</v>
      </c>
      <c r="U17" s="1" t="s">
        <v>412</v>
      </c>
      <c r="V17" s="1" t="s">
        <v>439</v>
      </c>
    </row>
    <row r="18" s="1" customFormat="1" spans="1:22">
      <c r="A18" s="3">
        <v>21261310529</v>
      </c>
      <c r="B18" s="1" t="s">
        <v>453</v>
      </c>
      <c r="C18" s="1" t="s">
        <v>522</v>
      </c>
      <c r="D18" s="1" t="s">
        <v>523</v>
      </c>
      <c r="E18" s="1" t="s">
        <v>524</v>
      </c>
      <c r="F18" s="1" t="s">
        <v>426</v>
      </c>
      <c r="G18" s="1" t="s">
        <v>401</v>
      </c>
      <c r="H18" s="1" t="s">
        <v>402</v>
      </c>
      <c r="I18" s="1" t="s">
        <v>525</v>
      </c>
      <c r="J18" s="1" t="s">
        <v>30</v>
      </c>
      <c r="K18" s="1" t="s">
        <v>526</v>
      </c>
      <c r="L18" s="1" t="s">
        <v>526</v>
      </c>
      <c r="M18" s="1" t="s">
        <v>405</v>
      </c>
      <c r="N18" s="1" t="s">
        <v>405</v>
      </c>
      <c r="O18" s="1" t="s">
        <v>406</v>
      </c>
      <c r="P18" s="1" t="s">
        <v>407</v>
      </c>
      <c r="Q18" s="1" t="s">
        <v>408</v>
      </c>
      <c r="R18" s="1" t="s">
        <v>527</v>
      </c>
      <c r="S18" s="1" t="s">
        <v>410</v>
      </c>
      <c r="T18" s="1" t="s">
        <v>411</v>
      </c>
      <c r="U18" s="1" t="s">
        <v>412</v>
      </c>
      <c r="V18" s="1" t="s">
        <v>528</v>
      </c>
    </row>
    <row r="19" s="1" customFormat="1" spans="1:22">
      <c r="A19" s="3">
        <v>21262629498</v>
      </c>
      <c r="B19" s="1" t="s">
        <v>460</v>
      </c>
      <c r="C19" s="1" t="s">
        <v>529</v>
      </c>
      <c r="D19" s="1" t="s">
        <v>530</v>
      </c>
      <c r="E19" s="1" t="s">
        <v>531</v>
      </c>
      <c r="F19" s="1" t="s">
        <v>426</v>
      </c>
      <c r="G19" s="1" t="s">
        <v>401</v>
      </c>
      <c r="H19" s="1" t="s">
        <v>402</v>
      </c>
      <c r="I19" s="1" t="s">
        <v>532</v>
      </c>
      <c r="J19" s="1" t="s">
        <v>30</v>
      </c>
      <c r="K19" s="1" t="s">
        <v>533</v>
      </c>
      <c r="L19" s="1" t="s">
        <v>533</v>
      </c>
      <c r="M19" s="1" t="s">
        <v>405</v>
      </c>
      <c r="N19" s="1" t="s">
        <v>405</v>
      </c>
      <c r="O19" s="1" t="s">
        <v>406</v>
      </c>
      <c r="P19" s="1" t="s">
        <v>407</v>
      </c>
      <c r="Q19" s="1" t="s">
        <v>408</v>
      </c>
      <c r="R19" s="1" t="s">
        <v>534</v>
      </c>
      <c r="S19" s="1" t="s">
        <v>410</v>
      </c>
      <c r="T19" s="1" t="s">
        <v>411</v>
      </c>
      <c r="U19" s="1" t="s">
        <v>412</v>
      </c>
      <c r="V19" s="1" t="s">
        <v>535</v>
      </c>
    </row>
    <row r="20" s="1" customFormat="1" spans="1:22">
      <c r="A20" s="3">
        <v>21373426096</v>
      </c>
      <c r="B20" s="1" t="s">
        <v>400</v>
      </c>
      <c r="C20" s="1" t="s">
        <v>536</v>
      </c>
      <c r="D20" s="1" t="s">
        <v>537</v>
      </c>
      <c r="E20" s="1" t="s">
        <v>538</v>
      </c>
      <c r="F20" s="1" t="s">
        <v>426</v>
      </c>
      <c r="G20" s="1" t="s">
        <v>401</v>
      </c>
      <c r="H20" s="1" t="s">
        <v>402</v>
      </c>
      <c r="I20" s="1" t="s">
        <v>539</v>
      </c>
      <c r="J20" s="1" t="s">
        <v>30</v>
      </c>
      <c r="K20" s="1" t="s">
        <v>540</v>
      </c>
      <c r="L20" s="1" t="s">
        <v>540</v>
      </c>
      <c r="M20" s="1" t="s">
        <v>405</v>
      </c>
      <c r="N20" s="1" t="s">
        <v>405</v>
      </c>
      <c r="O20" s="1" t="s">
        <v>406</v>
      </c>
      <c r="P20" s="1" t="s">
        <v>407</v>
      </c>
      <c r="Q20" s="1" t="s">
        <v>408</v>
      </c>
      <c r="R20" s="1" t="s">
        <v>541</v>
      </c>
      <c r="S20" s="1" t="s">
        <v>410</v>
      </c>
      <c r="T20" s="1" t="s">
        <v>411</v>
      </c>
      <c r="U20" s="1" t="s">
        <v>412</v>
      </c>
      <c r="V20" s="1" t="s">
        <v>542</v>
      </c>
    </row>
    <row r="21" s="1" customFormat="1" spans="1:22">
      <c r="A21" s="3">
        <v>21322101642</v>
      </c>
      <c r="B21" s="1" t="s">
        <v>487</v>
      </c>
      <c r="C21" s="1" t="s">
        <v>543</v>
      </c>
      <c r="D21" s="1" t="s">
        <v>489</v>
      </c>
      <c r="E21" s="1" t="s">
        <v>544</v>
      </c>
      <c r="F21" s="1" t="s">
        <v>426</v>
      </c>
      <c r="G21" s="1" t="s">
        <v>401</v>
      </c>
      <c r="H21" s="1" t="s">
        <v>402</v>
      </c>
      <c r="I21" s="1" t="s">
        <v>545</v>
      </c>
      <c r="J21" s="1" t="s">
        <v>30</v>
      </c>
      <c r="K21" s="1" t="s">
        <v>546</v>
      </c>
      <c r="L21" s="1" t="s">
        <v>546</v>
      </c>
      <c r="M21" s="1" t="s">
        <v>405</v>
      </c>
      <c r="N21" s="1" t="s">
        <v>405</v>
      </c>
      <c r="O21" s="1" t="s">
        <v>406</v>
      </c>
      <c r="P21" s="1" t="s">
        <v>407</v>
      </c>
      <c r="Q21" s="1" t="s">
        <v>408</v>
      </c>
      <c r="R21" s="1" t="s">
        <v>547</v>
      </c>
      <c r="S21" s="1" t="s">
        <v>410</v>
      </c>
      <c r="T21" s="1" t="s">
        <v>411</v>
      </c>
      <c r="U21" s="1" t="s">
        <v>412</v>
      </c>
      <c r="V21" s="1" t="s">
        <v>494</v>
      </c>
    </row>
    <row r="22" s="1" customFormat="1" spans="1:22">
      <c r="A22" s="3">
        <v>21322537900</v>
      </c>
      <c r="B22" s="1" t="s">
        <v>487</v>
      </c>
      <c r="C22" s="1" t="s">
        <v>548</v>
      </c>
      <c r="D22" s="1" t="s">
        <v>549</v>
      </c>
      <c r="E22" s="1" t="s">
        <v>550</v>
      </c>
      <c r="F22" s="1" t="s">
        <v>400</v>
      </c>
      <c r="G22" s="1" t="s">
        <v>401</v>
      </c>
      <c r="H22" s="1" t="s">
        <v>402</v>
      </c>
      <c r="I22" s="1" t="s">
        <v>551</v>
      </c>
      <c r="J22" s="1" t="s">
        <v>30</v>
      </c>
      <c r="K22" s="1" t="s">
        <v>552</v>
      </c>
      <c r="L22" s="1" t="s">
        <v>552</v>
      </c>
      <c r="M22" s="1" t="s">
        <v>405</v>
      </c>
      <c r="N22" s="1" t="s">
        <v>405</v>
      </c>
      <c r="O22" s="1" t="s">
        <v>406</v>
      </c>
      <c r="P22" s="1" t="s">
        <v>407</v>
      </c>
      <c r="Q22" s="1" t="s">
        <v>408</v>
      </c>
      <c r="R22" s="1" t="s">
        <v>553</v>
      </c>
      <c r="S22" s="1" t="s">
        <v>410</v>
      </c>
      <c r="T22" s="1" t="s">
        <v>411</v>
      </c>
      <c r="U22" s="1" t="s">
        <v>412</v>
      </c>
      <c r="V22" s="1" t="s">
        <v>446</v>
      </c>
    </row>
    <row r="23" s="1" customFormat="1" spans="1:22">
      <c r="A23" s="3">
        <v>21353298803</v>
      </c>
      <c r="B23" s="1" t="s">
        <v>554</v>
      </c>
      <c r="C23" s="1" t="s">
        <v>555</v>
      </c>
      <c r="D23" s="1" t="s">
        <v>455</v>
      </c>
      <c r="E23" s="1" t="s">
        <v>556</v>
      </c>
      <c r="F23" s="1" t="s">
        <v>464</v>
      </c>
      <c r="G23" s="1" t="s">
        <v>401</v>
      </c>
      <c r="H23" s="1" t="s">
        <v>402</v>
      </c>
      <c r="I23" s="1" t="s">
        <v>557</v>
      </c>
      <c r="J23" s="1" t="s">
        <v>30</v>
      </c>
      <c r="K23" s="1" t="s">
        <v>558</v>
      </c>
      <c r="L23" s="1" t="s">
        <v>558</v>
      </c>
      <c r="M23" s="1" t="s">
        <v>405</v>
      </c>
      <c r="N23" s="1" t="s">
        <v>405</v>
      </c>
      <c r="O23" s="1" t="s">
        <v>406</v>
      </c>
      <c r="P23" s="1" t="s">
        <v>407</v>
      </c>
      <c r="Q23" s="1" t="s">
        <v>408</v>
      </c>
      <c r="R23" s="1" t="s">
        <v>559</v>
      </c>
      <c r="S23" s="1" t="s">
        <v>410</v>
      </c>
      <c r="T23" s="1" t="s">
        <v>411</v>
      </c>
      <c r="U23" s="1" t="s">
        <v>430</v>
      </c>
      <c r="V23" s="1" t="s">
        <v>446</v>
      </c>
    </row>
    <row r="24" s="1" customFormat="1" spans="1:22">
      <c r="A24" s="3">
        <v>18719580117</v>
      </c>
      <c r="B24" s="1" t="s">
        <v>560</v>
      </c>
      <c r="C24" s="1" t="s">
        <v>561</v>
      </c>
      <c r="D24" s="1" t="s">
        <v>562</v>
      </c>
      <c r="E24" s="1" t="s">
        <v>563</v>
      </c>
      <c r="F24" s="1" t="s">
        <v>426</v>
      </c>
      <c r="G24" s="1" t="s">
        <v>401</v>
      </c>
      <c r="H24" s="1" t="s">
        <v>402</v>
      </c>
      <c r="I24" s="1" t="s">
        <v>564</v>
      </c>
      <c r="J24" s="1" t="s">
        <v>30</v>
      </c>
      <c r="K24" s="1" t="s">
        <v>565</v>
      </c>
      <c r="L24" s="1" t="s">
        <v>565</v>
      </c>
      <c r="M24" s="1" t="s">
        <v>405</v>
      </c>
      <c r="N24" s="1" t="s">
        <v>405</v>
      </c>
      <c r="O24" s="1" t="s">
        <v>406</v>
      </c>
      <c r="P24" s="1" t="s">
        <v>407</v>
      </c>
      <c r="Q24" s="1" t="s">
        <v>408</v>
      </c>
      <c r="R24" s="1" t="s">
        <v>566</v>
      </c>
      <c r="S24" s="1" t="s">
        <v>410</v>
      </c>
      <c r="T24" s="1" t="s">
        <v>411</v>
      </c>
      <c r="U24" s="1" t="s">
        <v>412</v>
      </c>
      <c r="V24" s="1" t="s">
        <v>567</v>
      </c>
    </row>
    <row r="25" s="1" customFormat="1" spans="1:22">
      <c r="A25" s="3">
        <v>21356903117</v>
      </c>
      <c r="B25" s="1" t="s">
        <v>464</v>
      </c>
      <c r="C25" s="1" t="s">
        <v>568</v>
      </c>
      <c r="D25" s="1" t="s">
        <v>569</v>
      </c>
      <c r="E25" s="1" t="s">
        <v>570</v>
      </c>
      <c r="F25" s="1" t="s">
        <v>426</v>
      </c>
      <c r="G25" s="1" t="s">
        <v>401</v>
      </c>
      <c r="H25" s="1" t="s">
        <v>402</v>
      </c>
      <c r="I25" s="1" t="s">
        <v>571</v>
      </c>
      <c r="J25" s="1" t="s">
        <v>30</v>
      </c>
      <c r="K25" s="1" t="s">
        <v>572</v>
      </c>
      <c r="L25" s="1" t="s">
        <v>572</v>
      </c>
      <c r="M25" s="1" t="s">
        <v>405</v>
      </c>
      <c r="N25" s="1" t="s">
        <v>405</v>
      </c>
      <c r="O25" s="1" t="s">
        <v>406</v>
      </c>
      <c r="P25" s="1" t="s">
        <v>407</v>
      </c>
      <c r="Q25" s="1" t="s">
        <v>408</v>
      </c>
      <c r="R25" s="1" t="s">
        <v>573</v>
      </c>
      <c r="S25" s="1" t="s">
        <v>410</v>
      </c>
      <c r="T25" s="1" t="s">
        <v>411</v>
      </c>
      <c r="U25" s="1" t="s">
        <v>412</v>
      </c>
      <c r="V25" s="1" t="s">
        <v>574</v>
      </c>
    </row>
    <row r="26" s="1" customFormat="1" spans="1:22">
      <c r="A26" s="3">
        <v>18862273476</v>
      </c>
      <c r="B26" s="1" t="s">
        <v>575</v>
      </c>
      <c r="C26" s="1" t="s">
        <v>576</v>
      </c>
      <c r="D26" s="1" t="s">
        <v>577</v>
      </c>
      <c r="E26" s="1" t="s">
        <v>578</v>
      </c>
      <c r="F26" s="1" t="s">
        <v>464</v>
      </c>
      <c r="G26" s="1" t="s">
        <v>401</v>
      </c>
      <c r="H26" s="1" t="s">
        <v>402</v>
      </c>
      <c r="I26" s="1" t="s">
        <v>579</v>
      </c>
      <c r="J26" s="1" t="s">
        <v>30</v>
      </c>
      <c r="K26" s="1" t="s">
        <v>580</v>
      </c>
      <c r="L26" s="1" t="s">
        <v>580</v>
      </c>
      <c r="M26" s="1" t="s">
        <v>405</v>
      </c>
      <c r="N26" s="1" t="s">
        <v>405</v>
      </c>
      <c r="O26" s="1" t="s">
        <v>406</v>
      </c>
      <c r="P26" s="1" t="s">
        <v>407</v>
      </c>
      <c r="Q26" s="1" t="s">
        <v>408</v>
      </c>
      <c r="R26" s="1" t="s">
        <v>581</v>
      </c>
      <c r="S26" s="1" t="s">
        <v>410</v>
      </c>
      <c r="T26" s="1" t="s">
        <v>411</v>
      </c>
      <c r="U26" s="1" t="s">
        <v>412</v>
      </c>
      <c r="V26" s="1" t="s">
        <v>582</v>
      </c>
    </row>
    <row r="27" s="1" customFormat="1" spans="1:22">
      <c r="A27" s="3">
        <v>21361747997</v>
      </c>
      <c r="B27" s="1" t="s">
        <v>464</v>
      </c>
      <c r="C27" s="1" t="s">
        <v>583</v>
      </c>
      <c r="D27" s="1" t="s">
        <v>584</v>
      </c>
      <c r="E27" s="1" t="s">
        <v>585</v>
      </c>
      <c r="F27" s="1" t="s">
        <v>417</v>
      </c>
      <c r="G27" s="1" t="s">
        <v>401</v>
      </c>
      <c r="H27" s="1" t="s">
        <v>402</v>
      </c>
      <c r="I27" s="1" t="s">
        <v>586</v>
      </c>
      <c r="J27" s="1" t="s">
        <v>30</v>
      </c>
      <c r="K27" s="1" t="s">
        <v>587</v>
      </c>
      <c r="L27" s="1" t="s">
        <v>587</v>
      </c>
      <c r="M27" s="1" t="s">
        <v>405</v>
      </c>
      <c r="N27" s="1" t="s">
        <v>405</v>
      </c>
      <c r="O27" s="1" t="s">
        <v>406</v>
      </c>
      <c r="P27" s="1" t="s">
        <v>407</v>
      </c>
      <c r="Q27" s="1" t="s">
        <v>408</v>
      </c>
      <c r="R27" s="1" t="s">
        <v>588</v>
      </c>
      <c r="S27" s="1" t="s">
        <v>410</v>
      </c>
      <c r="T27" s="1" t="s">
        <v>411</v>
      </c>
      <c r="U27" s="1" t="s">
        <v>430</v>
      </c>
      <c r="V27" s="1" t="s">
        <v>480</v>
      </c>
    </row>
    <row r="28" s="1" customFormat="1" spans="1:22">
      <c r="A28" s="3">
        <v>18660276921</v>
      </c>
      <c r="B28" s="1" t="s">
        <v>589</v>
      </c>
      <c r="C28" s="1" t="s">
        <v>590</v>
      </c>
      <c r="D28" s="1" t="s">
        <v>591</v>
      </c>
      <c r="E28" s="1" t="s">
        <v>592</v>
      </c>
      <c r="F28" s="1" t="s">
        <v>417</v>
      </c>
      <c r="G28" s="1" t="s">
        <v>401</v>
      </c>
      <c r="H28" s="1" t="s">
        <v>402</v>
      </c>
      <c r="I28" s="1" t="s">
        <v>593</v>
      </c>
      <c r="J28" s="1" t="s">
        <v>30</v>
      </c>
      <c r="K28" s="1" t="s">
        <v>594</v>
      </c>
      <c r="L28" s="1" t="s">
        <v>594</v>
      </c>
      <c r="M28" s="1" t="s">
        <v>405</v>
      </c>
      <c r="N28" s="1" t="s">
        <v>405</v>
      </c>
      <c r="O28" s="1" t="s">
        <v>406</v>
      </c>
      <c r="P28" s="1" t="s">
        <v>407</v>
      </c>
      <c r="Q28" s="1" t="s">
        <v>408</v>
      </c>
      <c r="R28" s="1" t="s">
        <v>595</v>
      </c>
      <c r="S28" s="1" t="s">
        <v>410</v>
      </c>
      <c r="T28" s="1" t="s">
        <v>411</v>
      </c>
      <c r="U28" s="1" t="s">
        <v>412</v>
      </c>
      <c r="V28" s="1" t="s">
        <v>596</v>
      </c>
    </row>
    <row r="29" s="1" customFormat="1" spans="1:22">
      <c r="A29" s="3">
        <v>21374543633</v>
      </c>
      <c r="B29" s="1" t="s">
        <v>426</v>
      </c>
      <c r="C29" s="1" t="s">
        <v>597</v>
      </c>
      <c r="D29" s="1" t="s">
        <v>598</v>
      </c>
      <c r="E29" s="1" t="s">
        <v>599</v>
      </c>
      <c r="F29" s="1" t="s">
        <v>426</v>
      </c>
      <c r="G29" s="1" t="s">
        <v>401</v>
      </c>
      <c r="H29" s="1" t="s">
        <v>402</v>
      </c>
      <c r="I29" s="1" t="s">
        <v>600</v>
      </c>
      <c r="J29" s="1" t="s">
        <v>30</v>
      </c>
      <c r="K29" s="1" t="s">
        <v>601</v>
      </c>
      <c r="L29" s="1" t="s">
        <v>601</v>
      </c>
      <c r="M29" s="1" t="s">
        <v>405</v>
      </c>
      <c r="N29" s="1" t="s">
        <v>405</v>
      </c>
      <c r="O29" s="1" t="s">
        <v>406</v>
      </c>
      <c r="P29" s="1" t="s">
        <v>407</v>
      </c>
      <c r="Q29" s="1" t="s">
        <v>408</v>
      </c>
      <c r="R29" s="1" t="s">
        <v>602</v>
      </c>
      <c r="S29" s="1" t="s">
        <v>410</v>
      </c>
      <c r="T29" s="1" t="s">
        <v>411</v>
      </c>
      <c r="U29" s="1" t="s">
        <v>412</v>
      </c>
      <c r="V29" s="1" t="s">
        <v>439</v>
      </c>
    </row>
    <row r="30" s="1" customFormat="1" spans="1:22">
      <c r="A30" s="3">
        <v>21374739323</v>
      </c>
      <c r="B30" s="1" t="s">
        <v>426</v>
      </c>
      <c r="C30" s="1" t="s">
        <v>603</v>
      </c>
      <c r="D30" s="1" t="s">
        <v>604</v>
      </c>
      <c r="E30" s="1" t="s">
        <v>605</v>
      </c>
      <c r="F30" s="1" t="s">
        <v>426</v>
      </c>
      <c r="G30" s="1" t="s">
        <v>401</v>
      </c>
      <c r="H30" s="1" t="s">
        <v>402</v>
      </c>
      <c r="I30" s="1" t="s">
        <v>606</v>
      </c>
      <c r="J30" s="1" t="s">
        <v>30</v>
      </c>
      <c r="K30" s="1" t="s">
        <v>607</v>
      </c>
      <c r="L30" s="1" t="s">
        <v>607</v>
      </c>
      <c r="M30" s="1" t="s">
        <v>405</v>
      </c>
      <c r="N30" s="1" t="s">
        <v>405</v>
      </c>
      <c r="O30" s="1" t="s">
        <v>406</v>
      </c>
      <c r="P30" s="1" t="s">
        <v>407</v>
      </c>
      <c r="Q30" s="1" t="s">
        <v>408</v>
      </c>
      <c r="R30" s="1" t="s">
        <v>608</v>
      </c>
      <c r="S30" s="1" t="s">
        <v>410</v>
      </c>
      <c r="T30" s="1" t="s">
        <v>411</v>
      </c>
      <c r="U30" s="1" t="s">
        <v>412</v>
      </c>
      <c r="V30" s="1" t="s">
        <v>609</v>
      </c>
    </row>
    <row r="31" s="1" customFormat="1" spans="1:22">
      <c r="A31" s="3">
        <v>21360839981</v>
      </c>
      <c r="B31" s="1" t="s">
        <v>464</v>
      </c>
      <c r="C31" s="1" t="s">
        <v>610</v>
      </c>
      <c r="D31" s="1" t="s">
        <v>611</v>
      </c>
      <c r="E31" s="1" t="s">
        <v>612</v>
      </c>
      <c r="F31" s="1" t="s">
        <v>417</v>
      </c>
      <c r="G31" s="1" t="s">
        <v>401</v>
      </c>
      <c r="H31" s="1" t="s">
        <v>402</v>
      </c>
      <c r="I31" s="1" t="s">
        <v>613</v>
      </c>
      <c r="J31" s="1" t="s">
        <v>30</v>
      </c>
      <c r="K31" s="1" t="s">
        <v>614</v>
      </c>
      <c r="L31" s="1" t="s">
        <v>614</v>
      </c>
      <c r="M31" s="1" t="s">
        <v>405</v>
      </c>
      <c r="N31" s="1" t="s">
        <v>405</v>
      </c>
      <c r="O31" s="1" t="s">
        <v>406</v>
      </c>
      <c r="P31" s="1" t="s">
        <v>407</v>
      </c>
      <c r="Q31" s="1" t="s">
        <v>408</v>
      </c>
      <c r="R31" s="1" t="s">
        <v>615</v>
      </c>
      <c r="S31" s="1" t="s">
        <v>410</v>
      </c>
      <c r="T31" s="1" t="s">
        <v>411</v>
      </c>
      <c r="U31" s="1" t="s">
        <v>412</v>
      </c>
      <c r="V31" s="1" t="s">
        <v>616</v>
      </c>
    </row>
    <row r="32" s="1" customFormat="1" spans="1:22">
      <c r="A32" s="3">
        <v>21362488471</v>
      </c>
      <c r="B32" s="1" t="s">
        <v>464</v>
      </c>
      <c r="C32" s="1" t="s">
        <v>617</v>
      </c>
      <c r="D32" s="1" t="s">
        <v>618</v>
      </c>
      <c r="E32" s="1" t="s">
        <v>619</v>
      </c>
      <c r="F32" s="1" t="s">
        <v>426</v>
      </c>
      <c r="G32" s="1" t="s">
        <v>401</v>
      </c>
      <c r="H32" s="1" t="s">
        <v>402</v>
      </c>
      <c r="I32" s="1" t="s">
        <v>620</v>
      </c>
      <c r="J32" s="1" t="s">
        <v>30</v>
      </c>
      <c r="K32" s="1" t="s">
        <v>621</v>
      </c>
      <c r="L32" s="1" t="s">
        <v>621</v>
      </c>
      <c r="M32" s="1" t="s">
        <v>405</v>
      </c>
      <c r="N32" s="1" t="s">
        <v>405</v>
      </c>
      <c r="O32" s="1" t="s">
        <v>406</v>
      </c>
      <c r="P32" s="1" t="s">
        <v>407</v>
      </c>
      <c r="Q32" s="1" t="s">
        <v>408</v>
      </c>
      <c r="R32" s="1" t="s">
        <v>622</v>
      </c>
      <c r="S32" s="1" t="s">
        <v>410</v>
      </c>
      <c r="T32" s="1" t="s">
        <v>411</v>
      </c>
      <c r="U32" s="1" t="s">
        <v>412</v>
      </c>
      <c r="V32" s="1" t="s">
        <v>623</v>
      </c>
    </row>
    <row r="33" s="1" customFormat="1" spans="1:22">
      <c r="A33" s="3">
        <v>21367002833</v>
      </c>
      <c r="B33" s="1" t="s">
        <v>417</v>
      </c>
      <c r="C33" s="1" t="s">
        <v>624</v>
      </c>
      <c r="D33" s="1" t="s">
        <v>625</v>
      </c>
      <c r="E33" s="1" t="s">
        <v>626</v>
      </c>
      <c r="F33" s="1" t="s">
        <v>417</v>
      </c>
      <c r="G33" s="1" t="s">
        <v>401</v>
      </c>
      <c r="H33" s="1" t="s">
        <v>402</v>
      </c>
      <c r="I33" s="1" t="s">
        <v>627</v>
      </c>
      <c r="J33" s="1" t="s">
        <v>30</v>
      </c>
      <c r="K33" s="1" t="s">
        <v>628</v>
      </c>
      <c r="L33" s="1" t="s">
        <v>628</v>
      </c>
      <c r="M33" s="1" t="s">
        <v>405</v>
      </c>
      <c r="N33" s="1" t="s">
        <v>405</v>
      </c>
      <c r="O33" s="1" t="s">
        <v>406</v>
      </c>
      <c r="P33" s="1" t="s">
        <v>407</v>
      </c>
      <c r="Q33" s="1" t="s">
        <v>408</v>
      </c>
      <c r="R33" s="1" t="s">
        <v>629</v>
      </c>
      <c r="S33" s="1" t="s">
        <v>410</v>
      </c>
      <c r="T33" s="1" t="s">
        <v>411</v>
      </c>
      <c r="U33" s="1" t="s">
        <v>412</v>
      </c>
      <c r="V33" s="1" t="s">
        <v>609</v>
      </c>
    </row>
    <row r="34" s="1" customFormat="1" spans="1:22">
      <c r="A34" s="3">
        <v>21374741895</v>
      </c>
      <c r="B34" s="1" t="s">
        <v>426</v>
      </c>
      <c r="C34" s="1" t="s">
        <v>630</v>
      </c>
      <c r="D34" s="1" t="s">
        <v>631</v>
      </c>
      <c r="E34" s="1" t="s">
        <v>632</v>
      </c>
      <c r="F34" s="1" t="s">
        <v>426</v>
      </c>
      <c r="G34" s="1" t="s">
        <v>401</v>
      </c>
      <c r="H34" s="1" t="s">
        <v>402</v>
      </c>
      <c r="I34" s="1" t="s">
        <v>633</v>
      </c>
      <c r="J34" s="1" t="s">
        <v>30</v>
      </c>
      <c r="K34" s="1" t="s">
        <v>634</v>
      </c>
      <c r="L34" s="1" t="s">
        <v>634</v>
      </c>
      <c r="M34" s="1" t="s">
        <v>405</v>
      </c>
      <c r="N34" s="1" t="s">
        <v>405</v>
      </c>
      <c r="O34" s="1" t="s">
        <v>406</v>
      </c>
      <c r="P34" s="1" t="s">
        <v>407</v>
      </c>
      <c r="Q34" s="1" t="s">
        <v>408</v>
      </c>
      <c r="R34" s="1" t="s">
        <v>635</v>
      </c>
      <c r="S34" s="1" t="s">
        <v>410</v>
      </c>
      <c r="T34" s="1" t="s">
        <v>411</v>
      </c>
      <c r="U34" s="1" t="s">
        <v>412</v>
      </c>
      <c r="V34" s="1" t="s">
        <v>413</v>
      </c>
    </row>
    <row r="35" s="1" customFormat="1" spans="1:22">
      <c r="A35" s="3">
        <v>21367297389</v>
      </c>
      <c r="B35" s="1" t="s">
        <v>417</v>
      </c>
      <c r="C35" s="1" t="s">
        <v>636</v>
      </c>
      <c r="D35" s="1" t="s">
        <v>637</v>
      </c>
      <c r="E35" s="1" t="s">
        <v>638</v>
      </c>
      <c r="F35" s="1" t="s">
        <v>426</v>
      </c>
      <c r="G35" s="1" t="s">
        <v>401</v>
      </c>
      <c r="H35" s="1" t="s">
        <v>402</v>
      </c>
      <c r="I35" s="1" t="s">
        <v>639</v>
      </c>
      <c r="J35" s="1" t="s">
        <v>30</v>
      </c>
      <c r="K35" s="1" t="s">
        <v>640</v>
      </c>
      <c r="L35" s="1" t="s">
        <v>640</v>
      </c>
      <c r="M35" s="1" t="s">
        <v>405</v>
      </c>
      <c r="N35" s="1" t="s">
        <v>405</v>
      </c>
      <c r="O35" s="1" t="s">
        <v>406</v>
      </c>
      <c r="P35" s="1" t="s">
        <v>407</v>
      </c>
      <c r="Q35" s="1" t="s">
        <v>408</v>
      </c>
      <c r="R35" s="1" t="s">
        <v>641</v>
      </c>
      <c r="S35" s="1" t="s">
        <v>410</v>
      </c>
      <c r="T35" s="1" t="s">
        <v>411</v>
      </c>
      <c r="U35" s="1" t="s">
        <v>430</v>
      </c>
      <c r="V35" s="1" t="s">
        <v>642</v>
      </c>
    </row>
    <row r="36" s="1" customFormat="1" spans="1:22">
      <c r="A36" s="3">
        <v>21366193431</v>
      </c>
      <c r="B36" s="1" t="s">
        <v>417</v>
      </c>
      <c r="C36" s="1" t="s">
        <v>643</v>
      </c>
      <c r="D36" s="1" t="s">
        <v>644</v>
      </c>
      <c r="E36" s="1" t="s">
        <v>645</v>
      </c>
      <c r="F36" s="1" t="s">
        <v>417</v>
      </c>
      <c r="G36" s="1" t="s">
        <v>401</v>
      </c>
      <c r="H36" s="1" t="s">
        <v>402</v>
      </c>
      <c r="I36" s="1" t="s">
        <v>646</v>
      </c>
      <c r="J36" s="1" t="s">
        <v>30</v>
      </c>
      <c r="K36" s="1" t="s">
        <v>647</v>
      </c>
      <c r="L36" s="1" t="s">
        <v>647</v>
      </c>
      <c r="M36" s="1" t="s">
        <v>405</v>
      </c>
      <c r="N36" s="1" t="s">
        <v>405</v>
      </c>
      <c r="O36" s="1" t="s">
        <v>406</v>
      </c>
      <c r="P36" s="1" t="s">
        <v>407</v>
      </c>
      <c r="Q36" s="1" t="s">
        <v>408</v>
      </c>
      <c r="R36" s="1" t="s">
        <v>648</v>
      </c>
      <c r="S36" s="1" t="s">
        <v>410</v>
      </c>
      <c r="T36" s="1" t="s">
        <v>411</v>
      </c>
      <c r="U36" s="1" t="s">
        <v>412</v>
      </c>
      <c r="V36" s="1" t="s">
        <v>567</v>
      </c>
    </row>
    <row r="37" s="1" customFormat="1" spans="1:22">
      <c r="A37" s="3">
        <v>21361382816</v>
      </c>
      <c r="B37" s="1" t="s">
        <v>464</v>
      </c>
      <c r="C37" s="1" t="s">
        <v>649</v>
      </c>
      <c r="D37" s="1" t="s">
        <v>584</v>
      </c>
      <c r="E37" s="1" t="s">
        <v>650</v>
      </c>
      <c r="F37" s="1" t="s">
        <v>417</v>
      </c>
      <c r="G37" s="1" t="s">
        <v>401</v>
      </c>
      <c r="H37" s="1" t="s">
        <v>402</v>
      </c>
      <c r="I37" s="1" t="s">
        <v>651</v>
      </c>
      <c r="J37" s="1" t="s">
        <v>30</v>
      </c>
      <c r="K37" s="1" t="s">
        <v>652</v>
      </c>
      <c r="L37" s="1" t="s">
        <v>652</v>
      </c>
      <c r="M37" s="1" t="s">
        <v>405</v>
      </c>
      <c r="N37" s="1" t="s">
        <v>405</v>
      </c>
      <c r="O37" s="1" t="s">
        <v>406</v>
      </c>
      <c r="P37" s="1" t="s">
        <v>407</v>
      </c>
      <c r="Q37" s="1" t="s">
        <v>408</v>
      </c>
      <c r="R37" s="1" t="s">
        <v>653</v>
      </c>
      <c r="S37" s="1" t="s">
        <v>410</v>
      </c>
      <c r="T37" s="1" t="s">
        <v>411</v>
      </c>
      <c r="U37" s="1" t="s">
        <v>430</v>
      </c>
      <c r="V37" s="1" t="s">
        <v>480</v>
      </c>
    </row>
    <row r="38" s="1" customFormat="1" spans="1:22">
      <c r="A38" s="3">
        <v>18954711759</v>
      </c>
      <c r="B38" s="1" t="s">
        <v>654</v>
      </c>
      <c r="C38" s="1" t="s">
        <v>655</v>
      </c>
      <c r="D38" s="1" t="s">
        <v>656</v>
      </c>
      <c r="E38" s="1" t="s">
        <v>657</v>
      </c>
      <c r="F38" s="1" t="s">
        <v>464</v>
      </c>
      <c r="G38" s="1" t="s">
        <v>401</v>
      </c>
      <c r="H38" s="1" t="s">
        <v>402</v>
      </c>
      <c r="I38" s="1" t="s">
        <v>658</v>
      </c>
      <c r="J38" s="1" t="s">
        <v>30</v>
      </c>
      <c r="K38" s="1" t="s">
        <v>659</v>
      </c>
      <c r="L38" s="1" t="s">
        <v>659</v>
      </c>
      <c r="M38" s="1" t="s">
        <v>405</v>
      </c>
      <c r="N38" s="1" t="s">
        <v>405</v>
      </c>
      <c r="O38" s="1" t="s">
        <v>406</v>
      </c>
      <c r="P38" s="1" t="s">
        <v>407</v>
      </c>
      <c r="Q38" s="1" t="s">
        <v>408</v>
      </c>
      <c r="R38" s="1" t="s">
        <v>660</v>
      </c>
      <c r="S38" s="1" t="s">
        <v>410</v>
      </c>
      <c r="T38" s="1" t="s">
        <v>411</v>
      </c>
      <c r="U38" s="1" t="s">
        <v>412</v>
      </c>
      <c r="V38" s="1" t="s">
        <v>528</v>
      </c>
    </row>
    <row r="39" s="1" customFormat="1" spans="1:22">
      <c r="A39" s="3">
        <v>21119268609</v>
      </c>
      <c r="B39" s="1" t="s">
        <v>661</v>
      </c>
      <c r="C39" s="1" t="s">
        <v>662</v>
      </c>
      <c r="D39" s="1" t="s">
        <v>663</v>
      </c>
      <c r="E39" s="1" t="s">
        <v>664</v>
      </c>
      <c r="F39" s="1" t="s">
        <v>400</v>
      </c>
      <c r="G39" s="1" t="s">
        <v>401</v>
      </c>
      <c r="H39" s="1" t="s">
        <v>402</v>
      </c>
      <c r="I39" s="1" t="s">
        <v>665</v>
      </c>
      <c r="J39" s="1" t="s">
        <v>30</v>
      </c>
      <c r="K39" s="1" t="s">
        <v>666</v>
      </c>
      <c r="L39" s="1" t="s">
        <v>666</v>
      </c>
      <c r="M39" s="1" t="s">
        <v>405</v>
      </c>
      <c r="N39" s="1" t="s">
        <v>405</v>
      </c>
      <c r="O39" s="1" t="s">
        <v>406</v>
      </c>
      <c r="P39" s="1" t="s">
        <v>407</v>
      </c>
      <c r="Q39" s="1" t="s">
        <v>408</v>
      </c>
      <c r="R39" s="1" t="s">
        <v>667</v>
      </c>
      <c r="S39" s="1" t="s">
        <v>410</v>
      </c>
      <c r="T39" s="1" t="s">
        <v>411</v>
      </c>
      <c r="U39" s="1" t="s">
        <v>430</v>
      </c>
      <c r="V39" s="1" t="s">
        <v>446</v>
      </c>
    </row>
    <row r="40" s="1" customFormat="1" spans="1:22">
      <c r="A40" s="3">
        <v>18889123957</v>
      </c>
      <c r="B40" s="1" t="s">
        <v>668</v>
      </c>
      <c r="C40" s="1" t="s">
        <v>669</v>
      </c>
      <c r="D40" s="1" t="s">
        <v>670</v>
      </c>
      <c r="E40" s="1" t="s">
        <v>671</v>
      </c>
      <c r="F40" s="1" t="s">
        <v>426</v>
      </c>
      <c r="G40" s="1" t="s">
        <v>401</v>
      </c>
      <c r="H40" s="1" t="s">
        <v>402</v>
      </c>
      <c r="I40" s="1" t="s">
        <v>672</v>
      </c>
      <c r="J40" s="1" t="s">
        <v>30</v>
      </c>
      <c r="K40" s="1" t="s">
        <v>673</v>
      </c>
      <c r="L40" s="1" t="s">
        <v>673</v>
      </c>
      <c r="M40" s="1" t="s">
        <v>405</v>
      </c>
      <c r="N40" s="1" t="s">
        <v>405</v>
      </c>
      <c r="O40" s="1" t="s">
        <v>406</v>
      </c>
      <c r="P40" s="1" t="s">
        <v>407</v>
      </c>
      <c r="Q40" s="1" t="s">
        <v>408</v>
      </c>
      <c r="R40" s="1" t="s">
        <v>674</v>
      </c>
      <c r="S40" s="1" t="s">
        <v>410</v>
      </c>
      <c r="T40" s="1" t="s">
        <v>411</v>
      </c>
      <c r="U40" s="1" t="s">
        <v>412</v>
      </c>
      <c r="V40" s="1" t="s">
        <v>642</v>
      </c>
    </row>
    <row r="41" s="1" customFormat="1" spans="1:22">
      <c r="A41" s="3">
        <v>21364508409</v>
      </c>
      <c r="B41" s="1" t="s">
        <v>417</v>
      </c>
      <c r="C41" s="1" t="s">
        <v>675</v>
      </c>
      <c r="D41" s="1" t="s">
        <v>584</v>
      </c>
      <c r="E41" s="1" t="s">
        <v>676</v>
      </c>
      <c r="F41" s="1" t="s">
        <v>417</v>
      </c>
      <c r="G41" s="1" t="s">
        <v>401</v>
      </c>
      <c r="H41" s="1" t="s">
        <v>402</v>
      </c>
      <c r="I41" s="1" t="s">
        <v>677</v>
      </c>
      <c r="J41" s="1" t="s">
        <v>30</v>
      </c>
      <c r="K41" s="1" t="s">
        <v>678</v>
      </c>
      <c r="L41" s="1" t="s">
        <v>678</v>
      </c>
      <c r="M41" s="1" t="s">
        <v>405</v>
      </c>
      <c r="N41" s="1" t="s">
        <v>405</v>
      </c>
      <c r="O41" s="1" t="s">
        <v>406</v>
      </c>
      <c r="P41" s="1" t="s">
        <v>407</v>
      </c>
      <c r="Q41" s="1" t="s">
        <v>408</v>
      </c>
      <c r="R41" s="1" t="s">
        <v>679</v>
      </c>
      <c r="S41" s="1" t="s">
        <v>410</v>
      </c>
      <c r="T41" s="1" t="s">
        <v>411</v>
      </c>
      <c r="U41" s="1" t="s">
        <v>430</v>
      </c>
      <c r="V41" s="1" t="s">
        <v>480</v>
      </c>
    </row>
    <row r="42" s="1" customFormat="1" spans="1:22">
      <c r="A42" s="3">
        <v>18952192077</v>
      </c>
      <c r="B42" s="1" t="s">
        <v>680</v>
      </c>
      <c r="C42" s="1" t="s">
        <v>681</v>
      </c>
      <c r="D42" s="1" t="s">
        <v>682</v>
      </c>
      <c r="E42" s="1" t="s">
        <v>683</v>
      </c>
      <c r="F42" s="1" t="s">
        <v>426</v>
      </c>
      <c r="G42" s="1" t="s">
        <v>401</v>
      </c>
      <c r="H42" s="1" t="s">
        <v>402</v>
      </c>
      <c r="I42" s="1" t="s">
        <v>684</v>
      </c>
      <c r="J42" s="1" t="s">
        <v>30</v>
      </c>
      <c r="K42" s="1" t="s">
        <v>685</v>
      </c>
      <c r="L42" s="1" t="s">
        <v>685</v>
      </c>
      <c r="M42" s="1" t="s">
        <v>405</v>
      </c>
      <c r="N42" s="1" t="s">
        <v>405</v>
      </c>
      <c r="O42" s="1" t="s">
        <v>406</v>
      </c>
      <c r="P42" s="1" t="s">
        <v>407</v>
      </c>
      <c r="Q42" s="1" t="s">
        <v>408</v>
      </c>
      <c r="R42" s="1" t="s">
        <v>686</v>
      </c>
      <c r="S42" s="1" t="s">
        <v>410</v>
      </c>
      <c r="T42" s="1" t="s">
        <v>411</v>
      </c>
      <c r="U42" s="1" t="s">
        <v>412</v>
      </c>
      <c r="V42" s="1" t="s">
        <v>439</v>
      </c>
    </row>
    <row r="43" s="1" customFormat="1" spans="1:22">
      <c r="A43" s="3">
        <v>21009902594</v>
      </c>
      <c r="B43" s="1" t="s">
        <v>687</v>
      </c>
      <c r="C43" s="1" t="s">
        <v>688</v>
      </c>
      <c r="D43" s="1" t="s">
        <v>689</v>
      </c>
      <c r="E43" s="1" t="s">
        <v>690</v>
      </c>
      <c r="F43" s="1" t="s">
        <v>426</v>
      </c>
      <c r="G43" s="1" t="s">
        <v>401</v>
      </c>
      <c r="H43" s="1" t="s">
        <v>402</v>
      </c>
      <c r="I43" s="1" t="s">
        <v>691</v>
      </c>
      <c r="J43" s="1" t="s">
        <v>30</v>
      </c>
      <c r="K43" s="1" t="s">
        <v>692</v>
      </c>
      <c r="L43" s="1" t="s">
        <v>692</v>
      </c>
      <c r="M43" s="1" t="s">
        <v>405</v>
      </c>
      <c r="N43" s="1" t="s">
        <v>405</v>
      </c>
      <c r="O43" s="1" t="s">
        <v>406</v>
      </c>
      <c r="P43" s="1" t="s">
        <v>407</v>
      </c>
      <c r="Q43" s="1" t="s">
        <v>408</v>
      </c>
      <c r="R43" s="1" t="s">
        <v>693</v>
      </c>
      <c r="S43" s="1" t="s">
        <v>410</v>
      </c>
      <c r="T43" s="1" t="s">
        <v>411</v>
      </c>
      <c r="U43" s="1" t="s">
        <v>412</v>
      </c>
      <c r="V43" s="1" t="s">
        <v>596</v>
      </c>
    </row>
    <row r="44" s="1" customFormat="1" spans="1:22">
      <c r="A44" s="3">
        <v>21367088335</v>
      </c>
      <c r="B44" s="1" t="s">
        <v>417</v>
      </c>
      <c r="C44" s="1" t="s">
        <v>694</v>
      </c>
      <c r="D44" s="1" t="s">
        <v>695</v>
      </c>
      <c r="E44" s="1" t="s">
        <v>696</v>
      </c>
      <c r="F44" s="1" t="s">
        <v>400</v>
      </c>
      <c r="G44" s="1" t="s">
        <v>401</v>
      </c>
      <c r="H44" s="1" t="s">
        <v>402</v>
      </c>
      <c r="I44" s="1" t="s">
        <v>697</v>
      </c>
      <c r="J44" s="1" t="s">
        <v>30</v>
      </c>
      <c r="K44" s="1" t="s">
        <v>698</v>
      </c>
      <c r="L44" s="1" t="s">
        <v>698</v>
      </c>
      <c r="M44" s="1" t="s">
        <v>405</v>
      </c>
      <c r="N44" s="1" t="s">
        <v>405</v>
      </c>
      <c r="O44" s="1" t="s">
        <v>406</v>
      </c>
      <c r="P44" s="1" t="s">
        <v>407</v>
      </c>
      <c r="Q44" s="1" t="s">
        <v>408</v>
      </c>
      <c r="R44" s="1" t="s">
        <v>699</v>
      </c>
      <c r="S44" s="1" t="s">
        <v>410</v>
      </c>
      <c r="T44" s="1" t="s">
        <v>411</v>
      </c>
      <c r="U44" s="1" t="s">
        <v>412</v>
      </c>
      <c r="V44" s="1" t="s">
        <v>494</v>
      </c>
    </row>
    <row r="45" s="1" customFormat="1" spans="1:22">
      <c r="A45" s="3">
        <v>21243279241</v>
      </c>
      <c r="B45" s="1" t="s">
        <v>508</v>
      </c>
      <c r="C45" s="1" t="s">
        <v>700</v>
      </c>
      <c r="D45" s="1" t="s">
        <v>701</v>
      </c>
      <c r="E45" s="1" t="s">
        <v>702</v>
      </c>
      <c r="F45" s="1" t="s">
        <v>432</v>
      </c>
      <c r="G45" s="1" t="s">
        <v>401</v>
      </c>
      <c r="H45" s="1" t="s">
        <v>402</v>
      </c>
      <c r="I45" s="1" t="s">
        <v>703</v>
      </c>
      <c r="J45" s="1" t="s">
        <v>30</v>
      </c>
      <c r="K45" s="1" t="s">
        <v>704</v>
      </c>
      <c r="L45" s="1" t="s">
        <v>704</v>
      </c>
      <c r="M45" s="1" t="s">
        <v>405</v>
      </c>
      <c r="N45" s="1" t="s">
        <v>405</v>
      </c>
      <c r="O45" s="1" t="s">
        <v>406</v>
      </c>
      <c r="P45" s="1" t="s">
        <v>407</v>
      </c>
      <c r="Q45" s="1" t="s">
        <v>408</v>
      </c>
      <c r="R45" s="1" t="s">
        <v>705</v>
      </c>
      <c r="S45" s="1" t="s">
        <v>410</v>
      </c>
      <c r="T45" s="1" t="s">
        <v>411</v>
      </c>
      <c r="U45" s="1" t="s">
        <v>412</v>
      </c>
      <c r="V45" s="1" t="s">
        <v>623</v>
      </c>
    </row>
    <row r="46" s="1" customFormat="1" spans="1:22">
      <c r="A46" s="3">
        <v>21240202030</v>
      </c>
      <c r="B46" s="1" t="s">
        <v>508</v>
      </c>
      <c r="C46" s="1" t="s">
        <v>706</v>
      </c>
      <c r="D46" s="1" t="s">
        <v>707</v>
      </c>
      <c r="E46" s="1" t="s">
        <v>708</v>
      </c>
      <c r="F46" s="1" t="s">
        <v>426</v>
      </c>
      <c r="G46" s="1" t="s">
        <v>401</v>
      </c>
      <c r="H46" s="1" t="s">
        <v>402</v>
      </c>
      <c r="I46" s="1" t="s">
        <v>709</v>
      </c>
      <c r="J46" s="1" t="s">
        <v>30</v>
      </c>
      <c r="K46" s="1" t="s">
        <v>710</v>
      </c>
      <c r="L46" s="1" t="s">
        <v>710</v>
      </c>
      <c r="M46" s="1" t="s">
        <v>405</v>
      </c>
      <c r="N46" s="1" t="s">
        <v>405</v>
      </c>
      <c r="O46" s="1" t="s">
        <v>406</v>
      </c>
      <c r="P46" s="1" t="s">
        <v>407</v>
      </c>
      <c r="Q46" s="1" t="s">
        <v>408</v>
      </c>
      <c r="R46" s="1" t="s">
        <v>711</v>
      </c>
      <c r="S46" s="1" t="s">
        <v>410</v>
      </c>
      <c r="T46" s="1" t="s">
        <v>411</v>
      </c>
      <c r="U46" s="1" t="s">
        <v>412</v>
      </c>
      <c r="V46" s="1" t="s">
        <v>582</v>
      </c>
    </row>
    <row r="47" s="1" customFormat="1" spans="1:22">
      <c r="A47" s="3">
        <v>21338689099</v>
      </c>
      <c r="B47" s="1" t="s">
        <v>712</v>
      </c>
      <c r="C47" s="1" t="s">
        <v>713</v>
      </c>
      <c r="D47" s="1" t="s">
        <v>714</v>
      </c>
      <c r="E47" s="1" t="s">
        <v>715</v>
      </c>
      <c r="F47" s="1" t="s">
        <v>464</v>
      </c>
      <c r="G47" s="1" t="s">
        <v>401</v>
      </c>
      <c r="H47" s="1" t="s">
        <v>402</v>
      </c>
      <c r="I47" s="1" t="s">
        <v>716</v>
      </c>
      <c r="J47" s="1" t="s">
        <v>30</v>
      </c>
      <c r="K47" s="1" t="s">
        <v>717</v>
      </c>
      <c r="L47" s="1" t="s">
        <v>717</v>
      </c>
      <c r="M47" s="1" t="s">
        <v>405</v>
      </c>
      <c r="N47" s="1" t="s">
        <v>405</v>
      </c>
      <c r="O47" s="1" t="s">
        <v>406</v>
      </c>
      <c r="P47" s="1" t="s">
        <v>407</v>
      </c>
      <c r="Q47" s="1" t="s">
        <v>408</v>
      </c>
      <c r="R47" s="1" t="s">
        <v>718</v>
      </c>
      <c r="S47" s="1" t="s">
        <v>410</v>
      </c>
      <c r="T47" s="1" t="s">
        <v>411</v>
      </c>
      <c r="U47" s="1" t="s">
        <v>412</v>
      </c>
      <c r="V47" s="1" t="s">
        <v>446</v>
      </c>
    </row>
    <row r="48" s="1" customFormat="1" spans="1:22">
      <c r="A48" s="3">
        <v>21375586368</v>
      </c>
      <c r="B48" s="1" t="s">
        <v>426</v>
      </c>
      <c r="C48" s="1" t="s">
        <v>719</v>
      </c>
      <c r="D48" s="1" t="s">
        <v>720</v>
      </c>
      <c r="E48" s="1" t="s">
        <v>721</v>
      </c>
      <c r="F48" s="1" t="s">
        <v>426</v>
      </c>
      <c r="G48" s="1" t="s">
        <v>401</v>
      </c>
      <c r="H48" s="1" t="s">
        <v>402</v>
      </c>
      <c r="I48" s="1" t="s">
        <v>722</v>
      </c>
      <c r="J48" s="1" t="s">
        <v>30</v>
      </c>
      <c r="K48" s="1" t="s">
        <v>723</v>
      </c>
      <c r="L48" s="1" t="s">
        <v>723</v>
      </c>
      <c r="M48" s="1" t="s">
        <v>405</v>
      </c>
      <c r="N48" s="1" t="s">
        <v>405</v>
      </c>
      <c r="O48" s="1" t="s">
        <v>406</v>
      </c>
      <c r="P48" s="1" t="s">
        <v>407</v>
      </c>
      <c r="Q48" s="1" t="s">
        <v>408</v>
      </c>
      <c r="R48" s="1" t="s">
        <v>724</v>
      </c>
      <c r="S48" s="1" t="s">
        <v>410</v>
      </c>
      <c r="T48" s="1" t="s">
        <v>411</v>
      </c>
      <c r="U48" s="1" t="s">
        <v>430</v>
      </c>
      <c r="V48" s="1" t="s">
        <v>446</v>
      </c>
    </row>
    <row r="49" s="1" customFormat="1" spans="1:22">
      <c r="A49" s="3">
        <v>21378199878</v>
      </c>
      <c r="B49" s="1" t="s">
        <v>426</v>
      </c>
      <c r="C49" s="1" t="s">
        <v>725</v>
      </c>
      <c r="D49" s="1" t="s">
        <v>726</v>
      </c>
      <c r="E49" s="1" t="s">
        <v>727</v>
      </c>
      <c r="F49" s="1" t="s">
        <v>426</v>
      </c>
      <c r="G49" s="1" t="s">
        <v>401</v>
      </c>
      <c r="H49" s="1" t="s">
        <v>402</v>
      </c>
      <c r="I49" s="1" t="s">
        <v>728</v>
      </c>
      <c r="J49" s="1" t="s">
        <v>30</v>
      </c>
      <c r="K49" s="1" t="s">
        <v>729</v>
      </c>
      <c r="L49" s="1" t="s">
        <v>729</v>
      </c>
      <c r="M49" s="1" t="s">
        <v>405</v>
      </c>
      <c r="N49" s="1" t="s">
        <v>405</v>
      </c>
      <c r="O49" s="1" t="s">
        <v>406</v>
      </c>
      <c r="P49" s="1" t="s">
        <v>407</v>
      </c>
      <c r="Q49" s="1" t="s">
        <v>408</v>
      </c>
      <c r="R49" s="1" t="s">
        <v>730</v>
      </c>
      <c r="S49" s="1" t="s">
        <v>410</v>
      </c>
      <c r="T49" s="1" t="s">
        <v>411</v>
      </c>
      <c r="U49" s="1" t="s">
        <v>412</v>
      </c>
      <c r="V49" s="1" t="s">
        <v>642</v>
      </c>
    </row>
    <row r="50" s="1" customFormat="1" spans="1:22">
      <c r="A50" s="3">
        <v>21378646865</v>
      </c>
      <c r="B50" s="1" t="s">
        <v>426</v>
      </c>
      <c r="C50" s="1" t="s">
        <v>731</v>
      </c>
      <c r="D50" s="1" t="s">
        <v>732</v>
      </c>
      <c r="E50" s="1" t="s">
        <v>733</v>
      </c>
      <c r="F50" s="1" t="s">
        <v>426</v>
      </c>
      <c r="G50" s="1" t="s">
        <v>401</v>
      </c>
      <c r="H50" s="1" t="s">
        <v>402</v>
      </c>
      <c r="I50" s="1" t="s">
        <v>734</v>
      </c>
      <c r="J50" s="1" t="s">
        <v>30</v>
      </c>
      <c r="K50" s="1" t="s">
        <v>735</v>
      </c>
      <c r="L50" s="1" t="s">
        <v>735</v>
      </c>
      <c r="M50" s="1" t="s">
        <v>405</v>
      </c>
      <c r="N50" s="1" t="s">
        <v>405</v>
      </c>
      <c r="O50" s="1" t="s">
        <v>406</v>
      </c>
      <c r="P50" s="1" t="s">
        <v>407</v>
      </c>
      <c r="Q50" s="1" t="s">
        <v>408</v>
      </c>
      <c r="R50" s="1" t="s">
        <v>736</v>
      </c>
      <c r="S50" s="1" t="s">
        <v>410</v>
      </c>
      <c r="T50" s="1" t="s">
        <v>411</v>
      </c>
      <c r="U50" s="1" t="s">
        <v>412</v>
      </c>
      <c r="V50" s="1" t="s">
        <v>542</v>
      </c>
    </row>
    <row r="51" s="1" customFormat="1" spans="1:22">
      <c r="A51" s="3">
        <v>21377054846</v>
      </c>
      <c r="B51" s="1" t="s">
        <v>426</v>
      </c>
      <c r="C51" s="1" t="s">
        <v>737</v>
      </c>
      <c r="D51" s="1" t="s">
        <v>738</v>
      </c>
      <c r="E51" s="1" t="s">
        <v>739</v>
      </c>
      <c r="F51" s="1" t="s">
        <v>426</v>
      </c>
      <c r="G51" s="1" t="s">
        <v>401</v>
      </c>
      <c r="H51" s="1" t="s">
        <v>402</v>
      </c>
      <c r="I51" s="1" t="s">
        <v>740</v>
      </c>
      <c r="J51" s="1" t="s">
        <v>30</v>
      </c>
      <c r="K51" s="1" t="s">
        <v>741</v>
      </c>
      <c r="L51" s="1" t="s">
        <v>741</v>
      </c>
      <c r="M51" s="1" t="s">
        <v>405</v>
      </c>
      <c r="N51" s="1" t="s">
        <v>405</v>
      </c>
      <c r="O51" s="1" t="s">
        <v>406</v>
      </c>
      <c r="P51" s="1" t="s">
        <v>407</v>
      </c>
      <c r="Q51" s="1" t="s">
        <v>408</v>
      </c>
      <c r="R51" s="1" t="s">
        <v>742</v>
      </c>
      <c r="S51" s="1" t="s">
        <v>410</v>
      </c>
      <c r="T51" s="1" t="s">
        <v>411</v>
      </c>
      <c r="U51" s="1" t="s">
        <v>412</v>
      </c>
      <c r="V51" s="1" t="s">
        <v>446</v>
      </c>
    </row>
    <row r="52" s="1" customFormat="1" spans="1:22">
      <c r="A52" s="3">
        <v>21201565889</v>
      </c>
      <c r="B52" s="1" t="s">
        <v>743</v>
      </c>
      <c r="C52" s="1" t="s">
        <v>744</v>
      </c>
      <c r="D52" s="1" t="s">
        <v>745</v>
      </c>
      <c r="E52" s="1" t="s">
        <v>746</v>
      </c>
      <c r="F52" s="1" t="s">
        <v>426</v>
      </c>
      <c r="G52" s="1" t="s">
        <v>401</v>
      </c>
      <c r="H52" s="1" t="s">
        <v>402</v>
      </c>
      <c r="I52" s="1" t="s">
        <v>747</v>
      </c>
      <c r="J52" s="1" t="s">
        <v>30</v>
      </c>
      <c r="K52" s="1" t="s">
        <v>748</v>
      </c>
      <c r="L52" s="1" t="s">
        <v>748</v>
      </c>
      <c r="M52" s="1" t="s">
        <v>405</v>
      </c>
      <c r="N52" s="1" t="s">
        <v>405</v>
      </c>
      <c r="O52" s="1" t="s">
        <v>406</v>
      </c>
      <c r="P52" s="1" t="s">
        <v>407</v>
      </c>
      <c r="Q52" s="1" t="s">
        <v>408</v>
      </c>
      <c r="R52" s="1" t="s">
        <v>749</v>
      </c>
      <c r="S52" s="1" t="s">
        <v>410</v>
      </c>
      <c r="T52" s="1" t="s">
        <v>411</v>
      </c>
      <c r="U52" s="1" t="s">
        <v>412</v>
      </c>
      <c r="V52" s="1" t="s">
        <v>439</v>
      </c>
    </row>
    <row r="53" s="1" customFormat="1" spans="1:22">
      <c r="A53" s="3">
        <v>21368030263</v>
      </c>
      <c r="B53" s="1" t="s">
        <v>417</v>
      </c>
      <c r="C53" s="1" t="s">
        <v>750</v>
      </c>
      <c r="D53" s="1" t="s">
        <v>751</v>
      </c>
      <c r="E53" s="1" t="s">
        <v>752</v>
      </c>
      <c r="F53" s="1" t="s">
        <v>400</v>
      </c>
      <c r="G53" s="1" t="s">
        <v>401</v>
      </c>
      <c r="H53" s="1" t="s">
        <v>402</v>
      </c>
      <c r="I53" s="1" t="s">
        <v>753</v>
      </c>
      <c r="J53" s="1" t="s">
        <v>30</v>
      </c>
      <c r="K53" s="1" t="s">
        <v>754</v>
      </c>
      <c r="L53" s="1" t="s">
        <v>754</v>
      </c>
      <c r="M53" s="1" t="s">
        <v>405</v>
      </c>
      <c r="N53" s="1" t="s">
        <v>405</v>
      </c>
      <c r="O53" s="1" t="s">
        <v>406</v>
      </c>
      <c r="P53" s="1" t="s">
        <v>407</v>
      </c>
      <c r="Q53" s="1" t="s">
        <v>408</v>
      </c>
      <c r="R53" s="1" t="s">
        <v>755</v>
      </c>
      <c r="S53" s="1" t="s">
        <v>410</v>
      </c>
      <c r="T53" s="1" t="s">
        <v>411</v>
      </c>
      <c r="U53" s="1" t="s">
        <v>412</v>
      </c>
      <c r="V53" s="1" t="s">
        <v>582</v>
      </c>
    </row>
    <row r="54" s="1" customFormat="1" spans="1:22">
      <c r="A54" s="3">
        <v>21368394498</v>
      </c>
      <c r="B54" s="1" t="s">
        <v>417</v>
      </c>
      <c r="C54" s="1" t="s">
        <v>756</v>
      </c>
      <c r="D54" s="1" t="s">
        <v>757</v>
      </c>
      <c r="E54" s="1" t="s">
        <v>758</v>
      </c>
      <c r="F54" s="1" t="s">
        <v>400</v>
      </c>
      <c r="G54" s="1" t="s">
        <v>401</v>
      </c>
      <c r="H54" s="1" t="s">
        <v>402</v>
      </c>
      <c r="I54" s="1" t="s">
        <v>759</v>
      </c>
      <c r="J54" s="1" t="s">
        <v>30</v>
      </c>
      <c r="K54" s="1" t="s">
        <v>444</v>
      </c>
      <c r="L54" s="1" t="s">
        <v>444</v>
      </c>
      <c r="M54" s="1" t="s">
        <v>405</v>
      </c>
      <c r="N54" s="1" t="s">
        <v>405</v>
      </c>
      <c r="O54" s="1" t="s">
        <v>406</v>
      </c>
      <c r="P54" s="1" t="s">
        <v>407</v>
      </c>
      <c r="Q54" s="1" t="s">
        <v>408</v>
      </c>
      <c r="R54" s="1" t="s">
        <v>760</v>
      </c>
      <c r="S54" s="1" t="s">
        <v>410</v>
      </c>
      <c r="T54" s="1" t="s">
        <v>411</v>
      </c>
      <c r="U54" s="1" t="s">
        <v>412</v>
      </c>
      <c r="V54" s="1" t="s">
        <v>542</v>
      </c>
    </row>
    <row r="55" s="1" customFormat="1" spans="1:22">
      <c r="A55" s="3">
        <v>21359039177</v>
      </c>
      <c r="B55" s="1" t="s">
        <v>464</v>
      </c>
      <c r="C55" s="1" t="s">
        <v>761</v>
      </c>
      <c r="D55" s="1" t="s">
        <v>762</v>
      </c>
      <c r="E55" s="1" t="s">
        <v>763</v>
      </c>
      <c r="F55" s="1" t="s">
        <v>426</v>
      </c>
      <c r="G55" s="1" t="s">
        <v>401</v>
      </c>
      <c r="H55" s="1" t="s">
        <v>402</v>
      </c>
      <c r="I55" s="1" t="s">
        <v>764</v>
      </c>
      <c r="J55" s="1" t="s">
        <v>30</v>
      </c>
      <c r="K55" s="1" t="s">
        <v>765</v>
      </c>
      <c r="L55" s="1" t="s">
        <v>765</v>
      </c>
      <c r="M55" s="1" t="s">
        <v>405</v>
      </c>
      <c r="N55" s="1" t="s">
        <v>405</v>
      </c>
      <c r="O55" s="1" t="s">
        <v>406</v>
      </c>
      <c r="P55" s="1" t="s">
        <v>407</v>
      </c>
      <c r="Q55" s="1" t="s">
        <v>408</v>
      </c>
      <c r="R55" s="1" t="s">
        <v>766</v>
      </c>
      <c r="S55" s="1" t="s">
        <v>410</v>
      </c>
      <c r="T55" s="1" t="s">
        <v>411</v>
      </c>
      <c r="U55" s="1" t="s">
        <v>430</v>
      </c>
      <c r="V55" s="1" t="s">
        <v>480</v>
      </c>
    </row>
    <row r="56" s="1" customFormat="1" spans="1:22">
      <c r="A56" s="3">
        <v>21338839704</v>
      </c>
      <c r="B56" s="1" t="s">
        <v>712</v>
      </c>
      <c r="C56" s="1" t="s">
        <v>767</v>
      </c>
      <c r="D56" s="1" t="s">
        <v>768</v>
      </c>
      <c r="E56" s="1" t="s">
        <v>769</v>
      </c>
      <c r="F56" s="1" t="s">
        <v>417</v>
      </c>
      <c r="G56" s="1" t="s">
        <v>401</v>
      </c>
      <c r="H56" s="1" t="s">
        <v>402</v>
      </c>
      <c r="I56" s="1" t="s">
        <v>770</v>
      </c>
      <c r="J56" s="1" t="s">
        <v>30</v>
      </c>
      <c r="K56" s="1" t="s">
        <v>771</v>
      </c>
      <c r="L56" s="1" t="s">
        <v>771</v>
      </c>
      <c r="M56" s="1" t="s">
        <v>405</v>
      </c>
      <c r="N56" s="1" t="s">
        <v>405</v>
      </c>
      <c r="O56" s="1" t="s">
        <v>406</v>
      </c>
      <c r="P56" s="1" t="s">
        <v>407</v>
      </c>
      <c r="Q56" s="1" t="s">
        <v>408</v>
      </c>
      <c r="R56" s="1" t="s">
        <v>772</v>
      </c>
      <c r="S56" s="1" t="s">
        <v>410</v>
      </c>
      <c r="T56" s="1" t="s">
        <v>411</v>
      </c>
      <c r="U56" s="1" t="s">
        <v>412</v>
      </c>
      <c r="V56" s="1" t="s">
        <v>480</v>
      </c>
    </row>
    <row r="57" s="1" customFormat="1" spans="1:22">
      <c r="A57" s="3">
        <v>21375952645</v>
      </c>
      <c r="B57" s="1" t="s">
        <v>426</v>
      </c>
      <c r="C57" s="1" t="s">
        <v>773</v>
      </c>
      <c r="D57" s="1" t="s">
        <v>774</v>
      </c>
      <c r="E57" s="1" t="s">
        <v>775</v>
      </c>
      <c r="F57" s="1" t="s">
        <v>426</v>
      </c>
      <c r="G57" s="1" t="s">
        <v>401</v>
      </c>
      <c r="H57" s="1" t="s">
        <v>402</v>
      </c>
      <c r="I57" s="1" t="s">
        <v>776</v>
      </c>
      <c r="J57" s="1" t="s">
        <v>30</v>
      </c>
      <c r="K57" s="1" t="s">
        <v>777</v>
      </c>
      <c r="L57" s="1" t="s">
        <v>777</v>
      </c>
      <c r="M57" s="1" t="s">
        <v>405</v>
      </c>
      <c r="N57" s="1" t="s">
        <v>405</v>
      </c>
      <c r="O57" s="1" t="s">
        <v>406</v>
      </c>
      <c r="P57" s="1" t="s">
        <v>407</v>
      </c>
      <c r="Q57" s="1" t="s">
        <v>408</v>
      </c>
      <c r="R57" s="1" t="s">
        <v>778</v>
      </c>
      <c r="S57" s="1" t="s">
        <v>410</v>
      </c>
      <c r="T57" s="1" t="s">
        <v>411</v>
      </c>
      <c r="U57" s="1" t="s">
        <v>412</v>
      </c>
      <c r="V57" s="1" t="s">
        <v>642</v>
      </c>
    </row>
    <row r="58" s="1" customFormat="1" spans="1:22">
      <c r="A58" s="3">
        <v>21376084705</v>
      </c>
      <c r="B58" s="1" t="s">
        <v>426</v>
      </c>
      <c r="C58" s="1" t="s">
        <v>779</v>
      </c>
      <c r="D58" s="1" t="s">
        <v>780</v>
      </c>
      <c r="E58" s="1" t="s">
        <v>781</v>
      </c>
      <c r="F58" s="1" t="s">
        <v>426</v>
      </c>
      <c r="G58" s="1" t="s">
        <v>401</v>
      </c>
      <c r="H58" s="1" t="s">
        <v>402</v>
      </c>
      <c r="I58" s="1" t="s">
        <v>782</v>
      </c>
      <c r="J58" s="1" t="s">
        <v>30</v>
      </c>
      <c r="K58" s="1" t="s">
        <v>783</v>
      </c>
      <c r="L58" s="1" t="s">
        <v>783</v>
      </c>
      <c r="M58" s="1" t="s">
        <v>405</v>
      </c>
      <c r="N58" s="1" t="s">
        <v>405</v>
      </c>
      <c r="O58" s="1" t="s">
        <v>406</v>
      </c>
      <c r="P58" s="1" t="s">
        <v>407</v>
      </c>
      <c r="Q58" s="1" t="s">
        <v>408</v>
      </c>
      <c r="R58" s="1" t="s">
        <v>784</v>
      </c>
      <c r="S58" s="1" t="s">
        <v>410</v>
      </c>
      <c r="T58" s="1" t="s">
        <v>411</v>
      </c>
      <c r="U58" s="1" t="s">
        <v>412</v>
      </c>
      <c r="V58" s="1" t="s">
        <v>542</v>
      </c>
    </row>
    <row r="59" s="1" customFormat="1" spans="1:22">
      <c r="A59" s="3">
        <v>21376219732</v>
      </c>
      <c r="B59" s="1" t="s">
        <v>426</v>
      </c>
      <c r="C59" s="1" t="s">
        <v>785</v>
      </c>
      <c r="D59" s="1" t="s">
        <v>786</v>
      </c>
      <c r="E59" s="1" t="s">
        <v>787</v>
      </c>
      <c r="F59" s="1" t="s">
        <v>426</v>
      </c>
      <c r="G59" s="1" t="s">
        <v>401</v>
      </c>
      <c r="H59" s="1" t="s">
        <v>402</v>
      </c>
      <c r="I59" s="1" t="s">
        <v>788</v>
      </c>
      <c r="J59" s="1" t="s">
        <v>30</v>
      </c>
      <c r="K59" s="1" t="s">
        <v>789</v>
      </c>
      <c r="L59" s="1" t="s">
        <v>789</v>
      </c>
      <c r="M59" s="1" t="s">
        <v>405</v>
      </c>
      <c r="N59" s="1" t="s">
        <v>405</v>
      </c>
      <c r="O59" s="1" t="s">
        <v>406</v>
      </c>
      <c r="P59" s="1" t="s">
        <v>407</v>
      </c>
      <c r="Q59" s="1" t="s">
        <v>408</v>
      </c>
      <c r="R59" s="1" t="s">
        <v>790</v>
      </c>
      <c r="S59" s="1" t="s">
        <v>410</v>
      </c>
      <c r="T59" s="1" t="s">
        <v>411</v>
      </c>
      <c r="U59" s="1" t="s">
        <v>430</v>
      </c>
      <c r="V59" s="1" t="s">
        <v>446</v>
      </c>
    </row>
    <row r="60" s="1" customFormat="1" spans="1:22">
      <c r="A60" s="3">
        <v>21376265145</v>
      </c>
      <c r="B60" s="1" t="s">
        <v>426</v>
      </c>
      <c r="C60" s="1" t="s">
        <v>791</v>
      </c>
      <c r="D60" s="1" t="s">
        <v>549</v>
      </c>
      <c r="E60" s="1" t="s">
        <v>792</v>
      </c>
      <c r="F60" s="1" t="s">
        <v>426</v>
      </c>
      <c r="G60" s="1" t="s">
        <v>401</v>
      </c>
      <c r="H60" s="1" t="s">
        <v>402</v>
      </c>
      <c r="I60" s="1" t="s">
        <v>793</v>
      </c>
      <c r="J60" s="1" t="s">
        <v>30</v>
      </c>
      <c r="K60" s="1" t="s">
        <v>794</v>
      </c>
      <c r="L60" s="1" t="s">
        <v>794</v>
      </c>
      <c r="M60" s="1" t="s">
        <v>405</v>
      </c>
      <c r="N60" s="1" t="s">
        <v>405</v>
      </c>
      <c r="O60" s="1" t="s">
        <v>406</v>
      </c>
      <c r="P60" s="1" t="s">
        <v>407</v>
      </c>
      <c r="Q60" s="1" t="s">
        <v>408</v>
      </c>
      <c r="R60" s="1" t="s">
        <v>795</v>
      </c>
      <c r="S60" s="1" t="s">
        <v>410</v>
      </c>
      <c r="T60" s="1" t="s">
        <v>411</v>
      </c>
      <c r="U60" s="1" t="s">
        <v>430</v>
      </c>
      <c r="V60" s="1" t="s">
        <v>446</v>
      </c>
    </row>
    <row r="61" s="1" customFormat="1" spans="1:22">
      <c r="A61" s="3">
        <v>21411733199</v>
      </c>
      <c r="B61" s="1" t="s">
        <v>426</v>
      </c>
      <c r="C61" s="1" t="s">
        <v>796</v>
      </c>
      <c r="D61" s="1" t="s">
        <v>797</v>
      </c>
      <c r="E61" s="1" t="s">
        <v>798</v>
      </c>
      <c r="F61" s="1" t="s">
        <v>426</v>
      </c>
      <c r="G61" s="1" t="s">
        <v>401</v>
      </c>
      <c r="H61" s="1" t="s">
        <v>402</v>
      </c>
      <c r="I61" s="1" t="s">
        <v>799</v>
      </c>
      <c r="J61" s="1" t="s">
        <v>30</v>
      </c>
      <c r="K61" s="1" t="s">
        <v>800</v>
      </c>
      <c r="L61" s="1" t="s">
        <v>800</v>
      </c>
      <c r="M61" s="1" t="s">
        <v>405</v>
      </c>
      <c r="N61" s="1" t="s">
        <v>405</v>
      </c>
      <c r="O61" s="1" t="s">
        <v>406</v>
      </c>
      <c r="P61" s="1" t="s">
        <v>407</v>
      </c>
      <c r="Q61" s="1" t="s">
        <v>408</v>
      </c>
      <c r="R61" s="1" t="s">
        <v>801</v>
      </c>
      <c r="S61" s="1" t="s">
        <v>410</v>
      </c>
      <c r="T61" s="1" t="s">
        <v>411</v>
      </c>
      <c r="U61" s="1" t="s">
        <v>412</v>
      </c>
      <c r="V61" s="1" t="s">
        <v>542</v>
      </c>
    </row>
    <row r="62" s="1" customFormat="1" spans="1:22">
      <c r="A62" s="3">
        <v>21408578655</v>
      </c>
      <c r="B62" s="1" t="s">
        <v>426</v>
      </c>
      <c r="C62" s="1" t="s">
        <v>802</v>
      </c>
      <c r="D62" s="1" t="s">
        <v>803</v>
      </c>
      <c r="E62" s="1" t="s">
        <v>804</v>
      </c>
      <c r="F62" s="1" t="s">
        <v>426</v>
      </c>
      <c r="G62" s="1" t="s">
        <v>401</v>
      </c>
      <c r="H62" s="1" t="s">
        <v>402</v>
      </c>
      <c r="I62" s="1" t="s">
        <v>805</v>
      </c>
      <c r="J62" s="1" t="s">
        <v>30</v>
      </c>
      <c r="K62" s="1" t="s">
        <v>806</v>
      </c>
      <c r="L62" s="1" t="s">
        <v>806</v>
      </c>
      <c r="M62" s="1" t="s">
        <v>405</v>
      </c>
      <c r="N62" s="1" t="s">
        <v>405</v>
      </c>
      <c r="O62" s="1" t="s">
        <v>406</v>
      </c>
      <c r="P62" s="1" t="s">
        <v>407</v>
      </c>
      <c r="Q62" s="1" t="s">
        <v>408</v>
      </c>
      <c r="R62" s="1" t="s">
        <v>807</v>
      </c>
      <c r="S62" s="1" t="s">
        <v>410</v>
      </c>
      <c r="T62" s="1" t="s">
        <v>411</v>
      </c>
      <c r="U62" s="1" t="s">
        <v>412</v>
      </c>
      <c r="V62" s="1" t="s">
        <v>582</v>
      </c>
    </row>
    <row r="63" s="1" customFormat="1" spans="1:22">
      <c r="A63" s="3">
        <v>21409534605</v>
      </c>
      <c r="B63" s="1" t="s">
        <v>426</v>
      </c>
      <c r="C63" s="1" t="s">
        <v>808</v>
      </c>
      <c r="D63" s="1" t="s">
        <v>809</v>
      </c>
      <c r="E63" s="1" t="s">
        <v>810</v>
      </c>
      <c r="F63" s="1" t="s">
        <v>426</v>
      </c>
      <c r="G63" s="1" t="s">
        <v>401</v>
      </c>
      <c r="H63" s="1" t="s">
        <v>402</v>
      </c>
      <c r="I63" s="1" t="s">
        <v>811</v>
      </c>
      <c r="J63" s="1" t="s">
        <v>30</v>
      </c>
      <c r="K63" s="1" t="s">
        <v>812</v>
      </c>
      <c r="L63" s="1" t="s">
        <v>812</v>
      </c>
      <c r="M63" s="1" t="s">
        <v>405</v>
      </c>
      <c r="N63" s="1" t="s">
        <v>405</v>
      </c>
      <c r="O63" s="1" t="s">
        <v>406</v>
      </c>
      <c r="P63" s="1" t="s">
        <v>407</v>
      </c>
      <c r="Q63" s="1" t="s">
        <v>408</v>
      </c>
      <c r="R63" s="1" t="s">
        <v>813</v>
      </c>
      <c r="S63" s="1" t="s">
        <v>410</v>
      </c>
      <c r="T63" s="1" t="s">
        <v>411</v>
      </c>
      <c r="U63" s="1" t="s">
        <v>412</v>
      </c>
      <c r="V63" s="1" t="s">
        <v>446</v>
      </c>
    </row>
    <row r="64" s="1" customFormat="1" spans="1:22">
      <c r="A64" s="3">
        <v>21358881472</v>
      </c>
      <c r="B64" s="1" t="s">
        <v>464</v>
      </c>
      <c r="C64" s="1" t="s">
        <v>814</v>
      </c>
      <c r="D64" s="1" t="s">
        <v>815</v>
      </c>
      <c r="E64" s="1" t="s">
        <v>816</v>
      </c>
      <c r="F64" s="1" t="s">
        <v>426</v>
      </c>
      <c r="G64" s="1" t="s">
        <v>401</v>
      </c>
      <c r="H64" s="1" t="s">
        <v>402</v>
      </c>
      <c r="I64" s="1" t="s">
        <v>817</v>
      </c>
      <c r="J64" s="1" t="s">
        <v>30</v>
      </c>
      <c r="K64" s="1" t="s">
        <v>818</v>
      </c>
      <c r="L64" s="1" t="s">
        <v>818</v>
      </c>
      <c r="M64" s="1" t="s">
        <v>405</v>
      </c>
      <c r="N64" s="1" t="s">
        <v>405</v>
      </c>
      <c r="O64" s="1" t="s">
        <v>406</v>
      </c>
      <c r="P64" s="1" t="s">
        <v>407</v>
      </c>
      <c r="Q64" s="1" t="s">
        <v>408</v>
      </c>
      <c r="R64" s="1" t="s">
        <v>819</v>
      </c>
      <c r="S64" s="1" t="s">
        <v>410</v>
      </c>
      <c r="T64" s="1" t="s">
        <v>411</v>
      </c>
      <c r="U64" s="1" t="s">
        <v>412</v>
      </c>
      <c r="V64" s="1" t="s">
        <v>820</v>
      </c>
    </row>
    <row r="65" s="1" customFormat="1" spans="1:22">
      <c r="A65" s="3">
        <v>21361344109</v>
      </c>
      <c r="B65" s="1" t="s">
        <v>464</v>
      </c>
      <c r="C65" s="1" t="s">
        <v>821</v>
      </c>
      <c r="D65" s="1" t="s">
        <v>822</v>
      </c>
      <c r="E65" s="1" t="s">
        <v>823</v>
      </c>
      <c r="F65" s="1" t="s">
        <v>400</v>
      </c>
      <c r="G65" s="1" t="s">
        <v>401</v>
      </c>
      <c r="H65" s="1" t="s">
        <v>402</v>
      </c>
      <c r="I65" s="1" t="s">
        <v>824</v>
      </c>
      <c r="J65" s="1" t="s">
        <v>30</v>
      </c>
      <c r="K65" s="1" t="s">
        <v>825</v>
      </c>
      <c r="L65" s="1" t="s">
        <v>825</v>
      </c>
      <c r="M65" s="1" t="s">
        <v>405</v>
      </c>
      <c r="N65" s="1" t="s">
        <v>405</v>
      </c>
      <c r="O65" s="1" t="s">
        <v>406</v>
      </c>
      <c r="P65" s="1" t="s">
        <v>407</v>
      </c>
      <c r="Q65" s="1" t="s">
        <v>408</v>
      </c>
      <c r="R65" s="1" t="s">
        <v>826</v>
      </c>
      <c r="S65" s="1" t="s">
        <v>410</v>
      </c>
      <c r="T65" s="1" t="s">
        <v>411</v>
      </c>
      <c r="U65" s="1" t="s">
        <v>412</v>
      </c>
      <c r="V65" s="1" t="s">
        <v>567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2022-10-14T01:35:33Z</dcterms:created>
  <dcterms:modified xsi:type="dcterms:W3CDTF">2022-10-14T01:53:13Z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4503F56BB2034CC08772E87F10D1C5DC</vt:lpwstr>
  </property>
  <property fmtid="{D5CDD505-2E9C-101B-9397-08002B2CF9AE}" pid="3" name="KSOProductBuildVer">
    <vt:lpwstr>2052-11.1.0.12598</vt:lpwstr>
  </property>
</Properties>
</file>