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<sst xmlns="http://schemas.openxmlformats.org/spreadsheetml/2006/main" count="2710" uniqueCount="699">
  <si>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</si>
  <si>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</si>
  <si>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</si>
  <si>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</si>
  <si>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</si>
  <si>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</si>
  <si>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</si>
  <si>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</si>
  <si>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</si>
  <si>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</si>
  <si>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</si>
  <si>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</si>
  <si>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</si>
  <si>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</si>
  <si>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</si>
  <si>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</si>
  <si>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</si>
  <si>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</si>
  <si>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</si>
  <si>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</si>
  <si>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</si>
  <si>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</si>
  <si>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</si>
  <si>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</si>
  <si>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</si>
  <si>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18940518195	</t>
  </si>
  <si>
    <t>Ctrip</t>
  </si>
  <si>
    <t>正常</t>
  </si>
  <si>
    <t>[台北]台北老爷大酒店(Hotel Royal Nikko Taipei)(82340186)</t>
  </si>
  <si>
    <t>精致中床房&lt;至多8间&gt;&lt;2人入住&gt;</t>
  </si>
  <si>
    <t>CNY</t>
  </si>
  <si>
    <t>WANG/TINGHONG</t>
  </si>
  <si>
    <t>CA13744221015CNY</t>
  </si>
  <si>
    <t>未提现</t>
  </si>
  <si>
    <t>携程开票</t>
  </si>
  <si>
    <t xml:space="preserve">	</t>
  </si>
  <si>
    <t xml:space="preserve">18957552828	</t>
  </si>
  <si>
    <t>[台北]台北第一大饭店(First Hotel)(80941322)</t>
  </si>
  <si>
    <t>标准客房(无窗)&lt;至多8间&gt;&lt;2人入住&gt;&lt;早餐&gt;</t>
  </si>
  <si>
    <t>WANG/TE CHANG,WANG/TE CHANG</t>
  </si>
  <si>
    <t xml:space="preserve">1499815	</t>
  </si>
  <si>
    <t xml:space="preserve">21120905097	</t>
  </si>
  <si>
    <t>[台北]台北花园大酒店(Taipei Garden Hotel)(80941308)</t>
  </si>
  <si>
    <t>雅致双床房&lt;至多8间&gt;&lt;2人入住&gt;&lt;早餐&gt;</t>
  </si>
  <si>
    <t>WANG/YUHUI</t>
  </si>
  <si>
    <t xml:space="preserve">21123316955	</t>
  </si>
  <si>
    <t>[香港]YHA美荷楼青年旅舍(YHA Mei Ho House Youth Hostel)(93871039)</t>
  </si>
  <si>
    <t>酒店安排房型&lt;至多8间&gt;&lt;2人入住&gt;</t>
  </si>
  <si>
    <t>CHENG/CHOI YU</t>
  </si>
  <si>
    <t xml:space="preserve">2703878	</t>
  </si>
  <si>
    <t xml:space="preserve">999221143729336	</t>
  </si>
  <si>
    <t>[桐乡]乌镇民宿(94920398)</t>
  </si>
  <si>
    <t>民宿1.5米大床房C&lt;至多8间&gt;&lt;2人入住&gt;&lt;早餐&gt;</t>
  </si>
  <si>
    <t>莎莎</t>
  </si>
  <si>
    <t xml:space="preserve">2707784	</t>
  </si>
  <si>
    <t xml:space="preserve">21145422247	</t>
  </si>
  <si>
    <t>[新北]新北淡水渔人码头休闲旅馆(The Fisher Hotel)(82340275)</t>
  </si>
  <si>
    <t>豪华双床房&lt;至多8间&gt;&lt;2人入住&gt;&lt;早餐&gt;</t>
  </si>
  <si>
    <t>CHEN/WENHUANG</t>
  </si>
  <si>
    <t xml:space="preserve">999221181507987	</t>
  </si>
  <si>
    <t>[南京]汉庭酒店(南京六合长江路店)(93871229)</t>
  </si>
  <si>
    <t>大床房&lt;至多8间&gt;&lt;2人入住&gt;</t>
  </si>
  <si>
    <t>刘世璐</t>
  </si>
  <si>
    <t xml:space="preserve">R2115992096888735001	</t>
  </si>
  <si>
    <t xml:space="preserve">999221185451712	</t>
  </si>
  <si>
    <t>[运城]汉庭酒店(运城槐东路店)(93870948)</t>
  </si>
  <si>
    <t>家庭房&lt;至多8间&gt;&lt;2人入住&gt;</t>
  </si>
  <si>
    <t>杨国栋</t>
  </si>
  <si>
    <t xml:space="preserve">R0440991096895160001	</t>
  </si>
  <si>
    <t xml:space="preserve">21192417708	</t>
  </si>
  <si>
    <t>[武汉]全季酒店(武汉汉口火车站唐家墩店)(93873647)</t>
  </si>
  <si>
    <t>商务大床房&lt;至多8间&gt;&lt;2人入住&gt;</t>
  </si>
  <si>
    <t>邵旭尧</t>
  </si>
  <si>
    <t xml:space="preserve">R4300154096909851001	</t>
  </si>
  <si>
    <t xml:space="preserve">21193861126	</t>
  </si>
  <si>
    <t>[嘉义市]嘉义HOTEL HI新民店(Hotel Hi – Xinmin)(80942313)</t>
  </si>
  <si>
    <t>商务房&lt;至多8间&gt;&lt;2人入住&gt;&lt;早餐&gt;</t>
  </si>
  <si>
    <t>CHANG/HAOHSIANG</t>
  </si>
  <si>
    <t xml:space="preserve">2710292	</t>
  </si>
  <si>
    <t xml:space="preserve">21195553773	</t>
  </si>
  <si>
    <t>[香港]香港帝都酒店(Royal Park Hotel)(80247072)</t>
  </si>
  <si>
    <t>全新装潢标准客房&lt;至多8间&gt;&lt;2人入住&gt;</t>
  </si>
  <si>
    <t>TANG/YAU SHING</t>
  </si>
  <si>
    <t xml:space="preserve">21197328450	</t>
  </si>
  <si>
    <t>[南京]星程酒店(南京龙湖天街东大成贤地铁站店)(93871711)</t>
  </si>
  <si>
    <t>零压大床房&lt;至多8间&gt;&lt;2人入住&gt;</t>
  </si>
  <si>
    <t>吴涛</t>
  </si>
  <si>
    <t xml:space="preserve">R8916223096926471001	</t>
  </si>
  <si>
    <t xml:space="preserve">21205182835	</t>
  </si>
  <si>
    <t>雅致双床房&lt;至多8间&gt;&lt;2人入住&gt;</t>
  </si>
  <si>
    <t>YEH/CHUNCHIEH</t>
  </si>
  <si>
    <t xml:space="preserve">21216094061	</t>
  </si>
  <si>
    <t>TAI/HSIAOFAN</t>
  </si>
  <si>
    <t xml:space="preserve">21216547944	</t>
  </si>
  <si>
    <t>OR/KING CHUNG</t>
  </si>
  <si>
    <t xml:space="preserve">21217430575	</t>
  </si>
  <si>
    <t>[洛杉矶]洛杉矶国际机场索内斯塔酒店(Sonesta Los Angeles Airport LAX)(93873477)</t>
  </si>
  <si>
    <t>豪华房(大床)&lt;至多8间&gt;&lt;2人入住&gt;</t>
  </si>
  <si>
    <t>LIN/HAN</t>
  </si>
  <si>
    <t xml:space="preserve">31849SE300010	</t>
  </si>
  <si>
    <t>取消</t>
  </si>
  <si>
    <t xml:space="preserve">999221227162024	</t>
  </si>
  <si>
    <t>[广州]广州新华大酒店(80243334)</t>
  </si>
  <si>
    <t>标准大床房&lt;至多8间&gt;&lt;2人入住&gt;</t>
  </si>
  <si>
    <t>谭教原</t>
  </si>
  <si>
    <t xml:space="preserve">(LNG)6000412;	</t>
  </si>
  <si>
    <t xml:space="preserve">999221230219397	</t>
  </si>
  <si>
    <t>[广元]格林豪泰(广元高铁站店)(92124348)</t>
  </si>
  <si>
    <t>双床房&lt;至多8间&gt;&lt;2人入住&gt;</t>
  </si>
  <si>
    <t>刘艳超</t>
  </si>
  <si>
    <t xml:space="preserve">(GRT)79847003;	</t>
  </si>
  <si>
    <t xml:space="preserve">21232630784	</t>
  </si>
  <si>
    <t>1.8米高级大床房&lt;至多8间&gt;&lt;2人入住&gt;</t>
  </si>
  <si>
    <t>陈磊</t>
  </si>
  <si>
    <t xml:space="preserve">(GRT)79853091;	</t>
  </si>
  <si>
    <t xml:space="preserve">21233009440	</t>
  </si>
  <si>
    <t>[无锡]无锡新湖铂尔曼大酒店(81210095)</t>
  </si>
  <si>
    <t>高级大床房&lt;至多8间&gt;&lt;2人入住&gt;</t>
  </si>
  <si>
    <t>贾佑霞</t>
  </si>
  <si>
    <t xml:space="preserve">7545WIS524;XM	</t>
  </si>
  <si>
    <t xml:space="preserve">999221234597638	</t>
  </si>
  <si>
    <t>[咸宁]麗枫酒店(咸宁同惠广场店)(94918765)</t>
  </si>
  <si>
    <t>景观双床房&lt;至多8间&gt;&lt;2人入住&gt;&lt;早餐&gt;</t>
  </si>
  <si>
    <t>彭飞</t>
  </si>
  <si>
    <t xml:space="preserve">104771846357	</t>
  </si>
  <si>
    <t xml:space="preserve">21234987546	</t>
  </si>
  <si>
    <t>[昆山]格林豪泰(昆山国际会展店)(76434284)</t>
  </si>
  <si>
    <t>商务双床房&lt;2人入住&gt;</t>
  </si>
  <si>
    <t>白启</t>
  </si>
  <si>
    <t xml:space="preserve">(GRT)79858487;	</t>
  </si>
  <si>
    <t xml:space="preserve">21236575222	</t>
  </si>
  <si>
    <t>[长沙]格林豪泰酒店(长沙中医药大学店)(76434313)</t>
  </si>
  <si>
    <t>蔡平均</t>
  </si>
  <si>
    <t xml:space="preserve">(GRT)79862977;	</t>
  </si>
  <si>
    <t xml:space="preserve">21238641982	</t>
  </si>
  <si>
    <t>[象州]尚客优酒店(象州石龙店)(92484233)</t>
  </si>
  <si>
    <t>特惠房(无窗)&lt;至多8间&gt;&lt;2人入住&gt;</t>
  </si>
  <si>
    <t>杨龙</t>
  </si>
  <si>
    <t xml:space="preserve">(THK)YD04364220929222810921;	</t>
  </si>
  <si>
    <t xml:space="preserve">21239000227	</t>
  </si>
  <si>
    <t>[泊头]尚客优酒店(泊头安顺街店)(80248710)</t>
  </si>
  <si>
    <t>刘国柱</t>
  </si>
  <si>
    <t xml:space="preserve">(THK)YD03417220929225720834;	</t>
  </si>
  <si>
    <t xml:space="preserve">21036762833	</t>
  </si>
  <si>
    <t>CHEN/BRENTONYU</t>
  </si>
  <si>
    <t>CA13744221016CNY</t>
  </si>
  <si>
    <t xml:space="preserve">999221145199879	</t>
  </si>
  <si>
    <t>[广州]维也纳酒店(广州南站高铁站店)(68323495)</t>
  </si>
  <si>
    <t>标准大床房&lt;2人入住&gt;</t>
  </si>
  <si>
    <t>吴杰涛</t>
  </si>
  <si>
    <t xml:space="preserve">999221191342104	</t>
  </si>
  <si>
    <t>[勐腊]西双版纳安纳塔拉度假酒店(94909058)</t>
  </si>
  <si>
    <t>安纳塔拉独栋泳池别墅&lt;至多8间&gt;&lt;2人入住&gt;&lt;早餐&gt;</t>
  </si>
  <si>
    <t>陈晓燕</t>
  </si>
  <si>
    <t xml:space="preserve">999221209922119	</t>
  </si>
  <si>
    <t>[龙岩]海友酒店(龙岩火车站店)(93878209)</t>
  </si>
  <si>
    <t>特价房&lt;至多8间&gt;&lt;2人入住&gt;</t>
  </si>
  <si>
    <t>唐炜</t>
  </si>
  <si>
    <t xml:space="preserve">R3640001097000799001	</t>
  </si>
  <si>
    <t xml:space="preserve">21223773647	</t>
  </si>
  <si>
    <t>LAI/HSIANGHUA</t>
  </si>
  <si>
    <t xml:space="preserve">21224128487	</t>
  </si>
  <si>
    <t>LEUNG/HEI LAM</t>
  </si>
  <si>
    <t xml:space="preserve">999221231821925	</t>
  </si>
  <si>
    <t>[广州]安谧度假酒店(广州融创文旅城白云机场店)(93876264)</t>
  </si>
  <si>
    <t>刘芳</t>
  </si>
  <si>
    <t xml:space="preserve">2715109	</t>
  </si>
  <si>
    <t xml:space="preserve">764174828	</t>
  </si>
  <si>
    <t xml:space="preserve">999221232831803	</t>
  </si>
  <si>
    <t>曾芝芝</t>
  </si>
  <si>
    <t xml:space="preserve">21235299929	</t>
  </si>
  <si>
    <t>[台北]台北西门町意舍(Amba Taipei Ximending)(80941396)</t>
  </si>
  <si>
    <t>大床中房&lt;至多8间&gt;&lt;2人入住&gt;</t>
  </si>
  <si>
    <t>KANG/ICHIANG</t>
  </si>
  <si>
    <t xml:space="preserve">55652SE064709	</t>
  </si>
  <si>
    <t xml:space="preserve">999221238170732	</t>
  </si>
  <si>
    <t>[青岛]汉庭酒店(青岛李沧金水路店)(93869984)</t>
  </si>
  <si>
    <t>何文博</t>
  </si>
  <si>
    <t xml:space="preserve">R2661001097192243001	</t>
  </si>
  <si>
    <t xml:space="preserve">21238432872	</t>
  </si>
  <si>
    <t>Brizzee/Mae Janolino</t>
  </si>
  <si>
    <t xml:space="preserve">31849SE301014	</t>
  </si>
  <si>
    <t xml:space="preserve">21240792878	</t>
  </si>
  <si>
    <t>Brear/Tabitha</t>
  </si>
  <si>
    <t xml:space="preserve">31849SE301197	</t>
  </si>
  <si>
    <t xml:space="preserve">999221241858355	</t>
  </si>
  <si>
    <t>[广州]广州珠江新城希尔顿欢朋酒店(85216788)</t>
  </si>
  <si>
    <t>商务套房&lt;至多8间&gt;&lt;2人入住&gt;&lt;早餐&gt;</t>
  </si>
  <si>
    <t>高旭东</t>
  </si>
  <si>
    <t xml:space="preserve">104773207247	</t>
  </si>
  <si>
    <t xml:space="preserve">21247852675	</t>
  </si>
  <si>
    <t>[芦溪]格盟酒店(芦溪武功山日江路店)(82341033)</t>
  </si>
  <si>
    <t>高级双床房&lt;至多8间&gt;&lt;2人入住&gt;</t>
  </si>
  <si>
    <t>褚继坤</t>
  </si>
  <si>
    <t xml:space="preserve">(GRT)79887432;	</t>
  </si>
  <si>
    <t xml:space="preserve">21250453710	</t>
  </si>
  <si>
    <t>豪华商务双人房&lt;至多8间&gt;&lt;2人入住&gt;</t>
  </si>
  <si>
    <t>陈海秋</t>
  </si>
  <si>
    <t xml:space="preserve">(LNG)6005513;	</t>
  </si>
  <si>
    <t xml:space="preserve">21252054510	</t>
  </si>
  <si>
    <t>Mciver/Luke</t>
  </si>
  <si>
    <t xml:space="preserve">31849SE301728	</t>
  </si>
  <si>
    <t xml:space="preserve">18919536643	</t>
  </si>
  <si>
    <t>[富国岛]富国岛海贝水疗酒店(Seashells Phu Quoc Hotel &amp; Spa)(93876815)</t>
  </si>
  <si>
    <t>经典城景大床房&lt;至多8间&gt;&lt;2人入住&gt;&lt;早餐&gt;</t>
  </si>
  <si>
    <t>MO/SEONGEUN,KIM/TAEYEON</t>
  </si>
  <si>
    <t>CA13744221017CNY</t>
  </si>
  <si>
    <t xml:space="preserve">18927202685	</t>
  </si>
  <si>
    <t>[台北]台北兄弟大饭店(Brother Hotel)(80941333)</t>
  </si>
  <si>
    <t>标准双床房&lt;至多8间&gt;&lt;2人入住&gt;&lt;早餐&gt;</t>
  </si>
  <si>
    <t>YANG/HUICHU</t>
  </si>
  <si>
    <t xml:space="preserve">2681519	</t>
  </si>
  <si>
    <t xml:space="preserve">S2166	</t>
  </si>
  <si>
    <t xml:space="preserve">18957572442	</t>
  </si>
  <si>
    <t xml:space="preserve">1499816	</t>
  </si>
  <si>
    <t xml:space="preserve">21006857327	</t>
  </si>
  <si>
    <t>[台南]台南台糖长荣酒店(Evergreen Plaza Hotel Tainan)(82340190)</t>
  </si>
  <si>
    <t>Cheng/Iris,Cheng/Iris</t>
  </si>
  <si>
    <t xml:space="preserve">R2223177	</t>
  </si>
  <si>
    <t xml:space="preserve">21040956050	</t>
  </si>
  <si>
    <t>[南京]南京富建城市酒店(80247706)</t>
  </si>
  <si>
    <t>商务大床间&lt;2人入住&gt;&lt;早餐&gt;</t>
  </si>
  <si>
    <t>罗煜景</t>
  </si>
  <si>
    <t>退单</t>
  </si>
  <si>
    <t xml:space="preserve">999221045901825	</t>
  </si>
  <si>
    <t>[漳州]漳州万达嘉华酒店(76480748)</t>
  </si>
  <si>
    <t>蒋励俐</t>
  </si>
  <si>
    <t xml:space="preserve">28783554	</t>
  </si>
  <si>
    <t xml:space="preserve">999221072846783	</t>
  </si>
  <si>
    <t>[嘉兴]格林豪泰(嘉兴南湖中环南路实验一中店)(83900332)</t>
  </si>
  <si>
    <t>张应天</t>
  </si>
  <si>
    <t xml:space="preserve">(GRT)79573533;	</t>
  </si>
  <si>
    <t xml:space="preserve">21097201995	</t>
  </si>
  <si>
    <t>[合肥]汉庭酒店(合肥逍遥津店)(93871906)</t>
  </si>
  <si>
    <t>章一玮</t>
  </si>
  <si>
    <t xml:space="preserve">R9010057096395918001	</t>
  </si>
  <si>
    <t xml:space="preserve">999221103137516	</t>
  </si>
  <si>
    <t>[南京]全季酒店(南京南站南广场店)(93870855)</t>
  </si>
  <si>
    <t>吴运泽</t>
  </si>
  <si>
    <t xml:space="preserve">R2100067096417186001	</t>
  </si>
  <si>
    <t xml:space="preserve">21113227947	</t>
  </si>
  <si>
    <t>Lu/Hong Ping,Lu/Hong Ping</t>
  </si>
  <si>
    <t xml:space="preserve">R2223867	</t>
  </si>
  <si>
    <t xml:space="preserve">999221115050251	</t>
  </si>
  <si>
    <t>[北京]北京花园十六号四合院酒店(77146662)</t>
  </si>
  <si>
    <t>豪华大床间&lt;至多8间&gt;&lt;2人入住&gt;</t>
  </si>
  <si>
    <t>许明珠</t>
  </si>
  <si>
    <t xml:space="preserve">999221118836475	</t>
  </si>
  <si>
    <t>大床房&lt;2人入住&gt;</t>
  </si>
  <si>
    <t>张涛</t>
  </si>
  <si>
    <t xml:space="preserve">(GRT)79663955;	</t>
  </si>
  <si>
    <t xml:space="preserve">999221133830476	</t>
  </si>
  <si>
    <t>[上海]汉庭酒店(上海崇明八一路店)(93874231)</t>
  </si>
  <si>
    <t>梁骏飞,任娟娟</t>
  </si>
  <si>
    <t xml:space="preserve">R2021551096668971001	</t>
  </si>
  <si>
    <t xml:space="preserve">999221150809290	</t>
  </si>
  <si>
    <t>[丰宁]汉庭酒店（承德丰宁店）(93870443)</t>
  </si>
  <si>
    <t>韩强,孙国良</t>
  </si>
  <si>
    <t xml:space="preserve">R8916643096846653001	</t>
  </si>
  <si>
    <t xml:space="preserve">21190771798	</t>
  </si>
  <si>
    <t>双床房&lt;2人入住&gt;</t>
  </si>
  <si>
    <t>米军伟</t>
  </si>
  <si>
    <t xml:space="preserve">(GRT)79770847;	</t>
  </si>
  <si>
    <t xml:space="preserve">999221202928961	</t>
  </si>
  <si>
    <t>[南京]全季酒店(南京丹凤街店)(93874250)</t>
  </si>
  <si>
    <t>车婉荧</t>
  </si>
  <si>
    <t xml:space="preserve">R9001135096970882001	</t>
  </si>
  <si>
    <t xml:space="preserve">999221213664993	</t>
  </si>
  <si>
    <t>民宿豪华大床房&lt;至多8间&gt;&lt;2人入住&gt;&lt;早餐&gt;</t>
  </si>
  <si>
    <t>朱磊</t>
  </si>
  <si>
    <t xml:space="preserve">763237148	</t>
  </si>
  <si>
    <t xml:space="preserve">21219117495	</t>
  </si>
  <si>
    <t>标准双人房&lt;至多8间&gt;&lt;2人入住&gt;&lt;早餐&gt;</t>
  </si>
  <si>
    <t>YU/SHENGYU</t>
  </si>
  <si>
    <t xml:space="preserve">2713255	</t>
  </si>
  <si>
    <t xml:space="preserve">1500560	</t>
  </si>
  <si>
    <t xml:space="preserve">21225315428	</t>
  </si>
  <si>
    <t>民宿豪华标间&lt;至多8间&gt;&lt;2人入住&gt;&lt;早餐&gt;</t>
  </si>
  <si>
    <t>孙莉,张兴国</t>
  </si>
  <si>
    <t xml:space="preserve">999221232753775	</t>
  </si>
  <si>
    <t>叶响贤</t>
  </si>
  <si>
    <t xml:space="preserve">764217636	</t>
  </si>
  <si>
    <t xml:space="preserve">21237998811	</t>
  </si>
  <si>
    <t>[台北]台北美福大饭店(Grand Mayfull Taipei)(80941576)</t>
  </si>
  <si>
    <t>行政双床房&lt;至多8间&gt;&lt;2人入住&gt;</t>
  </si>
  <si>
    <t>HU/PEIHSIN</t>
  </si>
  <si>
    <t xml:space="preserve">acknowledge	</t>
  </si>
  <si>
    <t xml:space="preserve">999221238269677	</t>
  </si>
  <si>
    <t>[北京]7天连锁酒店(北京苹果园地铁站金顶北街店)(83900900)</t>
  </si>
  <si>
    <t>精选大床房&lt;至多8间&gt;&lt;2人入住&gt;</t>
  </si>
  <si>
    <t>杨淼</t>
  </si>
  <si>
    <t xml:space="preserve">104772519524	</t>
  </si>
  <si>
    <t xml:space="preserve">999221243220802	</t>
  </si>
  <si>
    <t>[枣庄]尚客优精选酒店(枣庄振兴路吉品街店)(92484062)</t>
  </si>
  <si>
    <t>特惠大床房&lt;至多8间&gt;&lt;2人入住&gt;</t>
  </si>
  <si>
    <t>张文浩</t>
  </si>
  <si>
    <t xml:space="preserve">(THK)YD00571220930120518816;	</t>
  </si>
  <si>
    <t xml:space="preserve">21243865678	</t>
  </si>
  <si>
    <t>[台中]台中安可旅店(Bravo Hotel)(80942096)</t>
  </si>
  <si>
    <t>标准双人房(无窗)&lt;至多8间&gt;&lt;2人入住&gt;</t>
  </si>
  <si>
    <t>SU/YUHSUAN</t>
  </si>
  <si>
    <t xml:space="preserve">21246959143	</t>
  </si>
  <si>
    <t>[高雄]高雄华宏饭店(Hwa Hong Hotel)(80941507)</t>
  </si>
  <si>
    <t>标准双人房&lt;至多8间&gt;&lt;2人入住&gt;</t>
  </si>
  <si>
    <t>SU/JUIFAN</t>
  </si>
  <si>
    <t xml:space="preserve">21249831546	</t>
  </si>
  <si>
    <t>CHIU/HSUEHMING</t>
  </si>
  <si>
    <t xml:space="preserve">999221252737502	</t>
  </si>
  <si>
    <t>[兰州]IU酒店(兰州新区机场瑞岭国际店)(88989066)</t>
  </si>
  <si>
    <t>小U舒适大床房&lt;至多8间&gt;&lt;2人入住&gt;</t>
  </si>
  <si>
    <t>李明宇</t>
  </si>
  <si>
    <t xml:space="preserve">21254083058	</t>
  </si>
  <si>
    <t>[香港]香港俪凯酒店(Le Prabelle Hotel)(93874871)</t>
  </si>
  <si>
    <t>豪華房 (大床)&lt;至多8间&gt;&lt;2人入住&gt;</t>
  </si>
  <si>
    <t>WANG/WENJU</t>
  </si>
  <si>
    <t xml:space="preserve">21254375238	</t>
  </si>
  <si>
    <t>[广州]广州宾馆(93872138)</t>
  </si>
  <si>
    <t>岭南雅致大床房&lt;至多8间&gt;&lt;2人入住&gt;</t>
  </si>
  <si>
    <t>黄重达</t>
  </si>
  <si>
    <t xml:space="preserve">(LNG)6006766;	</t>
  </si>
  <si>
    <t xml:space="preserve">999221254456430	</t>
  </si>
  <si>
    <t>[大新]尚客优精选酒店(大新汽车站店)(92484346)</t>
  </si>
  <si>
    <t>许强</t>
  </si>
  <si>
    <t xml:space="preserve">(THK)YD02827221001122357997;	</t>
  </si>
  <si>
    <t xml:space="preserve">21254583718	</t>
  </si>
  <si>
    <t>[台北]台北天成大饭店(Cosmos Hotel Taipei)(80941326)</t>
  </si>
  <si>
    <t>豪华双床房(无窗)&lt;至多8间&gt;&lt;2人入住&gt;</t>
  </si>
  <si>
    <t>YU/LIYEN</t>
  </si>
  <si>
    <t xml:space="preserve">999221254756184	</t>
  </si>
  <si>
    <t>[南京]格林豪泰酒店(南京新街口常府街地铁站店)(88065252)</t>
  </si>
  <si>
    <t>叶永明</t>
  </si>
  <si>
    <t xml:space="preserve">(GRT)79905813;	</t>
  </si>
  <si>
    <t xml:space="preserve">999221254819637	</t>
  </si>
  <si>
    <t>王丽梅</t>
  </si>
  <si>
    <t xml:space="preserve">2719096	</t>
  </si>
  <si>
    <t xml:space="preserve">(GRT)79906000;	</t>
  </si>
  <si>
    <t xml:space="preserve">21254898174	</t>
  </si>
  <si>
    <t>张斌斌</t>
  </si>
  <si>
    <t xml:space="preserve">(GRT)79906235;	</t>
  </si>
  <si>
    <t xml:space="preserve">21254963084	</t>
  </si>
  <si>
    <t>商务大床房&lt;2人入住&gt;</t>
  </si>
  <si>
    <t>邓亚亚</t>
  </si>
  <si>
    <t xml:space="preserve">(GRT)79906425;	</t>
  </si>
  <si>
    <t xml:space="preserve">21255711304	</t>
  </si>
  <si>
    <t>[武汉]城市便捷酒店(武汉汉口江滩店)(68346948)</t>
  </si>
  <si>
    <t>陈敢峰</t>
  </si>
  <si>
    <t xml:space="preserve">R_0027137_3330526	</t>
  </si>
  <si>
    <t xml:space="preserve">21256689098	</t>
  </si>
  <si>
    <t>[广州]广州珀丽酒店(76255406)</t>
  </si>
  <si>
    <t>豪华双床房&lt;至多8间&gt;&lt;2人入住&gt;</t>
  </si>
  <si>
    <t>刘光宇</t>
  </si>
  <si>
    <t xml:space="preserve">999221256940962	</t>
  </si>
  <si>
    <t>[潍坊]格林豪泰(潍坊万达广场虞河路店)(92483548)</t>
  </si>
  <si>
    <t>郑昊</t>
  </si>
  <si>
    <t xml:space="preserve">(GRT)79912062;	</t>
  </si>
  <si>
    <t xml:space="preserve">21257501317	</t>
  </si>
  <si>
    <t>Sun/MingYan</t>
  </si>
  <si>
    <t xml:space="preserve">2719529	</t>
  </si>
  <si>
    <t xml:space="preserve">21261189351	</t>
  </si>
  <si>
    <t>[萧县]萧县青皮树酒店(龙湖路店)(80245889)</t>
  </si>
  <si>
    <t>商务双床房&lt;至多8间&gt;&lt;2人入住&gt;</t>
  </si>
  <si>
    <t>朱安庆,朱安庆</t>
  </si>
  <si>
    <t xml:space="preserve">(GRT)79924562;(GRT)79924563;	</t>
  </si>
  <si>
    <t>，</t>
  </si>
  <si>
    <t xml:space="preserve"> 32844 CNY</t>
  </si>
  <si>
    <t>A221017103825481</t>
  </si>
  <si>
    <t>总计：32844元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</si>
  <si>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</si>
  <si>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</si>
  <si>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</si>
  <si>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</si>
  <si>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</si>
  <si>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</si>
  <si>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</si>
  <si>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</si>
  <si>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</si>
  <si>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</si>
  <si>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</si>
  <si>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</si>
  <si>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</si>
  <si>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</si>
  <si>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</si>
  <si>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</si>
  <si>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</si>
  <si>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</si>
  <si>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</si>
  <si>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2022-10-01</t>
  </si>
  <si>
    <t>2720097</t>
  </si>
  <si>
    <t>萧县青皮树酒店(龙湖路店)</t>
  </si>
  <si>
    <t>2022-10-02</t>
  </si>
  <si>
    <t>退房日月结</t>
  </si>
  <si>
    <t>324.00</t>
  </si>
  <si>
    <t>RMB</t>
  </si>
  <si>
    <t>0</t>
  </si>
  <si>
    <t>0.00</t>
  </si>
  <si>
    <t>携程汇登国内直连</t>
  </si>
  <si>
    <t>01.011264</t>
  </si>
  <si>
    <t>2022-10-01 23:01:15</t>
  </si>
  <si>
    <t>否</t>
  </si>
  <si>
    <t>广州汇登信息科技有限公司</t>
  </si>
  <si>
    <t>直连</t>
  </si>
  <si>
    <t>中国</t>
  </si>
  <si>
    <t>2719529</t>
  </si>
  <si>
    <t>香港帝都酒店</t>
  </si>
  <si>
    <t>Sun MingYan</t>
  </si>
  <si>
    <t>893.00</t>
  </si>
  <si>
    <t>2022-10-01 17:16:27</t>
  </si>
  <si>
    <t>2719413</t>
  </si>
  <si>
    <t>广州珀丽酒店</t>
  </si>
  <si>
    <t>247.00</t>
  </si>
  <si>
    <t>2022-10-01 15:52:09</t>
  </si>
  <si>
    <t>2719246</t>
  </si>
  <si>
    <t>城市便捷酒店(武汉汉口江滩店)</t>
  </si>
  <si>
    <t>242.00</t>
  </si>
  <si>
    <t>2022-10-01 14:24:38</t>
  </si>
  <si>
    <t>2719112</t>
  </si>
  <si>
    <t>格林豪泰(昆山国际会展店)</t>
  </si>
  <si>
    <t>187.00</t>
  </si>
  <si>
    <t>2022-10-01 13:15:09</t>
  </si>
  <si>
    <t>2719104</t>
  </si>
  <si>
    <t>格林豪泰酒店(南京新街口常府街地铁站店)</t>
  </si>
  <si>
    <t>221.00</t>
  </si>
  <si>
    <t>2022-10-01 13:08:43</t>
  </si>
  <si>
    <t>2719082</t>
  </si>
  <si>
    <t>2022-10-01 12:54:30</t>
  </si>
  <si>
    <t>2719058</t>
  </si>
  <si>
    <t>台北天成大饭店</t>
  </si>
  <si>
    <t>YU LIYEN</t>
  </si>
  <si>
    <t>487.00</t>
  </si>
  <si>
    <t>2022-10-01 12:38:39</t>
  </si>
  <si>
    <t>2719041</t>
  </si>
  <si>
    <t>尚客优精选酒店(大新汽车站店)</t>
  </si>
  <si>
    <t>115.00</t>
  </si>
  <si>
    <t>2022-10-01 12:24:01</t>
  </si>
  <si>
    <t>2719027</t>
  </si>
  <si>
    <t>广州宾馆</t>
  </si>
  <si>
    <t>391.00</t>
  </si>
  <si>
    <t>2022-10-01 12:15:40</t>
  </si>
  <si>
    <t>2718999</t>
  </si>
  <si>
    <t>香港俪凯酒店</t>
  </si>
  <si>
    <t>WANG WENJU</t>
  </si>
  <si>
    <t>852.00</t>
  </si>
  <si>
    <t>2022-10-01 11:45:51</t>
  </si>
  <si>
    <t>2718640</t>
  </si>
  <si>
    <t>洛杉矶国际机场索内斯塔酒店</t>
  </si>
  <si>
    <t>Mciver Luke</t>
  </si>
  <si>
    <t>2022-09-30</t>
  </si>
  <si>
    <t>1552.00</t>
  </si>
  <si>
    <t>2022-10-01 05:49:39</t>
  </si>
  <si>
    <t>美国</t>
  </si>
  <si>
    <t>2718198</t>
  </si>
  <si>
    <t>台北第一大饭店</t>
  </si>
  <si>
    <t>CHIU HSUEHMING</t>
  </si>
  <si>
    <t>330.00</t>
  </si>
  <si>
    <t>2022-09-30 22:14:56</t>
  </si>
  <si>
    <t>2717914</t>
  </si>
  <si>
    <t>格盟酒店(芦溪武功山日江路店)</t>
  </si>
  <si>
    <t>169.00</t>
  </si>
  <si>
    <t>2022-09-30 19:16:27</t>
  </si>
  <si>
    <t>2717725</t>
  </si>
  <si>
    <t>高雄华宏饭店</t>
  </si>
  <si>
    <t>SU JUIFAN</t>
  </si>
  <si>
    <t>509.00</t>
  </si>
  <si>
    <t>2022-09-30 17:45:47</t>
  </si>
  <si>
    <t>2717208</t>
  </si>
  <si>
    <t>台中安可旅店</t>
  </si>
  <si>
    <t>SU YUHSUAN</t>
  </si>
  <si>
    <t>386.00</t>
  </si>
  <si>
    <t>2022-09-30 13:06:39</t>
  </si>
  <si>
    <t>2717082</t>
  </si>
  <si>
    <t>尚客优精选酒店(枣庄振兴路吉品街店)</t>
  </si>
  <si>
    <t>117.00</t>
  </si>
  <si>
    <t>2022-09-30 12:05:30</t>
  </si>
  <si>
    <t>2716844</t>
  </si>
  <si>
    <t>广州珠江新城希尔顿欢朋酒店</t>
  </si>
  <si>
    <t>829.00</t>
  </si>
  <si>
    <t>2022-09-30 09:39:10</t>
  </si>
  <si>
    <t>2716644</t>
  </si>
  <si>
    <t>Brear Tabitha</t>
  </si>
  <si>
    <t>1174.00</t>
  </si>
  <si>
    <t>2022-09-30 05:24:31</t>
  </si>
  <si>
    <t>2022-09-29</t>
  </si>
  <si>
    <t>2716292</t>
  </si>
  <si>
    <t>尚客优连锁酒店（泊头安顺街店）</t>
  </si>
  <si>
    <t>129.00</t>
  </si>
  <si>
    <t>2022-09-29 22:57:24</t>
  </si>
  <si>
    <t>2716234</t>
  </si>
  <si>
    <t>尚客优酒店(象州石龙店)</t>
  </si>
  <si>
    <t>114.00</t>
  </si>
  <si>
    <t>2022-09-29 22:28:15</t>
  </si>
  <si>
    <t>2716205</t>
  </si>
  <si>
    <t>Brizzee Mae Janolino</t>
  </si>
  <si>
    <t>1186.00</t>
  </si>
  <si>
    <t>2022-09-29 22:13:19</t>
  </si>
  <si>
    <t>2716151</t>
  </si>
  <si>
    <t>汉庭酒店(青岛李沧金水路店)</t>
  </si>
  <si>
    <t>124.00</t>
  </si>
  <si>
    <t>2022-09-29 21:50:48</t>
  </si>
  <si>
    <t>2716123</t>
  </si>
  <si>
    <t>台北美福大饭店</t>
  </si>
  <si>
    <t>HU PEIHSIN</t>
  </si>
  <si>
    <t>1300.00</t>
  </si>
  <si>
    <t>2022-09-29 21:39:07</t>
  </si>
  <si>
    <t>2715909</t>
  </si>
  <si>
    <t>格林豪泰酒店(长沙中医药大学店)</t>
  </si>
  <si>
    <t>170.00</t>
  </si>
  <si>
    <t>2022-09-29 19:54:57</t>
  </si>
  <si>
    <t>2715718</t>
  </si>
  <si>
    <t>台北西门町意舍</t>
  </si>
  <si>
    <t>KANG ICHIANG</t>
  </si>
  <si>
    <t>450.00</t>
  </si>
  <si>
    <t>2022-09-29 17:56:05</t>
  </si>
  <si>
    <t>2715656</t>
  </si>
  <si>
    <t>2022-09-29 17:22:46</t>
  </si>
  <si>
    <t>2715574</t>
  </si>
  <si>
    <t>麗枫酒店(咸宁同惠广场店)</t>
  </si>
  <si>
    <t>293.00</t>
  </si>
  <si>
    <t>2022-09-29 16:42:28</t>
  </si>
  <si>
    <t>2715293</t>
  </si>
  <si>
    <t>无锡新湖铂尔曼大酒店</t>
  </si>
  <si>
    <t>520.00</t>
  </si>
  <si>
    <t>2022-09-29 14:16:17</t>
  </si>
  <si>
    <t>2715258</t>
  </si>
  <si>
    <t>广州安谧度假酒店</t>
  </si>
  <si>
    <t>351.00</t>
  </si>
  <si>
    <t>2022-09-29 13:49:32</t>
  </si>
  <si>
    <t>2715237</t>
  </si>
  <si>
    <t>格林豪泰(广元高铁站店)</t>
  </si>
  <si>
    <t>128.00</t>
  </si>
  <si>
    <t>2022-09-29 13:37:36</t>
  </si>
  <si>
    <t>2715109</t>
  </si>
  <si>
    <t>359.00</t>
  </si>
  <si>
    <t>2022-09-29 12:22:00</t>
  </si>
  <si>
    <t>2714826</t>
  </si>
  <si>
    <t>109.00</t>
  </si>
  <si>
    <t>2022-09-29 09:25:28</t>
  </si>
  <si>
    <t>2022-09-28</t>
  </si>
  <si>
    <t>2714265</t>
  </si>
  <si>
    <t>广州新华大酒店</t>
  </si>
  <si>
    <t>139.00</t>
  </si>
  <si>
    <t>2022-09-28 22:12:55</t>
  </si>
  <si>
    <t>2714048</t>
  </si>
  <si>
    <t>乌镇民宿</t>
  </si>
  <si>
    <t>2022-09-28 19:50:30</t>
  </si>
  <si>
    <t>2713896</t>
  </si>
  <si>
    <t>LEUNG HEI LAM</t>
  </si>
  <si>
    <t>916.00</t>
  </si>
  <si>
    <t>2022-09-28 17:59:06</t>
  </si>
  <si>
    <t>2713850</t>
  </si>
  <si>
    <t>台北花园大酒店</t>
  </si>
  <si>
    <t>LAI HSIANGHUA</t>
  </si>
  <si>
    <t>521.00</t>
  </si>
  <si>
    <t>2022-09-28 17:28:16</t>
  </si>
  <si>
    <t>2713255</t>
  </si>
  <si>
    <t>YU SHENGYU</t>
  </si>
  <si>
    <t>332.00</t>
  </si>
  <si>
    <t>2022-09-28 09:58:19</t>
  </si>
  <si>
    <t>2712934</t>
  </si>
  <si>
    <t>LIN HAN</t>
  </si>
  <si>
    <t>942.00</t>
  </si>
  <si>
    <t>2022-09-28 01:45:38</t>
  </si>
  <si>
    <t>2022-09-27</t>
  </si>
  <si>
    <t>2712828</t>
  </si>
  <si>
    <t>OR KING CHUNG</t>
  </si>
  <si>
    <t>700.00</t>
  </si>
  <si>
    <t>2022-09-27 23:47:48</t>
  </si>
  <si>
    <t>2712773</t>
  </si>
  <si>
    <t>TAI HSIAOFAN</t>
  </si>
  <si>
    <t>461.00</t>
  </si>
  <si>
    <t>2022-09-27 23:08:51</t>
  </si>
  <si>
    <t>2712502</t>
  </si>
  <si>
    <t>853.00</t>
  </si>
  <si>
    <t>2022-09-27 20:38:06</t>
  </si>
  <si>
    <t>2712091</t>
  </si>
  <si>
    <t>海友酒店(龙岩火车站店)</t>
  </si>
  <si>
    <t>92.00</t>
  </si>
  <si>
    <t>2022-09-27 16:40:03</t>
  </si>
  <si>
    <t>2711603</t>
  </si>
  <si>
    <t>YEH CHUNCHIEH</t>
  </si>
  <si>
    <t>432.00</t>
  </si>
  <si>
    <t>2022-09-27 11:32:05</t>
  </si>
  <si>
    <t>2711331</t>
  </si>
  <si>
    <t>全季酒店(南京丹凤街店)</t>
  </si>
  <si>
    <t>347.00</t>
  </si>
  <si>
    <t>2022-09-27 08:21:24</t>
  </si>
  <si>
    <t>2022-09-26</t>
  </si>
  <si>
    <t>2710608</t>
  </si>
  <si>
    <t>星程酒店(南京龙湖天街东大成贤地铁站店)</t>
  </si>
  <si>
    <t>2022-09-26 20:01:15</t>
  </si>
  <si>
    <t>2710440</t>
  </si>
  <si>
    <t>TANG YAU SHING</t>
  </si>
  <si>
    <t>726.00</t>
  </si>
  <si>
    <t>2022-09-26 18:13:26</t>
  </si>
  <si>
    <t>2710292</t>
  </si>
  <si>
    <t>嘉义HOTEL HI新民店</t>
  </si>
  <si>
    <t>CHANG HAOHSIANG</t>
  </si>
  <si>
    <t>377.00</t>
  </si>
  <si>
    <t>2022-09-26 16:42:13</t>
  </si>
  <si>
    <t>2710187</t>
  </si>
  <si>
    <t>全季酒店(武汉汉口火车站唐家墩店)</t>
  </si>
  <si>
    <t>736.00</t>
  </si>
  <si>
    <t>2022-09-26 15:24:14</t>
  </si>
  <si>
    <t>2710098</t>
  </si>
  <si>
    <t>152.00</t>
  </si>
  <si>
    <t>2022-09-26 14:19:04</t>
  </si>
  <si>
    <t>2709849</t>
  </si>
  <si>
    <t>汉庭酒店(运城槐东路店)</t>
  </si>
  <si>
    <t>2022-09-26 11:19:23</t>
  </si>
  <si>
    <t>2709702</t>
  </si>
  <si>
    <t>汉庭酒店(南京六合长江路店)</t>
  </si>
  <si>
    <t>140.00</t>
  </si>
  <si>
    <t>2022-09-26 09:32:21</t>
  </si>
  <si>
    <t>2022-09-25</t>
  </si>
  <si>
    <t>2709142</t>
  </si>
  <si>
    <t>汉庭酒店（承德丰宁店）</t>
  </si>
  <si>
    <t>512.00</t>
  </si>
  <si>
    <t>2022-09-25 21:50:58</t>
  </si>
  <si>
    <t>2708152</t>
  </si>
  <si>
    <t>新北淡水渔人码头休闲旅馆</t>
  </si>
  <si>
    <t>CHEN WENHUANG</t>
  </si>
  <si>
    <t>519.00</t>
  </si>
  <si>
    <t>2022-09-25 09:20:53</t>
  </si>
  <si>
    <t>2022-09-23</t>
  </si>
  <si>
    <t>2705735</t>
  </si>
  <si>
    <t>汉庭酒店(上海崇明八一路店)</t>
  </si>
  <si>
    <t>1052.00</t>
  </si>
  <si>
    <t>2022-09-23 20:29:37</t>
  </si>
  <si>
    <t>2022-09-22</t>
  </si>
  <si>
    <t>2703878</t>
  </si>
  <si>
    <t>YHA美荷楼青年旅舍</t>
  </si>
  <si>
    <t>CHENG CHOI YU</t>
  </si>
  <si>
    <t>352.00</t>
  </si>
  <si>
    <t>2022-09-22 20:37:56</t>
  </si>
  <si>
    <t>2703533</t>
  </si>
  <si>
    <t>WANG YUHUI</t>
  </si>
  <si>
    <t>518.00</t>
  </si>
  <si>
    <t>2022-09-22 17:04:48</t>
  </si>
  <si>
    <t>2703235</t>
  </si>
  <si>
    <t>2022-09-22 13:45:46</t>
  </si>
  <si>
    <t>2702581</t>
  </si>
  <si>
    <t>北京花园十六号四合院酒店</t>
  </si>
  <si>
    <t>2022-09-22 01:45:03</t>
  </si>
  <si>
    <t>2022-09-21</t>
  </si>
  <si>
    <t>2702297</t>
  </si>
  <si>
    <t>台南台糖长荣酒店</t>
  </si>
  <si>
    <t>Lu Hong Ping,Lu Hong Ping</t>
  </si>
  <si>
    <t>1336.00</t>
  </si>
  <si>
    <t>2022-09-21 21:19:13</t>
  </si>
  <si>
    <t>2022-09-20</t>
  </si>
  <si>
    <t>2700843</t>
  </si>
  <si>
    <t>全季酒店(南京南站南广场店)</t>
  </si>
  <si>
    <t>372.00</t>
  </si>
  <si>
    <t>2022-09-20 22:33:14</t>
  </si>
  <si>
    <t>2700391</t>
  </si>
  <si>
    <t>汉庭酒店(合肥逍遥津店)</t>
  </si>
  <si>
    <t>2022-09-20 16:38:40</t>
  </si>
  <si>
    <t>2022-09-18</t>
  </si>
  <si>
    <t>2697860</t>
  </si>
  <si>
    <t>漳州万达嘉华酒店</t>
  </si>
  <si>
    <t>558.00</t>
  </si>
  <si>
    <t>2022-09-18 19:48:33</t>
  </si>
  <si>
    <t>2696836</t>
  </si>
  <si>
    <t>南京富建城市酒店</t>
  </si>
  <si>
    <t>2022-09-18 01:21:52</t>
  </si>
  <si>
    <t>2022-09-17</t>
  </si>
  <si>
    <t>2695963</t>
  </si>
  <si>
    <t>CHEN BRENTONYU</t>
  </si>
  <si>
    <t>528.00</t>
  </si>
  <si>
    <t>2022-09-17 14:44:40</t>
  </si>
  <si>
    <t>2022-09-14</t>
  </si>
  <si>
    <t>2691708</t>
  </si>
  <si>
    <t>Cheng Iris,Cheng Iris</t>
  </si>
  <si>
    <t>1309.00</t>
  </si>
  <si>
    <t>2022-09-14 20:57:31</t>
  </si>
  <si>
    <t>2690716</t>
  </si>
  <si>
    <t>WANG TE CHANG,WANG TE CHANG</t>
  </si>
  <si>
    <t>341.00</t>
  </si>
  <si>
    <t>2022-09-14 00:17:06</t>
  </si>
  <si>
    <t>2690708</t>
  </si>
  <si>
    <t>2022-09-14 00:04:11</t>
  </si>
  <si>
    <t>2022-09-08</t>
  </si>
  <si>
    <t>2683264</t>
  </si>
  <si>
    <t>台北老爷大酒店</t>
  </si>
  <si>
    <t>WANG TINGHONG</t>
  </si>
  <si>
    <t>1201.00</t>
  </si>
  <si>
    <t>2022-09-08 13:39:35</t>
  </si>
  <si>
    <t>2022-09-07</t>
  </si>
  <si>
    <t>2681519</t>
  </si>
  <si>
    <t>台北兄弟大饭店</t>
  </si>
  <si>
    <t>YANG HUICHU</t>
  </si>
  <si>
    <t>553.00</t>
  </si>
  <si>
    <t>2022-09-07 00:43:15</t>
  </si>
  <si>
    <t>2022-09-05</t>
  </si>
  <si>
    <t>2679344</t>
  </si>
  <si>
    <t>富国岛海贝水疗酒店</t>
  </si>
  <si>
    <t>MO SEONGEUN,KIM TAEYEON</t>
  </si>
  <si>
    <t>1030.00</t>
  </si>
  <si>
    <t>2022-09-05 03:25:47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</si>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</sst>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8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44832</v>
      </c>
      <c r="G2" s="6">
        <v>44834</v>
      </c>
      <c r="H2" s="4">
        <v>1</v>
      </c>
      <c r="I2" s="4">
        <v>2</v>
      </c>
      <c r="J2" s="4">
        <v>2</v>
      </c>
      <c r="K2" s="4" t="s">
        <v>30</v>
      </c>
      <c r="L2" s="4">
        <v>1201</v>
      </c>
      <c r="M2" s="4">
        <v>1201</v>
      </c>
      <c r="N2" s="4" t="s">
        <v>31</v>
      </c>
      <c r="O2" s="4" t="s">
        <v>32</v>
      </c>
      <c r="P2" s="4" t="s">
        <v>33</v>
      </c>
      <c r="Q2" s="4">
        <v>0</v>
      </c>
      <c r="R2" s="7">
        <v>44812</v>
      </c>
      <c r="S2" s="6">
        <v>44849</v>
      </c>
      <c r="T2" s="4" t="s">
        <v>34</v>
      </c>
      <c r="U2" s="4">
        <v>1201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44833</v>
      </c>
      <c r="G3" s="6">
        <v>44834</v>
      </c>
      <c r="H3" s="4">
        <v>1</v>
      </c>
      <c r="I3" s="4">
        <v>1</v>
      </c>
      <c r="J3" s="4">
        <v>1</v>
      </c>
      <c r="K3" s="4" t="s">
        <v>30</v>
      </c>
      <c r="L3" s="4">
        <v>341</v>
      </c>
      <c r="M3" s="4">
        <v>341</v>
      </c>
      <c r="N3" s="4" t="s">
        <v>39</v>
      </c>
      <c r="O3" s="4" t="s">
        <v>32</v>
      </c>
      <c r="P3" s="4" t="s">
        <v>33</v>
      </c>
      <c r="Q3" s="4">
        <v>0</v>
      </c>
      <c r="R3" s="7">
        <v>44818</v>
      </c>
      <c r="S3" s="6">
        <v>44849</v>
      </c>
      <c r="T3" s="4" t="s">
        <v>34</v>
      </c>
      <c r="U3" s="4">
        <v>341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44833</v>
      </c>
      <c r="G4" s="6">
        <v>44834</v>
      </c>
      <c r="H4" s="4">
        <v>1</v>
      </c>
      <c r="I4" s="4">
        <v>1</v>
      </c>
      <c r="J4" s="4">
        <v>1</v>
      </c>
      <c r="K4" s="4" t="s">
        <v>30</v>
      </c>
      <c r="L4" s="4">
        <v>518</v>
      </c>
      <c r="M4" s="4">
        <v>518</v>
      </c>
      <c r="N4" s="4" t="s">
        <v>44</v>
      </c>
      <c r="O4" s="4" t="s">
        <v>32</v>
      </c>
      <c r="P4" s="4" t="s">
        <v>33</v>
      </c>
      <c r="Q4" s="4">
        <v>0</v>
      </c>
      <c r="R4" s="7">
        <v>44826</v>
      </c>
      <c r="S4" s="6">
        <v>44849</v>
      </c>
      <c r="T4" s="4" t="s">
        <v>34</v>
      </c>
      <c r="U4" s="4">
        <v>518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44833</v>
      </c>
      <c r="G5" s="6">
        <v>44834</v>
      </c>
      <c r="H5" s="4">
        <v>1</v>
      </c>
      <c r="I5" s="4">
        <v>1</v>
      </c>
      <c r="J5" s="4">
        <v>1</v>
      </c>
      <c r="K5" s="4" t="s">
        <v>30</v>
      </c>
      <c r="L5" s="4">
        <v>352</v>
      </c>
      <c r="M5" s="4">
        <v>352</v>
      </c>
      <c r="N5" s="4" t="s">
        <v>48</v>
      </c>
      <c r="O5" s="4" t="s">
        <v>32</v>
      </c>
      <c r="P5" s="4" t="s">
        <v>33</v>
      </c>
      <c r="Q5" s="4">
        <v>0</v>
      </c>
      <c r="R5" s="7">
        <v>44826</v>
      </c>
      <c r="S5" s="6">
        <v>44849</v>
      </c>
      <c r="T5" s="4" t="s">
        <v>34</v>
      </c>
      <c r="U5" s="4">
        <v>352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44833</v>
      </c>
      <c r="G6" s="6">
        <v>44834</v>
      </c>
      <c r="H6" s="4">
        <v>1</v>
      </c>
      <c r="I6" s="4">
        <v>1</v>
      </c>
      <c r="J6" s="4">
        <v>1</v>
      </c>
      <c r="K6" s="4" t="s">
        <v>30</v>
      </c>
      <c r="L6" s="4">
        <v>444</v>
      </c>
      <c r="M6" s="4">
        <v>444</v>
      </c>
      <c r="N6" s="4" t="s">
        <v>53</v>
      </c>
      <c r="O6" s="4" t="s">
        <v>32</v>
      </c>
      <c r="P6" s="4" t="s">
        <v>33</v>
      </c>
      <c r="Q6" s="4">
        <v>0</v>
      </c>
      <c r="R6" s="7">
        <v>44828</v>
      </c>
      <c r="S6" s="6">
        <v>44849</v>
      </c>
      <c r="T6" s="4" t="s">
        <v>34</v>
      </c>
      <c r="U6" s="4">
        <v>444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44833</v>
      </c>
      <c r="G7" s="6">
        <v>44834</v>
      </c>
      <c r="H7" s="4">
        <v>1</v>
      </c>
      <c r="I7" s="4">
        <v>1</v>
      </c>
      <c r="J7" s="4">
        <v>1</v>
      </c>
      <c r="K7" s="4" t="s">
        <v>30</v>
      </c>
      <c r="L7" s="4">
        <v>519</v>
      </c>
      <c r="M7" s="4">
        <v>519</v>
      </c>
      <c r="N7" s="4" t="s">
        <v>58</v>
      </c>
      <c r="O7" s="4" t="s">
        <v>32</v>
      </c>
      <c r="P7" s="4" t="s">
        <v>33</v>
      </c>
      <c r="Q7" s="4">
        <v>0</v>
      </c>
      <c r="R7" s="7">
        <v>44829</v>
      </c>
      <c r="S7" s="6">
        <v>44849</v>
      </c>
      <c r="T7" s="4" t="s">
        <v>34</v>
      </c>
      <c r="U7" s="4">
        <v>519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44833</v>
      </c>
      <c r="G8" s="6">
        <v>44834</v>
      </c>
      <c r="H8" s="4">
        <v>1</v>
      </c>
      <c r="I8" s="4">
        <v>1</v>
      </c>
      <c r="J8" s="4">
        <v>1</v>
      </c>
      <c r="K8" s="4" t="s">
        <v>30</v>
      </c>
      <c r="L8" s="4">
        <v>140</v>
      </c>
      <c r="M8" s="4">
        <v>140</v>
      </c>
      <c r="N8" s="4" t="s">
        <v>62</v>
      </c>
      <c r="O8" s="4" t="s">
        <v>32</v>
      </c>
      <c r="P8" s="4" t="s">
        <v>33</v>
      </c>
      <c r="Q8" s="4">
        <v>0</v>
      </c>
      <c r="R8" s="7">
        <v>44830</v>
      </c>
      <c r="S8" s="6">
        <v>44849</v>
      </c>
      <c r="T8" s="4" t="s">
        <v>34</v>
      </c>
      <c r="U8" s="4">
        <v>140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44833</v>
      </c>
      <c r="G9" s="6">
        <v>44834</v>
      </c>
      <c r="H9" s="4">
        <v>1</v>
      </c>
      <c r="I9" s="4">
        <v>1</v>
      </c>
      <c r="J9" s="4">
        <v>1</v>
      </c>
      <c r="K9" s="4" t="s">
        <v>30</v>
      </c>
      <c r="L9" s="4">
        <v>198</v>
      </c>
      <c r="M9" s="4">
        <v>198</v>
      </c>
      <c r="N9" s="4" t="s">
        <v>67</v>
      </c>
      <c r="O9" s="4" t="s">
        <v>32</v>
      </c>
      <c r="P9" s="4" t="s">
        <v>33</v>
      </c>
      <c r="Q9" s="4">
        <v>0</v>
      </c>
      <c r="R9" s="7">
        <v>44830</v>
      </c>
      <c r="S9" s="6">
        <v>44849</v>
      </c>
      <c r="T9" s="4" t="s">
        <v>34</v>
      </c>
      <c r="U9" s="4">
        <v>198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44832</v>
      </c>
      <c r="G10" s="6">
        <v>44834</v>
      </c>
      <c r="H10" s="4">
        <v>1</v>
      </c>
      <c r="I10" s="4">
        <v>2</v>
      </c>
      <c r="J10" s="4">
        <v>2</v>
      </c>
      <c r="K10" s="4" t="s">
        <v>30</v>
      </c>
      <c r="L10" s="4">
        <v>736</v>
      </c>
      <c r="M10" s="4">
        <v>736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44849</v>
      </c>
      <c r="T10" s="4" t="s">
        <v>34</v>
      </c>
      <c r="U10" s="4">
        <v>736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44833</v>
      </c>
      <c r="G11" s="6">
        <v>44834</v>
      </c>
      <c r="H11" s="4">
        <v>1</v>
      </c>
      <c r="I11" s="4">
        <v>1</v>
      </c>
      <c r="J11" s="4">
        <v>1</v>
      </c>
      <c r="K11" s="4" t="s">
        <v>30</v>
      </c>
      <c r="L11" s="4">
        <v>377</v>
      </c>
      <c r="M11" s="4">
        <v>377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44830</v>
      </c>
      <c r="S11" s="6">
        <v>44849</v>
      </c>
      <c r="T11" s="4" t="s">
        <v>34</v>
      </c>
      <c r="U11" s="4">
        <v>377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44833</v>
      </c>
      <c r="G12" s="6">
        <v>44834</v>
      </c>
      <c r="H12" s="4">
        <v>1</v>
      </c>
      <c r="I12" s="4">
        <v>1</v>
      </c>
      <c r="J12" s="4">
        <v>1</v>
      </c>
      <c r="K12" s="4" t="s">
        <v>30</v>
      </c>
      <c r="L12" s="4">
        <v>726</v>
      </c>
      <c r="M12" s="4">
        <v>726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44849</v>
      </c>
      <c r="T12" s="4" t="s">
        <v>34</v>
      </c>
      <c r="U12" s="4">
        <v>726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44833</v>
      </c>
      <c r="G13" s="6">
        <v>44834</v>
      </c>
      <c r="H13" s="4">
        <v>1</v>
      </c>
      <c r="I13" s="4">
        <v>1</v>
      </c>
      <c r="J13" s="4">
        <v>1</v>
      </c>
      <c r="K13" s="4" t="s">
        <v>30</v>
      </c>
      <c r="L13" s="4">
        <v>172</v>
      </c>
      <c r="M13" s="4">
        <v>172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44830</v>
      </c>
      <c r="S13" s="6">
        <v>44849</v>
      </c>
      <c r="T13" s="4" t="s">
        <v>34</v>
      </c>
      <c r="U13" s="4">
        <v>172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42</v>
      </c>
      <c r="E14" s="4" t="s">
        <v>89</v>
      </c>
      <c r="F14" s="6">
        <v>44833</v>
      </c>
      <c r="G14" s="6">
        <v>44834</v>
      </c>
      <c r="H14" s="4">
        <v>1</v>
      </c>
      <c r="I14" s="4">
        <v>1</v>
      </c>
      <c r="J14" s="4">
        <v>1</v>
      </c>
      <c r="K14" s="4" t="s">
        <v>30</v>
      </c>
      <c r="L14" s="4">
        <v>432</v>
      </c>
      <c r="M14" s="4">
        <v>432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44831</v>
      </c>
      <c r="S14" s="6">
        <v>44849</v>
      </c>
      <c r="T14" s="4" t="s">
        <v>34</v>
      </c>
      <c r="U14" s="4">
        <v>432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42</v>
      </c>
      <c r="E15" s="4" t="s">
        <v>89</v>
      </c>
      <c r="F15" s="6">
        <v>44833</v>
      </c>
      <c r="G15" s="6">
        <v>44834</v>
      </c>
      <c r="H15" s="4">
        <v>1</v>
      </c>
      <c r="I15" s="4">
        <v>1</v>
      </c>
      <c r="J15" s="4">
        <v>1</v>
      </c>
      <c r="K15" s="4" t="s">
        <v>30</v>
      </c>
      <c r="L15" s="4">
        <v>461</v>
      </c>
      <c r="M15" s="4">
        <v>461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44831</v>
      </c>
      <c r="S15" s="6">
        <v>44849</v>
      </c>
      <c r="T15" s="4" t="s">
        <v>34</v>
      </c>
      <c r="U15" s="4">
        <v>461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44833</v>
      </c>
      <c r="G16" s="6">
        <v>44834</v>
      </c>
      <c r="H16" s="4">
        <v>1</v>
      </c>
      <c r="I16" s="4">
        <v>1</v>
      </c>
      <c r="J16" s="4">
        <v>1</v>
      </c>
      <c r="K16" s="4" t="s">
        <v>30</v>
      </c>
      <c r="L16" s="4">
        <v>700</v>
      </c>
      <c r="M16" s="4">
        <v>700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44849</v>
      </c>
      <c r="T16" s="4" t="s">
        <v>34</v>
      </c>
      <c r="U16" s="4">
        <v>700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44833</v>
      </c>
      <c r="G17" s="6">
        <v>44834</v>
      </c>
      <c r="H17" s="4">
        <v>1</v>
      </c>
      <c r="I17" s="4">
        <v>1</v>
      </c>
      <c r="J17" s="4">
        <v>1</v>
      </c>
      <c r="K17" s="4" t="s">
        <v>30</v>
      </c>
      <c r="L17" s="4">
        <v>942</v>
      </c>
      <c r="M17" s="4">
        <v>942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44832</v>
      </c>
      <c r="S17" s="6">
        <v>44849</v>
      </c>
      <c r="T17" s="4" t="s">
        <v>34</v>
      </c>
      <c r="U17" s="4">
        <v>942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50</v>
      </c>
      <c r="B18" s="4" t="s">
        <v>26</v>
      </c>
      <c r="C18" s="4" t="s">
        <v>100</v>
      </c>
      <c r="D18" s="4" t="s">
        <v>51</v>
      </c>
      <c r="E18" s="4" t="s">
        <v>52</v>
      </c>
      <c r="F18" s="6">
        <v>44833</v>
      </c>
      <c r="G18" s="6">
        <v>44834</v>
      </c>
      <c r="H18" s="4">
        <v>1</v>
      </c>
      <c r="I18" s="4">
        <v>1</v>
      </c>
      <c r="J18" s="4">
        <v>1</v>
      </c>
      <c r="K18" s="4" t="s">
        <v>30</v>
      </c>
      <c r="L18" s="4">
        <v>-444</v>
      </c>
      <c r="M18" s="4">
        <v>-444</v>
      </c>
      <c r="N18" s="4" t="s">
        <v>53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44849</v>
      </c>
      <c r="T18" s="4" t="s">
        <v>34</v>
      </c>
      <c r="U18" s="4">
        <v>-444</v>
      </c>
      <c r="V18" s="4">
        <v>0</v>
      </c>
      <c r="W18" s="4">
        <v>0</v>
      </c>
      <c r="X18" s="4" t="s">
        <v>54</v>
      </c>
      <c r="Y18" s="4" t="s">
        <v>35</v>
      </c>
    </row>
    <row r="19" s="4" customFormat="1" spans="1:25">
      <c r="A19" s="4" t="s">
        <v>64</v>
      </c>
      <c r="B19" s="4" t="s">
        <v>26</v>
      </c>
      <c r="C19" s="4" t="s">
        <v>100</v>
      </c>
      <c r="D19" s="4" t="s">
        <v>65</v>
      </c>
      <c r="E19" s="4" t="s">
        <v>66</v>
      </c>
      <c r="F19" s="6">
        <v>44833</v>
      </c>
      <c r="G19" s="6">
        <v>44834</v>
      </c>
      <c r="H19" s="4">
        <v>1</v>
      </c>
      <c r="I19" s="4">
        <v>1</v>
      </c>
      <c r="J19" s="4">
        <v>1</v>
      </c>
      <c r="K19" s="4" t="s">
        <v>30</v>
      </c>
      <c r="L19" s="4">
        <v>-198</v>
      </c>
      <c r="M19" s="4">
        <v>-198</v>
      </c>
      <c r="N19" s="4" t="s">
        <v>67</v>
      </c>
      <c r="O19" s="4" t="s">
        <v>32</v>
      </c>
      <c r="P19" s="4" t="s">
        <v>33</v>
      </c>
      <c r="Q19" s="4">
        <v>0</v>
      </c>
      <c r="R19" s="7">
        <v>44830</v>
      </c>
      <c r="S19" s="6">
        <v>44849</v>
      </c>
      <c r="T19" s="4" t="s">
        <v>34</v>
      </c>
      <c r="U19" s="4">
        <v>-198</v>
      </c>
      <c r="V19" s="4">
        <v>0</v>
      </c>
      <c r="W19" s="4">
        <v>0</v>
      </c>
      <c r="X19" s="4" t="s">
        <v>35</v>
      </c>
      <c r="Y19" s="4" t="s">
        <v>68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44833</v>
      </c>
      <c r="G20" s="6">
        <v>44834</v>
      </c>
      <c r="H20" s="4">
        <v>1</v>
      </c>
      <c r="I20" s="4">
        <v>1</v>
      </c>
      <c r="J20" s="4">
        <v>1</v>
      </c>
      <c r="K20" s="4" t="s">
        <v>30</v>
      </c>
      <c r="L20" s="4">
        <v>139</v>
      </c>
      <c r="M20" s="4">
        <v>139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44832</v>
      </c>
      <c r="S20" s="6">
        <v>44849</v>
      </c>
      <c r="T20" s="4" t="s">
        <v>34</v>
      </c>
      <c r="U20" s="4">
        <v>139</v>
      </c>
      <c r="V20" s="4">
        <v>0</v>
      </c>
      <c r="W20" s="4">
        <v>0</v>
      </c>
      <c r="X20" s="4" t="s">
        <v>35</v>
      </c>
      <c r="Y20" s="4" t="s">
        <v>105</v>
      </c>
    </row>
    <row r="21" s="4" customFormat="1" spans="1:25">
      <c r="A21" s="4" t="s">
        <v>83</v>
      </c>
      <c r="B21" s="4" t="s">
        <v>26</v>
      </c>
      <c r="C21" s="4" t="s">
        <v>100</v>
      </c>
      <c r="D21" s="4" t="s">
        <v>84</v>
      </c>
      <c r="E21" s="4" t="s">
        <v>85</v>
      </c>
      <c r="F21" s="6">
        <v>44833</v>
      </c>
      <c r="G21" s="6">
        <v>44834</v>
      </c>
      <c r="H21" s="4">
        <v>1</v>
      </c>
      <c r="I21" s="4">
        <v>1</v>
      </c>
      <c r="J21" s="4">
        <v>1</v>
      </c>
      <c r="K21" s="4" t="s">
        <v>30</v>
      </c>
      <c r="L21" s="4">
        <v>-172</v>
      </c>
      <c r="M21" s="4">
        <v>-172</v>
      </c>
      <c r="N21" s="4" t="s">
        <v>86</v>
      </c>
      <c r="O21" s="4" t="s">
        <v>32</v>
      </c>
      <c r="P21" s="4" t="s">
        <v>33</v>
      </c>
      <c r="Q21" s="4">
        <v>0</v>
      </c>
      <c r="R21" s="7">
        <v>44830</v>
      </c>
      <c r="S21" s="6">
        <v>44849</v>
      </c>
      <c r="T21" s="4" t="s">
        <v>34</v>
      </c>
      <c r="U21" s="4">
        <v>-172</v>
      </c>
      <c r="V21" s="4">
        <v>0</v>
      </c>
      <c r="W21" s="4">
        <v>0</v>
      </c>
      <c r="X21" s="4" t="s">
        <v>35</v>
      </c>
      <c r="Y21" s="4" t="s">
        <v>87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44833</v>
      </c>
      <c r="G22" s="6">
        <v>44834</v>
      </c>
      <c r="H22" s="4">
        <v>1</v>
      </c>
      <c r="I22" s="4">
        <v>1</v>
      </c>
      <c r="J22" s="4">
        <v>1</v>
      </c>
      <c r="K22" s="4" t="s">
        <v>30</v>
      </c>
      <c r="L22" s="4">
        <v>109</v>
      </c>
      <c r="M22" s="4">
        <v>109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44833</v>
      </c>
      <c r="S22" s="6">
        <v>44849</v>
      </c>
      <c r="T22" s="4" t="s">
        <v>34</v>
      </c>
      <c r="U22" s="4">
        <v>109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107</v>
      </c>
      <c r="E23" s="4" t="s">
        <v>112</v>
      </c>
      <c r="F23" s="6">
        <v>44833</v>
      </c>
      <c r="G23" s="6">
        <v>44834</v>
      </c>
      <c r="H23" s="4">
        <v>1</v>
      </c>
      <c r="I23" s="4">
        <v>1</v>
      </c>
      <c r="J23" s="4">
        <v>1</v>
      </c>
      <c r="K23" s="4" t="s">
        <v>30</v>
      </c>
      <c r="L23" s="4">
        <v>128</v>
      </c>
      <c r="M23" s="4">
        <v>128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44833</v>
      </c>
      <c r="S23" s="6">
        <v>44849</v>
      </c>
      <c r="T23" s="4" t="s">
        <v>34</v>
      </c>
      <c r="U23" s="4">
        <v>128</v>
      </c>
      <c r="V23" s="4">
        <v>0</v>
      </c>
      <c r="W23" s="4">
        <v>0</v>
      </c>
      <c r="X23" s="4" t="s">
        <v>35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44833</v>
      </c>
      <c r="G24" s="6">
        <v>44834</v>
      </c>
      <c r="H24" s="4">
        <v>1</v>
      </c>
      <c r="I24" s="4">
        <v>1</v>
      </c>
      <c r="J24" s="4">
        <v>1</v>
      </c>
      <c r="K24" s="4" t="s">
        <v>30</v>
      </c>
      <c r="L24" s="4">
        <v>520</v>
      </c>
      <c r="M24" s="4">
        <v>520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44833</v>
      </c>
      <c r="S24" s="6">
        <v>44849</v>
      </c>
      <c r="T24" s="4" t="s">
        <v>34</v>
      </c>
      <c r="U24" s="4">
        <v>520</v>
      </c>
      <c r="V24" s="4">
        <v>0</v>
      </c>
      <c r="W24" s="4">
        <v>0</v>
      </c>
      <c r="X24" s="4" t="s">
        <v>35</v>
      </c>
      <c r="Y24" s="4" t="s">
        <v>119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44833</v>
      </c>
      <c r="G25" s="6">
        <v>44834</v>
      </c>
      <c r="H25" s="4">
        <v>1</v>
      </c>
      <c r="I25" s="4">
        <v>1</v>
      </c>
      <c r="J25" s="4">
        <v>1</v>
      </c>
      <c r="K25" s="4" t="s">
        <v>30</v>
      </c>
      <c r="L25" s="4">
        <v>293</v>
      </c>
      <c r="M25" s="4">
        <v>293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44833</v>
      </c>
      <c r="S25" s="6">
        <v>44849</v>
      </c>
      <c r="T25" s="4" t="s">
        <v>34</v>
      </c>
      <c r="U25" s="4">
        <v>293</v>
      </c>
      <c r="V25" s="4">
        <v>0</v>
      </c>
      <c r="W25" s="4">
        <v>0</v>
      </c>
      <c r="X25" s="4" t="s">
        <v>35</v>
      </c>
      <c r="Y25" s="4" t="s">
        <v>124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44833</v>
      </c>
      <c r="G26" s="6">
        <v>44834</v>
      </c>
      <c r="H26" s="4">
        <v>1</v>
      </c>
      <c r="I26" s="4">
        <v>1</v>
      </c>
      <c r="J26" s="4">
        <v>1</v>
      </c>
      <c r="K26" s="4" t="s">
        <v>30</v>
      </c>
      <c r="L26" s="4">
        <v>187</v>
      </c>
      <c r="M26" s="4">
        <v>187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44833</v>
      </c>
      <c r="S26" s="6">
        <v>44849</v>
      </c>
      <c r="T26" s="4" t="s">
        <v>34</v>
      </c>
      <c r="U26" s="4">
        <v>187</v>
      </c>
      <c r="V26" s="4">
        <v>0</v>
      </c>
      <c r="W26" s="4">
        <v>0</v>
      </c>
      <c r="X26" s="4" t="s">
        <v>35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117</v>
      </c>
      <c r="F27" s="6">
        <v>44833</v>
      </c>
      <c r="G27" s="6">
        <v>44834</v>
      </c>
      <c r="H27" s="4">
        <v>1</v>
      </c>
      <c r="I27" s="4">
        <v>1</v>
      </c>
      <c r="J27" s="4">
        <v>1</v>
      </c>
      <c r="K27" s="4" t="s">
        <v>30</v>
      </c>
      <c r="L27" s="4">
        <v>170</v>
      </c>
      <c r="M27" s="4">
        <v>170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44833</v>
      </c>
      <c r="S27" s="6">
        <v>44849</v>
      </c>
      <c r="T27" s="4" t="s">
        <v>34</v>
      </c>
      <c r="U27" s="4">
        <v>170</v>
      </c>
      <c r="V27" s="4">
        <v>0</v>
      </c>
      <c r="W27" s="4">
        <v>0</v>
      </c>
      <c r="X27" s="4" t="s">
        <v>35</v>
      </c>
      <c r="Y27" s="4" t="s">
        <v>133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44833</v>
      </c>
      <c r="G28" s="6">
        <v>44834</v>
      </c>
      <c r="H28" s="4">
        <v>1</v>
      </c>
      <c r="I28" s="4">
        <v>1</v>
      </c>
      <c r="J28" s="4">
        <v>1</v>
      </c>
      <c r="K28" s="4" t="s">
        <v>30</v>
      </c>
      <c r="L28" s="4">
        <v>114</v>
      </c>
      <c r="M28" s="4">
        <v>114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44833</v>
      </c>
      <c r="S28" s="6">
        <v>44849</v>
      </c>
      <c r="T28" s="4" t="s">
        <v>34</v>
      </c>
      <c r="U28" s="4">
        <v>114</v>
      </c>
      <c r="V28" s="4">
        <v>0</v>
      </c>
      <c r="W28" s="4">
        <v>0</v>
      </c>
      <c r="X28" s="4" t="s">
        <v>35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103</v>
      </c>
      <c r="F29" s="6">
        <v>44833</v>
      </c>
      <c r="G29" s="6">
        <v>44834</v>
      </c>
      <c r="H29" s="4">
        <v>1</v>
      </c>
      <c r="I29" s="4">
        <v>1</v>
      </c>
      <c r="J29" s="4">
        <v>1</v>
      </c>
      <c r="K29" s="4" t="s">
        <v>30</v>
      </c>
      <c r="L29" s="4">
        <v>129</v>
      </c>
      <c r="M29" s="4">
        <v>129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44833</v>
      </c>
      <c r="S29" s="6">
        <v>44849</v>
      </c>
      <c r="T29" s="4" t="s">
        <v>34</v>
      </c>
      <c r="U29" s="4">
        <v>129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42</v>
      </c>
      <c r="E30" s="4" t="s">
        <v>89</v>
      </c>
      <c r="F30" s="6">
        <v>44834</v>
      </c>
      <c r="G30" s="6">
        <v>44835</v>
      </c>
      <c r="H30" s="4">
        <v>1</v>
      </c>
      <c r="I30" s="4">
        <v>1</v>
      </c>
      <c r="J30" s="4">
        <v>1</v>
      </c>
      <c r="K30" s="4" t="s">
        <v>30</v>
      </c>
      <c r="L30" s="4">
        <v>528</v>
      </c>
      <c r="M30" s="4">
        <v>528</v>
      </c>
      <c r="N30" s="4" t="s">
        <v>144</v>
      </c>
      <c r="O30" s="4" t="s">
        <v>145</v>
      </c>
      <c r="P30" s="4" t="s">
        <v>33</v>
      </c>
      <c r="Q30" s="4">
        <v>0</v>
      </c>
      <c r="R30" s="7">
        <v>44821</v>
      </c>
      <c r="S30" s="6">
        <v>44850</v>
      </c>
      <c r="T30" s="4" t="s">
        <v>34</v>
      </c>
      <c r="U30" s="4">
        <v>528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44834</v>
      </c>
      <c r="G31" s="6">
        <v>44835</v>
      </c>
      <c r="H31" s="4">
        <v>1</v>
      </c>
      <c r="I31" s="4">
        <v>1</v>
      </c>
      <c r="J31" s="4">
        <v>1</v>
      </c>
      <c r="K31" s="4" t="s">
        <v>30</v>
      </c>
      <c r="L31" s="4">
        <v>300</v>
      </c>
      <c r="M31" s="4">
        <v>300</v>
      </c>
      <c r="N31" s="4" t="s">
        <v>149</v>
      </c>
      <c r="O31" s="4" t="s">
        <v>145</v>
      </c>
      <c r="P31" s="4" t="s">
        <v>33</v>
      </c>
      <c r="Q31" s="4">
        <v>0</v>
      </c>
      <c r="R31" s="7">
        <v>44829</v>
      </c>
      <c r="S31" s="6">
        <v>44850</v>
      </c>
      <c r="T31" s="4" t="s">
        <v>34</v>
      </c>
      <c r="U31" s="4">
        <v>300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146</v>
      </c>
      <c r="B32" s="4" t="s">
        <v>26</v>
      </c>
      <c r="C32" s="4" t="s">
        <v>100</v>
      </c>
      <c r="D32" s="4" t="s">
        <v>147</v>
      </c>
      <c r="E32" s="4" t="s">
        <v>148</v>
      </c>
      <c r="F32" s="6">
        <v>44834</v>
      </c>
      <c r="G32" s="6">
        <v>44835</v>
      </c>
      <c r="H32" s="4">
        <v>1</v>
      </c>
      <c r="I32" s="4">
        <v>1</v>
      </c>
      <c r="J32" s="4">
        <v>1</v>
      </c>
      <c r="K32" s="4" t="s">
        <v>30</v>
      </c>
      <c r="L32" s="4">
        <v>-300</v>
      </c>
      <c r="M32" s="4">
        <v>-300</v>
      </c>
      <c r="N32" s="4" t="s">
        <v>149</v>
      </c>
      <c r="O32" s="4" t="s">
        <v>145</v>
      </c>
      <c r="P32" s="4" t="s">
        <v>33</v>
      </c>
      <c r="Q32" s="4">
        <v>0</v>
      </c>
      <c r="R32" s="7">
        <v>44829</v>
      </c>
      <c r="S32" s="6">
        <v>44850</v>
      </c>
      <c r="T32" s="4" t="s">
        <v>34</v>
      </c>
      <c r="U32" s="4">
        <v>-300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44834</v>
      </c>
      <c r="G33" s="6">
        <v>44835</v>
      </c>
      <c r="H33" s="4">
        <v>1</v>
      </c>
      <c r="I33" s="4">
        <v>1</v>
      </c>
      <c r="J33" s="4">
        <v>1</v>
      </c>
      <c r="K33" s="4" t="s">
        <v>30</v>
      </c>
      <c r="L33" s="4">
        <v>3850</v>
      </c>
      <c r="M33" s="4">
        <v>3850</v>
      </c>
      <c r="N33" s="4" t="s">
        <v>153</v>
      </c>
      <c r="O33" s="4" t="s">
        <v>145</v>
      </c>
      <c r="P33" s="4" t="s">
        <v>33</v>
      </c>
      <c r="Q33" s="4">
        <v>0</v>
      </c>
      <c r="R33" s="7">
        <v>44830</v>
      </c>
      <c r="S33" s="6">
        <v>44850</v>
      </c>
      <c r="T33" s="4" t="s">
        <v>34</v>
      </c>
      <c r="U33" s="4">
        <v>3850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150</v>
      </c>
      <c r="B34" s="4" t="s">
        <v>26</v>
      </c>
      <c r="C34" s="4" t="s">
        <v>100</v>
      </c>
      <c r="D34" s="4" t="s">
        <v>151</v>
      </c>
      <c r="E34" s="4" t="s">
        <v>152</v>
      </c>
      <c r="F34" s="6">
        <v>44834</v>
      </c>
      <c r="G34" s="6">
        <v>44835</v>
      </c>
      <c r="H34" s="4">
        <v>1</v>
      </c>
      <c r="I34" s="4">
        <v>1</v>
      </c>
      <c r="J34" s="4">
        <v>1</v>
      </c>
      <c r="K34" s="4" t="s">
        <v>30</v>
      </c>
      <c r="L34" s="4">
        <v>-3850</v>
      </c>
      <c r="M34" s="4">
        <v>-3850</v>
      </c>
      <c r="N34" s="4" t="s">
        <v>153</v>
      </c>
      <c r="O34" s="4" t="s">
        <v>145</v>
      </c>
      <c r="P34" s="4" t="s">
        <v>33</v>
      </c>
      <c r="Q34" s="4">
        <v>0</v>
      </c>
      <c r="R34" s="7">
        <v>44830</v>
      </c>
      <c r="S34" s="6">
        <v>44850</v>
      </c>
      <c r="T34" s="4" t="s">
        <v>34</v>
      </c>
      <c r="U34" s="4">
        <v>-3850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44834</v>
      </c>
      <c r="G35" s="6">
        <v>44835</v>
      </c>
      <c r="H35" s="4">
        <v>1</v>
      </c>
      <c r="I35" s="4">
        <v>1</v>
      </c>
      <c r="J35" s="4">
        <v>1</v>
      </c>
      <c r="K35" s="4" t="s">
        <v>30</v>
      </c>
      <c r="L35" s="4">
        <v>92</v>
      </c>
      <c r="M35" s="4">
        <v>92</v>
      </c>
      <c r="N35" s="4" t="s">
        <v>157</v>
      </c>
      <c r="O35" s="4" t="s">
        <v>145</v>
      </c>
      <c r="P35" s="4" t="s">
        <v>33</v>
      </c>
      <c r="Q35" s="4">
        <v>0</v>
      </c>
      <c r="R35" s="7">
        <v>44831</v>
      </c>
      <c r="S35" s="6">
        <v>44850</v>
      </c>
      <c r="T35" s="4" t="s">
        <v>34</v>
      </c>
      <c r="U35" s="4">
        <v>92</v>
      </c>
      <c r="V35" s="4">
        <v>0</v>
      </c>
      <c r="W35" s="4">
        <v>0</v>
      </c>
      <c r="X35" s="4" t="s">
        <v>35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42</v>
      </c>
      <c r="E36" s="4" t="s">
        <v>89</v>
      </c>
      <c r="F36" s="6">
        <v>44834</v>
      </c>
      <c r="G36" s="6">
        <v>44835</v>
      </c>
      <c r="H36" s="4">
        <v>1</v>
      </c>
      <c r="I36" s="4">
        <v>1</v>
      </c>
      <c r="J36" s="4">
        <v>1</v>
      </c>
      <c r="K36" s="4" t="s">
        <v>30</v>
      </c>
      <c r="L36" s="4">
        <v>521</v>
      </c>
      <c r="M36" s="4">
        <v>521</v>
      </c>
      <c r="N36" s="4" t="s">
        <v>160</v>
      </c>
      <c r="O36" s="4" t="s">
        <v>145</v>
      </c>
      <c r="P36" s="4" t="s">
        <v>33</v>
      </c>
      <c r="Q36" s="4">
        <v>0</v>
      </c>
      <c r="R36" s="7">
        <v>44832</v>
      </c>
      <c r="S36" s="6">
        <v>44850</v>
      </c>
      <c r="T36" s="4" t="s">
        <v>34</v>
      </c>
      <c r="U36" s="4">
        <v>521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161</v>
      </c>
      <c r="B37" s="4" t="s">
        <v>26</v>
      </c>
      <c r="C37" s="4" t="s">
        <v>27</v>
      </c>
      <c r="D37" s="4" t="s">
        <v>80</v>
      </c>
      <c r="E37" s="4" t="s">
        <v>81</v>
      </c>
      <c r="F37" s="6">
        <v>44834</v>
      </c>
      <c r="G37" s="6">
        <v>44835</v>
      </c>
      <c r="H37" s="4">
        <v>1</v>
      </c>
      <c r="I37" s="4">
        <v>1</v>
      </c>
      <c r="J37" s="4">
        <v>1</v>
      </c>
      <c r="K37" s="4" t="s">
        <v>30</v>
      </c>
      <c r="L37" s="4">
        <v>916</v>
      </c>
      <c r="M37" s="4">
        <v>916</v>
      </c>
      <c r="N37" s="4" t="s">
        <v>162</v>
      </c>
      <c r="O37" s="4" t="s">
        <v>145</v>
      </c>
      <c r="P37" s="4" t="s">
        <v>33</v>
      </c>
      <c r="Q37" s="4">
        <v>0</v>
      </c>
      <c r="R37" s="7">
        <v>44832</v>
      </c>
      <c r="S37" s="6">
        <v>44850</v>
      </c>
      <c r="T37" s="4" t="s">
        <v>34</v>
      </c>
      <c r="U37" s="4">
        <v>916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164</v>
      </c>
      <c r="E38" s="4" t="s">
        <v>57</v>
      </c>
      <c r="F38" s="6">
        <v>44834</v>
      </c>
      <c r="G38" s="6">
        <v>44835</v>
      </c>
      <c r="H38" s="4">
        <v>1</v>
      </c>
      <c r="I38" s="4">
        <v>1</v>
      </c>
      <c r="J38" s="4">
        <v>1</v>
      </c>
      <c r="K38" s="4" t="s">
        <v>30</v>
      </c>
      <c r="L38" s="4">
        <v>359</v>
      </c>
      <c r="M38" s="4">
        <v>359</v>
      </c>
      <c r="N38" s="4" t="s">
        <v>165</v>
      </c>
      <c r="O38" s="4" t="s">
        <v>145</v>
      </c>
      <c r="P38" s="4" t="s">
        <v>33</v>
      </c>
      <c r="Q38" s="4">
        <v>0</v>
      </c>
      <c r="R38" s="7">
        <v>44833</v>
      </c>
      <c r="S38" s="6">
        <v>44850</v>
      </c>
      <c r="T38" s="4" t="s">
        <v>34</v>
      </c>
      <c r="U38" s="4">
        <v>359</v>
      </c>
      <c r="V38" s="4">
        <v>0</v>
      </c>
      <c r="W38" s="4">
        <v>0</v>
      </c>
      <c r="X38" s="4" t="s">
        <v>166</v>
      </c>
      <c r="Y38" s="4" t="s">
        <v>167</v>
      </c>
    </row>
    <row r="39" s="4" customFormat="1" spans="1:25">
      <c r="A39" s="4" t="s">
        <v>168</v>
      </c>
      <c r="B39" s="4" t="s">
        <v>26</v>
      </c>
      <c r="C39" s="4" t="s">
        <v>27</v>
      </c>
      <c r="D39" s="4" t="s">
        <v>164</v>
      </c>
      <c r="E39" s="4" t="s">
        <v>57</v>
      </c>
      <c r="F39" s="6">
        <v>44834</v>
      </c>
      <c r="G39" s="6">
        <v>44835</v>
      </c>
      <c r="H39" s="4">
        <v>1</v>
      </c>
      <c r="I39" s="4">
        <v>1</v>
      </c>
      <c r="J39" s="4">
        <v>1</v>
      </c>
      <c r="K39" s="4" t="s">
        <v>30</v>
      </c>
      <c r="L39" s="4">
        <v>359</v>
      </c>
      <c r="M39" s="4">
        <v>359</v>
      </c>
      <c r="N39" s="4" t="s">
        <v>169</v>
      </c>
      <c r="O39" s="4" t="s">
        <v>145</v>
      </c>
      <c r="P39" s="4" t="s">
        <v>33</v>
      </c>
      <c r="Q39" s="4">
        <v>0</v>
      </c>
      <c r="R39" s="7">
        <v>44833</v>
      </c>
      <c r="S39" s="6">
        <v>44850</v>
      </c>
      <c r="T39" s="4" t="s">
        <v>34</v>
      </c>
      <c r="U39" s="4">
        <v>359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170</v>
      </c>
      <c r="B40" s="4" t="s">
        <v>26</v>
      </c>
      <c r="C40" s="4" t="s">
        <v>27</v>
      </c>
      <c r="D40" s="4" t="s">
        <v>171</v>
      </c>
      <c r="E40" s="4" t="s">
        <v>172</v>
      </c>
      <c r="F40" s="6">
        <v>44834</v>
      </c>
      <c r="G40" s="6">
        <v>44835</v>
      </c>
      <c r="H40" s="4">
        <v>1</v>
      </c>
      <c r="I40" s="4">
        <v>1</v>
      </c>
      <c r="J40" s="4">
        <v>1</v>
      </c>
      <c r="K40" s="4" t="s">
        <v>30</v>
      </c>
      <c r="L40" s="4">
        <v>450</v>
      </c>
      <c r="M40" s="4">
        <v>450</v>
      </c>
      <c r="N40" s="4" t="s">
        <v>173</v>
      </c>
      <c r="O40" s="4" t="s">
        <v>145</v>
      </c>
      <c r="P40" s="4" t="s">
        <v>33</v>
      </c>
      <c r="Q40" s="4">
        <v>0</v>
      </c>
      <c r="R40" s="7">
        <v>44833</v>
      </c>
      <c r="S40" s="6">
        <v>44850</v>
      </c>
      <c r="T40" s="4" t="s">
        <v>34</v>
      </c>
      <c r="U40" s="4">
        <v>450</v>
      </c>
      <c r="V40" s="4">
        <v>0</v>
      </c>
      <c r="W40" s="4">
        <v>0</v>
      </c>
      <c r="X40" s="4" t="s">
        <v>35</v>
      </c>
      <c r="Y40" s="4" t="s">
        <v>174</v>
      </c>
    </row>
    <row r="41" s="4" customFormat="1" spans="1:25">
      <c r="A41" s="4" t="s">
        <v>175</v>
      </c>
      <c r="B41" s="4" t="s">
        <v>26</v>
      </c>
      <c r="C41" s="4" t="s">
        <v>27</v>
      </c>
      <c r="D41" s="4" t="s">
        <v>176</v>
      </c>
      <c r="E41" s="4" t="s">
        <v>61</v>
      </c>
      <c r="F41" s="6">
        <v>44834</v>
      </c>
      <c r="G41" s="6">
        <v>44835</v>
      </c>
      <c r="H41" s="4">
        <v>1</v>
      </c>
      <c r="I41" s="4">
        <v>1</v>
      </c>
      <c r="J41" s="4">
        <v>1</v>
      </c>
      <c r="K41" s="4" t="s">
        <v>30</v>
      </c>
      <c r="L41" s="4">
        <v>124</v>
      </c>
      <c r="M41" s="4">
        <v>124</v>
      </c>
      <c r="N41" s="4" t="s">
        <v>177</v>
      </c>
      <c r="O41" s="4" t="s">
        <v>145</v>
      </c>
      <c r="P41" s="4" t="s">
        <v>33</v>
      </c>
      <c r="Q41" s="4">
        <v>0</v>
      </c>
      <c r="R41" s="7">
        <v>44833</v>
      </c>
      <c r="S41" s="6">
        <v>44850</v>
      </c>
      <c r="T41" s="4" t="s">
        <v>34</v>
      </c>
      <c r="U41" s="4">
        <v>124</v>
      </c>
      <c r="V41" s="4">
        <v>0</v>
      </c>
      <c r="W41" s="4">
        <v>0</v>
      </c>
      <c r="X41" s="4" t="s">
        <v>35</v>
      </c>
      <c r="Y41" s="4" t="s">
        <v>178</v>
      </c>
    </row>
    <row r="42" s="4" customFormat="1" spans="1:25">
      <c r="A42" s="4" t="s">
        <v>179</v>
      </c>
      <c r="B42" s="4" t="s">
        <v>26</v>
      </c>
      <c r="C42" s="4" t="s">
        <v>27</v>
      </c>
      <c r="D42" s="4" t="s">
        <v>96</v>
      </c>
      <c r="E42" s="4" t="s">
        <v>97</v>
      </c>
      <c r="F42" s="6">
        <v>44834</v>
      </c>
      <c r="G42" s="6">
        <v>44835</v>
      </c>
      <c r="H42" s="4">
        <v>1</v>
      </c>
      <c r="I42" s="4">
        <v>1</v>
      </c>
      <c r="J42" s="4">
        <v>1</v>
      </c>
      <c r="K42" s="4" t="s">
        <v>30</v>
      </c>
      <c r="L42" s="4">
        <v>1186</v>
      </c>
      <c r="M42" s="4">
        <v>1186</v>
      </c>
      <c r="N42" s="4" t="s">
        <v>180</v>
      </c>
      <c r="O42" s="4" t="s">
        <v>145</v>
      </c>
      <c r="P42" s="4" t="s">
        <v>33</v>
      </c>
      <c r="Q42" s="4">
        <v>0</v>
      </c>
      <c r="R42" s="7">
        <v>44833</v>
      </c>
      <c r="S42" s="6">
        <v>44850</v>
      </c>
      <c r="T42" s="4" t="s">
        <v>34</v>
      </c>
      <c r="U42" s="4">
        <v>1186</v>
      </c>
      <c r="V42" s="4">
        <v>0</v>
      </c>
      <c r="W42" s="4">
        <v>0</v>
      </c>
      <c r="X42" s="4" t="s">
        <v>35</v>
      </c>
      <c r="Y42" s="4" t="s">
        <v>181</v>
      </c>
    </row>
    <row r="43" s="4" customFormat="1" spans="1:25">
      <c r="A43" s="4" t="s">
        <v>182</v>
      </c>
      <c r="B43" s="4" t="s">
        <v>26</v>
      </c>
      <c r="C43" s="4" t="s">
        <v>27</v>
      </c>
      <c r="D43" s="4" t="s">
        <v>96</v>
      </c>
      <c r="E43" s="4" t="s">
        <v>97</v>
      </c>
      <c r="F43" s="6">
        <v>44834</v>
      </c>
      <c r="G43" s="6">
        <v>44835</v>
      </c>
      <c r="H43" s="4">
        <v>1</v>
      </c>
      <c r="I43" s="4">
        <v>1</v>
      </c>
      <c r="J43" s="4">
        <v>1</v>
      </c>
      <c r="K43" s="4" t="s">
        <v>30</v>
      </c>
      <c r="L43" s="4">
        <v>1174</v>
      </c>
      <c r="M43" s="4">
        <v>1174</v>
      </c>
      <c r="N43" s="4" t="s">
        <v>183</v>
      </c>
      <c r="O43" s="4" t="s">
        <v>145</v>
      </c>
      <c r="P43" s="4" t="s">
        <v>33</v>
      </c>
      <c r="Q43" s="4">
        <v>0</v>
      </c>
      <c r="R43" s="7">
        <v>44834</v>
      </c>
      <c r="S43" s="6">
        <v>44850</v>
      </c>
      <c r="T43" s="4" t="s">
        <v>34</v>
      </c>
      <c r="U43" s="4">
        <v>1174</v>
      </c>
      <c r="V43" s="4">
        <v>0</v>
      </c>
      <c r="W43" s="4">
        <v>0</v>
      </c>
      <c r="X43" s="4" t="s">
        <v>35</v>
      </c>
      <c r="Y43" s="4" t="s">
        <v>184</v>
      </c>
    </row>
    <row r="44" s="4" customFormat="1" spans="1:25">
      <c r="A44" s="4" t="s">
        <v>185</v>
      </c>
      <c r="B44" s="4" t="s">
        <v>26</v>
      </c>
      <c r="C44" s="4" t="s">
        <v>27</v>
      </c>
      <c r="D44" s="4" t="s">
        <v>186</v>
      </c>
      <c r="E44" s="4" t="s">
        <v>187</v>
      </c>
      <c r="F44" s="6">
        <v>44834</v>
      </c>
      <c r="G44" s="6">
        <v>44835</v>
      </c>
      <c r="H44" s="4">
        <v>1</v>
      </c>
      <c r="I44" s="4">
        <v>1</v>
      </c>
      <c r="J44" s="4">
        <v>1</v>
      </c>
      <c r="K44" s="4" t="s">
        <v>30</v>
      </c>
      <c r="L44" s="4">
        <v>829</v>
      </c>
      <c r="M44" s="4">
        <v>829</v>
      </c>
      <c r="N44" s="4" t="s">
        <v>188</v>
      </c>
      <c r="O44" s="4" t="s">
        <v>145</v>
      </c>
      <c r="P44" s="4" t="s">
        <v>33</v>
      </c>
      <c r="Q44" s="4">
        <v>0</v>
      </c>
      <c r="R44" s="7">
        <v>44834</v>
      </c>
      <c r="S44" s="6">
        <v>44850</v>
      </c>
      <c r="T44" s="4" t="s">
        <v>34</v>
      </c>
      <c r="U44" s="4">
        <v>829</v>
      </c>
      <c r="V44" s="4">
        <v>0</v>
      </c>
      <c r="W44" s="4">
        <v>0</v>
      </c>
      <c r="X44" s="4" t="s">
        <v>35</v>
      </c>
      <c r="Y44" s="4" t="s">
        <v>189</v>
      </c>
    </row>
    <row r="45" s="4" customFormat="1" spans="1:25">
      <c r="A45" s="4" t="s">
        <v>168</v>
      </c>
      <c r="B45" s="4" t="s">
        <v>26</v>
      </c>
      <c r="C45" s="4" t="s">
        <v>100</v>
      </c>
      <c r="D45" s="4" t="s">
        <v>164</v>
      </c>
      <c r="E45" s="4" t="s">
        <v>57</v>
      </c>
      <c r="F45" s="6">
        <v>44834</v>
      </c>
      <c r="G45" s="6">
        <v>44835</v>
      </c>
      <c r="H45" s="4">
        <v>1</v>
      </c>
      <c r="I45" s="4">
        <v>1</v>
      </c>
      <c r="J45" s="4">
        <v>1</v>
      </c>
      <c r="K45" s="4" t="s">
        <v>30</v>
      </c>
      <c r="L45" s="4">
        <v>-359</v>
      </c>
      <c r="M45" s="4">
        <v>-359</v>
      </c>
      <c r="N45" s="4" t="s">
        <v>169</v>
      </c>
      <c r="O45" s="4" t="s">
        <v>145</v>
      </c>
      <c r="P45" s="4" t="s">
        <v>33</v>
      </c>
      <c r="Q45" s="4">
        <v>0</v>
      </c>
      <c r="R45" s="7">
        <v>44833</v>
      </c>
      <c r="S45" s="6">
        <v>44850</v>
      </c>
      <c r="T45" s="4" t="s">
        <v>34</v>
      </c>
      <c r="U45" s="4">
        <v>-359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44834</v>
      </c>
      <c r="G46" s="6">
        <v>44835</v>
      </c>
      <c r="H46" s="4">
        <v>1</v>
      </c>
      <c r="I46" s="4">
        <v>1</v>
      </c>
      <c r="J46" s="4">
        <v>1</v>
      </c>
      <c r="K46" s="4" t="s">
        <v>30</v>
      </c>
      <c r="L46" s="4">
        <v>169</v>
      </c>
      <c r="M46" s="4">
        <v>169</v>
      </c>
      <c r="N46" s="4" t="s">
        <v>193</v>
      </c>
      <c r="O46" s="4" t="s">
        <v>145</v>
      </c>
      <c r="P46" s="4" t="s">
        <v>33</v>
      </c>
      <c r="Q46" s="4">
        <v>0</v>
      </c>
      <c r="R46" s="7">
        <v>44834</v>
      </c>
      <c r="S46" s="6">
        <v>44850</v>
      </c>
      <c r="T46" s="4" t="s">
        <v>34</v>
      </c>
      <c r="U46" s="4">
        <v>169</v>
      </c>
      <c r="V46" s="4">
        <v>0</v>
      </c>
      <c r="W46" s="4">
        <v>0</v>
      </c>
      <c r="X46" s="4" t="s">
        <v>35</v>
      </c>
      <c r="Y46" s="4" t="s">
        <v>194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102</v>
      </c>
      <c r="E47" s="4" t="s">
        <v>196</v>
      </c>
      <c r="F47" s="6">
        <v>44834</v>
      </c>
      <c r="G47" s="6">
        <v>44835</v>
      </c>
      <c r="H47" s="4">
        <v>1</v>
      </c>
      <c r="I47" s="4">
        <v>1</v>
      </c>
      <c r="J47" s="4">
        <v>1</v>
      </c>
      <c r="K47" s="4" t="s">
        <v>30</v>
      </c>
      <c r="L47" s="4">
        <v>255</v>
      </c>
      <c r="M47" s="4">
        <v>255</v>
      </c>
      <c r="N47" s="4" t="s">
        <v>197</v>
      </c>
      <c r="O47" s="4" t="s">
        <v>145</v>
      </c>
      <c r="P47" s="4" t="s">
        <v>33</v>
      </c>
      <c r="Q47" s="4">
        <v>0</v>
      </c>
      <c r="R47" s="7">
        <v>44834</v>
      </c>
      <c r="S47" s="6">
        <v>44850</v>
      </c>
      <c r="T47" s="4" t="s">
        <v>34</v>
      </c>
      <c r="U47" s="4">
        <v>255</v>
      </c>
      <c r="V47" s="4">
        <v>0</v>
      </c>
      <c r="W47" s="4">
        <v>0</v>
      </c>
      <c r="X47" s="4" t="s">
        <v>35</v>
      </c>
      <c r="Y47" s="4" t="s">
        <v>198</v>
      </c>
    </row>
    <row r="48" s="4" customFormat="1" spans="1:25">
      <c r="A48" s="4" t="s">
        <v>195</v>
      </c>
      <c r="B48" s="4" t="s">
        <v>26</v>
      </c>
      <c r="C48" s="4" t="s">
        <v>100</v>
      </c>
      <c r="D48" s="4" t="s">
        <v>102</v>
      </c>
      <c r="E48" s="4" t="s">
        <v>196</v>
      </c>
      <c r="F48" s="6">
        <v>44834</v>
      </c>
      <c r="G48" s="6">
        <v>44835</v>
      </c>
      <c r="H48" s="4">
        <v>1</v>
      </c>
      <c r="I48" s="4">
        <v>1</v>
      </c>
      <c r="J48" s="4">
        <v>1</v>
      </c>
      <c r="K48" s="4" t="s">
        <v>30</v>
      </c>
      <c r="L48" s="4">
        <v>-255</v>
      </c>
      <c r="M48" s="4">
        <v>-255</v>
      </c>
      <c r="N48" s="4" t="s">
        <v>197</v>
      </c>
      <c r="O48" s="4" t="s">
        <v>145</v>
      </c>
      <c r="P48" s="4" t="s">
        <v>33</v>
      </c>
      <c r="Q48" s="4">
        <v>0</v>
      </c>
      <c r="R48" s="7">
        <v>44834</v>
      </c>
      <c r="S48" s="6">
        <v>44850</v>
      </c>
      <c r="T48" s="4" t="s">
        <v>34</v>
      </c>
      <c r="U48" s="4">
        <v>-255</v>
      </c>
      <c r="V48" s="4">
        <v>0</v>
      </c>
      <c r="W48" s="4">
        <v>0</v>
      </c>
      <c r="X48" s="4" t="s">
        <v>35</v>
      </c>
      <c r="Y48" s="4" t="s">
        <v>198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96</v>
      </c>
      <c r="E49" s="4" t="s">
        <v>97</v>
      </c>
      <c r="F49" s="6">
        <v>44834</v>
      </c>
      <c r="G49" s="6">
        <v>44835</v>
      </c>
      <c r="H49" s="4">
        <v>1</v>
      </c>
      <c r="I49" s="4">
        <v>1</v>
      </c>
      <c r="J49" s="4">
        <v>1</v>
      </c>
      <c r="K49" s="4" t="s">
        <v>30</v>
      </c>
      <c r="L49" s="4">
        <v>1190</v>
      </c>
      <c r="M49" s="4">
        <v>1190</v>
      </c>
      <c r="N49" s="4" t="s">
        <v>200</v>
      </c>
      <c r="O49" s="4" t="s">
        <v>145</v>
      </c>
      <c r="P49" s="4" t="s">
        <v>33</v>
      </c>
      <c r="Q49" s="4">
        <v>0</v>
      </c>
      <c r="R49" s="7">
        <v>44835</v>
      </c>
      <c r="S49" s="6">
        <v>44850</v>
      </c>
      <c r="T49" s="4" t="s">
        <v>34</v>
      </c>
      <c r="U49" s="4">
        <v>1190</v>
      </c>
      <c r="V49" s="4">
        <v>0</v>
      </c>
      <c r="W49" s="4">
        <v>0</v>
      </c>
      <c r="X49" s="4" t="s">
        <v>35</v>
      </c>
      <c r="Y49" s="4" t="s">
        <v>201</v>
      </c>
    </row>
    <row r="50" s="4" customFormat="1" spans="1:25">
      <c r="A50" s="4" t="s">
        <v>202</v>
      </c>
      <c r="B50" s="4" t="s">
        <v>26</v>
      </c>
      <c r="C50" s="4" t="s">
        <v>27</v>
      </c>
      <c r="D50" s="4" t="s">
        <v>203</v>
      </c>
      <c r="E50" s="4" t="s">
        <v>204</v>
      </c>
      <c r="F50" s="6">
        <v>44834</v>
      </c>
      <c r="G50" s="6">
        <v>44836</v>
      </c>
      <c r="H50" s="4">
        <v>1</v>
      </c>
      <c r="I50" s="4">
        <v>2</v>
      </c>
      <c r="J50" s="4">
        <v>2</v>
      </c>
      <c r="K50" s="4" t="s">
        <v>30</v>
      </c>
      <c r="L50" s="4">
        <v>1030</v>
      </c>
      <c r="M50" s="4">
        <v>1030</v>
      </c>
      <c r="N50" s="4" t="s">
        <v>205</v>
      </c>
      <c r="O50" s="4" t="s">
        <v>206</v>
      </c>
      <c r="P50" s="4" t="s">
        <v>33</v>
      </c>
      <c r="Q50" s="4">
        <v>0</v>
      </c>
      <c r="R50" s="7">
        <v>44809</v>
      </c>
      <c r="S50" s="6">
        <v>44851</v>
      </c>
      <c r="T50" s="4" t="s">
        <v>34</v>
      </c>
      <c r="U50" s="4">
        <v>1030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208</v>
      </c>
      <c r="E51" s="4" t="s">
        <v>209</v>
      </c>
      <c r="F51" s="6">
        <v>44835</v>
      </c>
      <c r="G51" s="6">
        <v>44836</v>
      </c>
      <c r="H51" s="4">
        <v>1</v>
      </c>
      <c r="I51" s="4">
        <v>1</v>
      </c>
      <c r="J51" s="4">
        <v>1</v>
      </c>
      <c r="K51" s="4" t="s">
        <v>30</v>
      </c>
      <c r="L51" s="4">
        <v>553</v>
      </c>
      <c r="M51" s="4">
        <v>553</v>
      </c>
      <c r="N51" s="4" t="s">
        <v>210</v>
      </c>
      <c r="O51" s="4" t="s">
        <v>206</v>
      </c>
      <c r="P51" s="4" t="s">
        <v>33</v>
      </c>
      <c r="Q51" s="4">
        <v>0</v>
      </c>
      <c r="R51" s="7">
        <v>44811</v>
      </c>
      <c r="S51" s="6">
        <v>44851</v>
      </c>
      <c r="T51" s="4" t="s">
        <v>34</v>
      </c>
      <c r="U51" s="4">
        <v>553</v>
      </c>
      <c r="V51" s="4">
        <v>0</v>
      </c>
      <c r="W51" s="4">
        <v>0</v>
      </c>
      <c r="X51" s="4" t="s">
        <v>211</v>
      </c>
      <c r="Y51" s="4" t="s">
        <v>212</v>
      </c>
    </row>
    <row r="52" s="4" customFormat="1" spans="1:25">
      <c r="A52" s="4" t="s">
        <v>213</v>
      </c>
      <c r="B52" s="4" t="s">
        <v>26</v>
      </c>
      <c r="C52" s="4" t="s">
        <v>27</v>
      </c>
      <c r="D52" s="4" t="s">
        <v>37</v>
      </c>
      <c r="E52" s="4" t="s">
        <v>38</v>
      </c>
      <c r="F52" s="6">
        <v>44835</v>
      </c>
      <c r="G52" s="6">
        <v>44836</v>
      </c>
      <c r="H52" s="4">
        <v>1</v>
      </c>
      <c r="I52" s="4">
        <v>1</v>
      </c>
      <c r="J52" s="4">
        <v>1</v>
      </c>
      <c r="K52" s="4" t="s">
        <v>30</v>
      </c>
      <c r="L52" s="4">
        <v>341</v>
      </c>
      <c r="M52" s="4">
        <v>341</v>
      </c>
      <c r="N52" s="4" t="s">
        <v>39</v>
      </c>
      <c r="O52" s="4" t="s">
        <v>206</v>
      </c>
      <c r="P52" s="4" t="s">
        <v>33</v>
      </c>
      <c r="Q52" s="4">
        <v>0</v>
      </c>
      <c r="R52" s="7">
        <v>44818</v>
      </c>
      <c r="S52" s="6">
        <v>44851</v>
      </c>
      <c r="T52" s="4" t="s">
        <v>34</v>
      </c>
      <c r="U52" s="4">
        <v>341</v>
      </c>
      <c r="V52" s="4">
        <v>0</v>
      </c>
      <c r="W52" s="4">
        <v>0</v>
      </c>
      <c r="X52" s="4" t="s">
        <v>35</v>
      </c>
      <c r="Y52" s="4" t="s">
        <v>214</v>
      </c>
    </row>
    <row r="53" s="4" customFormat="1" spans="1:25">
      <c r="A53" s="4" t="s">
        <v>215</v>
      </c>
      <c r="B53" s="4" t="s">
        <v>26</v>
      </c>
      <c r="C53" s="4" t="s">
        <v>27</v>
      </c>
      <c r="D53" s="4" t="s">
        <v>216</v>
      </c>
      <c r="E53" s="4" t="s">
        <v>57</v>
      </c>
      <c r="F53" s="6">
        <v>44835</v>
      </c>
      <c r="G53" s="6">
        <v>44836</v>
      </c>
      <c r="H53" s="4">
        <v>1</v>
      </c>
      <c r="I53" s="4">
        <v>1</v>
      </c>
      <c r="J53" s="4">
        <v>1</v>
      </c>
      <c r="K53" s="4" t="s">
        <v>30</v>
      </c>
      <c r="L53" s="4">
        <v>1309</v>
      </c>
      <c r="M53" s="4">
        <v>1309</v>
      </c>
      <c r="N53" s="4" t="s">
        <v>217</v>
      </c>
      <c r="O53" s="4" t="s">
        <v>206</v>
      </c>
      <c r="P53" s="4" t="s">
        <v>33</v>
      </c>
      <c r="Q53" s="4">
        <v>0</v>
      </c>
      <c r="R53" s="7">
        <v>44818</v>
      </c>
      <c r="S53" s="6">
        <v>44851</v>
      </c>
      <c r="T53" s="4" t="s">
        <v>34</v>
      </c>
      <c r="U53" s="4">
        <v>1309</v>
      </c>
      <c r="V53" s="4">
        <v>0</v>
      </c>
      <c r="W53" s="4">
        <v>0</v>
      </c>
      <c r="X53" s="4" t="s">
        <v>35</v>
      </c>
      <c r="Y53" s="4" t="s">
        <v>218</v>
      </c>
    </row>
    <row r="54" s="4" customFormat="1" spans="1:25">
      <c r="A54" s="4" t="s">
        <v>219</v>
      </c>
      <c r="B54" s="4" t="s">
        <v>26</v>
      </c>
      <c r="C54" s="4" t="s">
        <v>27</v>
      </c>
      <c r="D54" s="4" t="s">
        <v>220</v>
      </c>
      <c r="E54" s="4" t="s">
        <v>221</v>
      </c>
      <c r="F54" s="6">
        <v>44835</v>
      </c>
      <c r="G54" s="6">
        <v>44836</v>
      </c>
      <c r="H54" s="4">
        <v>1</v>
      </c>
      <c r="I54" s="4">
        <v>1</v>
      </c>
      <c r="J54" s="4">
        <v>1</v>
      </c>
      <c r="K54" s="4" t="s">
        <v>30</v>
      </c>
      <c r="L54" s="4">
        <v>238</v>
      </c>
      <c r="M54" s="4">
        <v>238</v>
      </c>
      <c r="N54" s="4" t="s">
        <v>222</v>
      </c>
      <c r="O54" s="4" t="s">
        <v>206</v>
      </c>
      <c r="P54" s="4" t="s">
        <v>33</v>
      </c>
      <c r="Q54" s="4">
        <v>0</v>
      </c>
      <c r="R54" s="7">
        <v>44822</v>
      </c>
      <c r="S54" s="6">
        <v>44851</v>
      </c>
      <c r="T54" s="4" t="s">
        <v>34</v>
      </c>
      <c r="U54" s="4">
        <v>238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219</v>
      </c>
      <c r="B55" s="4" t="s">
        <v>26</v>
      </c>
      <c r="C55" s="4" t="s">
        <v>223</v>
      </c>
      <c r="D55" s="4" t="s">
        <v>220</v>
      </c>
      <c r="E55" s="4" t="s">
        <v>221</v>
      </c>
      <c r="F55" s="6">
        <v>44835</v>
      </c>
      <c r="G55" s="6">
        <v>44836</v>
      </c>
      <c r="H55" s="4">
        <v>1</v>
      </c>
      <c r="I55" s="4">
        <v>1</v>
      </c>
      <c r="J55" s="4">
        <v>1</v>
      </c>
      <c r="K55" s="4" t="s">
        <v>30</v>
      </c>
      <c r="L55" s="4">
        <v>-238</v>
      </c>
      <c r="M55" s="4">
        <v>-238</v>
      </c>
      <c r="N55" s="4" t="s">
        <v>222</v>
      </c>
      <c r="O55" s="4" t="s">
        <v>206</v>
      </c>
      <c r="P55" s="4" t="s">
        <v>33</v>
      </c>
      <c r="Q55" s="4">
        <v>0</v>
      </c>
      <c r="R55" s="7">
        <v>44822</v>
      </c>
      <c r="S55" s="6">
        <v>44851</v>
      </c>
      <c r="T55" s="4" t="s">
        <v>34</v>
      </c>
      <c r="U55" s="4">
        <v>-238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224</v>
      </c>
      <c r="B56" s="4" t="s">
        <v>26</v>
      </c>
      <c r="C56" s="4" t="s">
        <v>27</v>
      </c>
      <c r="D56" s="4" t="s">
        <v>225</v>
      </c>
      <c r="E56" s="4" t="s">
        <v>57</v>
      </c>
      <c r="F56" s="6">
        <v>44835</v>
      </c>
      <c r="G56" s="6">
        <v>44836</v>
      </c>
      <c r="H56" s="4">
        <v>1</v>
      </c>
      <c r="I56" s="4">
        <v>1</v>
      </c>
      <c r="J56" s="4">
        <v>1</v>
      </c>
      <c r="K56" s="4" t="s">
        <v>30</v>
      </c>
      <c r="L56" s="4">
        <v>558</v>
      </c>
      <c r="M56" s="4">
        <v>558</v>
      </c>
      <c r="N56" s="4" t="s">
        <v>226</v>
      </c>
      <c r="O56" s="4" t="s">
        <v>206</v>
      </c>
      <c r="P56" s="4" t="s">
        <v>33</v>
      </c>
      <c r="Q56" s="4">
        <v>0</v>
      </c>
      <c r="R56" s="7">
        <v>44822</v>
      </c>
      <c r="S56" s="6">
        <v>44851</v>
      </c>
      <c r="T56" s="4" t="s">
        <v>34</v>
      </c>
      <c r="U56" s="4">
        <v>558</v>
      </c>
      <c r="V56" s="4">
        <v>0</v>
      </c>
      <c r="W56" s="4">
        <v>0</v>
      </c>
      <c r="X56" s="4" t="s">
        <v>35</v>
      </c>
      <c r="Y56" s="4" t="s">
        <v>227</v>
      </c>
    </row>
    <row r="57" s="4" customFormat="1" spans="1:25">
      <c r="A57" s="4" t="s">
        <v>228</v>
      </c>
      <c r="B57" s="4" t="s">
        <v>26</v>
      </c>
      <c r="C57" s="4" t="s">
        <v>27</v>
      </c>
      <c r="D57" s="4" t="s">
        <v>229</v>
      </c>
      <c r="E57" s="4" t="s">
        <v>61</v>
      </c>
      <c r="F57" s="6">
        <v>44835</v>
      </c>
      <c r="G57" s="6">
        <v>44836</v>
      </c>
      <c r="H57" s="4">
        <v>1</v>
      </c>
      <c r="I57" s="4">
        <v>1</v>
      </c>
      <c r="J57" s="4">
        <v>1</v>
      </c>
      <c r="K57" s="4" t="s">
        <v>30</v>
      </c>
      <c r="L57" s="4">
        <v>169</v>
      </c>
      <c r="M57" s="4">
        <v>169</v>
      </c>
      <c r="N57" s="4" t="s">
        <v>230</v>
      </c>
      <c r="O57" s="4" t="s">
        <v>206</v>
      </c>
      <c r="P57" s="4" t="s">
        <v>33</v>
      </c>
      <c r="Q57" s="4">
        <v>0</v>
      </c>
      <c r="R57" s="7">
        <v>44823</v>
      </c>
      <c r="S57" s="6">
        <v>44851</v>
      </c>
      <c r="T57" s="4" t="s">
        <v>34</v>
      </c>
      <c r="U57" s="4">
        <v>169</v>
      </c>
      <c r="V57" s="4">
        <v>0</v>
      </c>
      <c r="W57" s="4">
        <v>0</v>
      </c>
      <c r="X57" s="4" t="s">
        <v>35</v>
      </c>
      <c r="Y57" s="4" t="s">
        <v>231</v>
      </c>
    </row>
    <row r="58" s="4" customFormat="1" spans="1:25">
      <c r="A58" s="4" t="s">
        <v>232</v>
      </c>
      <c r="B58" s="4" t="s">
        <v>26</v>
      </c>
      <c r="C58" s="4" t="s">
        <v>27</v>
      </c>
      <c r="D58" s="4" t="s">
        <v>233</v>
      </c>
      <c r="E58" s="4" t="s">
        <v>108</v>
      </c>
      <c r="F58" s="6">
        <v>44835</v>
      </c>
      <c r="G58" s="6">
        <v>44836</v>
      </c>
      <c r="H58" s="4">
        <v>1</v>
      </c>
      <c r="I58" s="4">
        <v>1</v>
      </c>
      <c r="J58" s="4">
        <v>1</v>
      </c>
      <c r="K58" s="4" t="s">
        <v>30</v>
      </c>
      <c r="L58" s="4">
        <v>204</v>
      </c>
      <c r="M58" s="4">
        <v>204</v>
      </c>
      <c r="N58" s="4" t="s">
        <v>234</v>
      </c>
      <c r="O58" s="4" t="s">
        <v>206</v>
      </c>
      <c r="P58" s="4" t="s">
        <v>33</v>
      </c>
      <c r="Q58" s="4">
        <v>0</v>
      </c>
      <c r="R58" s="7">
        <v>44824</v>
      </c>
      <c r="S58" s="6">
        <v>44851</v>
      </c>
      <c r="T58" s="4" t="s">
        <v>34</v>
      </c>
      <c r="U58" s="4">
        <v>204</v>
      </c>
      <c r="V58" s="4">
        <v>0</v>
      </c>
      <c r="W58" s="4">
        <v>0</v>
      </c>
      <c r="X58" s="4" t="s">
        <v>35</v>
      </c>
      <c r="Y58" s="4" t="s">
        <v>235</v>
      </c>
    </row>
    <row r="59" s="4" customFormat="1" spans="1:25">
      <c r="A59" s="4" t="s">
        <v>236</v>
      </c>
      <c r="B59" s="4" t="s">
        <v>26</v>
      </c>
      <c r="C59" s="4" t="s">
        <v>27</v>
      </c>
      <c r="D59" s="4" t="s">
        <v>237</v>
      </c>
      <c r="E59" s="4" t="s">
        <v>117</v>
      </c>
      <c r="F59" s="6">
        <v>44835</v>
      </c>
      <c r="G59" s="6">
        <v>44836</v>
      </c>
      <c r="H59" s="4">
        <v>1</v>
      </c>
      <c r="I59" s="4">
        <v>1</v>
      </c>
      <c r="J59" s="4">
        <v>1</v>
      </c>
      <c r="K59" s="4" t="s">
        <v>30</v>
      </c>
      <c r="L59" s="4">
        <v>372</v>
      </c>
      <c r="M59" s="4">
        <v>372</v>
      </c>
      <c r="N59" s="4" t="s">
        <v>238</v>
      </c>
      <c r="O59" s="4" t="s">
        <v>206</v>
      </c>
      <c r="P59" s="4" t="s">
        <v>33</v>
      </c>
      <c r="Q59" s="4">
        <v>0</v>
      </c>
      <c r="R59" s="7">
        <v>44824</v>
      </c>
      <c r="S59" s="6">
        <v>44851</v>
      </c>
      <c r="T59" s="4" t="s">
        <v>34</v>
      </c>
      <c r="U59" s="4">
        <v>372</v>
      </c>
      <c r="V59" s="4">
        <v>0</v>
      </c>
      <c r="W59" s="4">
        <v>0</v>
      </c>
      <c r="X59" s="4" t="s">
        <v>35</v>
      </c>
      <c r="Y59" s="4" t="s">
        <v>239</v>
      </c>
    </row>
    <row r="60" s="4" customFormat="1" spans="1:25">
      <c r="A60" s="4" t="s">
        <v>228</v>
      </c>
      <c r="B60" s="4" t="s">
        <v>26</v>
      </c>
      <c r="C60" s="4" t="s">
        <v>100</v>
      </c>
      <c r="D60" s="4" t="s">
        <v>229</v>
      </c>
      <c r="E60" s="4" t="s">
        <v>61</v>
      </c>
      <c r="F60" s="6">
        <v>44835</v>
      </c>
      <c r="G60" s="6">
        <v>44836</v>
      </c>
      <c r="H60" s="4">
        <v>1</v>
      </c>
      <c r="I60" s="4">
        <v>1</v>
      </c>
      <c r="J60" s="4">
        <v>1</v>
      </c>
      <c r="K60" s="4" t="s">
        <v>30</v>
      </c>
      <c r="L60" s="4">
        <v>-169</v>
      </c>
      <c r="M60" s="4">
        <v>-169</v>
      </c>
      <c r="N60" s="4" t="s">
        <v>230</v>
      </c>
      <c r="O60" s="4" t="s">
        <v>206</v>
      </c>
      <c r="P60" s="4" t="s">
        <v>33</v>
      </c>
      <c r="Q60" s="4">
        <v>0</v>
      </c>
      <c r="R60" s="7">
        <v>44823</v>
      </c>
      <c r="S60" s="6">
        <v>44851</v>
      </c>
      <c r="T60" s="4" t="s">
        <v>34</v>
      </c>
      <c r="U60" s="4">
        <v>-169</v>
      </c>
      <c r="V60" s="4">
        <v>0</v>
      </c>
      <c r="W60" s="4">
        <v>0</v>
      </c>
      <c r="X60" s="4" t="s">
        <v>35</v>
      </c>
      <c r="Y60" s="4" t="s">
        <v>231</v>
      </c>
    </row>
    <row r="61" s="4" customFormat="1" spans="1:25">
      <c r="A61" s="4" t="s">
        <v>240</v>
      </c>
      <c r="B61" s="4" t="s">
        <v>26</v>
      </c>
      <c r="C61" s="4" t="s">
        <v>27</v>
      </c>
      <c r="D61" s="4" t="s">
        <v>216</v>
      </c>
      <c r="E61" s="4" t="s">
        <v>57</v>
      </c>
      <c r="F61" s="6">
        <v>44835</v>
      </c>
      <c r="G61" s="6">
        <v>44836</v>
      </c>
      <c r="H61" s="4">
        <v>1</v>
      </c>
      <c r="I61" s="4">
        <v>1</v>
      </c>
      <c r="J61" s="4">
        <v>1</v>
      </c>
      <c r="K61" s="4" t="s">
        <v>30</v>
      </c>
      <c r="L61" s="4">
        <v>1336</v>
      </c>
      <c r="M61" s="4">
        <v>1336</v>
      </c>
      <c r="N61" s="4" t="s">
        <v>241</v>
      </c>
      <c r="O61" s="4" t="s">
        <v>206</v>
      </c>
      <c r="P61" s="4" t="s">
        <v>33</v>
      </c>
      <c r="Q61" s="4">
        <v>0</v>
      </c>
      <c r="R61" s="7">
        <v>44825</v>
      </c>
      <c r="S61" s="6">
        <v>44851</v>
      </c>
      <c r="T61" s="4" t="s">
        <v>34</v>
      </c>
      <c r="U61" s="4">
        <v>1336</v>
      </c>
      <c r="V61" s="4">
        <v>0</v>
      </c>
      <c r="W61" s="4">
        <v>0</v>
      </c>
      <c r="X61" s="4" t="s">
        <v>35</v>
      </c>
      <c r="Y61" s="4" t="s">
        <v>242</v>
      </c>
    </row>
    <row r="62" s="4" customFormat="1" spans="1:25">
      <c r="A62" s="4" t="s">
        <v>243</v>
      </c>
      <c r="B62" s="4" t="s">
        <v>26</v>
      </c>
      <c r="C62" s="4" t="s">
        <v>27</v>
      </c>
      <c r="D62" s="4" t="s">
        <v>244</v>
      </c>
      <c r="E62" s="4" t="s">
        <v>245</v>
      </c>
      <c r="F62" s="6">
        <v>44835</v>
      </c>
      <c r="G62" s="6">
        <v>44836</v>
      </c>
      <c r="H62" s="4">
        <v>1</v>
      </c>
      <c r="I62" s="4">
        <v>1</v>
      </c>
      <c r="J62" s="4">
        <v>1</v>
      </c>
      <c r="K62" s="4" t="s">
        <v>30</v>
      </c>
      <c r="L62" s="4">
        <v>352</v>
      </c>
      <c r="M62" s="4">
        <v>352</v>
      </c>
      <c r="N62" s="4" t="s">
        <v>246</v>
      </c>
      <c r="O62" s="4" t="s">
        <v>206</v>
      </c>
      <c r="P62" s="4" t="s">
        <v>33</v>
      </c>
      <c r="Q62" s="4">
        <v>0</v>
      </c>
      <c r="R62" s="7">
        <v>44826</v>
      </c>
      <c r="S62" s="6">
        <v>44851</v>
      </c>
      <c r="T62" s="4" t="s">
        <v>34</v>
      </c>
      <c r="U62" s="4">
        <v>352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243</v>
      </c>
      <c r="B63" s="4" t="s">
        <v>26</v>
      </c>
      <c r="C63" s="4" t="s">
        <v>100</v>
      </c>
      <c r="D63" s="4" t="s">
        <v>244</v>
      </c>
      <c r="E63" s="4" t="s">
        <v>245</v>
      </c>
      <c r="F63" s="6">
        <v>44835</v>
      </c>
      <c r="G63" s="6">
        <v>44836</v>
      </c>
      <c r="H63" s="4">
        <v>1</v>
      </c>
      <c r="I63" s="4">
        <v>1</v>
      </c>
      <c r="J63" s="4">
        <v>1</v>
      </c>
      <c r="K63" s="4" t="s">
        <v>30</v>
      </c>
      <c r="L63" s="4">
        <v>-352</v>
      </c>
      <c r="M63" s="4">
        <v>-352</v>
      </c>
      <c r="N63" s="4" t="s">
        <v>246</v>
      </c>
      <c r="O63" s="4" t="s">
        <v>206</v>
      </c>
      <c r="P63" s="4" t="s">
        <v>33</v>
      </c>
      <c r="Q63" s="4">
        <v>0</v>
      </c>
      <c r="R63" s="7">
        <v>44826</v>
      </c>
      <c r="S63" s="6">
        <v>44851</v>
      </c>
      <c r="T63" s="4" t="s">
        <v>34</v>
      </c>
      <c r="U63" s="4">
        <v>-352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247</v>
      </c>
      <c r="B64" s="4" t="s">
        <v>26</v>
      </c>
      <c r="C64" s="4" t="s">
        <v>27</v>
      </c>
      <c r="D64" s="4" t="s">
        <v>126</v>
      </c>
      <c r="E64" s="4" t="s">
        <v>248</v>
      </c>
      <c r="F64" s="6">
        <v>44835</v>
      </c>
      <c r="G64" s="6">
        <v>44836</v>
      </c>
      <c r="H64" s="4">
        <v>1</v>
      </c>
      <c r="I64" s="4">
        <v>1</v>
      </c>
      <c r="J64" s="4">
        <v>1</v>
      </c>
      <c r="K64" s="4" t="s">
        <v>30</v>
      </c>
      <c r="L64" s="4">
        <v>152</v>
      </c>
      <c r="M64" s="4">
        <v>152</v>
      </c>
      <c r="N64" s="4" t="s">
        <v>249</v>
      </c>
      <c r="O64" s="4" t="s">
        <v>206</v>
      </c>
      <c r="P64" s="4" t="s">
        <v>33</v>
      </c>
      <c r="Q64" s="4">
        <v>0</v>
      </c>
      <c r="R64" s="7">
        <v>44826</v>
      </c>
      <c r="S64" s="6">
        <v>44851</v>
      </c>
      <c r="T64" s="4" t="s">
        <v>34</v>
      </c>
      <c r="U64" s="4">
        <v>152</v>
      </c>
      <c r="V64" s="4">
        <v>0</v>
      </c>
      <c r="W64" s="4">
        <v>0</v>
      </c>
      <c r="X64" s="4" t="s">
        <v>35</v>
      </c>
      <c r="Y64" s="4" t="s">
        <v>250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252</v>
      </c>
      <c r="E65" s="4" t="s">
        <v>108</v>
      </c>
      <c r="F65" s="6">
        <v>44835</v>
      </c>
      <c r="G65" s="6">
        <v>44836</v>
      </c>
      <c r="H65" s="4">
        <v>2</v>
      </c>
      <c r="I65" s="4">
        <v>1</v>
      </c>
      <c r="J65" s="4">
        <v>2</v>
      </c>
      <c r="K65" s="4" t="s">
        <v>30</v>
      </c>
      <c r="L65" s="4">
        <v>1052</v>
      </c>
      <c r="M65" s="4">
        <v>1052</v>
      </c>
      <c r="N65" s="4" t="s">
        <v>253</v>
      </c>
      <c r="O65" s="4" t="s">
        <v>206</v>
      </c>
      <c r="P65" s="4" t="s">
        <v>33</v>
      </c>
      <c r="Q65" s="4">
        <v>0</v>
      </c>
      <c r="R65" s="7">
        <v>44827</v>
      </c>
      <c r="S65" s="6">
        <v>44851</v>
      </c>
      <c r="T65" s="4" t="s">
        <v>34</v>
      </c>
      <c r="U65" s="4">
        <v>1052</v>
      </c>
      <c r="V65" s="4">
        <v>0</v>
      </c>
      <c r="W65" s="4">
        <v>0</v>
      </c>
      <c r="X65" s="4" t="s">
        <v>35</v>
      </c>
      <c r="Y65" s="4" t="s">
        <v>254</v>
      </c>
    </row>
    <row r="66" s="4" customFormat="1" spans="1:25">
      <c r="A66" s="4" t="s">
        <v>255</v>
      </c>
      <c r="B66" s="4" t="s">
        <v>26</v>
      </c>
      <c r="C66" s="4" t="s">
        <v>27</v>
      </c>
      <c r="D66" s="4" t="s">
        <v>256</v>
      </c>
      <c r="E66" s="4" t="s">
        <v>117</v>
      </c>
      <c r="F66" s="6">
        <v>44835</v>
      </c>
      <c r="G66" s="6">
        <v>44836</v>
      </c>
      <c r="H66" s="4">
        <v>2</v>
      </c>
      <c r="I66" s="4">
        <v>1</v>
      </c>
      <c r="J66" s="4">
        <v>2</v>
      </c>
      <c r="K66" s="4" t="s">
        <v>30</v>
      </c>
      <c r="L66" s="4">
        <v>512</v>
      </c>
      <c r="M66" s="4">
        <v>512</v>
      </c>
      <c r="N66" s="4" t="s">
        <v>257</v>
      </c>
      <c r="O66" s="4" t="s">
        <v>206</v>
      </c>
      <c r="P66" s="4" t="s">
        <v>33</v>
      </c>
      <c r="Q66" s="4">
        <v>0</v>
      </c>
      <c r="R66" s="7">
        <v>44829</v>
      </c>
      <c r="S66" s="6">
        <v>44851</v>
      </c>
      <c r="T66" s="4" t="s">
        <v>34</v>
      </c>
      <c r="U66" s="4">
        <v>512</v>
      </c>
      <c r="V66" s="4">
        <v>0</v>
      </c>
      <c r="W66" s="4">
        <v>0</v>
      </c>
      <c r="X66" s="4" t="s">
        <v>35</v>
      </c>
      <c r="Y66" s="4" t="s">
        <v>258</v>
      </c>
    </row>
    <row r="67" s="4" customFormat="1" spans="1:25">
      <c r="A67" s="4" t="s">
        <v>259</v>
      </c>
      <c r="B67" s="4" t="s">
        <v>26</v>
      </c>
      <c r="C67" s="4" t="s">
        <v>27</v>
      </c>
      <c r="D67" s="4" t="s">
        <v>126</v>
      </c>
      <c r="E67" s="4" t="s">
        <v>260</v>
      </c>
      <c r="F67" s="6">
        <v>44835</v>
      </c>
      <c r="G67" s="6">
        <v>44836</v>
      </c>
      <c r="H67" s="4">
        <v>1</v>
      </c>
      <c r="I67" s="4">
        <v>1</v>
      </c>
      <c r="J67" s="4">
        <v>1</v>
      </c>
      <c r="K67" s="4" t="s">
        <v>30</v>
      </c>
      <c r="L67" s="4">
        <v>152</v>
      </c>
      <c r="M67" s="4">
        <v>152</v>
      </c>
      <c r="N67" s="4" t="s">
        <v>261</v>
      </c>
      <c r="O67" s="4" t="s">
        <v>206</v>
      </c>
      <c r="P67" s="4" t="s">
        <v>33</v>
      </c>
      <c r="Q67" s="4">
        <v>0</v>
      </c>
      <c r="R67" s="7">
        <v>44830</v>
      </c>
      <c r="S67" s="6">
        <v>44851</v>
      </c>
      <c r="T67" s="4" t="s">
        <v>34</v>
      </c>
      <c r="U67" s="4">
        <v>152</v>
      </c>
      <c r="V67" s="4">
        <v>0</v>
      </c>
      <c r="W67" s="4">
        <v>0</v>
      </c>
      <c r="X67" s="4" t="s">
        <v>35</v>
      </c>
      <c r="Y67" s="4" t="s">
        <v>262</v>
      </c>
    </row>
    <row r="68" s="4" customFormat="1" spans="1:25">
      <c r="A68" s="4" t="s">
        <v>263</v>
      </c>
      <c r="B68" s="4" t="s">
        <v>26</v>
      </c>
      <c r="C68" s="4" t="s">
        <v>27</v>
      </c>
      <c r="D68" s="4" t="s">
        <v>264</v>
      </c>
      <c r="E68" s="4" t="s">
        <v>117</v>
      </c>
      <c r="F68" s="6">
        <v>44835</v>
      </c>
      <c r="G68" s="6">
        <v>44836</v>
      </c>
      <c r="H68" s="4">
        <v>1</v>
      </c>
      <c r="I68" s="4">
        <v>1</v>
      </c>
      <c r="J68" s="4">
        <v>1</v>
      </c>
      <c r="K68" s="4" t="s">
        <v>30</v>
      </c>
      <c r="L68" s="4">
        <v>347</v>
      </c>
      <c r="M68" s="4">
        <v>347</v>
      </c>
      <c r="N68" s="4" t="s">
        <v>265</v>
      </c>
      <c r="O68" s="4" t="s">
        <v>206</v>
      </c>
      <c r="P68" s="4" t="s">
        <v>33</v>
      </c>
      <c r="Q68" s="4">
        <v>0</v>
      </c>
      <c r="R68" s="7">
        <v>44831</v>
      </c>
      <c r="S68" s="6">
        <v>44851</v>
      </c>
      <c r="T68" s="4" t="s">
        <v>34</v>
      </c>
      <c r="U68" s="4">
        <v>347</v>
      </c>
      <c r="V68" s="4">
        <v>0</v>
      </c>
      <c r="W68" s="4">
        <v>0</v>
      </c>
      <c r="X68" s="4" t="s">
        <v>35</v>
      </c>
      <c r="Y68" s="4" t="s">
        <v>266</v>
      </c>
    </row>
    <row r="69" s="4" customFormat="1" spans="1:25">
      <c r="A69" s="4" t="s">
        <v>267</v>
      </c>
      <c r="B69" s="4" t="s">
        <v>26</v>
      </c>
      <c r="C69" s="4" t="s">
        <v>27</v>
      </c>
      <c r="D69" s="4" t="s">
        <v>51</v>
      </c>
      <c r="E69" s="4" t="s">
        <v>268</v>
      </c>
      <c r="F69" s="6">
        <v>44835</v>
      </c>
      <c r="G69" s="6">
        <v>44836</v>
      </c>
      <c r="H69" s="4">
        <v>1</v>
      </c>
      <c r="I69" s="4">
        <v>1</v>
      </c>
      <c r="J69" s="4">
        <v>1</v>
      </c>
      <c r="K69" s="4" t="s">
        <v>30</v>
      </c>
      <c r="L69" s="4">
        <v>853</v>
      </c>
      <c r="M69" s="4">
        <v>853</v>
      </c>
      <c r="N69" s="4" t="s">
        <v>269</v>
      </c>
      <c r="O69" s="4" t="s">
        <v>206</v>
      </c>
      <c r="P69" s="4" t="s">
        <v>33</v>
      </c>
      <c r="Q69" s="4">
        <v>0</v>
      </c>
      <c r="R69" s="7">
        <v>44831</v>
      </c>
      <c r="S69" s="6">
        <v>44851</v>
      </c>
      <c r="T69" s="4" t="s">
        <v>34</v>
      </c>
      <c r="U69" s="4">
        <v>853</v>
      </c>
      <c r="V69" s="4">
        <v>0</v>
      </c>
      <c r="W69" s="4">
        <v>0</v>
      </c>
      <c r="X69" s="4" t="s">
        <v>35</v>
      </c>
      <c r="Y69" s="4" t="s">
        <v>270</v>
      </c>
    </row>
    <row r="70" s="4" customFormat="1" spans="1:25">
      <c r="A70" s="4" t="s">
        <v>232</v>
      </c>
      <c r="B70" s="4" t="s">
        <v>26</v>
      </c>
      <c r="C70" s="4" t="s">
        <v>100</v>
      </c>
      <c r="D70" s="4" t="s">
        <v>233</v>
      </c>
      <c r="E70" s="4" t="s">
        <v>108</v>
      </c>
      <c r="F70" s="6">
        <v>44835</v>
      </c>
      <c r="G70" s="6">
        <v>44836</v>
      </c>
      <c r="H70" s="4">
        <v>1</v>
      </c>
      <c r="I70" s="4">
        <v>1</v>
      </c>
      <c r="J70" s="4">
        <v>1</v>
      </c>
      <c r="K70" s="4" t="s">
        <v>30</v>
      </c>
      <c r="L70" s="4">
        <v>-204</v>
      </c>
      <c r="M70" s="4">
        <v>-204</v>
      </c>
      <c r="N70" s="4" t="s">
        <v>234</v>
      </c>
      <c r="O70" s="4" t="s">
        <v>206</v>
      </c>
      <c r="P70" s="4" t="s">
        <v>33</v>
      </c>
      <c r="Q70" s="4">
        <v>0</v>
      </c>
      <c r="R70" s="7">
        <v>44824</v>
      </c>
      <c r="S70" s="6">
        <v>44851</v>
      </c>
      <c r="T70" s="4" t="s">
        <v>34</v>
      </c>
      <c r="U70" s="4">
        <v>-204</v>
      </c>
      <c r="V70" s="4">
        <v>0</v>
      </c>
      <c r="W70" s="4">
        <v>0</v>
      </c>
      <c r="X70" s="4" t="s">
        <v>35</v>
      </c>
      <c r="Y70" s="4" t="s">
        <v>235</v>
      </c>
    </row>
    <row r="71" s="4" customFormat="1" spans="1:25">
      <c r="A71" s="4" t="s">
        <v>271</v>
      </c>
      <c r="B71" s="4" t="s">
        <v>26</v>
      </c>
      <c r="C71" s="4" t="s">
        <v>27</v>
      </c>
      <c r="D71" s="4" t="s">
        <v>37</v>
      </c>
      <c r="E71" s="4" t="s">
        <v>272</v>
      </c>
      <c r="F71" s="6">
        <v>44835</v>
      </c>
      <c r="G71" s="6">
        <v>44836</v>
      </c>
      <c r="H71" s="4">
        <v>1</v>
      </c>
      <c r="I71" s="4">
        <v>1</v>
      </c>
      <c r="J71" s="4">
        <v>1</v>
      </c>
      <c r="K71" s="4" t="s">
        <v>30</v>
      </c>
      <c r="L71" s="4">
        <v>332</v>
      </c>
      <c r="M71" s="4">
        <v>332</v>
      </c>
      <c r="N71" s="4" t="s">
        <v>273</v>
      </c>
      <c r="O71" s="4" t="s">
        <v>206</v>
      </c>
      <c r="P71" s="4" t="s">
        <v>33</v>
      </c>
      <c r="Q71" s="4">
        <v>0</v>
      </c>
      <c r="R71" s="7">
        <v>44832</v>
      </c>
      <c r="S71" s="6">
        <v>44851</v>
      </c>
      <c r="T71" s="4" t="s">
        <v>34</v>
      </c>
      <c r="U71" s="4">
        <v>332</v>
      </c>
      <c r="V71" s="4">
        <v>0</v>
      </c>
      <c r="W71" s="4">
        <v>0</v>
      </c>
      <c r="X71" s="4" t="s">
        <v>274</v>
      </c>
      <c r="Y71" s="4" t="s">
        <v>275</v>
      </c>
    </row>
    <row r="72" s="4" customFormat="1" spans="1:25">
      <c r="A72" s="4" t="s">
        <v>276</v>
      </c>
      <c r="B72" s="4" t="s">
        <v>26</v>
      </c>
      <c r="C72" s="4" t="s">
        <v>27</v>
      </c>
      <c r="D72" s="4" t="s">
        <v>51</v>
      </c>
      <c r="E72" s="4" t="s">
        <v>277</v>
      </c>
      <c r="F72" s="6">
        <v>44835</v>
      </c>
      <c r="G72" s="6">
        <v>44836</v>
      </c>
      <c r="H72" s="4">
        <v>2</v>
      </c>
      <c r="I72" s="4">
        <v>1</v>
      </c>
      <c r="J72" s="4">
        <v>2</v>
      </c>
      <c r="K72" s="4" t="s">
        <v>30</v>
      </c>
      <c r="L72" s="4">
        <v>1714</v>
      </c>
      <c r="M72" s="4">
        <v>1714</v>
      </c>
      <c r="N72" s="4" t="s">
        <v>278</v>
      </c>
      <c r="O72" s="4" t="s">
        <v>206</v>
      </c>
      <c r="P72" s="4" t="s">
        <v>33</v>
      </c>
      <c r="Q72" s="4">
        <v>0</v>
      </c>
      <c r="R72" s="7">
        <v>44832</v>
      </c>
      <c r="S72" s="6">
        <v>44851</v>
      </c>
      <c r="T72" s="4" t="s">
        <v>34</v>
      </c>
      <c r="U72" s="4">
        <v>1714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276</v>
      </c>
      <c r="B73" s="4" t="s">
        <v>26</v>
      </c>
      <c r="C73" s="4" t="s">
        <v>100</v>
      </c>
      <c r="D73" s="4" t="s">
        <v>51</v>
      </c>
      <c r="E73" s="4" t="s">
        <v>277</v>
      </c>
      <c r="F73" s="6">
        <v>44835</v>
      </c>
      <c r="G73" s="6">
        <v>44836</v>
      </c>
      <c r="H73" s="4">
        <v>2</v>
      </c>
      <c r="I73" s="4">
        <v>1</v>
      </c>
      <c r="J73" s="4">
        <v>2</v>
      </c>
      <c r="K73" s="4" t="s">
        <v>30</v>
      </c>
      <c r="L73" s="4">
        <v>-1714</v>
      </c>
      <c r="M73" s="4">
        <v>-1714</v>
      </c>
      <c r="N73" s="4" t="s">
        <v>278</v>
      </c>
      <c r="O73" s="4" t="s">
        <v>206</v>
      </c>
      <c r="P73" s="4" t="s">
        <v>33</v>
      </c>
      <c r="Q73" s="4">
        <v>0</v>
      </c>
      <c r="R73" s="7">
        <v>44832</v>
      </c>
      <c r="S73" s="6">
        <v>44851</v>
      </c>
      <c r="T73" s="4" t="s">
        <v>34</v>
      </c>
      <c r="U73" s="4">
        <v>-1714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279</v>
      </c>
      <c r="B74" s="4" t="s">
        <v>26</v>
      </c>
      <c r="C74" s="4" t="s">
        <v>27</v>
      </c>
      <c r="D74" s="4" t="s">
        <v>164</v>
      </c>
      <c r="E74" s="4" t="s">
        <v>57</v>
      </c>
      <c r="F74" s="6">
        <v>44835</v>
      </c>
      <c r="G74" s="6">
        <v>44836</v>
      </c>
      <c r="H74" s="4">
        <v>1</v>
      </c>
      <c r="I74" s="4">
        <v>1</v>
      </c>
      <c r="J74" s="4">
        <v>1</v>
      </c>
      <c r="K74" s="4" t="s">
        <v>30</v>
      </c>
      <c r="L74" s="4">
        <v>351</v>
      </c>
      <c r="M74" s="4">
        <v>351</v>
      </c>
      <c r="N74" s="4" t="s">
        <v>280</v>
      </c>
      <c r="O74" s="4" t="s">
        <v>206</v>
      </c>
      <c r="P74" s="4" t="s">
        <v>33</v>
      </c>
      <c r="Q74" s="4">
        <v>0</v>
      </c>
      <c r="R74" s="7">
        <v>44833</v>
      </c>
      <c r="S74" s="6">
        <v>44851</v>
      </c>
      <c r="T74" s="4" t="s">
        <v>34</v>
      </c>
      <c r="U74" s="4">
        <v>351</v>
      </c>
      <c r="V74" s="4">
        <v>0</v>
      </c>
      <c r="W74" s="4">
        <v>0</v>
      </c>
      <c r="X74" s="4" t="s">
        <v>35</v>
      </c>
      <c r="Y74" s="4" t="s">
        <v>281</v>
      </c>
    </row>
    <row r="75" s="4" customFormat="1" spans="1:25">
      <c r="A75" s="4" t="s">
        <v>282</v>
      </c>
      <c r="B75" s="4" t="s">
        <v>26</v>
      </c>
      <c r="C75" s="4" t="s">
        <v>27</v>
      </c>
      <c r="D75" s="4" t="s">
        <v>283</v>
      </c>
      <c r="E75" s="4" t="s">
        <v>284</v>
      </c>
      <c r="F75" s="6">
        <v>44835</v>
      </c>
      <c r="G75" s="6">
        <v>44836</v>
      </c>
      <c r="H75" s="4">
        <v>1</v>
      </c>
      <c r="I75" s="4">
        <v>1</v>
      </c>
      <c r="J75" s="4">
        <v>1</v>
      </c>
      <c r="K75" s="4" t="s">
        <v>30</v>
      </c>
      <c r="L75" s="4">
        <v>1300</v>
      </c>
      <c r="M75" s="4">
        <v>1300</v>
      </c>
      <c r="N75" s="4" t="s">
        <v>285</v>
      </c>
      <c r="O75" s="4" t="s">
        <v>206</v>
      </c>
      <c r="P75" s="4" t="s">
        <v>33</v>
      </c>
      <c r="Q75" s="4">
        <v>0</v>
      </c>
      <c r="R75" s="7">
        <v>44833</v>
      </c>
      <c r="S75" s="6">
        <v>44851</v>
      </c>
      <c r="T75" s="4" t="s">
        <v>34</v>
      </c>
      <c r="U75" s="4">
        <v>1300</v>
      </c>
      <c r="V75" s="4">
        <v>0</v>
      </c>
      <c r="W75" s="4">
        <v>0</v>
      </c>
      <c r="X75" s="4" t="s">
        <v>35</v>
      </c>
      <c r="Y75" s="4" t="s">
        <v>286</v>
      </c>
    </row>
    <row r="76" s="4" customFormat="1" spans="1:25">
      <c r="A76" s="4" t="s">
        <v>287</v>
      </c>
      <c r="B76" s="4" t="s">
        <v>26</v>
      </c>
      <c r="C76" s="4" t="s">
        <v>27</v>
      </c>
      <c r="D76" s="4" t="s">
        <v>288</v>
      </c>
      <c r="E76" s="4" t="s">
        <v>289</v>
      </c>
      <c r="F76" s="6">
        <v>44835</v>
      </c>
      <c r="G76" s="6">
        <v>44836</v>
      </c>
      <c r="H76" s="4">
        <v>1</v>
      </c>
      <c r="I76" s="4">
        <v>1</v>
      </c>
      <c r="J76" s="4">
        <v>1</v>
      </c>
      <c r="K76" s="4" t="s">
        <v>30</v>
      </c>
      <c r="L76" s="4">
        <v>187</v>
      </c>
      <c r="M76" s="4">
        <v>187</v>
      </c>
      <c r="N76" s="4" t="s">
        <v>290</v>
      </c>
      <c r="O76" s="4" t="s">
        <v>206</v>
      </c>
      <c r="P76" s="4" t="s">
        <v>33</v>
      </c>
      <c r="Q76" s="4">
        <v>0</v>
      </c>
      <c r="R76" s="7">
        <v>44833</v>
      </c>
      <c r="S76" s="6">
        <v>44851</v>
      </c>
      <c r="T76" s="4" t="s">
        <v>34</v>
      </c>
      <c r="U76" s="4">
        <v>187</v>
      </c>
      <c r="V76" s="4">
        <v>0</v>
      </c>
      <c r="W76" s="4">
        <v>0</v>
      </c>
      <c r="X76" s="4" t="s">
        <v>35</v>
      </c>
      <c r="Y76" s="4" t="s">
        <v>291</v>
      </c>
    </row>
    <row r="77" s="4" customFormat="1" spans="1:25">
      <c r="A77" s="4" t="s">
        <v>287</v>
      </c>
      <c r="B77" s="4" t="s">
        <v>26</v>
      </c>
      <c r="C77" s="4" t="s">
        <v>100</v>
      </c>
      <c r="D77" s="4" t="s">
        <v>288</v>
      </c>
      <c r="E77" s="4" t="s">
        <v>289</v>
      </c>
      <c r="F77" s="6">
        <v>44835</v>
      </c>
      <c r="G77" s="6">
        <v>44836</v>
      </c>
      <c r="H77" s="4">
        <v>1</v>
      </c>
      <c r="I77" s="4">
        <v>1</v>
      </c>
      <c r="J77" s="4">
        <v>1</v>
      </c>
      <c r="K77" s="4" t="s">
        <v>30</v>
      </c>
      <c r="L77" s="4">
        <v>-187</v>
      </c>
      <c r="M77" s="4">
        <v>-187</v>
      </c>
      <c r="N77" s="4" t="s">
        <v>290</v>
      </c>
      <c r="O77" s="4" t="s">
        <v>206</v>
      </c>
      <c r="P77" s="4" t="s">
        <v>33</v>
      </c>
      <c r="Q77" s="4">
        <v>0</v>
      </c>
      <c r="R77" s="7">
        <v>44833</v>
      </c>
      <c r="S77" s="6">
        <v>44851</v>
      </c>
      <c r="T77" s="4" t="s">
        <v>34</v>
      </c>
      <c r="U77" s="4">
        <v>-187</v>
      </c>
      <c r="V77" s="4">
        <v>0</v>
      </c>
      <c r="W77" s="4">
        <v>0</v>
      </c>
      <c r="X77" s="4" t="s">
        <v>35</v>
      </c>
      <c r="Y77" s="4" t="s">
        <v>291</v>
      </c>
    </row>
    <row r="78" s="4" customFormat="1" spans="1:25">
      <c r="A78" s="4" t="s">
        <v>292</v>
      </c>
      <c r="B78" s="4" t="s">
        <v>26</v>
      </c>
      <c r="C78" s="4" t="s">
        <v>27</v>
      </c>
      <c r="D78" s="4" t="s">
        <v>293</v>
      </c>
      <c r="E78" s="4" t="s">
        <v>294</v>
      </c>
      <c r="F78" s="6">
        <v>44835</v>
      </c>
      <c r="G78" s="6">
        <v>44836</v>
      </c>
      <c r="H78" s="4">
        <v>1</v>
      </c>
      <c r="I78" s="4">
        <v>1</v>
      </c>
      <c r="J78" s="4">
        <v>1</v>
      </c>
      <c r="K78" s="4" t="s">
        <v>30</v>
      </c>
      <c r="L78" s="4">
        <v>117</v>
      </c>
      <c r="M78" s="4">
        <v>117</v>
      </c>
      <c r="N78" s="4" t="s">
        <v>295</v>
      </c>
      <c r="O78" s="4" t="s">
        <v>206</v>
      </c>
      <c r="P78" s="4" t="s">
        <v>33</v>
      </c>
      <c r="Q78" s="4">
        <v>0</v>
      </c>
      <c r="R78" s="7">
        <v>44834</v>
      </c>
      <c r="S78" s="6">
        <v>44851</v>
      </c>
      <c r="T78" s="4" t="s">
        <v>34</v>
      </c>
      <c r="U78" s="4">
        <v>117</v>
      </c>
      <c r="V78" s="4">
        <v>0</v>
      </c>
      <c r="W78" s="4">
        <v>0</v>
      </c>
      <c r="X78" s="4" t="s">
        <v>35</v>
      </c>
      <c r="Y78" s="4" t="s">
        <v>296</v>
      </c>
    </row>
    <row r="79" s="4" customFormat="1" spans="1:25">
      <c r="A79" s="4" t="s">
        <v>297</v>
      </c>
      <c r="B79" s="4" t="s">
        <v>26</v>
      </c>
      <c r="C79" s="4" t="s">
        <v>27</v>
      </c>
      <c r="D79" s="4" t="s">
        <v>298</v>
      </c>
      <c r="E79" s="4" t="s">
        <v>299</v>
      </c>
      <c r="F79" s="6">
        <v>44835</v>
      </c>
      <c r="G79" s="6">
        <v>44836</v>
      </c>
      <c r="H79" s="4">
        <v>1</v>
      </c>
      <c r="I79" s="4">
        <v>1</v>
      </c>
      <c r="J79" s="4">
        <v>1</v>
      </c>
      <c r="K79" s="4" t="s">
        <v>30</v>
      </c>
      <c r="L79" s="4">
        <v>386</v>
      </c>
      <c r="M79" s="4">
        <v>386</v>
      </c>
      <c r="N79" s="4" t="s">
        <v>300</v>
      </c>
      <c r="O79" s="4" t="s">
        <v>206</v>
      </c>
      <c r="P79" s="4" t="s">
        <v>33</v>
      </c>
      <c r="Q79" s="4">
        <v>0</v>
      </c>
      <c r="R79" s="7">
        <v>44834</v>
      </c>
      <c r="S79" s="6">
        <v>44851</v>
      </c>
      <c r="T79" s="4" t="s">
        <v>34</v>
      </c>
      <c r="U79" s="4">
        <v>386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301</v>
      </c>
      <c r="B80" s="4" t="s">
        <v>26</v>
      </c>
      <c r="C80" s="4" t="s">
        <v>27</v>
      </c>
      <c r="D80" s="4" t="s">
        <v>302</v>
      </c>
      <c r="E80" s="4" t="s">
        <v>303</v>
      </c>
      <c r="F80" s="6">
        <v>44834</v>
      </c>
      <c r="G80" s="6">
        <v>44836</v>
      </c>
      <c r="H80" s="4">
        <v>1</v>
      </c>
      <c r="I80" s="4">
        <v>2</v>
      </c>
      <c r="J80" s="4">
        <v>2</v>
      </c>
      <c r="K80" s="4" t="s">
        <v>30</v>
      </c>
      <c r="L80" s="4">
        <v>509</v>
      </c>
      <c r="M80" s="4">
        <v>509</v>
      </c>
      <c r="N80" s="4" t="s">
        <v>304</v>
      </c>
      <c r="O80" s="4" t="s">
        <v>206</v>
      </c>
      <c r="P80" s="4" t="s">
        <v>33</v>
      </c>
      <c r="Q80" s="4">
        <v>0</v>
      </c>
      <c r="R80" s="7">
        <v>44834</v>
      </c>
      <c r="S80" s="6">
        <v>44851</v>
      </c>
      <c r="T80" s="4" t="s">
        <v>34</v>
      </c>
      <c r="U80" s="4">
        <v>509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305</v>
      </c>
      <c r="B81" s="4" t="s">
        <v>26</v>
      </c>
      <c r="C81" s="4" t="s">
        <v>27</v>
      </c>
      <c r="D81" s="4" t="s">
        <v>37</v>
      </c>
      <c r="E81" s="4" t="s">
        <v>38</v>
      </c>
      <c r="F81" s="6">
        <v>44835</v>
      </c>
      <c r="G81" s="6">
        <v>44836</v>
      </c>
      <c r="H81" s="4">
        <v>1</v>
      </c>
      <c r="I81" s="4">
        <v>1</v>
      </c>
      <c r="J81" s="4">
        <v>1</v>
      </c>
      <c r="K81" s="4" t="s">
        <v>30</v>
      </c>
      <c r="L81" s="4">
        <v>330</v>
      </c>
      <c r="M81" s="4">
        <v>330</v>
      </c>
      <c r="N81" s="4" t="s">
        <v>306</v>
      </c>
      <c r="O81" s="4" t="s">
        <v>206</v>
      </c>
      <c r="P81" s="4" t="s">
        <v>33</v>
      </c>
      <c r="Q81" s="4">
        <v>0</v>
      </c>
      <c r="R81" s="7">
        <v>44834</v>
      </c>
      <c r="S81" s="6">
        <v>44851</v>
      </c>
      <c r="T81" s="4" t="s">
        <v>34</v>
      </c>
      <c r="U81" s="4">
        <v>330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307</v>
      </c>
      <c r="B82" s="4" t="s">
        <v>26</v>
      </c>
      <c r="C82" s="4" t="s">
        <v>27</v>
      </c>
      <c r="D82" s="4" t="s">
        <v>308</v>
      </c>
      <c r="E82" s="4" t="s">
        <v>309</v>
      </c>
      <c r="F82" s="6">
        <v>44835</v>
      </c>
      <c r="G82" s="6">
        <v>44836</v>
      </c>
      <c r="H82" s="4">
        <v>1</v>
      </c>
      <c r="I82" s="4">
        <v>1</v>
      </c>
      <c r="J82" s="4">
        <v>1</v>
      </c>
      <c r="K82" s="4" t="s">
        <v>30</v>
      </c>
      <c r="L82" s="4">
        <v>131</v>
      </c>
      <c r="M82" s="4">
        <v>131</v>
      </c>
      <c r="N82" s="4" t="s">
        <v>310</v>
      </c>
      <c r="O82" s="4" t="s">
        <v>206</v>
      </c>
      <c r="P82" s="4" t="s">
        <v>33</v>
      </c>
      <c r="Q82" s="4">
        <v>0</v>
      </c>
      <c r="R82" s="7">
        <v>44835</v>
      </c>
      <c r="S82" s="6">
        <v>44851</v>
      </c>
      <c r="T82" s="4" t="s">
        <v>34</v>
      </c>
      <c r="U82" s="4">
        <v>131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307</v>
      </c>
      <c r="B83" s="4" t="s">
        <v>26</v>
      </c>
      <c r="C83" s="4" t="s">
        <v>100</v>
      </c>
      <c r="D83" s="4" t="s">
        <v>308</v>
      </c>
      <c r="E83" s="4" t="s">
        <v>309</v>
      </c>
      <c r="F83" s="6">
        <v>44835</v>
      </c>
      <c r="G83" s="6">
        <v>44836</v>
      </c>
      <c r="H83" s="4">
        <v>1</v>
      </c>
      <c r="I83" s="4">
        <v>1</v>
      </c>
      <c r="J83" s="4">
        <v>1</v>
      </c>
      <c r="K83" s="4" t="s">
        <v>30</v>
      </c>
      <c r="L83" s="4">
        <v>-131</v>
      </c>
      <c r="M83" s="4">
        <v>-131</v>
      </c>
      <c r="N83" s="4" t="s">
        <v>310</v>
      </c>
      <c r="O83" s="4" t="s">
        <v>206</v>
      </c>
      <c r="P83" s="4" t="s">
        <v>33</v>
      </c>
      <c r="Q83" s="4">
        <v>0</v>
      </c>
      <c r="R83" s="7">
        <v>44835</v>
      </c>
      <c r="S83" s="6">
        <v>44851</v>
      </c>
      <c r="T83" s="4" t="s">
        <v>34</v>
      </c>
      <c r="U83" s="4">
        <v>-131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311</v>
      </c>
      <c r="B84" s="4" t="s">
        <v>26</v>
      </c>
      <c r="C84" s="4" t="s">
        <v>27</v>
      </c>
      <c r="D84" s="4" t="s">
        <v>312</v>
      </c>
      <c r="E84" s="4" t="s">
        <v>313</v>
      </c>
      <c r="F84" s="6">
        <v>44835</v>
      </c>
      <c r="G84" s="6">
        <v>44836</v>
      </c>
      <c r="H84" s="4">
        <v>1</v>
      </c>
      <c r="I84" s="4">
        <v>1</v>
      </c>
      <c r="J84" s="4">
        <v>1</v>
      </c>
      <c r="K84" s="4" t="s">
        <v>30</v>
      </c>
      <c r="L84" s="4">
        <v>852</v>
      </c>
      <c r="M84" s="4">
        <v>852</v>
      </c>
      <c r="N84" s="4" t="s">
        <v>314</v>
      </c>
      <c r="O84" s="4" t="s">
        <v>206</v>
      </c>
      <c r="P84" s="4" t="s">
        <v>33</v>
      </c>
      <c r="Q84" s="4">
        <v>0</v>
      </c>
      <c r="R84" s="7">
        <v>44835</v>
      </c>
      <c r="S84" s="6">
        <v>44851</v>
      </c>
      <c r="T84" s="4" t="s">
        <v>34</v>
      </c>
      <c r="U84" s="4">
        <v>852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315</v>
      </c>
      <c r="B85" s="4" t="s">
        <v>26</v>
      </c>
      <c r="C85" s="4" t="s">
        <v>27</v>
      </c>
      <c r="D85" s="4" t="s">
        <v>316</v>
      </c>
      <c r="E85" s="4" t="s">
        <v>317</v>
      </c>
      <c r="F85" s="6">
        <v>44835</v>
      </c>
      <c r="G85" s="6">
        <v>44836</v>
      </c>
      <c r="H85" s="4">
        <v>1</v>
      </c>
      <c r="I85" s="4">
        <v>1</v>
      </c>
      <c r="J85" s="4">
        <v>1</v>
      </c>
      <c r="K85" s="4" t="s">
        <v>30</v>
      </c>
      <c r="L85" s="4">
        <v>391</v>
      </c>
      <c r="M85" s="4">
        <v>391</v>
      </c>
      <c r="N85" s="4" t="s">
        <v>318</v>
      </c>
      <c r="O85" s="4" t="s">
        <v>206</v>
      </c>
      <c r="P85" s="4" t="s">
        <v>33</v>
      </c>
      <c r="Q85" s="4">
        <v>0</v>
      </c>
      <c r="R85" s="7">
        <v>44835</v>
      </c>
      <c r="S85" s="6">
        <v>44851</v>
      </c>
      <c r="T85" s="4" t="s">
        <v>34</v>
      </c>
      <c r="U85" s="4">
        <v>391</v>
      </c>
      <c r="V85" s="4">
        <v>0</v>
      </c>
      <c r="W85" s="4">
        <v>0</v>
      </c>
      <c r="X85" s="4" t="s">
        <v>35</v>
      </c>
      <c r="Y85" s="4" t="s">
        <v>319</v>
      </c>
    </row>
    <row r="86" s="4" customFormat="1" spans="1:25">
      <c r="A86" s="4" t="s">
        <v>320</v>
      </c>
      <c r="B86" s="4" t="s">
        <v>26</v>
      </c>
      <c r="C86" s="4" t="s">
        <v>27</v>
      </c>
      <c r="D86" s="4" t="s">
        <v>321</v>
      </c>
      <c r="E86" s="4" t="s">
        <v>294</v>
      </c>
      <c r="F86" s="6">
        <v>44835</v>
      </c>
      <c r="G86" s="6">
        <v>44836</v>
      </c>
      <c r="H86" s="4">
        <v>1</v>
      </c>
      <c r="I86" s="4">
        <v>1</v>
      </c>
      <c r="J86" s="4">
        <v>1</v>
      </c>
      <c r="K86" s="4" t="s">
        <v>30</v>
      </c>
      <c r="L86" s="4">
        <v>115</v>
      </c>
      <c r="M86" s="4">
        <v>115</v>
      </c>
      <c r="N86" s="4" t="s">
        <v>322</v>
      </c>
      <c r="O86" s="4" t="s">
        <v>206</v>
      </c>
      <c r="P86" s="4" t="s">
        <v>33</v>
      </c>
      <c r="Q86" s="4">
        <v>0</v>
      </c>
      <c r="R86" s="7">
        <v>44835</v>
      </c>
      <c r="S86" s="6">
        <v>44851</v>
      </c>
      <c r="T86" s="4" t="s">
        <v>34</v>
      </c>
      <c r="U86" s="4">
        <v>115</v>
      </c>
      <c r="V86" s="4">
        <v>0</v>
      </c>
      <c r="W86" s="4">
        <v>0</v>
      </c>
      <c r="X86" s="4" t="s">
        <v>35</v>
      </c>
      <c r="Y86" s="4" t="s">
        <v>323</v>
      </c>
    </row>
    <row r="87" s="4" customFormat="1" spans="1:25">
      <c r="A87" s="4" t="s">
        <v>324</v>
      </c>
      <c r="B87" s="4" t="s">
        <v>26</v>
      </c>
      <c r="C87" s="4" t="s">
        <v>27</v>
      </c>
      <c r="D87" s="4" t="s">
        <v>325</v>
      </c>
      <c r="E87" s="4" t="s">
        <v>326</v>
      </c>
      <c r="F87" s="6">
        <v>44835</v>
      </c>
      <c r="G87" s="6">
        <v>44836</v>
      </c>
      <c r="H87" s="4">
        <v>1</v>
      </c>
      <c r="I87" s="4">
        <v>1</v>
      </c>
      <c r="J87" s="4">
        <v>1</v>
      </c>
      <c r="K87" s="4" t="s">
        <v>30</v>
      </c>
      <c r="L87" s="4">
        <v>487</v>
      </c>
      <c r="M87" s="4">
        <v>487</v>
      </c>
      <c r="N87" s="4" t="s">
        <v>327</v>
      </c>
      <c r="O87" s="4" t="s">
        <v>206</v>
      </c>
      <c r="P87" s="4" t="s">
        <v>33</v>
      </c>
      <c r="Q87" s="4">
        <v>0</v>
      </c>
      <c r="R87" s="7">
        <v>44835</v>
      </c>
      <c r="S87" s="6">
        <v>44851</v>
      </c>
      <c r="T87" s="4" t="s">
        <v>34</v>
      </c>
      <c r="U87" s="4">
        <v>487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328</v>
      </c>
      <c r="B88" s="4" t="s">
        <v>26</v>
      </c>
      <c r="C88" s="4" t="s">
        <v>27</v>
      </c>
      <c r="D88" s="4" t="s">
        <v>329</v>
      </c>
      <c r="E88" s="4" t="s">
        <v>117</v>
      </c>
      <c r="F88" s="6">
        <v>44835</v>
      </c>
      <c r="G88" s="6">
        <v>44836</v>
      </c>
      <c r="H88" s="4">
        <v>1</v>
      </c>
      <c r="I88" s="4">
        <v>1</v>
      </c>
      <c r="J88" s="4">
        <v>1</v>
      </c>
      <c r="K88" s="4" t="s">
        <v>30</v>
      </c>
      <c r="L88" s="4">
        <v>221</v>
      </c>
      <c r="M88" s="4">
        <v>221</v>
      </c>
      <c r="N88" s="4" t="s">
        <v>330</v>
      </c>
      <c r="O88" s="4" t="s">
        <v>206</v>
      </c>
      <c r="P88" s="4" t="s">
        <v>33</v>
      </c>
      <c r="Q88" s="4">
        <v>0</v>
      </c>
      <c r="R88" s="7">
        <v>44835</v>
      </c>
      <c r="S88" s="6">
        <v>44851</v>
      </c>
      <c r="T88" s="4" t="s">
        <v>34</v>
      </c>
      <c r="U88" s="4">
        <v>221</v>
      </c>
      <c r="V88" s="4">
        <v>0</v>
      </c>
      <c r="W88" s="4">
        <v>0</v>
      </c>
      <c r="X88" s="4" t="s">
        <v>35</v>
      </c>
      <c r="Y88" s="4" t="s">
        <v>331</v>
      </c>
    </row>
    <row r="89" s="4" customFormat="1" spans="1:25">
      <c r="A89" s="4" t="s">
        <v>332</v>
      </c>
      <c r="B89" s="4" t="s">
        <v>26</v>
      </c>
      <c r="C89" s="4" t="s">
        <v>27</v>
      </c>
      <c r="D89" s="4" t="s">
        <v>329</v>
      </c>
      <c r="E89" s="4" t="s">
        <v>117</v>
      </c>
      <c r="F89" s="6">
        <v>44835</v>
      </c>
      <c r="G89" s="6">
        <v>44836</v>
      </c>
      <c r="H89" s="4">
        <v>1</v>
      </c>
      <c r="I89" s="4">
        <v>1</v>
      </c>
      <c r="J89" s="4">
        <v>1</v>
      </c>
      <c r="K89" s="4" t="s">
        <v>30</v>
      </c>
      <c r="L89" s="4">
        <v>221</v>
      </c>
      <c r="M89" s="4">
        <v>221</v>
      </c>
      <c r="N89" s="4" t="s">
        <v>333</v>
      </c>
      <c r="O89" s="4" t="s">
        <v>206</v>
      </c>
      <c r="P89" s="4" t="s">
        <v>33</v>
      </c>
      <c r="Q89" s="4">
        <v>0</v>
      </c>
      <c r="R89" s="7">
        <v>44835</v>
      </c>
      <c r="S89" s="6">
        <v>44851</v>
      </c>
      <c r="T89" s="4" t="s">
        <v>34</v>
      </c>
      <c r="U89" s="4">
        <v>221</v>
      </c>
      <c r="V89" s="4">
        <v>0</v>
      </c>
      <c r="W89" s="4">
        <v>0</v>
      </c>
      <c r="X89" s="4" t="s">
        <v>334</v>
      </c>
      <c r="Y89" s="4" t="s">
        <v>335</v>
      </c>
    </row>
    <row r="90" s="4" customFormat="1" spans="1:25">
      <c r="A90" s="4" t="s">
        <v>336</v>
      </c>
      <c r="B90" s="4" t="s">
        <v>26</v>
      </c>
      <c r="C90" s="4" t="s">
        <v>27</v>
      </c>
      <c r="D90" s="4" t="s">
        <v>329</v>
      </c>
      <c r="E90" s="4" t="s">
        <v>117</v>
      </c>
      <c r="F90" s="6">
        <v>44835</v>
      </c>
      <c r="G90" s="6">
        <v>44836</v>
      </c>
      <c r="H90" s="4">
        <v>1</v>
      </c>
      <c r="I90" s="4">
        <v>1</v>
      </c>
      <c r="J90" s="4">
        <v>1</v>
      </c>
      <c r="K90" s="4" t="s">
        <v>30</v>
      </c>
      <c r="L90" s="4">
        <v>221</v>
      </c>
      <c r="M90" s="4">
        <v>221</v>
      </c>
      <c r="N90" s="4" t="s">
        <v>337</v>
      </c>
      <c r="O90" s="4" t="s">
        <v>206</v>
      </c>
      <c r="P90" s="4" t="s">
        <v>33</v>
      </c>
      <c r="Q90" s="4">
        <v>0</v>
      </c>
      <c r="R90" s="7">
        <v>44835</v>
      </c>
      <c r="S90" s="6">
        <v>44851</v>
      </c>
      <c r="T90" s="4" t="s">
        <v>34</v>
      </c>
      <c r="U90" s="4">
        <v>221</v>
      </c>
      <c r="V90" s="4">
        <v>0</v>
      </c>
      <c r="W90" s="4">
        <v>0</v>
      </c>
      <c r="X90" s="4" t="s">
        <v>35</v>
      </c>
      <c r="Y90" s="4" t="s">
        <v>338</v>
      </c>
    </row>
    <row r="91" s="4" customFormat="1" spans="1:25">
      <c r="A91" s="4" t="s">
        <v>339</v>
      </c>
      <c r="B91" s="4" t="s">
        <v>26</v>
      </c>
      <c r="C91" s="4" t="s">
        <v>27</v>
      </c>
      <c r="D91" s="4" t="s">
        <v>126</v>
      </c>
      <c r="E91" s="4" t="s">
        <v>340</v>
      </c>
      <c r="F91" s="6">
        <v>44835</v>
      </c>
      <c r="G91" s="6">
        <v>44836</v>
      </c>
      <c r="H91" s="4">
        <v>1</v>
      </c>
      <c r="I91" s="4">
        <v>1</v>
      </c>
      <c r="J91" s="4">
        <v>1</v>
      </c>
      <c r="K91" s="4" t="s">
        <v>30</v>
      </c>
      <c r="L91" s="4">
        <v>187</v>
      </c>
      <c r="M91" s="4">
        <v>187</v>
      </c>
      <c r="N91" s="4" t="s">
        <v>341</v>
      </c>
      <c r="O91" s="4" t="s">
        <v>206</v>
      </c>
      <c r="P91" s="4" t="s">
        <v>33</v>
      </c>
      <c r="Q91" s="4">
        <v>0</v>
      </c>
      <c r="R91" s="7">
        <v>44835</v>
      </c>
      <c r="S91" s="6">
        <v>44851</v>
      </c>
      <c r="T91" s="4" t="s">
        <v>34</v>
      </c>
      <c r="U91" s="4">
        <v>187</v>
      </c>
      <c r="V91" s="4">
        <v>0</v>
      </c>
      <c r="W91" s="4">
        <v>0</v>
      </c>
      <c r="X91" s="4" t="s">
        <v>35</v>
      </c>
      <c r="Y91" s="4" t="s">
        <v>342</v>
      </c>
    </row>
    <row r="92" s="4" customFormat="1" spans="1:25">
      <c r="A92" s="4" t="s">
        <v>332</v>
      </c>
      <c r="B92" s="4" t="s">
        <v>26</v>
      </c>
      <c r="C92" s="4" t="s">
        <v>100</v>
      </c>
      <c r="D92" s="4" t="s">
        <v>329</v>
      </c>
      <c r="E92" s="4" t="s">
        <v>117</v>
      </c>
      <c r="F92" s="6">
        <v>44835</v>
      </c>
      <c r="G92" s="6">
        <v>44836</v>
      </c>
      <c r="H92" s="4">
        <v>1</v>
      </c>
      <c r="I92" s="4">
        <v>1</v>
      </c>
      <c r="J92" s="4">
        <v>1</v>
      </c>
      <c r="K92" s="4" t="s">
        <v>30</v>
      </c>
      <c r="L92" s="4">
        <v>-221</v>
      </c>
      <c r="M92" s="4">
        <v>-221</v>
      </c>
      <c r="N92" s="4" t="s">
        <v>333</v>
      </c>
      <c r="O92" s="4" t="s">
        <v>206</v>
      </c>
      <c r="P92" s="4" t="s">
        <v>33</v>
      </c>
      <c r="Q92" s="4">
        <v>0</v>
      </c>
      <c r="R92" s="7">
        <v>44835</v>
      </c>
      <c r="S92" s="6">
        <v>44851</v>
      </c>
      <c r="T92" s="4" t="s">
        <v>34</v>
      </c>
      <c r="U92" s="4">
        <v>-221</v>
      </c>
      <c r="V92" s="4">
        <v>0</v>
      </c>
      <c r="W92" s="4">
        <v>0</v>
      </c>
      <c r="X92" s="4" t="s">
        <v>334</v>
      </c>
      <c r="Y92" s="4" t="s">
        <v>335</v>
      </c>
    </row>
    <row r="93" s="4" customFormat="1" spans="1:25">
      <c r="A93" s="4" t="s">
        <v>343</v>
      </c>
      <c r="B93" s="4" t="s">
        <v>26</v>
      </c>
      <c r="C93" s="4" t="s">
        <v>27</v>
      </c>
      <c r="D93" s="4" t="s">
        <v>344</v>
      </c>
      <c r="E93" s="4" t="s">
        <v>294</v>
      </c>
      <c r="F93" s="6">
        <v>44835</v>
      </c>
      <c r="G93" s="6">
        <v>44836</v>
      </c>
      <c r="H93" s="4">
        <v>1</v>
      </c>
      <c r="I93" s="4">
        <v>1</v>
      </c>
      <c r="J93" s="4">
        <v>1</v>
      </c>
      <c r="K93" s="4" t="s">
        <v>30</v>
      </c>
      <c r="L93" s="4">
        <v>242</v>
      </c>
      <c r="M93" s="4">
        <v>242</v>
      </c>
      <c r="N93" s="4" t="s">
        <v>345</v>
      </c>
      <c r="O93" s="4" t="s">
        <v>206</v>
      </c>
      <c r="P93" s="4" t="s">
        <v>33</v>
      </c>
      <c r="Q93" s="4">
        <v>0</v>
      </c>
      <c r="R93" s="7">
        <v>44835</v>
      </c>
      <c r="S93" s="6">
        <v>44851</v>
      </c>
      <c r="T93" s="4" t="s">
        <v>34</v>
      </c>
      <c r="U93" s="4">
        <v>242</v>
      </c>
      <c r="V93" s="4">
        <v>0</v>
      </c>
      <c r="W93" s="4">
        <v>0</v>
      </c>
      <c r="X93" s="4" t="s">
        <v>35</v>
      </c>
      <c r="Y93" s="4" t="s">
        <v>346</v>
      </c>
    </row>
    <row r="94" s="4" customFormat="1" spans="1:25">
      <c r="A94" s="4" t="s">
        <v>347</v>
      </c>
      <c r="B94" s="4" t="s">
        <v>26</v>
      </c>
      <c r="C94" s="4" t="s">
        <v>27</v>
      </c>
      <c r="D94" s="4" t="s">
        <v>348</v>
      </c>
      <c r="E94" s="4" t="s">
        <v>349</v>
      </c>
      <c r="F94" s="6">
        <v>44835</v>
      </c>
      <c r="G94" s="6">
        <v>44836</v>
      </c>
      <c r="H94" s="4">
        <v>1</v>
      </c>
      <c r="I94" s="4">
        <v>1</v>
      </c>
      <c r="J94" s="4">
        <v>1</v>
      </c>
      <c r="K94" s="4" t="s">
        <v>30</v>
      </c>
      <c r="L94" s="4">
        <v>247</v>
      </c>
      <c r="M94" s="4">
        <v>247</v>
      </c>
      <c r="N94" s="4" t="s">
        <v>350</v>
      </c>
      <c r="O94" s="4" t="s">
        <v>206</v>
      </c>
      <c r="P94" s="4" t="s">
        <v>33</v>
      </c>
      <c r="Q94" s="4">
        <v>0</v>
      </c>
      <c r="R94" s="7">
        <v>44835</v>
      </c>
      <c r="S94" s="6">
        <v>44851</v>
      </c>
      <c r="T94" s="4" t="s">
        <v>34</v>
      </c>
      <c r="U94" s="4">
        <v>247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351</v>
      </c>
      <c r="B95" s="4" t="s">
        <v>26</v>
      </c>
      <c r="C95" s="4" t="s">
        <v>27</v>
      </c>
      <c r="D95" s="4" t="s">
        <v>352</v>
      </c>
      <c r="E95" s="4" t="s">
        <v>61</v>
      </c>
      <c r="F95" s="6">
        <v>44835</v>
      </c>
      <c r="G95" s="6">
        <v>44836</v>
      </c>
      <c r="H95" s="4">
        <v>1</v>
      </c>
      <c r="I95" s="4">
        <v>1</v>
      </c>
      <c r="J95" s="4">
        <v>1</v>
      </c>
      <c r="K95" s="4" t="s">
        <v>30</v>
      </c>
      <c r="L95" s="4">
        <v>128</v>
      </c>
      <c r="M95" s="4">
        <v>128</v>
      </c>
      <c r="N95" s="4" t="s">
        <v>353</v>
      </c>
      <c r="O95" s="4" t="s">
        <v>206</v>
      </c>
      <c r="P95" s="4" t="s">
        <v>33</v>
      </c>
      <c r="Q95" s="4">
        <v>0</v>
      </c>
      <c r="R95" s="7">
        <v>44835</v>
      </c>
      <c r="S95" s="6">
        <v>44851</v>
      </c>
      <c r="T95" s="4" t="s">
        <v>34</v>
      </c>
      <c r="U95" s="4">
        <v>128</v>
      </c>
      <c r="V95" s="4">
        <v>0</v>
      </c>
      <c r="W95" s="4">
        <v>0</v>
      </c>
      <c r="X95" s="4" t="s">
        <v>35</v>
      </c>
      <c r="Y95" s="4" t="s">
        <v>354</v>
      </c>
    </row>
    <row r="96" s="4" customFormat="1" spans="1:25">
      <c r="A96" s="4" t="s">
        <v>355</v>
      </c>
      <c r="B96" s="4" t="s">
        <v>26</v>
      </c>
      <c r="C96" s="4" t="s">
        <v>27</v>
      </c>
      <c r="D96" s="4" t="s">
        <v>80</v>
      </c>
      <c r="E96" s="4" t="s">
        <v>81</v>
      </c>
      <c r="F96" s="6">
        <v>44835</v>
      </c>
      <c r="G96" s="6">
        <v>44836</v>
      </c>
      <c r="H96" s="4">
        <v>1</v>
      </c>
      <c r="I96" s="4">
        <v>1</v>
      </c>
      <c r="J96" s="4">
        <v>1</v>
      </c>
      <c r="K96" s="4" t="s">
        <v>30</v>
      </c>
      <c r="L96" s="4">
        <v>893</v>
      </c>
      <c r="M96" s="4">
        <v>893</v>
      </c>
      <c r="N96" s="4" t="s">
        <v>356</v>
      </c>
      <c r="O96" s="4" t="s">
        <v>206</v>
      </c>
      <c r="P96" s="4" t="s">
        <v>33</v>
      </c>
      <c r="Q96" s="4">
        <v>0</v>
      </c>
      <c r="R96" s="7">
        <v>44835</v>
      </c>
      <c r="S96" s="6">
        <v>44851</v>
      </c>
      <c r="T96" s="4" t="s">
        <v>34</v>
      </c>
      <c r="U96" s="4">
        <v>893</v>
      </c>
      <c r="V96" s="4">
        <v>0</v>
      </c>
      <c r="W96" s="4">
        <v>0</v>
      </c>
      <c r="X96" s="4" t="s">
        <v>357</v>
      </c>
      <c r="Y96" s="4" t="s">
        <v>35</v>
      </c>
    </row>
    <row r="97" s="4" customFormat="1" spans="1:25">
      <c r="A97" s="4" t="s">
        <v>351</v>
      </c>
      <c r="B97" s="4" t="s">
        <v>26</v>
      </c>
      <c r="C97" s="4" t="s">
        <v>100</v>
      </c>
      <c r="D97" s="4" t="s">
        <v>352</v>
      </c>
      <c r="E97" s="4" t="s">
        <v>61</v>
      </c>
      <c r="F97" s="6">
        <v>44835</v>
      </c>
      <c r="G97" s="6">
        <v>44836</v>
      </c>
      <c r="H97" s="4">
        <v>1</v>
      </c>
      <c r="I97" s="4">
        <v>1</v>
      </c>
      <c r="J97" s="4">
        <v>1</v>
      </c>
      <c r="K97" s="4" t="s">
        <v>30</v>
      </c>
      <c r="L97" s="4">
        <v>-128</v>
      </c>
      <c r="M97" s="4">
        <v>-128</v>
      </c>
      <c r="N97" s="4" t="s">
        <v>353</v>
      </c>
      <c r="O97" s="4" t="s">
        <v>206</v>
      </c>
      <c r="P97" s="4" t="s">
        <v>33</v>
      </c>
      <c r="Q97" s="4">
        <v>0</v>
      </c>
      <c r="R97" s="7">
        <v>44835</v>
      </c>
      <c r="S97" s="6">
        <v>44851</v>
      </c>
      <c r="T97" s="4" t="s">
        <v>34</v>
      </c>
      <c r="U97" s="4">
        <v>-128</v>
      </c>
      <c r="V97" s="4">
        <v>0</v>
      </c>
      <c r="W97" s="4">
        <v>0</v>
      </c>
      <c r="X97" s="4" t="s">
        <v>35</v>
      </c>
      <c r="Y97" s="4" t="s">
        <v>354</v>
      </c>
    </row>
    <row r="98" s="4" customFormat="1" spans="1:25">
      <c r="A98" s="4" t="s">
        <v>358</v>
      </c>
      <c r="B98" s="4" t="s">
        <v>26</v>
      </c>
      <c r="C98" s="4" t="s">
        <v>27</v>
      </c>
      <c r="D98" s="4" t="s">
        <v>359</v>
      </c>
      <c r="E98" s="4" t="s">
        <v>360</v>
      </c>
      <c r="F98" s="6">
        <v>44835</v>
      </c>
      <c r="G98" s="6">
        <v>44836</v>
      </c>
      <c r="H98" s="4">
        <v>2</v>
      </c>
      <c r="I98" s="4">
        <v>1</v>
      </c>
      <c r="J98" s="4">
        <v>2</v>
      </c>
      <c r="K98" s="4" t="s">
        <v>30</v>
      </c>
      <c r="L98" s="4">
        <v>324</v>
      </c>
      <c r="M98" s="4">
        <v>324</v>
      </c>
      <c r="N98" s="4" t="s">
        <v>361</v>
      </c>
      <c r="O98" s="4" t="s">
        <v>206</v>
      </c>
      <c r="P98" s="4" t="s">
        <v>33</v>
      </c>
      <c r="Q98" s="4">
        <v>0</v>
      </c>
      <c r="R98" s="7">
        <v>44835</v>
      </c>
      <c r="S98" s="6">
        <v>44851</v>
      </c>
      <c r="T98" s="4" t="s">
        <v>34</v>
      </c>
      <c r="U98" s="4">
        <v>324</v>
      </c>
      <c r="V98" s="4">
        <v>0</v>
      </c>
      <c r="W98" s="4">
        <v>0</v>
      </c>
      <c r="X98" s="4" t="s">
        <v>35</v>
      </c>
      <c r="Y98" s="4" t="s">
        <v>362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9"/>
  <sheetViews>
    <sheetView tabSelected="1" topLeftCell="A54" workbookViewId="0">
      <selection activeCell="A88" sqref="A88:A89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363</v>
      </c>
    </row>
    <row r="2" s="4" customFormat="1" spans="1:10">
      <c r="A2" s="5">
        <v>18940518195</v>
      </c>
      <c r="B2" s="6">
        <v>44832</v>
      </c>
      <c r="C2" s="6">
        <v>44834</v>
      </c>
      <c r="D2" s="4">
        <v>1201</v>
      </c>
      <c r="E2" s="4" t="str">
        <f>VLOOKUP(A2,HOP!A:L,12,0)</f>
        <v>1201.00</v>
      </c>
      <c r="F2" s="4" t="str">
        <f>VLOOKUP(A2,HOP!A:C,3,0)</f>
        <v>2683264</v>
      </c>
      <c r="G2" s="4">
        <f>D2-E2</f>
        <v>0</v>
      </c>
      <c r="H2" s="4" t="str">
        <f>$H$1&amp;F2</f>
        <v>，2683264</v>
      </c>
      <c r="I2" s="7" t="str">
        <f>VLOOKUP(A2,HOP!A:U,21,0)</f>
        <v>直连</v>
      </c>
      <c r="J2" s="6"/>
    </row>
    <row r="3" s="4" customFormat="1" spans="1:10">
      <c r="A3" s="5">
        <v>18957552828</v>
      </c>
      <c r="B3" s="6">
        <v>44833</v>
      </c>
      <c r="C3" s="6">
        <v>44834</v>
      </c>
      <c r="D3" s="4">
        <v>341</v>
      </c>
      <c r="E3" s="4" t="str">
        <f>VLOOKUP(A3,HOP!A:L,12,0)</f>
        <v>341.00</v>
      </c>
      <c r="F3" s="4" t="str">
        <f>VLOOKUP(A3,HOP!A:C,3,0)</f>
        <v>2690708</v>
      </c>
      <c r="G3" s="4">
        <f t="shared" ref="G3:G34" si="0">D3-E3</f>
        <v>0</v>
      </c>
      <c r="H3" s="4" t="str">
        <f t="shared" ref="H3:H34" si="1">$H$1&amp;F3</f>
        <v>，2690708</v>
      </c>
      <c r="I3" s="7" t="str">
        <f>VLOOKUP(A3,HOP!A:U,21,0)</f>
        <v>直连</v>
      </c>
      <c r="J3" s="6"/>
    </row>
    <row r="4" s="4" customFormat="1" spans="1:10">
      <c r="A4" s="5">
        <v>21120905097</v>
      </c>
      <c r="B4" s="6">
        <v>44833</v>
      </c>
      <c r="C4" s="6">
        <v>44834</v>
      </c>
      <c r="D4" s="4">
        <v>518</v>
      </c>
      <c r="E4" s="4" t="str">
        <f>VLOOKUP(A4,HOP!A:L,12,0)</f>
        <v>518.00</v>
      </c>
      <c r="F4" s="4" t="str">
        <f>VLOOKUP(A4,HOP!A:C,3,0)</f>
        <v>2703533</v>
      </c>
      <c r="G4" s="4">
        <f t="shared" si="0"/>
        <v>0</v>
      </c>
      <c r="H4" s="4" t="str">
        <f t="shared" si="1"/>
        <v>，2703533</v>
      </c>
      <c r="I4" s="7" t="str">
        <f>VLOOKUP(A4,HOP!A:U,21,0)</f>
        <v>直连</v>
      </c>
      <c r="J4" s="6"/>
    </row>
    <row r="5" s="4" customFormat="1" spans="1:10">
      <c r="A5" s="5">
        <v>21123316955</v>
      </c>
      <c r="B5" s="6">
        <v>44833</v>
      </c>
      <c r="C5" s="6">
        <v>44834</v>
      </c>
      <c r="D5" s="4">
        <v>352</v>
      </c>
      <c r="E5" s="4" t="str">
        <f>VLOOKUP(A5,HOP!A:L,12,0)</f>
        <v>352.00</v>
      </c>
      <c r="F5" s="4" t="str">
        <f>VLOOKUP(A5,HOP!A:C,3,0)</f>
        <v>2703878</v>
      </c>
      <c r="G5" s="4">
        <f t="shared" si="0"/>
        <v>0</v>
      </c>
      <c r="H5" s="4" t="str">
        <f t="shared" si="1"/>
        <v>，2703878</v>
      </c>
      <c r="I5" s="7" t="str">
        <f>VLOOKUP(A5,HOP!A:U,21,0)</f>
        <v>直连</v>
      </c>
      <c r="J5" s="6"/>
    </row>
    <row r="6" s="4" customFormat="1" hidden="1" spans="1:10">
      <c r="A6" s="5">
        <v>999221143729336</v>
      </c>
      <c r="B6" s="6">
        <v>44833</v>
      </c>
      <c r="C6" s="6">
        <v>44834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7" t="e">
        <f>VLOOKUP(A6,HOP!A:U,21,0)</f>
        <v>#N/A</v>
      </c>
      <c r="J6" s="6"/>
    </row>
    <row r="7" s="4" customFormat="1" spans="1:10">
      <c r="A7" s="5">
        <v>21145422247</v>
      </c>
      <c r="B7" s="6">
        <v>44833</v>
      </c>
      <c r="C7" s="6">
        <v>44834</v>
      </c>
      <c r="D7" s="4">
        <v>519</v>
      </c>
      <c r="E7" s="4" t="str">
        <f>VLOOKUP(A7,HOP!A:L,12,0)</f>
        <v>519.00</v>
      </c>
      <c r="F7" s="4" t="str">
        <f>VLOOKUP(A7,HOP!A:C,3,0)</f>
        <v>2708152</v>
      </c>
      <c r="G7" s="4">
        <f t="shared" si="0"/>
        <v>0</v>
      </c>
      <c r="H7" s="4" t="str">
        <f t="shared" si="1"/>
        <v>，2708152</v>
      </c>
      <c r="I7" s="7" t="str">
        <f>VLOOKUP(A7,HOP!A:U,21,0)</f>
        <v>直连</v>
      </c>
      <c r="J7" s="6"/>
    </row>
    <row r="8" s="4" customFormat="1" spans="1:10">
      <c r="A8" s="5">
        <v>999221181507987</v>
      </c>
      <c r="B8" s="6">
        <v>44833</v>
      </c>
      <c r="C8" s="6">
        <v>44834</v>
      </c>
      <c r="D8" s="4">
        <v>140</v>
      </c>
      <c r="E8" s="4" t="str">
        <f>VLOOKUP(A8,HOP!A:L,12,0)</f>
        <v>140.00</v>
      </c>
      <c r="F8" s="4" t="str">
        <f>VLOOKUP(A8,HOP!A:C,3,0)</f>
        <v>2709702</v>
      </c>
      <c r="G8" s="4">
        <f t="shared" si="0"/>
        <v>0</v>
      </c>
      <c r="H8" s="4" t="str">
        <f t="shared" si="1"/>
        <v>，2709702</v>
      </c>
      <c r="I8" s="7" t="str">
        <f>VLOOKUP(A8,HOP!A:U,21,0)</f>
        <v>直连</v>
      </c>
      <c r="J8" s="6"/>
    </row>
    <row r="9" s="4" customFormat="1" hidden="1" spans="1:10">
      <c r="A9" s="5">
        <v>999221185451712</v>
      </c>
      <c r="B9" s="6">
        <v>44833</v>
      </c>
      <c r="C9" s="6">
        <v>44834</v>
      </c>
      <c r="D9" s="4">
        <v>0</v>
      </c>
      <c r="E9" s="4" t="str">
        <f>VLOOKUP(A9,HOP!A:L,12,0)</f>
        <v>0.00</v>
      </c>
      <c r="F9" s="4" t="str">
        <f>VLOOKUP(A9,HOP!A:C,3,0)</f>
        <v>2709849</v>
      </c>
      <c r="G9" s="4">
        <f t="shared" si="0"/>
        <v>0</v>
      </c>
      <c r="H9" s="4" t="str">
        <f t="shared" si="1"/>
        <v>，2709849</v>
      </c>
      <c r="I9" s="7" t="str">
        <f>VLOOKUP(A9,HOP!A:U,21,0)</f>
        <v>直连</v>
      </c>
      <c r="J9" s="6"/>
    </row>
    <row r="10" s="4" customFormat="1" spans="1:10">
      <c r="A10" s="5">
        <v>21192417708</v>
      </c>
      <c r="B10" s="6">
        <v>44832</v>
      </c>
      <c r="C10" s="6">
        <v>44834</v>
      </c>
      <c r="D10" s="4">
        <v>736</v>
      </c>
      <c r="E10" s="4" t="str">
        <f>VLOOKUP(A10,HOP!A:L,12,0)</f>
        <v>736.00</v>
      </c>
      <c r="F10" s="4" t="str">
        <f>VLOOKUP(A10,HOP!A:C,3,0)</f>
        <v>2710187</v>
      </c>
      <c r="G10" s="4">
        <f t="shared" si="0"/>
        <v>0</v>
      </c>
      <c r="H10" s="4" t="str">
        <f t="shared" si="1"/>
        <v>，2710187</v>
      </c>
      <c r="I10" s="7" t="str">
        <f>VLOOKUP(A10,HOP!A:U,21,0)</f>
        <v>直连</v>
      </c>
      <c r="J10" s="6"/>
    </row>
    <row r="11" s="4" customFormat="1" spans="1:10">
      <c r="A11" s="5">
        <v>21193861126</v>
      </c>
      <c r="B11" s="6">
        <v>44833</v>
      </c>
      <c r="C11" s="6">
        <v>44834</v>
      </c>
      <c r="D11" s="4">
        <v>377</v>
      </c>
      <c r="E11" s="4" t="str">
        <f>VLOOKUP(A11,HOP!A:L,12,0)</f>
        <v>377.00</v>
      </c>
      <c r="F11" s="4" t="str">
        <f>VLOOKUP(A11,HOP!A:C,3,0)</f>
        <v>2710292</v>
      </c>
      <c r="G11" s="4">
        <f t="shared" si="0"/>
        <v>0</v>
      </c>
      <c r="H11" s="4" t="str">
        <f t="shared" si="1"/>
        <v>，2710292</v>
      </c>
      <c r="I11" s="7" t="str">
        <f>VLOOKUP(A11,HOP!A:U,21,0)</f>
        <v>直连</v>
      </c>
      <c r="J11" s="6"/>
    </row>
    <row r="12" s="4" customFormat="1" spans="1:10">
      <c r="A12" s="5">
        <v>21195553773</v>
      </c>
      <c r="B12" s="6">
        <v>44833</v>
      </c>
      <c r="C12" s="6">
        <v>44834</v>
      </c>
      <c r="D12" s="4">
        <v>726</v>
      </c>
      <c r="E12" s="4" t="str">
        <f>VLOOKUP(A12,HOP!A:L,12,0)</f>
        <v>726.00</v>
      </c>
      <c r="F12" s="4" t="str">
        <f>VLOOKUP(A12,HOP!A:C,3,0)</f>
        <v>2710440</v>
      </c>
      <c r="G12" s="4">
        <f t="shared" si="0"/>
        <v>0</v>
      </c>
      <c r="H12" s="4" t="str">
        <f t="shared" si="1"/>
        <v>，2710440</v>
      </c>
      <c r="I12" s="7" t="str">
        <f>VLOOKUP(A12,HOP!A:U,21,0)</f>
        <v>直连</v>
      </c>
      <c r="J12" s="6"/>
    </row>
    <row r="13" s="4" customFormat="1" hidden="1" spans="1:10">
      <c r="A13" s="5">
        <v>21197328450</v>
      </c>
      <c r="B13" s="6">
        <v>44833</v>
      </c>
      <c r="C13" s="6">
        <v>44834</v>
      </c>
      <c r="D13" s="4">
        <v>0</v>
      </c>
      <c r="E13" s="4" t="str">
        <f>VLOOKUP(A13,HOP!A:L,12,0)</f>
        <v>0.00</v>
      </c>
      <c r="F13" s="4" t="str">
        <f>VLOOKUP(A13,HOP!A:C,3,0)</f>
        <v>2710608</v>
      </c>
      <c r="G13" s="4">
        <f t="shared" si="0"/>
        <v>0</v>
      </c>
      <c r="H13" s="4" t="str">
        <f t="shared" si="1"/>
        <v>，2710608</v>
      </c>
      <c r="I13" s="7" t="str">
        <f>VLOOKUP(A13,HOP!A:U,21,0)</f>
        <v>直连</v>
      </c>
      <c r="J13" s="6"/>
    </row>
    <row r="14" s="4" customFormat="1" spans="1:10">
      <c r="A14" s="5">
        <v>21205182835</v>
      </c>
      <c r="B14" s="6">
        <v>44833</v>
      </c>
      <c r="C14" s="6">
        <v>44834</v>
      </c>
      <c r="D14" s="4">
        <v>432</v>
      </c>
      <c r="E14" s="4" t="str">
        <f>VLOOKUP(A14,HOP!A:L,12,0)</f>
        <v>432.00</v>
      </c>
      <c r="F14" s="4" t="str">
        <f>VLOOKUP(A14,HOP!A:C,3,0)</f>
        <v>2711603</v>
      </c>
      <c r="G14" s="4">
        <f t="shared" si="0"/>
        <v>0</v>
      </c>
      <c r="H14" s="4" t="str">
        <f t="shared" si="1"/>
        <v>，2711603</v>
      </c>
      <c r="I14" s="7" t="str">
        <f>VLOOKUP(A14,HOP!A:U,21,0)</f>
        <v>直连</v>
      </c>
      <c r="J14" s="6"/>
    </row>
    <row r="15" s="4" customFormat="1" spans="1:10">
      <c r="A15" s="5">
        <v>21216094061</v>
      </c>
      <c r="B15" s="6">
        <v>44833</v>
      </c>
      <c r="C15" s="6">
        <v>44834</v>
      </c>
      <c r="D15" s="4">
        <v>461</v>
      </c>
      <c r="E15" s="4" t="str">
        <f>VLOOKUP(A15,HOP!A:L,12,0)</f>
        <v>461.00</v>
      </c>
      <c r="F15" s="4" t="str">
        <f>VLOOKUP(A15,HOP!A:C,3,0)</f>
        <v>2712773</v>
      </c>
      <c r="G15" s="4">
        <f t="shared" si="0"/>
        <v>0</v>
      </c>
      <c r="H15" s="4" t="str">
        <f t="shared" si="1"/>
        <v>，2712773</v>
      </c>
      <c r="I15" s="7" t="str">
        <f>VLOOKUP(A15,HOP!A:U,21,0)</f>
        <v>直连</v>
      </c>
      <c r="J15" s="6"/>
    </row>
    <row r="16" s="4" customFormat="1" spans="1:10">
      <c r="A16" s="5">
        <v>21216547944</v>
      </c>
      <c r="B16" s="6">
        <v>44833</v>
      </c>
      <c r="C16" s="6">
        <v>44834</v>
      </c>
      <c r="D16" s="4">
        <v>700</v>
      </c>
      <c r="E16" s="4" t="str">
        <f>VLOOKUP(A16,HOP!A:L,12,0)</f>
        <v>700.00</v>
      </c>
      <c r="F16" s="4" t="str">
        <f>VLOOKUP(A16,HOP!A:C,3,0)</f>
        <v>2712828</v>
      </c>
      <c r="G16" s="4">
        <f t="shared" si="0"/>
        <v>0</v>
      </c>
      <c r="H16" s="4" t="str">
        <f t="shared" si="1"/>
        <v>，2712828</v>
      </c>
      <c r="I16" s="7" t="str">
        <f>VLOOKUP(A16,HOP!A:U,21,0)</f>
        <v>直连</v>
      </c>
      <c r="J16" s="6"/>
    </row>
    <row r="17" s="4" customFormat="1" spans="1:10">
      <c r="A17" s="5">
        <v>21217430575</v>
      </c>
      <c r="B17" s="6">
        <v>44833</v>
      </c>
      <c r="C17" s="6">
        <v>44834</v>
      </c>
      <c r="D17" s="4">
        <v>942</v>
      </c>
      <c r="E17" s="4" t="str">
        <f>VLOOKUP(A17,HOP!A:L,12,0)</f>
        <v>942.00</v>
      </c>
      <c r="F17" s="4" t="str">
        <f>VLOOKUP(A17,HOP!A:C,3,0)</f>
        <v>2712934</v>
      </c>
      <c r="G17" s="4">
        <f t="shared" si="0"/>
        <v>0</v>
      </c>
      <c r="H17" s="4" t="str">
        <f t="shared" si="1"/>
        <v>，2712934</v>
      </c>
      <c r="I17" s="7" t="str">
        <f>VLOOKUP(A17,HOP!A:U,21,0)</f>
        <v>直连</v>
      </c>
      <c r="J17" s="6"/>
    </row>
    <row r="18" s="4" customFormat="1" spans="1:10">
      <c r="A18" s="5">
        <v>999221227162024</v>
      </c>
      <c r="B18" s="6">
        <v>44833</v>
      </c>
      <c r="C18" s="6">
        <v>44834</v>
      </c>
      <c r="D18" s="4">
        <v>139</v>
      </c>
      <c r="E18" s="4" t="str">
        <f>VLOOKUP(A18,HOP!A:L,12,0)</f>
        <v>139.00</v>
      </c>
      <c r="F18" s="4" t="str">
        <f>VLOOKUP(A18,HOP!A:C,3,0)</f>
        <v>2714265</v>
      </c>
      <c r="G18" s="4">
        <f t="shared" si="0"/>
        <v>0</v>
      </c>
      <c r="H18" s="4" t="str">
        <f t="shared" si="1"/>
        <v>，2714265</v>
      </c>
      <c r="I18" s="7" t="str">
        <f>VLOOKUP(A18,HOP!A:U,21,0)</f>
        <v>直连</v>
      </c>
      <c r="J18" s="6"/>
    </row>
    <row r="19" s="4" customFormat="1" spans="1:10">
      <c r="A19" s="5">
        <v>999221230219397</v>
      </c>
      <c r="B19" s="6">
        <v>44833</v>
      </c>
      <c r="C19" s="6">
        <v>44834</v>
      </c>
      <c r="D19" s="4">
        <v>109</v>
      </c>
      <c r="E19" s="4" t="str">
        <f>VLOOKUP(A19,HOP!A:L,12,0)</f>
        <v>109.00</v>
      </c>
      <c r="F19" s="4" t="str">
        <f>VLOOKUP(A19,HOP!A:C,3,0)</f>
        <v>2714826</v>
      </c>
      <c r="G19" s="4">
        <f t="shared" si="0"/>
        <v>0</v>
      </c>
      <c r="H19" s="4" t="str">
        <f t="shared" si="1"/>
        <v>，2714826</v>
      </c>
      <c r="I19" s="7" t="str">
        <f>VLOOKUP(A19,HOP!A:U,21,0)</f>
        <v>直连</v>
      </c>
      <c r="J19" s="6"/>
    </row>
    <row r="20" s="4" customFormat="1" spans="1:10">
      <c r="A20" s="5">
        <v>21232630784</v>
      </c>
      <c r="B20" s="6">
        <v>44833</v>
      </c>
      <c r="C20" s="6">
        <v>44834</v>
      </c>
      <c r="D20" s="4">
        <v>128</v>
      </c>
      <c r="E20" s="4" t="str">
        <f>VLOOKUP(A20,HOP!A:L,12,0)</f>
        <v>128.00</v>
      </c>
      <c r="F20" s="4" t="str">
        <f>VLOOKUP(A20,HOP!A:C,3,0)</f>
        <v>2715237</v>
      </c>
      <c r="G20" s="4">
        <f t="shared" si="0"/>
        <v>0</v>
      </c>
      <c r="H20" s="4" t="str">
        <f t="shared" si="1"/>
        <v>，2715237</v>
      </c>
      <c r="I20" s="7" t="str">
        <f>VLOOKUP(A20,HOP!A:U,21,0)</f>
        <v>直连</v>
      </c>
      <c r="J20" s="6"/>
    </row>
    <row r="21" s="4" customFormat="1" spans="1:10">
      <c r="A21" s="5">
        <v>21233009440</v>
      </c>
      <c r="B21" s="6">
        <v>44833</v>
      </c>
      <c r="C21" s="6">
        <v>44834</v>
      </c>
      <c r="D21" s="4">
        <v>520</v>
      </c>
      <c r="E21" s="4" t="str">
        <f>VLOOKUP(A21,HOP!A:L,12,0)</f>
        <v>520.00</v>
      </c>
      <c r="F21" s="4" t="str">
        <f>VLOOKUP(A21,HOP!A:C,3,0)</f>
        <v>2715293</v>
      </c>
      <c r="G21" s="4">
        <f t="shared" si="0"/>
        <v>0</v>
      </c>
      <c r="H21" s="4" t="str">
        <f t="shared" si="1"/>
        <v>，2715293</v>
      </c>
      <c r="I21" s="7" t="str">
        <f>VLOOKUP(A21,HOP!A:U,21,0)</f>
        <v>直连</v>
      </c>
      <c r="J21" s="6"/>
    </row>
    <row r="22" s="4" customFormat="1" spans="1:10">
      <c r="A22" s="5">
        <v>999221234597638</v>
      </c>
      <c r="B22" s="6">
        <v>44833</v>
      </c>
      <c r="C22" s="6">
        <v>44834</v>
      </c>
      <c r="D22" s="4">
        <v>293</v>
      </c>
      <c r="E22" s="4" t="str">
        <f>VLOOKUP(A22,HOP!A:L,12,0)</f>
        <v>293.00</v>
      </c>
      <c r="F22" s="4" t="str">
        <f>VLOOKUP(A22,HOP!A:C,3,0)</f>
        <v>2715574</v>
      </c>
      <c r="G22" s="4">
        <f t="shared" si="0"/>
        <v>0</v>
      </c>
      <c r="H22" s="4" t="str">
        <f t="shared" si="1"/>
        <v>，2715574</v>
      </c>
      <c r="I22" s="7" t="str">
        <f>VLOOKUP(A22,HOP!A:U,21,0)</f>
        <v>直连</v>
      </c>
      <c r="J22" s="6"/>
    </row>
    <row r="23" s="4" customFormat="1" spans="1:10">
      <c r="A23" s="5">
        <v>21234987546</v>
      </c>
      <c r="B23" s="6">
        <v>44833</v>
      </c>
      <c r="C23" s="6">
        <v>44834</v>
      </c>
      <c r="D23" s="4">
        <v>187</v>
      </c>
      <c r="E23" s="4" t="str">
        <f>VLOOKUP(A23,HOP!A:L,12,0)</f>
        <v>187.00</v>
      </c>
      <c r="F23" s="4" t="str">
        <f>VLOOKUP(A23,HOP!A:C,3,0)</f>
        <v>2715656</v>
      </c>
      <c r="G23" s="4">
        <f t="shared" si="0"/>
        <v>0</v>
      </c>
      <c r="H23" s="4" t="str">
        <f t="shared" si="1"/>
        <v>，2715656</v>
      </c>
      <c r="I23" s="7" t="str">
        <f>VLOOKUP(A23,HOP!A:U,21,0)</f>
        <v>直连</v>
      </c>
      <c r="J23" s="6"/>
    </row>
    <row r="24" s="4" customFormat="1" spans="1:10">
      <c r="A24" s="5">
        <v>21236575222</v>
      </c>
      <c r="B24" s="6">
        <v>44833</v>
      </c>
      <c r="C24" s="6">
        <v>44834</v>
      </c>
      <c r="D24" s="4">
        <v>170</v>
      </c>
      <c r="E24" s="4" t="str">
        <f>VLOOKUP(A24,HOP!A:L,12,0)</f>
        <v>170.00</v>
      </c>
      <c r="F24" s="4" t="str">
        <f>VLOOKUP(A24,HOP!A:C,3,0)</f>
        <v>2715909</v>
      </c>
      <c r="G24" s="4">
        <f t="shared" si="0"/>
        <v>0</v>
      </c>
      <c r="H24" s="4" t="str">
        <f t="shared" si="1"/>
        <v>，2715909</v>
      </c>
      <c r="I24" s="7" t="str">
        <f>VLOOKUP(A24,HOP!A:U,21,0)</f>
        <v>直连</v>
      </c>
      <c r="J24" s="6"/>
    </row>
    <row r="25" s="4" customFormat="1" spans="1:10">
      <c r="A25" s="5">
        <v>21238641982</v>
      </c>
      <c r="B25" s="6">
        <v>44833</v>
      </c>
      <c r="C25" s="6">
        <v>44834</v>
      </c>
      <c r="D25" s="4">
        <v>114</v>
      </c>
      <c r="E25" s="4" t="str">
        <f>VLOOKUP(A25,HOP!A:L,12,0)</f>
        <v>114.00</v>
      </c>
      <c r="F25" s="4" t="str">
        <f>VLOOKUP(A25,HOP!A:C,3,0)</f>
        <v>2716234</v>
      </c>
      <c r="G25" s="4">
        <f t="shared" si="0"/>
        <v>0</v>
      </c>
      <c r="H25" s="4" t="str">
        <f t="shared" si="1"/>
        <v>，2716234</v>
      </c>
      <c r="I25" s="7" t="str">
        <f>VLOOKUP(A25,HOP!A:U,21,0)</f>
        <v>直连</v>
      </c>
      <c r="J25" s="6"/>
    </row>
    <row r="26" s="4" customFormat="1" spans="1:10">
      <c r="A26" s="5">
        <v>21239000227</v>
      </c>
      <c r="B26" s="6">
        <v>44833</v>
      </c>
      <c r="C26" s="6">
        <v>44834</v>
      </c>
      <c r="D26" s="4">
        <v>129</v>
      </c>
      <c r="E26" s="4" t="str">
        <f>VLOOKUP(A26,HOP!A:L,12,0)</f>
        <v>129.00</v>
      </c>
      <c r="F26" s="4" t="str">
        <f>VLOOKUP(A26,HOP!A:C,3,0)</f>
        <v>2716292</v>
      </c>
      <c r="G26" s="4">
        <f t="shared" si="0"/>
        <v>0</v>
      </c>
      <c r="H26" s="4" t="str">
        <f t="shared" si="1"/>
        <v>，2716292</v>
      </c>
      <c r="I26" s="7" t="str">
        <f>VLOOKUP(A26,HOP!A:U,21,0)</f>
        <v>直连</v>
      </c>
      <c r="J26" s="6"/>
    </row>
    <row r="27" s="4" customFormat="1" spans="1:10">
      <c r="A27" s="5">
        <v>21036762833</v>
      </c>
      <c r="B27" s="6">
        <v>44834</v>
      </c>
      <c r="C27" s="6">
        <v>44835</v>
      </c>
      <c r="D27" s="4">
        <v>528</v>
      </c>
      <c r="E27" s="4" t="str">
        <f>VLOOKUP(A27,HOP!A:L,12,0)</f>
        <v>528.00</v>
      </c>
      <c r="F27" s="4" t="str">
        <f>VLOOKUP(A27,HOP!A:C,3,0)</f>
        <v>2695963</v>
      </c>
      <c r="G27" s="4">
        <f t="shared" si="0"/>
        <v>0</v>
      </c>
      <c r="H27" s="4" t="str">
        <f t="shared" si="1"/>
        <v>，2695963</v>
      </c>
      <c r="I27" s="7" t="str">
        <f>VLOOKUP(A27,HOP!A:U,21,0)</f>
        <v>直连</v>
      </c>
      <c r="J27" s="6"/>
    </row>
    <row r="28" s="4" customFormat="1" hidden="1" spans="1:10">
      <c r="A28" s="5">
        <v>999221145199879</v>
      </c>
      <c r="B28" s="6">
        <v>44834</v>
      </c>
      <c r="C28" s="6">
        <v>44835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7" t="e">
        <f>VLOOKUP(A28,HOP!A:U,21,0)</f>
        <v>#N/A</v>
      </c>
      <c r="J28" s="6"/>
    </row>
    <row r="29" s="4" customFormat="1" hidden="1" spans="1:10">
      <c r="A29" s="5">
        <v>999221191342104</v>
      </c>
      <c r="B29" s="6">
        <v>44834</v>
      </c>
      <c r="C29" s="6">
        <v>44835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7" t="e">
        <f>VLOOKUP(A29,HOP!A:U,21,0)</f>
        <v>#N/A</v>
      </c>
      <c r="J29" s="6"/>
    </row>
    <row r="30" s="4" customFormat="1" spans="1:10">
      <c r="A30" s="5">
        <v>999221209922119</v>
      </c>
      <c r="B30" s="6">
        <v>44834</v>
      </c>
      <c r="C30" s="6">
        <v>44835</v>
      </c>
      <c r="D30" s="4">
        <v>92</v>
      </c>
      <c r="E30" s="4" t="str">
        <f>VLOOKUP(A30,HOP!A:L,12,0)</f>
        <v>92.00</v>
      </c>
      <c r="F30" s="4" t="str">
        <f>VLOOKUP(A30,HOP!A:C,3,0)</f>
        <v>2712091</v>
      </c>
      <c r="G30" s="4">
        <f t="shared" si="0"/>
        <v>0</v>
      </c>
      <c r="H30" s="4" t="str">
        <f t="shared" si="1"/>
        <v>，2712091</v>
      </c>
      <c r="I30" s="7" t="str">
        <f>VLOOKUP(A30,HOP!A:U,21,0)</f>
        <v>直连</v>
      </c>
      <c r="J30" s="6"/>
    </row>
    <row r="31" s="4" customFormat="1" spans="1:10">
      <c r="A31" s="5">
        <v>21223773647</v>
      </c>
      <c r="B31" s="6">
        <v>44834</v>
      </c>
      <c r="C31" s="6">
        <v>44835</v>
      </c>
      <c r="D31" s="4">
        <v>521</v>
      </c>
      <c r="E31" s="4" t="str">
        <f>VLOOKUP(A31,HOP!A:L,12,0)</f>
        <v>521.00</v>
      </c>
      <c r="F31" s="4" t="str">
        <f>VLOOKUP(A31,HOP!A:C,3,0)</f>
        <v>2713850</v>
      </c>
      <c r="G31" s="4">
        <f t="shared" si="0"/>
        <v>0</v>
      </c>
      <c r="H31" s="4" t="str">
        <f t="shared" si="1"/>
        <v>，2713850</v>
      </c>
      <c r="I31" s="7" t="str">
        <f>VLOOKUP(A31,HOP!A:U,21,0)</f>
        <v>直连</v>
      </c>
      <c r="J31" s="6"/>
    </row>
    <row r="32" s="4" customFormat="1" spans="1:10">
      <c r="A32" s="5">
        <v>21224128487</v>
      </c>
      <c r="B32" s="6">
        <v>44834</v>
      </c>
      <c r="C32" s="6">
        <v>44835</v>
      </c>
      <c r="D32" s="4">
        <v>916</v>
      </c>
      <c r="E32" s="4" t="str">
        <f>VLOOKUP(A32,HOP!A:L,12,0)</f>
        <v>916.00</v>
      </c>
      <c r="F32" s="4" t="str">
        <f>VLOOKUP(A32,HOP!A:C,3,0)</f>
        <v>2713896</v>
      </c>
      <c r="G32" s="4">
        <f t="shared" si="0"/>
        <v>0</v>
      </c>
      <c r="H32" s="4" t="str">
        <f t="shared" si="1"/>
        <v>，2713896</v>
      </c>
      <c r="I32" s="7" t="str">
        <f>VLOOKUP(A32,HOP!A:U,21,0)</f>
        <v>直连</v>
      </c>
      <c r="J32" s="6"/>
    </row>
    <row r="33" s="4" customFormat="1" spans="1:10">
      <c r="A33" s="5">
        <v>999221231821925</v>
      </c>
      <c r="B33" s="6">
        <v>44834</v>
      </c>
      <c r="C33" s="6">
        <v>44835</v>
      </c>
      <c r="D33" s="4">
        <v>359</v>
      </c>
      <c r="E33" s="4" t="str">
        <f>VLOOKUP(A33,HOP!A:L,12,0)</f>
        <v>359.00</v>
      </c>
      <c r="F33" s="4" t="str">
        <f>VLOOKUP(A33,HOP!A:C,3,0)</f>
        <v>2715109</v>
      </c>
      <c r="G33" s="4">
        <f t="shared" si="0"/>
        <v>0</v>
      </c>
      <c r="H33" s="4" t="str">
        <f t="shared" si="1"/>
        <v>，2715109</v>
      </c>
      <c r="I33" s="7" t="str">
        <f>VLOOKUP(A33,HOP!A:U,21,0)</f>
        <v>直连</v>
      </c>
      <c r="J33" s="6"/>
    </row>
    <row r="34" s="4" customFormat="1" hidden="1" spans="1:10">
      <c r="A34" s="5">
        <v>999221232831803</v>
      </c>
      <c r="B34" s="6">
        <v>44834</v>
      </c>
      <c r="C34" s="6">
        <v>44835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7" t="e">
        <f>VLOOKUP(A34,HOP!A:U,21,0)</f>
        <v>#N/A</v>
      </c>
      <c r="J34" s="6"/>
    </row>
    <row r="35" s="4" customFormat="1" spans="1:10">
      <c r="A35" s="5">
        <v>21235299929</v>
      </c>
      <c r="B35" s="6">
        <v>44834</v>
      </c>
      <c r="C35" s="6">
        <v>44835</v>
      </c>
      <c r="D35" s="4">
        <v>450</v>
      </c>
      <c r="E35" s="4" t="str">
        <f>VLOOKUP(A35,HOP!A:L,12,0)</f>
        <v>450.00</v>
      </c>
      <c r="F35" s="4" t="str">
        <f>VLOOKUP(A35,HOP!A:C,3,0)</f>
        <v>2715718</v>
      </c>
      <c r="G35" s="4">
        <f t="shared" ref="G35:G66" si="2">D35-E35</f>
        <v>0</v>
      </c>
      <c r="H35" s="4" t="str">
        <f t="shared" ref="H35:H66" si="3">$H$1&amp;F35</f>
        <v>，2715718</v>
      </c>
      <c r="I35" s="7" t="str">
        <f>VLOOKUP(A35,HOP!A:U,21,0)</f>
        <v>直连</v>
      </c>
      <c r="J35" s="6"/>
    </row>
    <row r="36" s="4" customFormat="1" spans="1:10">
      <c r="A36" s="5">
        <v>999221238170732</v>
      </c>
      <c r="B36" s="6">
        <v>44834</v>
      </c>
      <c r="C36" s="6">
        <v>44835</v>
      </c>
      <c r="D36" s="4">
        <v>124</v>
      </c>
      <c r="E36" s="4" t="str">
        <f>VLOOKUP(A36,HOP!A:L,12,0)</f>
        <v>124.00</v>
      </c>
      <c r="F36" s="4" t="str">
        <f>VLOOKUP(A36,HOP!A:C,3,0)</f>
        <v>2716151</v>
      </c>
      <c r="G36" s="4">
        <f t="shared" si="2"/>
        <v>0</v>
      </c>
      <c r="H36" s="4" t="str">
        <f t="shared" si="3"/>
        <v>，2716151</v>
      </c>
      <c r="I36" s="7" t="str">
        <f>VLOOKUP(A36,HOP!A:U,21,0)</f>
        <v>直连</v>
      </c>
      <c r="J36" s="6"/>
    </row>
    <row r="37" s="4" customFormat="1" spans="1:10">
      <c r="A37" s="5">
        <v>21238432872</v>
      </c>
      <c r="B37" s="6">
        <v>44834</v>
      </c>
      <c r="C37" s="6">
        <v>44835</v>
      </c>
      <c r="D37" s="4">
        <v>1186</v>
      </c>
      <c r="E37" s="4" t="str">
        <f>VLOOKUP(A37,HOP!A:L,12,0)</f>
        <v>1186.00</v>
      </c>
      <c r="F37" s="4" t="str">
        <f>VLOOKUP(A37,HOP!A:C,3,0)</f>
        <v>2716205</v>
      </c>
      <c r="G37" s="4">
        <f t="shared" si="2"/>
        <v>0</v>
      </c>
      <c r="H37" s="4" t="str">
        <f t="shared" si="3"/>
        <v>，2716205</v>
      </c>
      <c r="I37" s="7" t="str">
        <f>VLOOKUP(A37,HOP!A:U,21,0)</f>
        <v>直连</v>
      </c>
      <c r="J37" s="6"/>
    </row>
    <row r="38" s="4" customFormat="1" spans="1:10">
      <c r="A38" s="5">
        <v>21240792878</v>
      </c>
      <c r="B38" s="6">
        <v>44834</v>
      </c>
      <c r="C38" s="6">
        <v>44835</v>
      </c>
      <c r="D38" s="4">
        <v>1174</v>
      </c>
      <c r="E38" s="4" t="str">
        <f>VLOOKUP(A38,HOP!A:L,12,0)</f>
        <v>1174.00</v>
      </c>
      <c r="F38" s="4" t="str">
        <f>VLOOKUP(A38,HOP!A:C,3,0)</f>
        <v>2716644</v>
      </c>
      <c r="G38" s="4">
        <f t="shared" si="2"/>
        <v>0</v>
      </c>
      <c r="H38" s="4" t="str">
        <f t="shared" si="3"/>
        <v>，2716644</v>
      </c>
      <c r="I38" s="7" t="str">
        <f>VLOOKUP(A38,HOP!A:U,21,0)</f>
        <v>直连</v>
      </c>
      <c r="J38" s="6"/>
    </row>
    <row r="39" s="4" customFormat="1" spans="1:10">
      <c r="A39" s="5">
        <v>999221241858355</v>
      </c>
      <c r="B39" s="6">
        <v>44834</v>
      </c>
      <c r="C39" s="6">
        <v>44835</v>
      </c>
      <c r="D39" s="4">
        <v>829</v>
      </c>
      <c r="E39" s="4" t="str">
        <f>VLOOKUP(A39,HOP!A:L,12,0)</f>
        <v>829.00</v>
      </c>
      <c r="F39" s="4" t="str">
        <f>VLOOKUP(A39,HOP!A:C,3,0)</f>
        <v>2716844</v>
      </c>
      <c r="G39" s="4">
        <f t="shared" si="2"/>
        <v>0</v>
      </c>
      <c r="H39" s="4" t="str">
        <f t="shared" si="3"/>
        <v>，2716844</v>
      </c>
      <c r="I39" s="7" t="str">
        <f>VLOOKUP(A39,HOP!A:U,21,0)</f>
        <v>直连</v>
      </c>
      <c r="J39" s="6"/>
    </row>
    <row r="40" s="4" customFormat="1" spans="1:10">
      <c r="A40" s="5">
        <v>21247852675</v>
      </c>
      <c r="B40" s="6">
        <v>44834</v>
      </c>
      <c r="C40" s="6">
        <v>44835</v>
      </c>
      <c r="D40" s="4">
        <v>169</v>
      </c>
      <c r="E40" s="4" t="str">
        <f>VLOOKUP(A40,HOP!A:L,12,0)</f>
        <v>169.00</v>
      </c>
      <c r="F40" s="4" t="str">
        <f>VLOOKUP(A40,HOP!A:C,3,0)</f>
        <v>2717914</v>
      </c>
      <c r="G40" s="4">
        <f t="shared" si="2"/>
        <v>0</v>
      </c>
      <c r="H40" s="4" t="str">
        <f t="shared" si="3"/>
        <v>，2717914</v>
      </c>
      <c r="I40" s="7" t="str">
        <f>VLOOKUP(A40,HOP!A:U,21,0)</f>
        <v>直连</v>
      </c>
      <c r="J40" s="6"/>
    </row>
    <row r="41" s="4" customFormat="1" hidden="1" spans="1:10">
      <c r="A41" s="5">
        <v>21250453710</v>
      </c>
      <c r="B41" s="6">
        <v>44834</v>
      </c>
      <c r="C41" s="6">
        <v>44835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7" t="e">
        <f>VLOOKUP(A41,HOP!A:U,21,0)</f>
        <v>#N/A</v>
      </c>
      <c r="J41" s="6"/>
    </row>
    <row r="42" s="4" customFormat="1" spans="1:10">
      <c r="A42" s="5">
        <v>21252054510</v>
      </c>
      <c r="B42" s="6">
        <v>44834</v>
      </c>
      <c r="C42" s="6">
        <v>44835</v>
      </c>
      <c r="D42" s="4">
        <v>1190</v>
      </c>
      <c r="E42" s="4">
        <v>1190</v>
      </c>
      <c r="F42" s="4" t="str">
        <f>VLOOKUP(A42,HOP!A:C,3,0)</f>
        <v>2718640</v>
      </c>
      <c r="G42" s="4">
        <f t="shared" si="2"/>
        <v>0</v>
      </c>
      <c r="H42" s="4" t="str">
        <f t="shared" si="3"/>
        <v>，2718640</v>
      </c>
      <c r="I42" s="7" t="str">
        <f>VLOOKUP(A42,HOP!A:U,21,0)</f>
        <v>直连</v>
      </c>
      <c r="J42" s="6"/>
    </row>
    <row r="43" s="4" customFormat="1" spans="1:10">
      <c r="A43" s="5">
        <v>18919536643</v>
      </c>
      <c r="B43" s="6">
        <v>44834</v>
      </c>
      <c r="C43" s="6">
        <v>44836</v>
      </c>
      <c r="D43" s="4">
        <v>1030</v>
      </c>
      <c r="E43" s="4" t="str">
        <f>VLOOKUP(A43,HOP!A:L,12,0)</f>
        <v>1030.00</v>
      </c>
      <c r="F43" s="4" t="str">
        <f>VLOOKUP(A43,HOP!A:C,3,0)</f>
        <v>2679344</v>
      </c>
      <c r="G43" s="4">
        <f t="shared" si="2"/>
        <v>0</v>
      </c>
      <c r="H43" s="4" t="str">
        <f t="shared" si="3"/>
        <v>，2679344</v>
      </c>
      <c r="I43" s="7" t="str">
        <f>VLOOKUP(A43,HOP!A:U,21,0)</f>
        <v>直连</v>
      </c>
      <c r="J43" s="6"/>
    </row>
    <row r="44" s="4" customFormat="1" spans="1:10">
      <c r="A44" s="5">
        <v>18927202685</v>
      </c>
      <c r="B44" s="6">
        <v>44835</v>
      </c>
      <c r="C44" s="6">
        <v>44836</v>
      </c>
      <c r="D44" s="4">
        <v>553</v>
      </c>
      <c r="E44" s="4" t="str">
        <f>VLOOKUP(A44,HOP!A:L,12,0)</f>
        <v>553.00</v>
      </c>
      <c r="F44" s="4" t="str">
        <f>VLOOKUP(A44,HOP!A:C,3,0)</f>
        <v>2681519</v>
      </c>
      <c r="G44" s="4">
        <f t="shared" si="2"/>
        <v>0</v>
      </c>
      <c r="H44" s="4" t="str">
        <f t="shared" si="3"/>
        <v>，2681519</v>
      </c>
      <c r="I44" s="7" t="str">
        <f>VLOOKUP(A44,HOP!A:U,21,0)</f>
        <v>直连</v>
      </c>
      <c r="J44" s="6"/>
    </row>
    <row r="45" s="4" customFormat="1" spans="1:10">
      <c r="A45" s="5">
        <v>18957572442</v>
      </c>
      <c r="B45" s="6">
        <v>44835</v>
      </c>
      <c r="C45" s="6">
        <v>44836</v>
      </c>
      <c r="D45" s="4">
        <v>341</v>
      </c>
      <c r="E45" s="4" t="str">
        <f>VLOOKUP(A45,HOP!A:L,12,0)</f>
        <v>341.00</v>
      </c>
      <c r="F45" s="4" t="str">
        <f>VLOOKUP(A45,HOP!A:C,3,0)</f>
        <v>2690716</v>
      </c>
      <c r="G45" s="4">
        <f t="shared" si="2"/>
        <v>0</v>
      </c>
      <c r="H45" s="4" t="str">
        <f t="shared" si="3"/>
        <v>，2690716</v>
      </c>
      <c r="I45" s="7" t="str">
        <f>VLOOKUP(A45,HOP!A:U,21,0)</f>
        <v>直连</v>
      </c>
      <c r="J45" s="6"/>
    </row>
    <row r="46" s="4" customFormat="1" spans="1:10">
      <c r="A46" s="5">
        <v>21006857327</v>
      </c>
      <c r="B46" s="6">
        <v>44835</v>
      </c>
      <c r="C46" s="6">
        <v>44836</v>
      </c>
      <c r="D46" s="4">
        <v>1309</v>
      </c>
      <c r="E46" s="4" t="str">
        <f>VLOOKUP(A46,HOP!A:L,12,0)</f>
        <v>1309.00</v>
      </c>
      <c r="F46" s="4" t="str">
        <f>VLOOKUP(A46,HOP!A:C,3,0)</f>
        <v>2691708</v>
      </c>
      <c r="G46" s="4">
        <f t="shared" si="2"/>
        <v>0</v>
      </c>
      <c r="H46" s="4" t="str">
        <f t="shared" si="3"/>
        <v>，2691708</v>
      </c>
      <c r="I46" s="7" t="str">
        <f>VLOOKUP(A46,HOP!A:U,21,0)</f>
        <v>直连</v>
      </c>
      <c r="J46" s="6"/>
    </row>
    <row r="47" s="4" customFormat="1" hidden="1" spans="1:10">
      <c r="A47" s="5">
        <v>21040956050</v>
      </c>
      <c r="B47" s="6">
        <v>44835</v>
      </c>
      <c r="C47" s="6">
        <v>44836</v>
      </c>
      <c r="D47" s="4">
        <v>0</v>
      </c>
      <c r="E47" s="4" t="str">
        <f>VLOOKUP(A47,HOP!A:L,12,0)</f>
        <v>0.00</v>
      </c>
      <c r="F47" s="4" t="str">
        <f>VLOOKUP(A47,HOP!A:C,3,0)</f>
        <v>2696836</v>
      </c>
      <c r="G47" s="4">
        <f t="shared" si="2"/>
        <v>0</v>
      </c>
      <c r="H47" s="4" t="str">
        <f t="shared" si="3"/>
        <v>，2696836</v>
      </c>
      <c r="I47" s="7" t="str">
        <f>VLOOKUP(A47,HOP!A:U,21,0)</f>
        <v>直连</v>
      </c>
      <c r="J47" s="6"/>
    </row>
    <row r="48" s="4" customFormat="1" spans="1:10">
      <c r="A48" s="5">
        <v>999221045901825</v>
      </c>
      <c r="B48" s="6">
        <v>44835</v>
      </c>
      <c r="C48" s="6">
        <v>44836</v>
      </c>
      <c r="D48" s="4">
        <v>558</v>
      </c>
      <c r="E48" s="4" t="str">
        <f>VLOOKUP(A48,HOP!A:L,12,0)</f>
        <v>558.00</v>
      </c>
      <c r="F48" s="4" t="str">
        <f>VLOOKUP(A48,HOP!A:C,3,0)</f>
        <v>2697860</v>
      </c>
      <c r="G48" s="4">
        <f t="shared" si="2"/>
        <v>0</v>
      </c>
      <c r="H48" s="4" t="str">
        <f t="shared" si="3"/>
        <v>，2697860</v>
      </c>
      <c r="I48" s="7" t="str">
        <f>VLOOKUP(A48,HOP!A:U,21,0)</f>
        <v>直连</v>
      </c>
      <c r="J48" s="6"/>
    </row>
    <row r="49" s="4" customFormat="1" hidden="1" spans="1:10">
      <c r="A49" s="5">
        <v>999221072846783</v>
      </c>
      <c r="B49" s="6">
        <v>44835</v>
      </c>
      <c r="C49" s="6">
        <v>44836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7" t="e">
        <f>VLOOKUP(A49,HOP!A:U,21,0)</f>
        <v>#N/A</v>
      </c>
      <c r="J49" s="6"/>
    </row>
    <row r="50" s="4" customFormat="1" hidden="1" spans="1:10">
      <c r="A50" s="5">
        <v>21097201995</v>
      </c>
      <c r="B50" s="6">
        <v>44835</v>
      </c>
      <c r="C50" s="6">
        <v>44836</v>
      </c>
      <c r="D50" s="4">
        <v>0</v>
      </c>
      <c r="E50" s="4" t="str">
        <f>VLOOKUP(A50,HOP!A:L,12,0)</f>
        <v>0.00</v>
      </c>
      <c r="F50" s="4" t="str">
        <f>VLOOKUP(A50,HOP!A:C,3,0)</f>
        <v>2700391</v>
      </c>
      <c r="G50" s="4">
        <f t="shared" si="2"/>
        <v>0</v>
      </c>
      <c r="H50" s="4" t="str">
        <f t="shared" si="3"/>
        <v>，2700391</v>
      </c>
      <c r="I50" s="7" t="str">
        <f>VLOOKUP(A50,HOP!A:U,21,0)</f>
        <v>直连</v>
      </c>
      <c r="J50" s="6"/>
    </row>
    <row r="51" s="4" customFormat="1" spans="1:10">
      <c r="A51" s="5">
        <v>999221103137516</v>
      </c>
      <c r="B51" s="6">
        <v>44835</v>
      </c>
      <c r="C51" s="6">
        <v>44836</v>
      </c>
      <c r="D51" s="4">
        <v>372</v>
      </c>
      <c r="E51" s="4" t="str">
        <f>VLOOKUP(A51,HOP!A:L,12,0)</f>
        <v>372.00</v>
      </c>
      <c r="F51" s="4" t="str">
        <f>VLOOKUP(A51,HOP!A:C,3,0)</f>
        <v>2700843</v>
      </c>
      <c r="G51" s="4">
        <f t="shared" si="2"/>
        <v>0</v>
      </c>
      <c r="H51" s="4" t="str">
        <f t="shared" si="3"/>
        <v>，2700843</v>
      </c>
      <c r="I51" s="7" t="str">
        <f>VLOOKUP(A51,HOP!A:U,21,0)</f>
        <v>直连</v>
      </c>
      <c r="J51" s="6"/>
    </row>
    <row r="52" s="4" customFormat="1" spans="1:10">
      <c r="A52" s="5">
        <v>21113227947</v>
      </c>
      <c r="B52" s="6">
        <v>44835</v>
      </c>
      <c r="C52" s="6">
        <v>44836</v>
      </c>
      <c r="D52" s="4">
        <v>1336</v>
      </c>
      <c r="E52" s="4" t="str">
        <f>VLOOKUP(A52,HOP!A:L,12,0)</f>
        <v>1336.00</v>
      </c>
      <c r="F52" s="4" t="str">
        <f>VLOOKUP(A52,HOP!A:C,3,0)</f>
        <v>2702297</v>
      </c>
      <c r="G52" s="4">
        <f t="shared" si="2"/>
        <v>0</v>
      </c>
      <c r="H52" s="4" t="str">
        <f t="shared" si="3"/>
        <v>，2702297</v>
      </c>
      <c r="I52" s="7" t="str">
        <f>VLOOKUP(A52,HOP!A:U,21,0)</f>
        <v>直连</v>
      </c>
      <c r="J52" s="6"/>
    </row>
    <row r="53" s="4" customFormat="1" hidden="1" spans="1:10">
      <c r="A53" s="5">
        <v>999221115050251</v>
      </c>
      <c r="B53" s="6">
        <v>44835</v>
      </c>
      <c r="C53" s="6">
        <v>44836</v>
      </c>
      <c r="D53" s="4">
        <v>0</v>
      </c>
      <c r="E53" s="4" t="str">
        <f>VLOOKUP(A53,HOP!A:L,12,0)</f>
        <v>0.00</v>
      </c>
      <c r="F53" s="4" t="str">
        <f>VLOOKUP(A53,HOP!A:C,3,0)</f>
        <v>2702581</v>
      </c>
      <c r="G53" s="4">
        <f t="shared" si="2"/>
        <v>0</v>
      </c>
      <c r="H53" s="4" t="str">
        <f t="shared" si="3"/>
        <v>，2702581</v>
      </c>
      <c r="I53" s="7" t="str">
        <f>VLOOKUP(A53,HOP!A:U,21,0)</f>
        <v>直连</v>
      </c>
      <c r="J53" s="6"/>
    </row>
    <row r="54" s="4" customFormat="1" spans="1:10">
      <c r="A54" s="5">
        <v>999221118836475</v>
      </c>
      <c r="B54" s="6">
        <v>44835</v>
      </c>
      <c r="C54" s="6">
        <v>44836</v>
      </c>
      <c r="D54" s="4">
        <v>152</v>
      </c>
      <c r="E54" s="4" t="str">
        <f>VLOOKUP(A54,HOP!A:L,12,0)</f>
        <v>152.00</v>
      </c>
      <c r="F54" s="4" t="str">
        <f>VLOOKUP(A54,HOP!A:C,3,0)</f>
        <v>2703235</v>
      </c>
      <c r="G54" s="4">
        <f t="shared" si="2"/>
        <v>0</v>
      </c>
      <c r="H54" s="4" t="str">
        <f t="shared" si="3"/>
        <v>，2703235</v>
      </c>
      <c r="I54" s="7" t="str">
        <f>VLOOKUP(A54,HOP!A:U,21,0)</f>
        <v>直连</v>
      </c>
      <c r="J54" s="6"/>
    </row>
    <row r="55" s="4" customFormat="1" spans="1:10">
      <c r="A55" s="5">
        <v>999221133830476</v>
      </c>
      <c r="B55" s="6">
        <v>44835</v>
      </c>
      <c r="C55" s="6">
        <v>44836</v>
      </c>
      <c r="D55" s="4">
        <v>1052</v>
      </c>
      <c r="E55" s="4" t="str">
        <f>VLOOKUP(A55,HOP!A:L,12,0)</f>
        <v>1052.00</v>
      </c>
      <c r="F55" s="4" t="str">
        <f>VLOOKUP(A55,HOP!A:C,3,0)</f>
        <v>2705735</v>
      </c>
      <c r="G55" s="4">
        <f t="shared" si="2"/>
        <v>0</v>
      </c>
      <c r="H55" s="4" t="str">
        <f t="shared" si="3"/>
        <v>，2705735</v>
      </c>
      <c r="I55" s="7" t="str">
        <f>VLOOKUP(A55,HOP!A:U,21,0)</f>
        <v>直连</v>
      </c>
      <c r="J55" s="6"/>
    </row>
    <row r="56" s="4" customFormat="1" spans="1:10">
      <c r="A56" s="5">
        <v>999221150809290</v>
      </c>
      <c r="B56" s="6">
        <v>44835</v>
      </c>
      <c r="C56" s="6">
        <v>44836</v>
      </c>
      <c r="D56" s="4">
        <v>512</v>
      </c>
      <c r="E56" s="4" t="str">
        <f>VLOOKUP(A56,HOP!A:L,12,0)</f>
        <v>512.00</v>
      </c>
      <c r="F56" s="4" t="str">
        <f>VLOOKUP(A56,HOP!A:C,3,0)</f>
        <v>2709142</v>
      </c>
      <c r="G56" s="4">
        <f t="shared" si="2"/>
        <v>0</v>
      </c>
      <c r="H56" s="4" t="str">
        <f t="shared" si="3"/>
        <v>，2709142</v>
      </c>
      <c r="I56" s="7" t="str">
        <f>VLOOKUP(A56,HOP!A:U,21,0)</f>
        <v>直连</v>
      </c>
      <c r="J56" s="6"/>
    </row>
    <row r="57" s="4" customFormat="1" spans="1:10">
      <c r="A57" s="5">
        <v>21190771798</v>
      </c>
      <c r="B57" s="6">
        <v>44835</v>
      </c>
      <c r="C57" s="6">
        <v>44836</v>
      </c>
      <c r="D57" s="4">
        <v>152</v>
      </c>
      <c r="E57" s="4" t="str">
        <f>VLOOKUP(A57,HOP!A:L,12,0)</f>
        <v>152.00</v>
      </c>
      <c r="F57" s="4" t="str">
        <f>VLOOKUP(A57,HOP!A:C,3,0)</f>
        <v>2710098</v>
      </c>
      <c r="G57" s="4">
        <f t="shared" si="2"/>
        <v>0</v>
      </c>
      <c r="H57" s="4" t="str">
        <f t="shared" si="3"/>
        <v>，2710098</v>
      </c>
      <c r="I57" s="7" t="str">
        <f>VLOOKUP(A57,HOP!A:U,21,0)</f>
        <v>直连</v>
      </c>
      <c r="J57" s="6"/>
    </row>
    <row r="58" s="4" customFormat="1" spans="1:10">
      <c r="A58" s="5">
        <v>999221202928961</v>
      </c>
      <c r="B58" s="6">
        <v>44835</v>
      </c>
      <c r="C58" s="6">
        <v>44836</v>
      </c>
      <c r="D58" s="4">
        <v>347</v>
      </c>
      <c r="E58" s="4" t="str">
        <f>VLOOKUP(A58,HOP!A:L,12,0)</f>
        <v>347.00</v>
      </c>
      <c r="F58" s="4" t="str">
        <f>VLOOKUP(A58,HOP!A:C,3,0)</f>
        <v>2711331</v>
      </c>
      <c r="G58" s="4">
        <f t="shared" si="2"/>
        <v>0</v>
      </c>
      <c r="H58" s="4" t="str">
        <f t="shared" si="3"/>
        <v>，2711331</v>
      </c>
      <c r="I58" s="7" t="str">
        <f>VLOOKUP(A58,HOP!A:U,21,0)</f>
        <v>直连</v>
      </c>
      <c r="J58" s="6"/>
    </row>
    <row r="59" s="4" customFormat="1" spans="1:10">
      <c r="A59" s="5">
        <v>999221213664993</v>
      </c>
      <c r="B59" s="6">
        <v>44835</v>
      </c>
      <c r="C59" s="6">
        <v>44836</v>
      </c>
      <c r="D59" s="4">
        <v>853</v>
      </c>
      <c r="E59" s="4" t="str">
        <f>VLOOKUP(A59,HOP!A:L,12,0)</f>
        <v>853.00</v>
      </c>
      <c r="F59" s="4" t="str">
        <f>VLOOKUP(A59,HOP!A:C,3,0)</f>
        <v>2712502</v>
      </c>
      <c r="G59" s="4">
        <f t="shared" si="2"/>
        <v>0</v>
      </c>
      <c r="H59" s="4" t="str">
        <f t="shared" si="3"/>
        <v>，2712502</v>
      </c>
      <c r="I59" s="7" t="str">
        <f>VLOOKUP(A59,HOP!A:U,21,0)</f>
        <v>直连</v>
      </c>
      <c r="J59" s="6"/>
    </row>
    <row r="60" s="4" customFormat="1" spans="1:10">
      <c r="A60" s="5">
        <v>21219117495</v>
      </c>
      <c r="B60" s="6">
        <v>44835</v>
      </c>
      <c r="C60" s="6">
        <v>44836</v>
      </c>
      <c r="D60" s="4">
        <v>332</v>
      </c>
      <c r="E60" s="4" t="str">
        <f>VLOOKUP(A60,HOP!A:L,12,0)</f>
        <v>332.00</v>
      </c>
      <c r="F60" s="4" t="str">
        <f>VLOOKUP(A60,HOP!A:C,3,0)</f>
        <v>2713255</v>
      </c>
      <c r="G60" s="4">
        <f t="shared" si="2"/>
        <v>0</v>
      </c>
      <c r="H60" s="4" t="str">
        <f t="shared" si="3"/>
        <v>，2713255</v>
      </c>
      <c r="I60" s="7" t="str">
        <f>VLOOKUP(A60,HOP!A:U,21,0)</f>
        <v>直连</v>
      </c>
      <c r="J60" s="6"/>
    </row>
    <row r="61" s="4" customFormat="1" hidden="1" spans="1:10">
      <c r="A61" s="5">
        <v>21225315428</v>
      </c>
      <c r="B61" s="6">
        <v>44835</v>
      </c>
      <c r="C61" s="6">
        <v>44836</v>
      </c>
      <c r="D61" s="4">
        <v>0</v>
      </c>
      <c r="E61" s="4" t="str">
        <f>VLOOKUP(A61,HOP!A:L,12,0)</f>
        <v>0.00</v>
      </c>
      <c r="F61" s="4" t="str">
        <f>VLOOKUP(A61,HOP!A:C,3,0)</f>
        <v>2714048</v>
      </c>
      <c r="G61" s="4">
        <f t="shared" si="2"/>
        <v>0</v>
      </c>
      <c r="H61" s="4" t="str">
        <f t="shared" si="3"/>
        <v>，2714048</v>
      </c>
      <c r="I61" s="7" t="str">
        <f>VLOOKUP(A61,HOP!A:U,21,0)</f>
        <v>直连</v>
      </c>
      <c r="J61" s="6"/>
    </row>
    <row r="62" s="4" customFormat="1" spans="1:10">
      <c r="A62" s="5">
        <v>999221232753775</v>
      </c>
      <c r="B62" s="6">
        <v>44835</v>
      </c>
      <c r="C62" s="6">
        <v>44836</v>
      </c>
      <c r="D62" s="4">
        <v>351</v>
      </c>
      <c r="E62" s="4" t="str">
        <f>VLOOKUP(A62,HOP!A:L,12,0)</f>
        <v>351.00</v>
      </c>
      <c r="F62" s="4" t="str">
        <f>VLOOKUP(A62,HOP!A:C,3,0)</f>
        <v>2715258</v>
      </c>
      <c r="G62" s="4">
        <f t="shared" si="2"/>
        <v>0</v>
      </c>
      <c r="H62" s="4" t="str">
        <f t="shared" si="3"/>
        <v>，2715258</v>
      </c>
      <c r="I62" s="7" t="str">
        <f>VLOOKUP(A62,HOP!A:U,21,0)</f>
        <v>直连</v>
      </c>
      <c r="J62" s="6"/>
    </row>
    <row r="63" s="4" customFormat="1" spans="1:10">
      <c r="A63" s="5">
        <v>21237998811</v>
      </c>
      <c r="B63" s="6">
        <v>44835</v>
      </c>
      <c r="C63" s="6">
        <v>44836</v>
      </c>
      <c r="D63" s="4">
        <v>1300</v>
      </c>
      <c r="E63" s="4" t="str">
        <f>VLOOKUP(A63,HOP!A:L,12,0)</f>
        <v>1300.00</v>
      </c>
      <c r="F63" s="4" t="str">
        <f>VLOOKUP(A63,HOP!A:C,3,0)</f>
        <v>2716123</v>
      </c>
      <c r="G63" s="4">
        <f t="shared" si="2"/>
        <v>0</v>
      </c>
      <c r="H63" s="4" t="str">
        <f t="shared" si="3"/>
        <v>，2716123</v>
      </c>
      <c r="I63" s="7" t="str">
        <f>VLOOKUP(A63,HOP!A:U,21,0)</f>
        <v>直连</v>
      </c>
      <c r="J63" s="6"/>
    </row>
    <row r="64" s="4" customFormat="1" hidden="1" spans="1:10">
      <c r="A64" s="5">
        <v>999221238269677</v>
      </c>
      <c r="B64" s="6">
        <v>44835</v>
      </c>
      <c r="C64" s="6">
        <v>44836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7" t="e">
        <f>VLOOKUP(A64,HOP!A:U,21,0)</f>
        <v>#N/A</v>
      </c>
      <c r="J64" s="6"/>
    </row>
    <row r="65" s="4" customFormat="1" spans="1:10">
      <c r="A65" s="5">
        <v>999221243220802</v>
      </c>
      <c r="B65" s="6">
        <v>44835</v>
      </c>
      <c r="C65" s="6">
        <v>44836</v>
      </c>
      <c r="D65" s="4">
        <v>117</v>
      </c>
      <c r="E65" s="4" t="str">
        <f>VLOOKUP(A65,HOP!A:L,12,0)</f>
        <v>117.00</v>
      </c>
      <c r="F65" s="4" t="str">
        <f>VLOOKUP(A65,HOP!A:C,3,0)</f>
        <v>2717082</v>
      </c>
      <c r="G65" s="4">
        <f t="shared" si="2"/>
        <v>0</v>
      </c>
      <c r="H65" s="4" t="str">
        <f t="shared" si="3"/>
        <v>，2717082</v>
      </c>
      <c r="I65" s="7" t="str">
        <f>VLOOKUP(A65,HOP!A:U,21,0)</f>
        <v>直连</v>
      </c>
      <c r="J65" s="6"/>
    </row>
    <row r="66" s="4" customFormat="1" spans="1:10">
      <c r="A66" s="5">
        <v>21243865678</v>
      </c>
      <c r="B66" s="6">
        <v>44835</v>
      </c>
      <c r="C66" s="6">
        <v>44836</v>
      </c>
      <c r="D66" s="4">
        <v>386</v>
      </c>
      <c r="E66" s="4" t="str">
        <f>VLOOKUP(A66,HOP!A:L,12,0)</f>
        <v>386.00</v>
      </c>
      <c r="F66" s="4" t="str">
        <f>VLOOKUP(A66,HOP!A:C,3,0)</f>
        <v>2717208</v>
      </c>
      <c r="G66" s="4">
        <f t="shared" si="2"/>
        <v>0</v>
      </c>
      <c r="H66" s="4" t="str">
        <f t="shared" si="3"/>
        <v>，2717208</v>
      </c>
      <c r="I66" s="7" t="str">
        <f>VLOOKUP(A66,HOP!A:U,21,0)</f>
        <v>直连</v>
      </c>
      <c r="J66" s="6"/>
    </row>
    <row r="67" s="4" customFormat="1" spans="1:10">
      <c r="A67" s="5">
        <v>21246959143</v>
      </c>
      <c r="B67" s="6">
        <v>44834</v>
      </c>
      <c r="C67" s="6">
        <v>44836</v>
      </c>
      <c r="D67" s="4">
        <v>509</v>
      </c>
      <c r="E67" s="4" t="str">
        <f>VLOOKUP(A67,HOP!A:L,12,0)</f>
        <v>509.00</v>
      </c>
      <c r="F67" s="4" t="str">
        <f>VLOOKUP(A67,HOP!A:C,3,0)</f>
        <v>2717725</v>
      </c>
      <c r="G67" s="4">
        <f t="shared" ref="G67:G82" si="4">D67-E67</f>
        <v>0</v>
      </c>
      <c r="H67" s="4" t="str">
        <f t="shared" ref="H67:H82" si="5">$H$1&amp;F67</f>
        <v>，2717725</v>
      </c>
      <c r="I67" s="7" t="str">
        <f>VLOOKUP(A67,HOP!A:U,21,0)</f>
        <v>直连</v>
      </c>
      <c r="J67" s="6"/>
    </row>
    <row r="68" s="4" customFormat="1" spans="1:10">
      <c r="A68" s="5">
        <v>21249831546</v>
      </c>
      <c r="B68" s="6">
        <v>44835</v>
      </c>
      <c r="C68" s="6">
        <v>44836</v>
      </c>
      <c r="D68" s="4">
        <v>330</v>
      </c>
      <c r="E68" s="4" t="str">
        <f>VLOOKUP(A68,HOP!A:L,12,0)</f>
        <v>330.00</v>
      </c>
      <c r="F68" s="4" t="str">
        <f>VLOOKUP(A68,HOP!A:C,3,0)</f>
        <v>2718198</v>
      </c>
      <c r="G68" s="4">
        <f t="shared" si="4"/>
        <v>0</v>
      </c>
      <c r="H68" s="4" t="str">
        <f t="shared" si="5"/>
        <v>，2718198</v>
      </c>
      <c r="I68" s="7" t="str">
        <f>VLOOKUP(A68,HOP!A:U,21,0)</f>
        <v>直连</v>
      </c>
      <c r="J68" s="6"/>
    </row>
    <row r="69" s="4" customFormat="1" hidden="1" spans="1:10">
      <c r="A69" s="5">
        <v>999221252737502</v>
      </c>
      <c r="B69" s="6">
        <v>44835</v>
      </c>
      <c r="C69" s="6">
        <v>44836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7" t="e">
        <f>VLOOKUP(A69,HOP!A:U,21,0)</f>
        <v>#N/A</v>
      </c>
      <c r="J69" s="6"/>
    </row>
    <row r="70" s="4" customFormat="1" spans="1:10">
      <c r="A70" s="5">
        <v>21254083058</v>
      </c>
      <c r="B70" s="6">
        <v>44835</v>
      </c>
      <c r="C70" s="6">
        <v>44836</v>
      </c>
      <c r="D70" s="4">
        <v>852</v>
      </c>
      <c r="E70" s="4" t="str">
        <f>VLOOKUP(A70,HOP!A:L,12,0)</f>
        <v>852.00</v>
      </c>
      <c r="F70" s="4" t="str">
        <f>VLOOKUP(A70,HOP!A:C,3,0)</f>
        <v>2718999</v>
      </c>
      <c r="G70" s="4">
        <f t="shared" si="4"/>
        <v>0</v>
      </c>
      <c r="H70" s="4" t="str">
        <f t="shared" si="5"/>
        <v>，2718999</v>
      </c>
      <c r="I70" s="7" t="str">
        <f>VLOOKUP(A70,HOP!A:U,21,0)</f>
        <v>直连</v>
      </c>
      <c r="J70" s="6"/>
    </row>
    <row r="71" s="4" customFormat="1" spans="1:10">
      <c r="A71" s="5">
        <v>21254375238</v>
      </c>
      <c r="B71" s="6">
        <v>44835</v>
      </c>
      <c r="C71" s="6">
        <v>44836</v>
      </c>
      <c r="D71" s="4">
        <v>391</v>
      </c>
      <c r="E71" s="4" t="str">
        <f>VLOOKUP(A71,HOP!A:L,12,0)</f>
        <v>391.00</v>
      </c>
      <c r="F71" s="4" t="str">
        <f>VLOOKUP(A71,HOP!A:C,3,0)</f>
        <v>2719027</v>
      </c>
      <c r="G71" s="4">
        <f t="shared" si="4"/>
        <v>0</v>
      </c>
      <c r="H71" s="4" t="str">
        <f t="shared" si="5"/>
        <v>，2719027</v>
      </c>
      <c r="I71" s="7" t="str">
        <f>VLOOKUP(A71,HOP!A:U,21,0)</f>
        <v>直连</v>
      </c>
      <c r="J71" s="6"/>
    </row>
    <row r="72" s="4" customFormat="1" spans="1:10">
      <c r="A72" s="5">
        <v>999221254456430</v>
      </c>
      <c r="B72" s="6">
        <v>44835</v>
      </c>
      <c r="C72" s="6">
        <v>44836</v>
      </c>
      <c r="D72" s="4">
        <v>115</v>
      </c>
      <c r="E72" s="4" t="str">
        <f>VLOOKUP(A72,HOP!A:L,12,0)</f>
        <v>115.00</v>
      </c>
      <c r="F72" s="4" t="str">
        <f>VLOOKUP(A72,HOP!A:C,3,0)</f>
        <v>2719041</v>
      </c>
      <c r="G72" s="4">
        <f t="shared" si="4"/>
        <v>0</v>
      </c>
      <c r="H72" s="4" t="str">
        <f t="shared" si="5"/>
        <v>，2719041</v>
      </c>
      <c r="I72" s="7" t="str">
        <f>VLOOKUP(A72,HOP!A:U,21,0)</f>
        <v>直连</v>
      </c>
      <c r="J72" s="6"/>
    </row>
    <row r="73" s="4" customFormat="1" spans="1:10">
      <c r="A73" s="5">
        <v>21254583718</v>
      </c>
      <c r="B73" s="6">
        <v>44835</v>
      </c>
      <c r="C73" s="6">
        <v>44836</v>
      </c>
      <c r="D73" s="4">
        <v>487</v>
      </c>
      <c r="E73" s="4" t="str">
        <f>VLOOKUP(A73,HOP!A:L,12,0)</f>
        <v>487.00</v>
      </c>
      <c r="F73" s="4" t="str">
        <f>VLOOKUP(A73,HOP!A:C,3,0)</f>
        <v>2719058</v>
      </c>
      <c r="G73" s="4">
        <f t="shared" si="4"/>
        <v>0</v>
      </c>
      <c r="H73" s="4" t="str">
        <f t="shared" si="5"/>
        <v>，2719058</v>
      </c>
      <c r="I73" s="7" t="str">
        <f>VLOOKUP(A73,HOP!A:U,21,0)</f>
        <v>直连</v>
      </c>
      <c r="J73" s="6"/>
    </row>
    <row r="74" s="4" customFormat="1" spans="1:10">
      <c r="A74" s="5">
        <v>999221254756184</v>
      </c>
      <c r="B74" s="6">
        <v>44835</v>
      </c>
      <c r="C74" s="6">
        <v>44836</v>
      </c>
      <c r="D74" s="4">
        <v>221</v>
      </c>
      <c r="E74" s="4" t="str">
        <f>VLOOKUP(A74,HOP!A:L,12,0)</f>
        <v>221.00</v>
      </c>
      <c r="F74" s="4" t="str">
        <f>VLOOKUP(A74,HOP!A:C,3,0)</f>
        <v>2719082</v>
      </c>
      <c r="G74" s="4">
        <f t="shared" si="4"/>
        <v>0</v>
      </c>
      <c r="H74" s="4" t="str">
        <f t="shared" si="5"/>
        <v>，2719082</v>
      </c>
      <c r="I74" s="7" t="str">
        <f>VLOOKUP(A74,HOP!A:U,21,0)</f>
        <v>直连</v>
      </c>
      <c r="J74" s="6"/>
    </row>
    <row r="75" s="4" customFormat="1" hidden="1" spans="1:10">
      <c r="A75" s="5">
        <v>999221254819637</v>
      </c>
      <c r="B75" s="6">
        <v>44835</v>
      </c>
      <c r="C75" s="6">
        <v>44836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7" t="e">
        <f>VLOOKUP(A75,HOP!A:U,21,0)</f>
        <v>#N/A</v>
      </c>
      <c r="J75" s="6"/>
    </row>
    <row r="76" s="4" customFormat="1" spans="1:10">
      <c r="A76" s="5">
        <v>21254898174</v>
      </c>
      <c r="B76" s="6">
        <v>44835</v>
      </c>
      <c r="C76" s="6">
        <v>44836</v>
      </c>
      <c r="D76" s="4">
        <v>221</v>
      </c>
      <c r="E76" s="4" t="str">
        <f>VLOOKUP(A76,HOP!A:L,12,0)</f>
        <v>221.00</v>
      </c>
      <c r="F76" s="4" t="str">
        <f>VLOOKUP(A76,HOP!A:C,3,0)</f>
        <v>2719104</v>
      </c>
      <c r="G76" s="4">
        <f t="shared" si="4"/>
        <v>0</v>
      </c>
      <c r="H76" s="4" t="str">
        <f t="shared" si="5"/>
        <v>，2719104</v>
      </c>
      <c r="I76" s="7" t="str">
        <f>VLOOKUP(A76,HOP!A:U,21,0)</f>
        <v>直连</v>
      </c>
      <c r="J76" s="6"/>
    </row>
    <row r="77" s="4" customFormat="1" spans="1:10">
      <c r="A77" s="5">
        <v>21254963084</v>
      </c>
      <c r="B77" s="6">
        <v>44835</v>
      </c>
      <c r="C77" s="6">
        <v>44836</v>
      </c>
      <c r="D77" s="4">
        <v>187</v>
      </c>
      <c r="E77" s="4" t="str">
        <f>VLOOKUP(A77,HOP!A:L,12,0)</f>
        <v>187.00</v>
      </c>
      <c r="F77" s="4" t="str">
        <f>VLOOKUP(A77,HOP!A:C,3,0)</f>
        <v>2719112</v>
      </c>
      <c r="G77" s="4">
        <f t="shared" si="4"/>
        <v>0</v>
      </c>
      <c r="H77" s="4" t="str">
        <f t="shared" si="5"/>
        <v>，2719112</v>
      </c>
      <c r="I77" s="7" t="str">
        <f>VLOOKUP(A77,HOP!A:U,21,0)</f>
        <v>直连</v>
      </c>
      <c r="J77" s="6"/>
    </row>
    <row r="78" s="4" customFormat="1" spans="1:10">
      <c r="A78" s="5">
        <v>21255711304</v>
      </c>
      <c r="B78" s="6">
        <v>44835</v>
      </c>
      <c r="C78" s="6">
        <v>44836</v>
      </c>
      <c r="D78" s="4">
        <v>242</v>
      </c>
      <c r="E78" s="4" t="str">
        <f>VLOOKUP(A78,HOP!A:L,12,0)</f>
        <v>242.00</v>
      </c>
      <c r="F78" s="4" t="str">
        <f>VLOOKUP(A78,HOP!A:C,3,0)</f>
        <v>2719246</v>
      </c>
      <c r="G78" s="4">
        <f t="shared" si="4"/>
        <v>0</v>
      </c>
      <c r="H78" s="4" t="str">
        <f t="shared" si="5"/>
        <v>，2719246</v>
      </c>
      <c r="I78" s="7" t="str">
        <f>VLOOKUP(A78,HOP!A:U,21,0)</f>
        <v>直连</v>
      </c>
      <c r="J78" s="6"/>
    </row>
    <row r="79" s="4" customFormat="1" spans="1:10">
      <c r="A79" s="5">
        <v>21256689098</v>
      </c>
      <c r="B79" s="6">
        <v>44835</v>
      </c>
      <c r="C79" s="6">
        <v>44836</v>
      </c>
      <c r="D79" s="4">
        <v>247</v>
      </c>
      <c r="E79" s="4" t="str">
        <f>VLOOKUP(A79,HOP!A:L,12,0)</f>
        <v>247.00</v>
      </c>
      <c r="F79" s="4" t="str">
        <f>VLOOKUP(A79,HOP!A:C,3,0)</f>
        <v>2719413</v>
      </c>
      <c r="G79" s="4">
        <f t="shared" si="4"/>
        <v>0</v>
      </c>
      <c r="H79" s="4" t="str">
        <f t="shared" si="5"/>
        <v>，2719413</v>
      </c>
      <c r="I79" s="7" t="str">
        <f>VLOOKUP(A79,HOP!A:U,21,0)</f>
        <v>直连</v>
      </c>
      <c r="J79" s="6"/>
    </row>
    <row r="80" s="4" customFormat="1" hidden="1" spans="1:10">
      <c r="A80" s="5">
        <v>999221256940962</v>
      </c>
      <c r="B80" s="6">
        <v>44835</v>
      </c>
      <c r="C80" s="6">
        <v>44836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7" t="e">
        <f>VLOOKUP(A80,HOP!A:U,21,0)</f>
        <v>#N/A</v>
      </c>
      <c r="J80" s="6"/>
    </row>
    <row r="81" s="4" customFormat="1" spans="1:10">
      <c r="A81" s="5">
        <v>21257501317</v>
      </c>
      <c r="B81" s="6">
        <v>44835</v>
      </c>
      <c r="C81" s="6">
        <v>44836</v>
      </c>
      <c r="D81" s="4">
        <v>893</v>
      </c>
      <c r="E81" s="4" t="str">
        <f>VLOOKUP(A81,HOP!A:L,12,0)</f>
        <v>893.00</v>
      </c>
      <c r="F81" s="4" t="str">
        <f>VLOOKUP(A81,HOP!A:C,3,0)</f>
        <v>2719529</v>
      </c>
      <c r="G81" s="4">
        <f t="shared" si="4"/>
        <v>0</v>
      </c>
      <c r="H81" s="4" t="str">
        <f t="shared" si="5"/>
        <v>，2719529</v>
      </c>
      <c r="I81" s="7" t="str">
        <f>VLOOKUP(A81,HOP!A:U,21,0)</f>
        <v>直连</v>
      </c>
      <c r="J81" s="6"/>
    </row>
    <row r="82" s="4" customFormat="1" spans="1:10">
      <c r="A82" s="5">
        <v>21261189351</v>
      </c>
      <c r="B82" s="6">
        <v>44835</v>
      </c>
      <c r="C82" s="6">
        <v>44836</v>
      </c>
      <c r="D82" s="4">
        <v>324</v>
      </c>
      <c r="E82" s="4" t="str">
        <f>VLOOKUP(A82,HOP!A:L,12,0)</f>
        <v>324.00</v>
      </c>
      <c r="F82" s="4" t="str">
        <f>VLOOKUP(A82,HOP!A:C,3,0)</f>
        <v>2720097</v>
      </c>
      <c r="G82" s="4">
        <f t="shared" si="4"/>
        <v>0</v>
      </c>
      <c r="H82" s="4" t="str">
        <f t="shared" si="5"/>
        <v>，2720097</v>
      </c>
      <c r="I82" s="7" t="str">
        <f>VLOOKUP(A82,HOP!A:U,21,0)</f>
        <v>直连</v>
      </c>
      <c r="J82" s="6"/>
    </row>
    <row r="84" spans="4:4">
      <c r="D84" s="4">
        <f>SUM(D2:D83)</f>
        <v>32844</v>
      </c>
    </row>
    <row r="85" spans="4:4">
      <c r="D85" s="4" t="s">
        <v>364</v>
      </c>
    </row>
    <row r="88" spans="1:1">
      <c r="A88" s="4" t="s">
        <v>365</v>
      </c>
    </row>
    <row r="89" spans="1:1">
      <c r="A89" s="4" t="s">
        <v>366</v>
      </c>
    </row>
  </sheetData>
  <autoFilter ref="A1:X82">
    <filterColumn colId="3">
      <filters>
        <filter val="450"/>
        <filter val="1190"/>
        <filter val="351"/>
        <filter val="391"/>
        <filter val="92"/>
        <filter val="152"/>
        <filter val="352"/>
        <filter val="512"/>
        <filter val="852"/>
        <filter val="1052"/>
        <filter val="293"/>
        <filter val="553"/>
        <filter val="853"/>
        <filter val="893"/>
        <filter val="114"/>
        <filter val="115"/>
        <filter val="916"/>
        <filter val="117"/>
        <filter val="518"/>
        <filter val="558"/>
        <filter val="359"/>
        <filter val="519"/>
        <filter val="520"/>
        <filter val="221"/>
        <filter val="461"/>
        <filter val="521"/>
        <filter val="124"/>
        <filter val="324"/>
        <filter val="726"/>
        <filter val="128"/>
        <filter val="528"/>
        <filter val="129"/>
        <filter val="169"/>
        <filter val="829"/>
        <filter val="170"/>
        <filter val="330"/>
        <filter val="1030"/>
        <filter val="332"/>
        <filter val="372"/>
        <filter val="432"/>
        <filter val="1174"/>
        <filter val="736"/>
        <filter val="1336"/>
        <filter val="377"/>
        <filter val="139"/>
        <filter val="140"/>
        <filter val="700"/>
        <filter val="1300"/>
        <filter val="341"/>
        <filter val="1201"/>
        <filter val="242"/>
        <filter val="942"/>
        <filter val="386"/>
        <filter val="1186"/>
        <filter val="187"/>
        <filter val="247"/>
        <filter val="347"/>
        <filter val="487"/>
        <filter val="109"/>
        <filter val="509"/>
        <filter val="1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367</v>
      </c>
      <c r="B1" s="2" t="s">
        <v>368</v>
      </c>
      <c r="C1" s="2" t="s">
        <v>369</v>
      </c>
      <c r="D1" s="2" t="s">
        <v>370</v>
      </c>
      <c r="E1" s="2" t="s">
        <v>13</v>
      </c>
      <c r="F1" s="2" t="s">
        <v>5</v>
      </c>
      <c r="G1" s="2" t="s">
        <v>6</v>
      </c>
      <c r="H1" s="2" t="s">
        <v>371</v>
      </c>
      <c r="I1" s="2" t="s">
        <v>372</v>
      </c>
      <c r="J1" s="2" t="s">
        <v>373</v>
      </c>
      <c r="K1" s="2" t="s">
        <v>374</v>
      </c>
      <c r="L1" s="2" t="s">
        <v>375</v>
      </c>
      <c r="M1" s="2" t="s">
        <v>376</v>
      </c>
      <c r="N1" s="2" t="s">
        <v>377</v>
      </c>
      <c r="O1" s="2" t="s">
        <v>378</v>
      </c>
      <c r="P1" s="2" t="s">
        <v>379</v>
      </c>
      <c r="Q1" s="2" t="s">
        <v>380</v>
      </c>
      <c r="R1" s="2" t="s">
        <v>381</v>
      </c>
      <c r="S1" s="2" t="s">
        <v>382</v>
      </c>
      <c r="T1" s="2" t="s">
        <v>383</v>
      </c>
      <c r="U1" s="2" t="s">
        <v>384</v>
      </c>
      <c r="V1" s="2" t="s">
        <v>385</v>
      </c>
    </row>
    <row r="2" s="1" customFormat="1" spans="1:22">
      <c r="A2" s="3">
        <v>21261189351</v>
      </c>
      <c r="B2" s="1" t="s">
        <v>386</v>
      </c>
      <c r="C2" s="1" t="s">
        <v>387</v>
      </c>
      <c r="D2" s="1" t="s">
        <v>388</v>
      </c>
      <c r="E2" s="1" t="s">
        <v>361</v>
      </c>
      <c r="F2" s="1" t="s">
        <v>386</v>
      </c>
      <c r="G2" s="1" t="s">
        <v>389</v>
      </c>
      <c r="H2" s="1" t="s">
        <v>390</v>
      </c>
      <c r="I2" s="1" t="s">
        <v>391</v>
      </c>
      <c r="J2" s="1" t="s">
        <v>392</v>
      </c>
      <c r="K2" s="1" t="s">
        <v>391</v>
      </c>
      <c r="L2" s="1" t="s">
        <v>391</v>
      </c>
      <c r="M2" s="1" t="s">
        <v>393</v>
      </c>
      <c r="N2" s="1" t="s">
        <v>393</v>
      </c>
      <c r="O2" s="1" t="s">
        <v>394</v>
      </c>
      <c r="P2" s="1" t="s">
        <v>395</v>
      </c>
      <c r="Q2" s="1" t="s">
        <v>396</v>
      </c>
      <c r="R2" s="1" t="s">
        <v>397</v>
      </c>
      <c r="S2" s="1" t="s">
        <v>398</v>
      </c>
      <c r="T2" s="1" t="s">
        <v>399</v>
      </c>
      <c r="U2" s="1" t="s">
        <v>400</v>
      </c>
      <c r="V2" s="1" t="s">
        <v>401</v>
      </c>
    </row>
    <row r="3" s="1" customFormat="1" spans="1:22">
      <c r="A3" s="3">
        <v>21257501317</v>
      </c>
      <c r="B3" s="1" t="s">
        <v>386</v>
      </c>
      <c r="C3" s="1" t="s">
        <v>402</v>
      </c>
      <c r="D3" s="1" t="s">
        <v>403</v>
      </c>
      <c r="E3" s="1" t="s">
        <v>404</v>
      </c>
      <c r="F3" s="1" t="s">
        <v>386</v>
      </c>
      <c r="G3" s="1" t="s">
        <v>389</v>
      </c>
      <c r="H3" s="1" t="s">
        <v>390</v>
      </c>
      <c r="I3" s="1" t="s">
        <v>405</v>
      </c>
      <c r="J3" s="1" t="s">
        <v>392</v>
      </c>
      <c r="K3" s="1" t="s">
        <v>405</v>
      </c>
      <c r="L3" s="1" t="s">
        <v>405</v>
      </c>
      <c r="M3" s="1" t="s">
        <v>393</v>
      </c>
      <c r="N3" s="1" t="s">
        <v>393</v>
      </c>
      <c r="O3" s="1" t="s">
        <v>394</v>
      </c>
      <c r="P3" s="1" t="s">
        <v>395</v>
      </c>
      <c r="Q3" s="1" t="s">
        <v>396</v>
      </c>
      <c r="R3" s="1" t="s">
        <v>406</v>
      </c>
      <c r="S3" s="1" t="s">
        <v>398</v>
      </c>
      <c r="T3" s="1" t="s">
        <v>399</v>
      </c>
      <c r="U3" s="1" t="s">
        <v>400</v>
      </c>
      <c r="V3" s="1" t="s">
        <v>401</v>
      </c>
    </row>
    <row r="4" s="1" customFormat="1" spans="1:22">
      <c r="A4" s="3">
        <v>21256689098</v>
      </c>
      <c r="B4" s="1" t="s">
        <v>386</v>
      </c>
      <c r="C4" s="1" t="s">
        <v>407</v>
      </c>
      <c r="D4" s="1" t="s">
        <v>408</v>
      </c>
      <c r="E4" s="1" t="s">
        <v>350</v>
      </c>
      <c r="F4" s="1" t="s">
        <v>386</v>
      </c>
      <c r="G4" s="1" t="s">
        <v>389</v>
      </c>
      <c r="H4" s="1" t="s">
        <v>390</v>
      </c>
      <c r="I4" s="1" t="s">
        <v>409</v>
      </c>
      <c r="J4" s="1" t="s">
        <v>392</v>
      </c>
      <c r="K4" s="1" t="s">
        <v>409</v>
      </c>
      <c r="L4" s="1" t="s">
        <v>409</v>
      </c>
      <c r="M4" s="1" t="s">
        <v>393</v>
      </c>
      <c r="N4" s="1" t="s">
        <v>393</v>
      </c>
      <c r="O4" s="1" t="s">
        <v>394</v>
      </c>
      <c r="P4" s="1" t="s">
        <v>395</v>
      </c>
      <c r="Q4" s="1" t="s">
        <v>396</v>
      </c>
      <c r="R4" s="1" t="s">
        <v>410</v>
      </c>
      <c r="S4" s="1" t="s">
        <v>398</v>
      </c>
      <c r="T4" s="1" t="s">
        <v>399</v>
      </c>
      <c r="U4" s="1" t="s">
        <v>400</v>
      </c>
      <c r="V4" s="1" t="s">
        <v>401</v>
      </c>
    </row>
    <row r="5" s="1" customFormat="1" spans="1:22">
      <c r="A5" s="3">
        <v>21255711304</v>
      </c>
      <c r="B5" s="1" t="s">
        <v>386</v>
      </c>
      <c r="C5" s="1" t="s">
        <v>411</v>
      </c>
      <c r="D5" s="1" t="s">
        <v>412</v>
      </c>
      <c r="E5" s="1" t="s">
        <v>345</v>
      </c>
      <c r="F5" s="1" t="s">
        <v>386</v>
      </c>
      <c r="G5" s="1" t="s">
        <v>389</v>
      </c>
      <c r="H5" s="1" t="s">
        <v>390</v>
      </c>
      <c r="I5" s="1" t="s">
        <v>413</v>
      </c>
      <c r="J5" s="1" t="s">
        <v>392</v>
      </c>
      <c r="K5" s="1" t="s">
        <v>413</v>
      </c>
      <c r="L5" s="1" t="s">
        <v>413</v>
      </c>
      <c r="M5" s="1" t="s">
        <v>393</v>
      </c>
      <c r="N5" s="1" t="s">
        <v>393</v>
      </c>
      <c r="O5" s="1" t="s">
        <v>394</v>
      </c>
      <c r="P5" s="1" t="s">
        <v>395</v>
      </c>
      <c r="Q5" s="1" t="s">
        <v>396</v>
      </c>
      <c r="R5" s="1" t="s">
        <v>414</v>
      </c>
      <c r="S5" s="1" t="s">
        <v>398</v>
      </c>
      <c r="T5" s="1" t="s">
        <v>399</v>
      </c>
      <c r="U5" s="1" t="s">
        <v>400</v>
      </c>
      <c r="V5" s="1" t="s">
        <v>401</v>
      </c>
    </row>
    <row r="6" s="1" customFormat="1" spans="1:22">
      <c r="A6" s="3">
        <v>21254963084</v>
      </c>
      <c r="B6" s="1" t="s">
        <v>386</v>
      </c>
      <c r="C6" s="1" t="s">
        <v>415</v>
      </c>
      <c r="D6" s="1" t="s">
        <v>416</v>
      </c>
      <c r="E6" s="1" t="s">
        <v>341</v>
      </c>
      <c r="F6" s="1" t="s">
        <v>386</v>
      </c>
      <c r="G6" s="1" t="s">
        <v>389</v>
      </c>
      <c r="H6" s="1" t="s">
        <v>390</v>
      </c>
      <c r="I6" s="1" t="s">
        <v>417</v>
      </c>
      <c r="J6" s="1" t="s">
        <v>392</v>
      </c>
      <c r="K6" s="1" t="s">
        <v>417</v>
      </c>
      <c r="L6" s="1" t="s">
        <v>417</v>
      </c>
      <c r="M6" s="1" t="s">
        <v>393</v>
      </c>
      <c r="N6" s="1" t="s">
        <v>393</v>
      </c>
      <c r="O6" s="1" t="s">
        <v>394</v>
      </c>
      <c r="P6" s="1" t="s">
        <v>395</v>
      </c>
      <c r="Q6" s="1" t="s">
        <v>396</v>
      </c>
      <c r="R6" s="1" t="s">
        <v>418</v>
      </c>
      <c r="S6" s="1" t="s">
        <v>398</v>
      </c>
      <c r="T6" s="1" t="s">
        <v>399</v>
      </c>
      <c r="U6" s="1" t="s">
        <v>400</v>
      </c>
      <c r="V6" s="1" t="s">
        <v>401</v>
      </c>
    </row>
    <row r="7" s="1" customFormat="1" spans="1:22">
      <c r="A7" s="3">
        <v>21254898174</v>
      </c>
      <c r="B7" s="1" t="s">
        <v>386</v>
      </c>
      <c r="C7" s="1" t="s">
        <v>419</v>
      </c>
      <c r="D7" s="1" t="s">
        <v>420</v>
      </c>
      <c r="E7" s="1" t="s">
        <v>337</v>
      </c>
      <c r="F7" s="1" t="s">
        <v>386</v>
      </c>
      <c r="G7" s="1" t="s">
        <v>389</v>
      </c>
      <c r="H7" s="1" t="s">
        <v>390</v>
      </c>
      <c r="I7" s="1" t="s">
        <v>421</v>
      </c>
      <c r="J7" s="1" t="s">
        <v>392</v>
      </c>
      <c r="K7" s="1" t="s">
        <v>421</v>
      </c>
      <c r="L7" s="1" t="s">
        <v>421</v>
      </c>
      <c r="M7" s="1" t="s">
        <v>393</v>
      </c>
      <c r="N7" s="1" t="s">
        <v>393</v>
      </c>
      <c r="O7" s="1" t="s">
        <v>394</v>
      </c>
      <c r="P7" s="1" t="s">
        <v>395</v>
      </c>
      <c r="Q7" s="1" t="s">
        <v>396</v>
      </c>
      <c r="R7" s="1" t="s">
        <v>422</v>
      </c>
      <c r="S7" s="1" t="s">
        <v>398</v>
      </c>
      <c r="T7" s="1" t="s">
        <v>399</v>
      </c>
      <c r="U7" s="1" t="s">
        <v>400</v>
      </c>
      <c r="V7" s="1" t="s">
        <v>401</v>
      </c>
    </row>
    <row r="8" s="1" customFormat="1" spans="1:22">
      <c r="A8" s="3">
        <v>999221254756184</v>
      </c>
      <c r="B8" s="1" t="s">
        <v>386</v>
      </c>
      <c r="C8" s="1" t="s">
        <v>423</v>
      </c>
      <c r="D8" s="1" t="s">
        <v>420</v>
      </c>
      <c r="E8" s="1" t="s">
        <v>330</v>
      </c>
      <c r="F8" s="1" t="s">
        <v>386</v>
      </c>
      <c r="G8" s="1" t="s">
        <v>389</v>
      </c>
      <c r="H8" s="1" t="s">
        <v>390</v>
      </c>
      <c r="I8" s="1" t="s">
        <v>421</v>
      </c>
      <c r="J8" s="1" t="s">
        <v>392</v>
      </c>
      <c r="K8" s="1" t="s">
        <v>421</v>
      </c>
      <c r="L8" s="1" t="s">
        <v>421</v>
      </c>
      <c r="M8" s="1" t="s">
        <v>393</v>
      </c>
      <c r="N8" s="1" t="s">
        <v>393</v>
      </c>
      <c r="O8" s="1" t="s">
        <v>394</v>
      </c>
      <c r="P8" s="1" t="s">
        <v>395</v>
      </c>
      <c r="Q8" s="1" t="s">
        <v>396</v>
      </c>
      <c r="R8" s="1" t="s">
        <v>424</v>
      </c>
      <c r="S8" s="1" t="s">
        <v>398</v>
      </c>
      <c r="T8" s="1" t="s">
        <v>399</v>
      </c>
      <c r="U8" s="1" t="s">
        <v>400</v>
      </c>
      <c r="V8" s="1" t="s">
        <v>401</v>
      </c>
    </row>
    <row r="9" s="1" customFormat="1" spans="1:22">
      <c r="A9" s="3">
        <v>21254583718</v>
      </c>
      <c r="B9" s="1" t="s">
        <v>386</v>
      </c>
      <c r="C9" s="1" t="s">
        <v>425</v>
      </c>
      <c r="D9" s="1" t="s">
        <v>426</v>
      </c>
      <c r="E9" s="1" t="s">
        <v>427</v>
      </c>
      <c r="F9" s="1" t="s">
        <v>386</v>
      </c>
      <c r="G9" s="1" t="s">
        <v>389</v>
      </c>
      <c r="H9" s="1" t="s">
        <v>390</v>
      </c>
      <c r="I9" s="1" t="s">
        <v>428</v>
      </c>
      <c r="J9" s="1" t="s">
        <v>392</v>
      </c>
      <c r="K9" s="1" t="s">
        <v>428</v>
      </c>
      <c r="L9" s="1" t="s">
        <v>428</v>
      </c>
      <c r="M9" s="1" t="s">
        <v>393</v>
      </c>
      <c r="N9" s="1" t="s">
        <v>393</v>
      </c>
      <c r="O9" s="1" t="s">
        <v>394</v>
      </c>
      <c r="P9" s="1" t="s">
        <v>395</v>
      </c>
      <c r="Q9" s="1" t="s">
        <v>396</v>
      </c>
      <c r="R9" s="1" t="s">
        <v>429</v>
      </c>
      <c r="S9" s="1" t="s">
        <v>398</v>
      </c>
      <c r="T9" s="1" t="s">
        <v>399</v>
      </c>
      <c r="U9" s="1" t="s">
        <v>400</v>
      </c>
      <c r="V9" s="1" t="s">
        <v>401</v>
      </c>
    </row>
    <row r="10" s="1" customFormat="1" spans="1:22">
      <c r="A10" s="3">
        <v>999221254456430</v>
      </c>
      <c r="B10" s="1" t="s">
        <v>386</v>
      </c>
      <c r="C10" s="1" t="s">
        <v>430</v>
      </c>
      <c r="D10" s="1" t="s">
        <v>431</v>
      </c>
      <c r="E10" s="1" t="s">
        <v>322</v>
      </c>
      <c r="F10" s="1" t="s">
        <v>386</v>
      </c>
      <c r="G10" s="1" t="s">
        <v>389</v>
      </c>
      <c r="H10" s="1" t="s">
        <v>390</v>
      </c>
      <c r="I10" s="1" t="s">
        <v>432</v>
      </c>
      <c r="J10" s="1" t="s">
        <v>392</v>
      </c>
      <c r="K10" s="1" t="s">
        <v>432</v>
      </c>
      <c r="L10" s="1" t="s">
        <v>432</v>
      </c>
      <c r="M10" s="1" t="s">
        <v>393</v>
      </c>
      <c r="N10" s="1" t="s">
        <v>393</v>
      </c>
      <c r="O10" s="1" t="s">
        <v>394</v>
      </c>
      <c r="P10" s="1" t="s">
        <v>395</v>
      </c>
      <c r="Q10" s="1" t="s">
        <v>396</v>
      </c>
      <c r="R10" s="1" t="s">
        <v>433</v>
      </c>
      <c r="S10" s="1" t="s">
        <v>398</v>
      </c>
      <c r="T10" s="1" t="s">
        <v>399</v>
      </c>
      <c r="U10" s="1" t="s">
        <v>400</v>
      </c>
      <c r="V10" s="1" t="s">
        <v>401</v>
      </c>
    </row>
    <row r="11" s="1" customFormat="1" spans="1:22">
      <c r="A11" s="3">
        <v>21254375238</v>
      </c>
      <c r="B11" s="1" t="s">
        <v>386</v>
      </c>
      <c r="C11" s="1" t="s">
        <v>434</v>
      </c>
      <c r="D11" s="1" t="s">
        <v>435</v>
      </c>
      <c r="E11" s="1" t="s">
        <v>318</v>
      </c>
      <c r="F11" s="1" t="s">
        <v>386</v>
      </c>
      <c r="G11" s="1" t="s">
        <v>389</v>
      </c>
      <c r="H11" s="1" t="s">
        <v>390</v>
      </c>
      <c r="I11" s="1" t="s">
        <v>436</v>
      </c>
      <c r="J11" s="1" t="s">
        <v>392</v>
      </c>
      <c r="K11" s="1" t="s">
        <v>436</v>
      </c>
      <c r="L11" s="1" t="s">
        <v>436</v>
      </c>
      <c r="M11" s="1" t="s">
        <v>393</v>
      </c>
      <c r="N11" s="1" t="s">
        <v>393</v>
      </c>
      <c r="O11" s="1" t="s">
        <v>394</v>
      </c>
      <c r="P11" s="1" t="s">
        <v>395</v>
      </c>
      <c r="Q11" s="1" t="s">
        <v>396</v>
      </c>
      <c r="R11" s="1" t="s">
        <v>437</v>
      </c>
      <c r="S11" s="1" t="s">
        <v>398</v>
      </c>
      <c r="T11" s="1" t="s">
        <v>399</v>
      </c>
      <c r="U11" s="1" t="s">
        <v>400</v>
      </c>
      <c r="V11" s="1" t="s">
        <v>401</v>
      </c>
    </row>
    <row r="12" s="1" customFormat="1" spans="1:22">
      <c r="A12" s="3">
        <v>21254083058</v>
      </c>
      <c r="B12" s="1" t="s">
        <v>386</v>
      </c>
      <c r="C12" s="1" t="s">
        <v>438</v>
      </c>
      <c r="D12" s="1" t="s">
        <v>439</v>
      </c>
      <c r="E12" s="1" t="s">
        <v>440</v>
      </c>
      <c r="F12" s="1" t="s">
        <v>386</v>
      </c>
      <c r="G12" s="1" t="s">
        <v>389</v>
      </c>
      <c r="H12" s="1" t="s">
        <v>390</v>
      </c>
      <c r="I12" s="1" t="s">
        <v>441</v>
      </c>
      <c r="J12" s="1" t="s">
        <v>392</v>
      </c>
      <c r="K12" s="1" t="s">
        <v>441</v>
      </c>
      <c r="L12" s="1" t="s">
        <v>441</v>
      </c>
      <c r="M12" s="1" t="s">
        <v>393</v>
      </c>
      <c r="N12" s="1" t="s">
        <v>393</v>
      </c>
      <c r="O12" s="1" t="s">
        <v>394</v>
      </c>
      <c r="P12" s="1" t="s">
        <v>395</v>
      </c>
      <c r="Q12" s="1" t="s">
        <v>396</v>
      </c>
      <c r="R12" s="1" t="s">
        <v>442</v>
      </c>
      <c r="S12" s="1" t="s">
        <v>398</v>
      </c>
      <c r="T12" s="1" t="s">
        <v>399</v>
      </c>
      <c r="U12" s="1" t="s">
        <v>400</v>
      </c>
      <c r="V12" s="1" t="s">
        <v>401</v>
      </c>
    </row>
    <row r="13" s="1" customFormat="1" spans="1:22">
      <c r="A13" s="3">
        <v>21252054510</v>
      </c>
      <c r="B13" s="1" t="s">
        <v>386</v>
      </c>
      <c r="C13" s="1" t="s">
        <v>443</v>
      </c>
      <c r="D13" s="1" t="s">
        <v>444</v>
      </c>
      <c r="E13" s="1" t="s">
        <v>445</v>
      </c>
      <c r="F13" s="1" t="s">
        <v>446</v>
      </c>
      <c r="G13" s="1" t="s">
        <v>386</v>
      </c>
      <c r="H13" s="1" t="s">
        <v>390</v>
      </c>
      <c r="I13" s="1" t="s">
        <v>447</v>
      </c>
      <c r="J13" s="1" t="s">
        <v>392</v>
      </c>
      <c r="K13" s="1" t="s">
        <v>447</v>
      </c>
      <c r="L13" s="1" t="s">
        <v>447</v>
      </c>
      <c r="M13" s="1" t="s">
        <v>393</v>
      </c>
      <c r="N13" s="1" t="s">
        <v>393</v>
      </c>
      <c r="O13" s="1" t="s">
        <v>394</v>
      </c>
      <c r="P13" s="1" t="s">
        <v>395</v>
      </c>
      <c r="Q13" s="1" t="s">
        <v>396</v>
      </c>
      <c r="R13" s="1" t="s">
        <v>448</v>
      </c>
      <c r="S13" s="1" t="s">
        <v>398</v>
      </c>
      <c r="T13" s="1" t="s">
        <v>399</v>
      </c>
      <c r="U13" s="1" t="s">
        <v>400</v>
      </c>
      <c r="V13" s="1" t="s">
        <v>449</v>
      </c>
    </row>
    <row r="14" s="1" customFormat="1" spans="1:22">
      <c r="A14" s="3">
        <v>21249831546</v>
      </c>
      <c r="B14" s="1" t="s">
        <v>446</v>
      </c>
      <c r="C14" s="1" t="s">
        <v>450</v>
      </c>
      <c r="D14" s="1" t="s">
        <v>451</v>
      </c>
      <c r="E14" s="1" t="s">
        <v>452</v>
      </c>
      <c r="F14" s="1" t="s">
        <v>386</v>
      </c>
      <c r="G14" s="1" t="s">
        <v>389</v>
      </c>
      <c r="H14" s="1" t="s">
        <v>390</v>
      </c>
      <c r="I14" s="1" t="s">
        <v>453</v>
      </c>
      <c r="J14" s="1" t="s">
        <v>392</v>
      </c>
      <c r="K14" s="1" t="s">
        <v>453</v>
      </c>
      <c r="L14" s="1" t="s">
        <v>453</v>
      </c>
      <c r="M14" s="1" t="s">
        <v>393</v>
      </c>
      <c r="N14" s="1" t="s">
        <v>393</v>
      </c>
      <c r="O14" s="1" t="s">
        <v>394</v>
      </c>
      <c r="P14" s="1" t="s">
        <v>395</v>
      </c>
      <c r="Q14" s="1" t="s">
        <v>396</v>
      </c>
      <c r="R14" s="1" t="s">
        <v>454</v>
      </c>
      <c r="S14" s="1" t="s">
        <v>398</v>
      </c>
      <c r="T14" s="1" t="s">
        <v>399</v>
      </c>
      <c r="U14" s="1" t="s">
        <v>400</v>
      </c>
      <c r="V14" s="1" t="s">
        <v>401</v>
      </c>
    </row>
    <row r="15" s="1" customFormat="1" spans="1:22">
      <c r="A15" s="3">
        <v>21247852675</v>
      </c>
      <c r="B15" s="1" t="s">
        <v>446</v>
      </c>
      <c r="C15" s="1" t="s">
        <v>455</v>
      </c>
      <c r="D15" s="1" t="s">
        <v>456</v>
      </c>
      <c r="E15" s="1" t="s">
        <v>193</v>
      </c>
      <c r="F15" s="1" t="s">
        <v>446</v>
      </c>
      <c r="G15" s="1" t="s">
        <v>386</v>
      </c>
      <c r="H15" s="1" t="s">
        <v>390</v>
      </c>
      <c r="I15" s="1" t="s">
        <v>457</v>
      </c>
      <c r="J15" s="1" t="s">
        <v>392</v>
      </c>
      <c r="K15" s="1" t="s">
        <v>457</v>
      </c>
      <c r="L15" s="1" t="s">
        <v>457</v>
      </c>
      <c r="M15" s="1" t="s">
        <v>393</v>
      </c>
      <c r="N15" s="1" t="s">
        <v>393</v>
      </c>
      <c r="O15" s="1" t="s">
        <v>394</v>
      </c>
      <c r="P15" s="1" t="s">
        <v>395</v>
      </c>
      <c r="Q15" s="1" t="s">
        <v>396</v>
      </c>
      <c r="R15" s="1" t="s">
        <v>458</v>
      </c>
      <c r="S15" s="1" t="s">
        <v>398</v>
      </c>
      <c r="T15" s="1" t="s">
        <v>399</v>
      </c>
      <c r="U15" s="1" t="s">
        <v>400</v>
      </c>
      <c r="V15" s="1" t="s">
        <v>401</v>
      </c>
    </row>
    <row r="16" s="1" customFormat="1" spans="1:22">
      <c r="A16" s="3">
        <v>21246959143</v>
      </c>
      <c r="B16" s="1" t="s">
        <v>446</v>
      </c>
      <c r="C16" s="1" t="s">
        <v>459</v>
      </c>
      <c r="D16" s="1" t="s">
        <v>460</v>
      </c>
      <c r="E16" s="1" t="s">
        <v>461</v>
      </c>
      <c r="F16" s="1" t="s">
        <v>446</v>
      </c>
      <c r="G16" s="1" t="s">
        <v>389</v>
      </c>
      <c r="H16" s="1" t="s">
        <v>390</v>
      </c>
      <c r="I16" s="1" t="s">
        <v>462</v>
      </c>
      <c r="J16" s="1" t="s">
        <v>392</v>
      </c>
      <c r="K16" s="1" t="s">
        <v>462</v>
      </c>
      <c r="L16" s="1" t="s">
        <v>462</v>
      </c>
      <c r="M16" s="1" t="s">
        <v>393</v>
      </c>
      <c r="N16" s="1" t="s">
        <v>393</v>
      </c>
      <c r="O16" s="1" t="s">
        <v>394</v>
      </c>
      <c r="P16" s="1" t="s">
        <v>395</v>
      </c>
      <c r="Q16" s="1" t="s">
        <v>396</v>
      </c>
      <c r="R16" s="1" t="s">
        <v>463</v>
      </c>
      <c r="S16" s="1" t="s">
        <v>398</v>
      </c>
      <c r="T16" s="1" t="s">
        <v>399</v>
      </c>
      <c r="U16" s="1" t="s">
        <v>400</v>
      </c>
      <c r="V16" s="1" t="s">
        <v>401</v>
      </c>
    </row>
    <row r="17" s="1" customFormat="1" spans="1:22">
      <c r="A17" s="3">
        <v>21243865678</v>
      </c>
      <c r="B17" s="1" t="s">
        <v>446</v>
      </c>
      <c r="C17" s="1" t="s">
        <v>464</v>
      </c>
      <c r="D17" s="1" t="s">
        <v>465</v>
      </c>
      <c r="E17" s="1" t="s">
        <v>466</v>
      </c>
      <c r="F17" s="1" t="s">
        <v>386</v>
      </c>
      <c r="G17" s="1" t="s">
        <v>389</v>
      </c>
      <c r="H17" s="1" t="s">
        <v>390</v>
      </c>
      <c r="I17" s="1" t="s">
        <v>467</v>
      </c>
      <c r="J17" s="1" t="s">
        <v>392</v>
      </c>
      <c r="K17" s="1" t="s">
        <v>467</v>
      </c>
      <c r="L17" s="1" t="s">
        <v>467</v>
      </c>
      <c r="M17" s="1" t="s">
        <v>393</v>
      </c>
      <c r="N17" s="1" t="s">
        <v>393</v>
      </c>
      <c r="O17" s="1" t="s">
        <v>394</v>
      </c>
      <c r="P17" s="1" t="s">
        <v>395</v>
      </c>
      <c r="Q17" s="1" t="s">
        <v>396</v>
      </c>
      <c r="R17" s="1" t="s">
        <v>468</v>
      </c>
      <c r="S17" s="1" t="s">
        <v>398</v>
      </c>
      <c r="T17" s="1" t="s">
        <v>399</v>
      </c>
      <c r="U17" s="1" t="s">
        <v>400</v>
      </c>
      <c r="V17" s="1" t="s">
        <v>401</v>
      </c>
    </row>
    <row r="18" s="1" customFormat="1" spans="1:22">
      <c r="A18" s="3">
        <v>999221243220802</v>
      </c>
      <c r="B18" s="1" t="s">
        <v>446</v>
      </c>
      <c r="C18" s="1" t="s">
        <v>469</v>
      </c>
      <c r="D18" s="1" t="s">
        <v>470</v>
      </c>
      <c r="E18" s="1" t="s">
        <v>295</v>
      </c>
      <c r="F18" s="1" t="s">
        <v>386</v>
      </c>
      <c r="G18" s="1" t="s">
        <v>389</v>
      </c>
      <c r="H18" s="1" t="s">
        <v>390</v>
      </c>
      <c r="I18" s="1" t="s">
        <v>471</v>
      </c>
      <c r="J18" s="1" t="s">
        <v>392</v>
      </c>
      <c r="K18" s="1" t="s">
        <v>471</v>
      </c>
      <c r="L18" s="1" t="s">
        <v>471</v>
      </c>
      <c r="M18" s="1" t="s">
        <v>393</v>
      </c>
      <c r="N18" s="1" t="s">
        <v>393</v>
      </c>
      <c r="O18" s="1" t="s">
        <v>394</v>
      </c>
      <c r="P18" s="1" t="s">
        <v>395</v>
      </c>
      <c r="Q18" s="1" t="s">
        <v>396</v>
      </c>
      <c r="R18" s="1" t="s">
        <v>472</v>
      </c>
      <c r="S18" s="1" t="s">
        <v>398</v>
      </c>
      <c r="T18" s="1" t="s">
        <v>399</v>
      </c>
      <c r="U18" s="1" t="s">
        <v>400</v>
      </c>
      <c r="V18" s="1" t="s">
        <v>401</v>
      </c>
    </row>
    <row r="19" s="1" customFormat="1" spans="1:22">
      <c r="A19" s="3">
        <v>999221241858355</v>
      </c>
      <c r="B19" s="1" t="s">
        <v>446</v>
      </c>
      <c r="C19" s="1" t="s">
        <v>473</v>
      </c>
      <c r="D19" s="1" t="s">
        <v>474</v>
      </c>
      <c r="E19" s="1" t="s">
        <v>188</v>
      </c>
      <c r="F19" s="1" t="s">
        <v>446</v>
      </c>
      <c r="G19" s="1" t="s">
        <v>386</v>
      </c>
      <c r="H19" s="1" t="s">
        <v>390</v>
      </c>
      <c r="I19" s="1" t="s">
        <v>475</v>
      </c>
      <c r="J19" s="1" t="s">
        <v>392</v>
      </c>
      <c r="K19" s="1" t="s">
        <v>475</v>
      </c>
      <c r="L19" s="1" t="s">
        <v>475</v>
      </c>
      <c r="M19" s="1" t="s">
        <v>393</v>
      </c>
      <c r="N19" s="1" t="s">
        <v>393</v>
      </c>
      <c r="O19" s="1" t="s">
        <v>394</v>
      </c>
      <c r="P19" s="1" t="s">
        <v>395</v>
      </c>
      <c r="Q19" s="1" t="s">
        <v>396</v>
      </c>
      <c r="R19" s="1" t="s">
        <v>476</v>
      </c>
      <c r="S19" s="1" t="s">
        <v>398</v>
      </c>
      <c r="T19" s="1" t="s">
        <v>399</v>
      </c>
      <c r="U19" s="1" t="s">
        <v>400</v>
      </c>
      <c r="V19" s="1" t="s">
        <v>401</v>
      </c>
    </row>
    <row r="20" s="1" customFormat="1" spans="1:22">
      <c r="A20" s="3">
        <v>21240792878</v>
      </c>
      <c r="B20" s="1" t="s">
        <v>446</v>
      </c>
      <c r="C20" s="1" t="s">
        <v>477</v>
      </c>
      <c r="D20" s="1" t="s">
        <v>444</v>
      </c>
      <c r="E20" s="1" t="s">
        <v>478</v>
      </c>
      <c r="F20" s="1" t="s">
        <v>446</v>
      </c>
      <c r="G20" s="1" t="s">
        <v>386</v>
      </c>
      <c r="H20" s="1" t="s">
        <v>390</v>
      </c>
      <c r="I20" s="1" t="s">
        <v>479</v>
      </c>
      <c r="J20" s="1" t="s">
        <v>392</v>
      </c>
      <c r="K20" s="1" t="s">
        <v>479</v>
      </c>
      <c r="L20" s="1" t="s">
        <v>479</v>
      </c>
      <c r="M20" s="1" t="s">
        <v>393</v>
      </c>
      <c r="N20" s="1" t="s">
        <v>393</v>
      </c>
      <c r="O20" s="1" t="s">
        <v>394</v>
      </c>
      <c r="P20" s="1" t="s">
        <v>395</v>
      </c>
      <c r="Q20" s="1" t="s">
        <v>396</v>
      </c>
      <c r="R20" s="1" t="s">
        <v>480</v>
      </c>
      <c r="S20" s="1" t="s">
        <v>398</v>
      </c>
      <c r="T20" s="1" t="s">
        <v>399</v>
      </c>
      <c r="U20" s="1" t="s">
        <v>400</v>
      </c>
      <c r="V20" s="1" t="s">
        <v>449</v>
      </c>
    </row>
    <row r="21" s="1" customFormat="1" spans="1:22">
      <c r="A21" s="3">
        <v>21239000227</v>
      </c>
      <c r="B21" s="1" t="s">
        <v>481</v>
      </c>
      <c r="C21" s="1" t="s">
        <v>482</v>
      </c>
      <c r="D21" s="1" t="s">
        <v>483</v>
      </c>
      <c r="E21" s="1" t="s">
        <v>141</v>
      </c>
      <c r="F21" s="1" t="s">
        <v>481</v>
      </c>
      <c r="G21" s="1" t="s">
        <v>446</v>
      </c>
      <c r="H21" s="1" t="s">
        <v>390</v>
      </c>
      <c r="I21" s="1" t="s">
        <v>484</v>
      </c>
      <c r="J21" s="1" t="s">
        <v>392</v>
      </c>
      <c r="K21" s="1" t="s">
        <v>484</v>
      </c>
      <c r="L21" s="1" t="s">
        <v>484</v>
      </c>
      <c r="M21" s="1" t="s">
        <v>393</v>
      </c>
      <c r="N21" s="1" t="s">
        <v>393</v>
      </c>
      <c r="O21" s="1" t="s">
        <v>394</v>
      </c>
      <c r="P21" s="1" t="s">
        <v>395</v>
      </c>
      <c r="Q21" s="1" t="s">
        <v>396</v>
      </c>
      <c r="R21" s="1" t="s">
        <v>485</v>
      </c>
      <c r="S21" s="1" t="s">
        <v>398</v>
      </c>
      <c r="T21" s="1" t="s">
        <v>399</v>
      </c>
      <c r="U21" s="1" t="s">
        <v>400</v>
      </c>
      <c r="V21" s="1" t="s">
        <v>401</v>
      </c>
    </row>
    <row r="22" s="1" customFormat="1" spans="1:22">
      <c r="A22" s="3">
        <v>21238641982</v>
      </c>
      <c r="B22" s="1" t="s">
        <v>481</v>
      </c>
      <c r="C22" s="1" t="s">
        <v>486</v>
      </c>
      <c r="D22" s="1" t="s">
        <v>487</v>
      </c>
      <c r="E22" s="1" t="s">
        <v>137</v>
      </c>
      <c r="F22" s="1" t="s">
        <v>481</v>
      </c>
      <c r="G22" s="1" t="s">
        <v>446</v>
      </c>
      <c r="H22" s="1" t="s">
        <v>390</v>
      </c>
      <c r="I22" s="1" t="s">
        <v>488</v>
      </c>
      <c r="J22" s="1" t="s">
        <v>392</v>
      </c>
      <c r="K22" s="1" t="s">
        <v>488</v>
      </c>
      <c r="L22" s="1" t="s">
        <v>488</v>
      </c>
      <c r="M22" s="1" t="s">
        <v>393</v>
      </c>
      <c r="N22" s="1" t="s">
        <v>393</v>
      </c>
      <c r="O22" s="1" t="s">
        <v>394</v>
      </c>
      <c r="P22" s="1" t="s">
        <v>395</v>
      </c>
      <c r="Q22" s="1" t="s">
        <v>396</v>
      </c>
      <c r="R22" s="1" t="s">
        <v>489</v>
      </c>
      <c r="S22" s="1" t="s">
        <v>398</v>
      </c>
      <c r="T22" s="1" t="s">
        <v>399</v>
      </c>
      <c r="U22" s="1" t="s">
        <v>400</v>
      </c>
      <c r="V22" s="1" t="s">
        <v>401</v>
      </c>
    </row>
    <row r="23" s="1" customFormat="1" spans="1:22">
      <c r="A23" s="3">
        <v>21238432872</v>
      </c>
      <c r="B23" s="1" t="s">
        <v>481</v>
      </c>
      <c r="C23" s="1" t="s">
        <v>490</v>
      </c>
      <c r="D23" s="1" t="s">
        <v>444</v>
      </c>
      <c r="E23" s="1" t="s">
        <v>491</v>
      </c>
      <c r="F23" s="1" t="s">
        <v>446</v>
      </c>
      <c r="G23" s="1" t="s">
        <v>386</v>
      </c>
      <c r="H23" s="1" t="s">
        <v>390</v>
      </c>
      <c r="I23" s="1" t="s">
        <v>492</v>
      </c>
      <c r="J23" s="1" t="s">
        <v>392</v>
      </c>
      <c r="K23" s="1" t="s">
        <v>492</v>
      </c>
      <c r="L23" s="1" t="s">
        <v>492</v>
      </c>
      <c r="M23" s="1" t="s">
        <v>393</v>
      </c>
      <c r="N23" s="1" t="s">
        <v>393</v>
      </c>
      <c r="O23" s="1" t="s">
        <v>394</v>
      </c>
      <c r="P23" s="1" t="s">
        <v>395</v>
      </c>
      <c r="Q23" s="1" t="s">
        <v>396</v>
      </c>
      <c r="R23" s="1" t="s">
        <v>493</v>
      </c>
      <c r="S23" s="1" t="s">
        <v>398</v>
      </c>
      <c r="T23" s="1" t="s">
        <v>399</v>
      </c>
      <c r="U23" s="1" t="s">
        <v>400</v>
      </c>
      <c r="V23" s="1" t="s">
        <v>449</v>
      </c>
    </row>
    <row r="24" s="1" customFormat="1" spans="1:22">
      <c r="A24" s="3">
        <v>999221238170732</v>
      </c>
      <c r="B24" s="1" t="s">
        <v>481</v>
      </c>
      <c r="C24" s="1" t="s">
        <v>494</v>
      </c>
      <c r="D24" s="1" t="s">
        <v>495</v>
      </c>
      <c r="E24" s="1" t="s">
        <v>177</v>
      </c>
      <c r="F24" s="1" t="s">
        <v>446</v>
      </c>
      <c r="G24" s="1" t="s">
        <v>386</v>
      </c>
      <c r="H24" s="1" t="s">
        <v>390</v>
      </c>
      <c r="I24" s="1" t="s">
        <v>496</v>
      </c>
      <c r="J24" s="1" t="s">
        <v>392</v>
      </c>
      <c r="K24" s="1" t="s">
        <v>496</v>
      </c>
      <c r="L24" s="1" t="s">
        <v>496</v>
      </c>
      <c r="M24" s="1" t="s">
        <v>393</v>
      </c>
      <c r="N24" s="1" t="s">
        <v>393</v>
      </c>
      <c r="O24" s="1" t="s">
        <v>394</v>
      </c>
      <c r="P24" s="1" t="s">
        <v>395</v>
      </c>
      <c r="Q24" s="1" t="s">
        <v>396</v>
      </c>
      <c r="R24" s="1" t="s">
        <v>497</v>
      </c>
      <c r="S24" s="1" t="s">
        <v>398</v>
      </c>
      <c r="T24" s="1" t="s">
        <v>399</v>
      </c>
      <c r="U24" s="1" t="s">
        <v>400</v>
      </c>
      <c r="V24" s="1" t="s">
        <v>401</v>
      </c>
    </row>
    <row r="25" s="1" customFormat="1" spans="1:22">
      <c r="A25" s="3">
        <v>21237998811</v>
      </c>
      <c r="B25" s="1" t="s">
        <v>481</v>
      </c>
      <c r="C25" s="1" t="s">
        <v>498</v>
      </c>
      <c r="D25" s="1" t="s">
        <v>499</v>
      </c>
      <c r="E25" s="1" t="s">
        <v>500</v>
      </c>
      <c r="F25" s="1" t="s">
        <v>386</v>
      </c>
      <c r="G25" s="1" t="s">
        <v>389</v>
      </c>
      <c r="H25" s="1" t="s">
        <v>390</v>
      </c>
      <c r="I25" s="1" t="s">
        <v>501</v>
      </c>
      <c r="J25" s="1" t="s">
        <v>392</v>
      </c>
      <c r="K25" s="1" t="s">
        <v>501</v>
      </c>
      <c r="L25" s="1" t="s">
        <v>501</v>
      </c>
      <c r="M25" s="1" t="s">
        <v>393</v>
      </c>
      <c r="N25" s="1" t="s">
        <v>393</v>
      </c>
      <c r="O25" s="1" t="s">
        <v>394</v>
      </c>
      <c r="P25" s="1" t="s">
        <v>395</v>
      </c>
      <c r="Q25" s="1" t="s">
        <v>396</v>
      </c>
      <c r="R25" s="1" t="s">
        <v>502</v>
      </c>
      <c r="S25" s="1" t="s">
        <v>398</v>
      </c>
      <c r="T25" s="1" t="s">
        <v>399</v>
      </c>
      <c r="U25" s="1" t="s">
        <v>400</v>
      </c>
      <c r="V25" s="1" t="s">
        <v>401</v>
      </c>
    </row>
    <row r="26" s="1" customFormat="1" spans="1:22">
      <c r="A26" s="3">
        <v>21236575222</v>
      </c>
      <c r="B26" s="1" t="s">
        <v>481</v>
      </c>
      <c r="C26" s="1" t="s">
        <v>503</v>
      </c>
      <c r="D26" s="1" t="s">
        <v>504</v>
      </c>
      <c r="E26" s="1" t="s">
        <v>132</v>
      </c>
      <c r="F26" s="1" t="s">
        <v>481</v>
      </c>
      <c r="G26" s="1" t="s">
        <v>446</v>
      </c>
      <c r="H26" s="1" t="s">
        <v>390</v>
      </c>
      <c r="I26" s="1" t="s">
        <v>505</v>
      </c>
      <c r="J26" s="1" t="s">
        <v>392</v>
      </c>
      <c r="K26" s="1" t="s">
        <v>505</v>
      </c>
      <c r="L26" s="1" t="s">
        <v>505</v>
      </c>
      <c r="M26" s="1" t="s">
        <v>393</v>
      </c>
      <c r="N26" s="1" t="s">
        <v>393</v>
      </c>
      <c r="O26" s="1" t="s">
        <v>394</v>
      </c>
      <c r="P26" s="1" t="s">
        <v>395</v>
      </c>
      <c r="Q26" s="1" t="s">
        <v>396</v>
      </c>
      <c r="R26" s="1" t="s">
        <v>506</v>
      </c>
      <c r="S26" s="1" t="s">
        <v>398</v>
      </c>
      <c r="T26" s="1" t="s">
        <v>399</v>
      </c>
      <c r="U26" s="1" t="s">
        <v>400</v>
      </c>
      <c r="V26" s="1" t="s">
        <v>401</v>
      </c>
    </row>
    <row r="27" s="1" customFormat="1" spans="1:22">
      <c r="A27" s="3">
        <v>21235299929</v>
      </c>
      <c r="B27" s="1" t="s">
        <v>481</v>
      </c>
      <c r="C27" s="1" t="s">
        <v>507</v>
      </c>
      <c r="D27" s="1" t="s">
        <v>508</v>
      </c>
      <c r="E27" s="1" t="s">
        <v>509</v>
      </c>
      <c r="F27" s="1" t="s">
        <v>446</v>
      </c>
      <c r="G27" s="1" t="s">
        <v>386</v>
      </c>
      <c r="H27" s="1" t="s">
        <v>390</v>
      </c>
      <c r="I27" s="1" t="s">
        <v>510</v>
      </c>
      <c r="J27" s="1" t="s">
        <v>392</v>
      </c>
      <c r="K27" s="1" t="s">
        <v>510</v>
      </c>
      <c r="L27" s="1" t="s">
        <v>510</v>
      </c>
      <c r="M27" s="1" t="s">
        <v>393</v>
      </c>
      <c r="N27" s="1" t="s">
        <v>393</v>
      </c>
      <c r="O27" s="1" t="s">
        <v>394</v>
      </c>
      <c r="P27" s="1" t="s">
        <v>395</v>
      </c>
      <c r="Q27" s="1" t="s">
        <v>396</v>
      </c>
      <c r="R27" s="1" t="s">
        <v>511</v>
      </c>
      <c r="S27" s="1" t="s">
        <v>398</v>
      </c>
      <c r="T27" s="1" t="s">
        <v>399</v>
      </c>
      <c r="U27" s="1" t="s">
        <v>400</v>
      </c>
      <c r="V27" s="1" t="s">
        <v>401</v>
      </c>
    </row>
    <row r="28" s="1" customFormat="1" spans="1:22">
      <c r="A28" s="3">
        <v>21234987546</v>
      </c>
      <c r="B28" s="1" t="s">
        <v>481</v>
      </c>
      <c r="C28" s="1" t="s">
        <v>512</v>
      </c>
      <c r="D28" s="1" t="s">
        <v>416</v>
      </c>
      <c r="E28" s="1" t="s">
        <v>128</v>
      </c>
      <c r="F28" s="1" t="s">
        <v>481</v>
      </c>
      <c r="G28" s="1" t="s">
        <v>446</v>
      </c>
      <c r="H28" s="1" t="s">
        <v>390</v>
      </c>
      <c r="I28" s="1" t="s">
        <v>417</v>
      </c>
      <c r="J28" s="1" t="s">
        <v>392</v>
      </c>
      <c r="K28" s="1" t="s">
        <v>417</v>
      </c>
      <c r="L28" s="1" t="s">
        <v>417</v>
      </c>
      <c r="M28" s="1" t="s">
        <v>393</v>
      </c>
      <c r="N28" s="1" t="s">
        <v>393</v>
      </c>
      <c r="O28" s="1" t="s">
        <v>394</v>
      </c>
      <c r="P28" s="1" t="s">
        <v>395</v>
      </c>
      <c r="Q28" s="1" t="s">
        <v>396</v>
      </c>
      <c r="R28" s="1" t="s">
        <v>513</v>
      </c>
      <c r="S28" s="1" t="s">
        <v>398</v>
      </c>
      <c r="T28" s="1" t="s">
        <v>399</v>
      </c>
      <c r="U28" s="1" t="s">
        <v>400</v>
      </c>
      <c r="V28" s="1" t="s">
        <v>401</v>
      </c>
    </row>
    <row r="29" s="1" customFormat="1" spans="1:22">
      <c r="A29" s="3">
        <v>999221234597638</v>
      </c>
      <c r="B29" s="1" t="s">
        <v>481</v>
      </c>
      <c r="C29" s="1" t="s">
        <v>514</v>
      </c>
      <c r="D29" s="1" t="s">
        <v>515</v>
      </c>
      <c r="E29" s="1" t="s">
        <v>123</v>
      </c>
      <c r="F29" s="1" t="s">
        <v>481</v>
      </c>
      <c r="G29" s="1" t="s">
        <v>446</v>
      </c>
      <c r="H29" s="1" t="s">
        <v>390</v>
      </c>
      <c r="I29" s="1" t="s">
        <v>516</v>
      </c>
      <c r="J29" s="1" t="s">
        <v>392</v>
      </c>
      <c r="K29" s="1" t="s">
        <v>516</v>
      </c>
      <c r="L29" s="1" t="s">
        <v>516</v>
      </c>
      <c r="M29" s="1" t="s">
        <v>393</v>
      </c>
      <c r="N29" s="1" t="s">
        <v>393</v>
      </c>
      <c r="O29" s="1" t="s">
        <v>394</v>
      </c>
      <c r="P29" s="1" t="s">
        <v>395</v>
      </c>
      <c r="Q29" s="1" t="s">
        <v>396</v>
      </c>
      <c r="R29" s="1" t="s">
        <v>517</v>
      </c>
      <c r="S29" s="1" t="s">
        <v>398</v>
      </c>
      <c r="T29" s="1" t="s">
        <v>399</v>
      </c>
      <c r="U29" s="1" t="s">
        <v>400</v>
      </c>
      <c r="V29" s="1" t="s">
        <v>401</v>
      </c>
    </row>
    <row r="30" s="1" customFormat="1" spans="1:22">
      <c r="A30" s="3">
        <v>21233009440</v>
      </c>
      <c r="B30" s="1" t="s">
        <v>481</v>
      </c>
      <c r="C30" s="1" t="s">
        <v>518</v>
      </c>
      <c r="D30" s="1" t="s">
        <v>519</v>
      </c>
      <c r="E30" s="1" t="s">
        <v>118</v>
      </c>
      <c r="F30" s="1" t="s">
        <v>481</v>
      </c>
      <c r="G30" s="1" t="s">
        <v>446</v>
      </c>
      <c r="H30" s="1" t="s">
        <v>390</v>
      </c>
      <c r="I30" s="1" t="s">
        <v>520</v>
      </c>
      <c r="J30" s="1" t="s">
        <v>392</v>
      </c>
      <c r="K30" s="1" t="s">
        <v>520</v>
      </c>
      <c r="L30" s="1" t="s">
        <v>520</v>
      </c>
      <c r="M30" s="1" t="s">
        <v>393</v>
      </c>
      <c r="N30" s="1" t="s">
        <v>393</v>
      </c>
      <c r="O30" s="1" t="s">
        <v>394</v>
      </c>
      <c r="P30" s="1" t="s">
        <v>395</v>
      </c>
      <c r="Q30" s="1" t="s">
        <v>396</v>
      </c>
      <c r="R30" s="1" t="s">
        <v>521</v>
      </c>
      <c r="S30" s="1" t="s">
        <v>398</v>
      </c>
      <c r="T30" s="1" t="s">
        <v>399</v>
      </c>
      <c r="U30" s="1" t="s">
        <v>400</v>
      </c>
      <c r="V30" s="1" t="s">
        <v>401</v>
      </c>
    </row>
    <row r="31" s="1" customFormat="1" spans="1:22">
      <c r="A31" s="3">
        <v>999221232753775</v>
      </c>
      <c r="B31" s="1" t="s">
        <v>481</v>
      </c>
      <c r="C31" s="1" t="s">
        <v>522</v>
      </c>
      <c r="D31" s="1" t="s">
        <v>523</v>
      </c>
      <c r="E31" s="1" t="s">
        <v>280</v>
      </c>
      <c r="F31" s="1" t="s">
        <v>386</v>
      </c>
      <c r="G31" s="1" t="s">
        <v>389</v>
      </c>
      <c r="H31" s="1" t="s">
        <v>390</v>
      </c>
      <c r="I31" s="1" t="s">
        <v>524</v>
      </c>
      <c r="J31" s="1" t="s">
        <v>392</v>
      </c>
      <c r="K31" s="1" t="s">
        <v>524</v>
      </c>
      <c r="L31" s="1" t="s">
        <v>524</v>
      </c>
      <c r="M31" s="1" t="s">
        <v>393</v>
      </c>
      <c r="N31" s="1" t="s">
        <v>393</v>
      </c>
      <c r="O31" s="1" t="s">
        <v>394</v>
      </c>
      <c r="P31" s="1" t="s">
        <v>395</v>
      </c>
      <c r="Q31" s="1" t="s">
        <v>396</v>
      </c>
      <c r="R31" s="1" t="s">
        <v>525</v>
      </c>
      <c r="S31" s="1" t="s">
        <v>398</v>
      </c>
      <c r="T31" s="1" t="s">
        <v>399</v>
      </c>
      <c r="U31" s="1" t="s">
        <v>400</v>
      </c>
      <c r="V31" s="1" t="s">
        <v>401</v>
      </c>
    </row>
    <row r="32" s="1" customFormat="1" spans="1:22">
      <c r="A32" s="3">
        <v>21232630784</v>
      </c>
      <c r="B32" s="1" t="s">
        <v>481</v>
      </c>
      <c r="C32" s="1" t="s">
        <v>526</v>
      </c>
      <c r="D32" s="1" t="s">
        <v>527</v>
      </c>
      <c r="E32" s="1" t="s">
        <v>113</v>
      </c>
      <c r="F32" s="1" t="s">
        <v>481</v>
      </c>
      <c r="G32" s="1" t="s">
        <v>446</v>
      </c>
      <c r="H32" s="1" t="s">
        <v>390</v>
      </c>
      <c r="I32" s="1" t="s">
        <v>528</v>
      </c>
      <c r="J32" s="1" t="s">
        <v>392</v>
      </c>
      <c r="K32" s="1" t="s">
        <v>528</v>
      </c>
      <c r="L32" s="1" t="s">
        <v>528</v>
      </c>
      <c r="M32" s="1" t="s">
        <v>393</v>
      </c>
      <c r="N32" s="1" t="s">
        <v>393</v>
      </c>
      <c r="O32" s="1" t="s">
        <v>394</v>
      </c>
      <c r="P32" s="1" t="s">
        <v>395</v>
      </c>
      <c r="Q32" s="1" t="s">
        <v>396</v>
      </c>
      <c r="R32" s="1" t="s">
        <v>529</v>
      </c>
      <c r="S32" s="1" t="s">
        <v>398</v>
      </c>
      <c r="T32" s="1" t="s">
        <v>399</v>
      </c>
      <c r="U32" s="1" t="s">
        <v>400</v>
      </c>
      <c r="V32" s="1" t="s">
        <v>401</v>
      </c>
    </row>
    <row r="33" s="1" customFormat="1" spans="1:22">
      <c r="A33" s="3">
        <v>999221231821925</v>
      </c>
      <c r="B33" s="1" t="s">
        <v>481</v>
      </c>
      <c r="C33" s="1" t="s">
        <v>530</v>
      </c>
      <c r="D33" s="1" t="s">
        <v>523</v>
      </c>
      <c r="E33" s="1" t="s">
        <v>165</v>
      </c>
      <c r="F33" s="1" t="s">
        <v>446</v>
      </c>
      <c r="G33" s="1" t="s">
        <v>386</v>
      </c>
      <c r="H33" s="1" t="s">
        <v>390</v>
      </c>
      <c r="I33" s="1" t="s">
        <v>531</v>
      </c>
      <c r="J33" s="1" t="s">
        <v>392</v>
      </c>
      <c r="K33" s="1" t="s">
        <v>531</v>
      </c>
      <c r="L33" s="1" t="s">
        <v>531</v>
      </c>
      <c r="M33" s="1" t="s">
        <v>393</v>
      </c>
      <c r="N33" s="1" t="s">
        <v>393</v>
      </c>
      <c r="O33" s="1" t="s">
        <v>394</v>
      </c>
      <c r="P33" s="1" t="s">
        <v>395</v>
      </c>
      <c r="Q33" s="1" t="s">
        <v>396</v>
      </c>
      <c r="R33" s="1" t="s">
        <v>532</v>
      </c>
      <c r="S33" s="1" t="s">
        <v>398</v>
      </c>
      <c r="T33" s="1" t="s">
        <v>399</v>
      </c>
      <c r="U33" s="1" t="s">
        <v>400</v>
      </c>
      <c r="V33" s="1" t="s">
        <v>401</v>
      </c>
    </row>
    <row r="34" s="1" customFormat="1" spans="1:22">
      <c r="A34" s="3">
        <v>999221230219397</v>
      </c>
      <c r="B34" s="1" t="s">
        <v>481</v>
      </c>
      <c r="C34" s="1" t="s">
        <v>533</v>
      </c>
      <c r="D34" s="1" t="s">
        <v>527</v>
      </c>
      <c r="E34" s="1" t="s">
        <v>109</v>
      </c>
      <c r="F34" s="1" t="s">
        <v>481</v>
      </c>
      <c r="G34" s="1" t="s">
        <v>446</v>
      </c>
      <c r="H34" s="1" t="s">
        <v>390</v>
      </c>
      <c r="I34" s="1" t="s">
        <v>534</v>
      </c>
      <c r="J34" s="1" t="s">
        <v>392</v>
      </c>
      <c r="K34" s="1" t="s">
        <v>534</v>
      </c>
      <c r="L34" s="1" t="s">
        <v>534</v>
      </c>
      <c r="M34" s="1" t="s">
        <v>393</v>
      </c>
      <c r="N34" s="1" t="s">
        <v>393</v>
      </c>
      <c r="O34" s="1" t="s">
        <v>394</v>
      </c>
      <c r="P34" s="1" t="s">
        <v>395</v>
      </c>
      <c r="Q34" s="1" t="s">
        <v>396</v>
      </c>
      <c r="R34" s="1" t="s">
        <v>535</v>
      </c>
      <c r="S34" s="1" t="s">
        <v>398</v>
      </c>
      <c r="T34" s="1" t="s">
        <v>399</v>
      </c>
      <c r="U34" s="1" t="s">
        <v>400</v>
      </c>
      <c r="V34" s="1" t="s">
        <v>401</v>
      </c>
    </row>
    <row r="35" s="1" customFormat="1" spans="1:22">
      <c r="A35" s="3">
        <v>999221227162024</v>
      </c>
      <c r="B35" s="1" t="s">
        <v>536</v>
      </c>
      <c r="C35" s="1" t="s">
        <v>537</v>
      </c>
      <c r="D35" s="1" t="s">
        <v>538</v>
      </c>
      <c r="E35" s="1" t="s">
        <v>104</v>
      </c>
      <c r="F35" s="1" t="s">
        <v>481</v>
      </c>
      <c r="G35" s="1" t="s">
        <v>446</v>
      </c>
      <c r="H35" s="1" t="s">
        <v>390</v>
      </c>
      <c r="I35" s="1" t="s">
        <v>539</v>
      </c>
      <c r="J35" s="1" t="s">
        <v>392</v>
      </c>
      <c r="K35" s="1" t="s">
        <v>539</v>
      </c>
      <c r="L35" s="1" t="s">
        <v>539</v>
      </c>
      <c r="M35" s="1" t="s">
        <v>393</v>
      </c>
      <c r="N35" s="1" t="s">
        <v>393</v>
      </c>
      <c r="O35" s="1" t="s">
        <v>394</v>
      </c>
      <c r="P35" s="1" t="s">
        <v>395</v>
      </c>
      <c r="Q35" s="1" t="s">
        <v>396</v>
      </c>
      <c r="R35" s="1" t="s">
        <v>540</v>
      </c>
      <c r="S35" s="1" t="s">
        <v>398</v>
      </c>
      <c r="T35" s="1" t="s">
        <v>399</v>
      </c>
      <c r="U35" s="1" t="s">
        <v>400</v>
      </c>
      <c r="V35" s="1" t="s">
        <v>401</v>
      </c>
    </row>
    <row r="36" s="1" customFormat="1" spans="1:22">
      <c r="A36" s="3">
        <v>21225315428</v>
      </c>
      <c r="B36" s="1" t="s">
        <v>536</v>
      </c>
      <c r="C36" s="1" t="s">
        <v>541</v>
      </c>
      <c r="D36" s="1" t="s">
        <v>542</v>
      </c>
      <c r="E36" s="1" t="s">
        <v>278</v>
      </c>
      <c r="F36" s="1" t="s">
        <v>386</v>
      </c>
      <c r="G36" s="1" t="s">
        <v>389</v>
      </c>
      <c r="H36" s="1" t="s">
        <v>390</v>
      </c>
      <c r="I36" s="1" t="s">
        <v>394</v>
      </c>
      <c r="J36" s="1" t="s">
        <v>392</v>
      </c>
      <c r="K36" s="1" t="s">
        <v>394</v>
      </c>
      <c r="L36" s="1" t="s">
        <v>394</v>
      </c>
      <c r="M36" s="1" t="s">
        <v>393</v>
      </c>
      <c r="N36" s="1" t="s">
        <v>393</v>
      </c>
      <c r="O36" s="1" t="s">
        <v>394</v>
      </c>
      <c r="P36" s="1" t="s">
        <v>395</v>
      </c>
      <c r="Q36" s="1" t="s">
        <v>396</v>
      </c>
      <c r="R36" s="1" t="s">
        <v>543</v>
      </c>
      <c r="S36" s="1" t="s">
        <v>398</v>
      </c>
      <c r="T36" s="1" t="s">
        <v>399</v>
      </c>
      <c r="U36" s="1" t="s">
        <v>400</v>
      </c>
      <c r="V36" s="1" t="s">
        <v>401</v>
      </c>
    </row>
    <row r="37" s="1" customFormat="1" spans="1:22">
      <c r="A37" s="3">
        <v>21224128487</v>
      </c>
      <c r="B37" s="1" t="s">
        <v>536</v>
      </c>
      <c r="C37" s="1" t="s">
        <v>544</v>
      </c>
      <c r="D37" s="1" t="s">
        <v>403</v>
      </c>
      <c r="E37" s="1" t="s">
        <v>545</v>
      </c>
      <c r="F37" s="1" t="s">
        <v>446</v>
      </c>
      <c r="G37" s="1" t="s">
        <v>386</v>
      </c>
      <c r="H37" s="1" t="s">
        <v>390</v>
      </c>
      <c r="I37" s="1" t="s">
        <v>546</v>
      </c>
      <c r="J37" s="1" t="s">
        <v>392</v>
      </c>
      <c r="K37" s="1" t="s">
        <v>546</v>
      </c>
      <c r="L37" s="1" t="s">
        <v>546</v>
      </c>
      <c r="M37" s="1" t="s">
        <v>393</v>
      </c>
      <c r="N37" s="1" t="s">
        <v>393</v>
      </c>
      <c r="O37" s="1" t="s">
        <v>394</v>
      </c>
      <c r="P37" s="1" t="s">
        <v>395</v>
      </c>
      <c r="Q37" s="1" t="s">
        <v>396</v>
      </c>
      <c r="R37" s="1" t="s">
        <v>547</v>
      </c>
      <c r="S37" s="1" t="s">
        <v>398</v>
      </c>
      <c r="T37" s="1" t="s">
        <v>399</v>
      </c>
      <c r="U37" s="1" t="s">
        <v>400</v>
      </c>
      <c r="V37" s="1" t="s">
        <v>401</v>
      </c>
    </row>
    <row r="38" s="1" customFormat="1" spans="1:22">
      <c r="A38" s="3">
        <v>21223773647</v>
      </c>
      <c r="B38" s="1" t="s">
        <v>536</v>
      </c>
      <c r="C38" s="1" t="s">
        <v>548</v>
      </c>
      <c r="D38" s="1" t="s">
        <v>549</v>
      </c>
      <c r="E38" s="1" t="s">
        <v>550</v>
      </c>
      <c r="F38" s="1" t="s">
        <v>446</v>
      </c>
      <c r="G38" s="1" t="s">
        <v>386</v>
      </c>
      <c r="H38" s="1" t="s">
        <v>390</v>
      </c>
      <c r="I38" s="1" t="s">
        <v>551</v>
      </c>
      <c r="J38" s="1" t="s">
        <v>392</v>
      </c>
      <c r="K38" s="1" t="s">
        <v>551</v>
      </c>
      <c r="L38" s="1" t="s">
        <v>551</v>
      </c>
      <c r="M38" s="1" t="s">
        <v>393</v>
      </c>
      <c r="N38" s="1" t="s">
        <v>393</v>
      </c>
      <c r="O38" s="1" t="s">
        <v>394</v>
      </c>
      <c r="P38" s="1" t="s">
        <v>395</v>
      </c>
      <c r="Q38" s="1" t="s">
        <v>396</v>
      </c>
      <c r="R38" s="1" t="s">
        <v>552</v>
      </c>
      <c r="S38" s="1" t="s">
        <v>398</v>
      </c>
      <c r="T38" s="1" t="s">
        <v>399</v>
      </c>
      <c r="U38" s="1" t="s">
        <v>400</v>
      </c>
      <c r="V38" s="1" t="s">
        <v>401</v>
      </c>
    </row>
    <row r="39" s="1" customFormat="1" spans="1:22">
      <c r="A39" s="3">
        <v>21219117495</v>
      </c>
      <c r="B39" s="1" t="s">
        <v>536</v>
      </c>
      <c r="C39" s="1" t="s">
        <v>553</v>
      </c>
      <c r="D39" s="1" t="s">
        <v>451</v>
      </c>
      <c r="E39" s="1" t="s">
        <v>554</v>
      </c>
      <c r="F39" s="1" t="s">
        <v>386</v>
      </c>
      <c r="G39" s="1" t="s">
        <v>389</v>
      </c>
      <c r="H39" s="1" t="s">
        <v>390</v>
      </c>
      <c r="I39" s="1" t="s">
        <v>555</v>
      </c>
      <c r="J39" s="1" t="s">
        <v>392</v>
      </c>
      <c r="K39" s="1" t="s">
        <v>555</v>
      </c>
      <c r="L39" s="1" t="s">
        <v>555</v>
      </c>
      <c r="M39" s="1" t="s">
        <v>393</v>
      </c>
      <c r="N39" s="1" t="s">
        <v>393</v>
      </c>
      <c r="O39" s="1" t="s">
        <v>394</v>
      </c>
      <c r="P39" s="1" t="s">
        <v>395</v>
      </c>
      <c r="Q39" s="1" t="s">
        <v>396</v>
      </c>
      <c r="R39" s="1" t="s">
        <v>556</v>
      </c>
      <c r="S39" s="1" t="s">
        <v>398</v>
      </c>
      <c r="T39" s="1" t="s">
        <v>399</v>
      </c>
      <c r="U39" s="1" t="s">
        <v>400</v>
      </c>
      <c r="V39" s="1" t="s">
        <v>401</v>
      </c>
    </row>
    <row r="40" s="1" customFormat="1" spans="1:22">
      <c r="A40" s="3">
        <v>21217430575</v>
      </c>
      <c r="B40" s="1" t="s">
        <v>536</v>
      </c>
      <c r="C40" s="1" t="s">
        <v>557</v>
      </c>
      <c r="D40" s="1" t="s">
        <v>444</v>
      </c>
      <c r="E40" s="1" t="s">
        <v>558</v>
      </c>
      <c r="F40" s="1" t="s">
        <v>481</v>
      </c>
      <c r="G40" s="1" t="s">
        <v>446</v>
      </c>
      <c r="H40" s="1" t="s">
        <v>390</v>
      </c>
      <c r="I40" s="1" t="s">
        <v>559</v>
      </c>
      <c r="J40" s="1" t="s">
        <v>392</v>
      </c>
      <c r="K40" s="1" t="s">
        <v>559</v>
      </c>
      <c r="L40" s="1" t="s">
        <v>559</v>
      </c>
      <c r="M40" s="1" t="s">
        <v>393</v>
      </c>
      <c r="N40" s="1" t="s">
        <v>393</v>
      </c>
      <c r="O40" s="1" t="s">
        <v>394</v>
      </c>
      <c r="P40" s="1" t="s">
        <v>395</v>
      </c>
      <c r="Q40" s="1" t="s">
        <v>396</v>
      </c>
      <c r="R40" s="1" t="s">
        <v>560</v>
      </c>
      <c r="S40" s="1" t="s">
        <v>398</v>
      </c>
      <c r="T40" s="1" t="s">
        <v>399</v>
      </c>
      <c r="U40" s="1" t="s">
        <v>400</v>
      </c>
      <c r="V40" s="1" t="s">
        <v>449</v>
      </c>
    </row>
    <row r="41" s="1" customFormat="1" spans="1:22">
      <c r="A41" s="3">
        <v>21216547944</v>
      </c>
      <c r="B41" s="1" t="s">
        <v>561</v>
      </c>
      <c r="C41" s="1" t="s">
        <v>562</v>
      </c>
      <c r="D41" s="1" t="s">
        <v>403</v>
      </c>
      <c r="E41" s="1" t="s">
        <v>563</v>
      </c>
      <c r="F41" s="1" t="s">
        <v>481</v>
      </c>
      <c r="G41" s="1" t="s">
        <v>446</v>
      </c>
      <c r="H41" s="1" t="s">
        <v>390</v>
      </c>
      <c r="I41" s="1" t="s">
        <v>564</v>
      </c>
      <c r="J41" s="1" t="s">
        <v>392</v>
      </c>
      <c r="K41" s="1" t="s">
        <v>564</v>
      </c>
      <c r="L41" s="1" t="s">
        <v>564</v>
      </c>
      <c r="M41" s="1" t="s">
        <v>393</v>
      </c>
      <c r="N41" s="1" t="s">
        <v>393</v>
      </c>
      <c r="O41" s="1" t="s">
        <v>394</v>
      </c>
      <c r="P41" s="1" t="s">
        <v>395</v>
      </c>
      <c r="Q41" s="1" t="s">
        <v>396</v>
      </c>
      <c r="R41" s="1" t="s">
        <v>565</v>
      </c>
      <c r="S41" s="1" t="s">
        <v>398</v>
      </c>
      <c r="T41" s="1" t="s">
        <v>399</v>
      </c>
      <c r="U41" s="1" t="s">
        <v>400</v>
      </c>
      <c r="V41" s="1" t="s">
        <v>401</v>
      </c>
    </row>
    <row r="42" s="1" customFormat="1" spans="1:22">
      <c r="A42" s="3">
        <v>21216094061</v>
      </c>
      <c r="B42" s="1" t="s">
        <v>561</v>
      </c>
      <c r="C42" s="1" t="s">
        <v>566</v>
      </c>
      <c r="D42" s="1" t="s">
        <v>549</v>
      </c>
      <c r="E42" s="1" t="s">
        <v>567</v>
      </c>
      <c r="F42" s="1" t="s">
        <v>481</v>
      </c>
      <c r="G42" s="1" t="s">
        <v>446</v>
      </c>
      <c r="H42" s="1" t="s">
        <v>390</v>
      </c>
      <c r="I42" s="1" t="s">
        <v>568</v>
      </c>
      <c r="J42" s="1" t="s">
        <v>392</v>
      </c>
      <c r="K42" s="1" t="s">
        <v>568</v>
      </c>
      <c r="L42" s="1" t="s">
        <v>568</v>
      </c>
      <c r="M42" s="1" t="s">
        <v>393</v>
      </c>
      <c r="N42" s="1" t="s">
        <v>393</v>
      </c>
      <c r="O42" s="1" t="s">
        <v>394</v>
      </c>
      <c r="P42" s="1" t="s">
        <v>395</v>
      </c>
      <c r="Q42" s="1" t="s">
        <v>396</v>
      </c>
      <c r="R42" s="1" t="s">
        <v>569</v>
      </c>
      <c r="S42" s="1" t="s">
        <v>398</v>
      </c>
      <c r="T42" s="1" t="s">
        <v>399</v>
      </c>
      <c r="U42" s="1" t="s">
        <v>400</v>
      </c>
      <c r="V42" s="1" t="s">
        <v>401</v>
      </c>
    </row>
    <row r="43" s="1" customFormat="1" spans="1:22">
      <c r="A43" s="3">
        <v>999221213664993</v>
      </c>
      <c r="B43" s="1" t="s">
        <v>561</v>
      </c>
      <c r="C43" s="1" t="s">
        <v>570</v>
      </c>
      <c r="D43" s="1" t="s">
        <v>542</v>
      </c>
      <c r="E43" s="1" t="s">
        <v>269</v>
      </c>
      <c r="F43" s="1" t="s">
        <v>386</v>
      </c>
      <c r="G43" s="1" t="s">
        <v>389</v>
      </c>
      <c r="H43" s="1" t="s">
        <v>390</v>
      </c>
      <c r="I43" s="1" t="s">
        <v>571</v>
      </c>
      <c r="J43" s="1" t="s">
        <v>392</v>
      </c>
      <c r="K43" s="1" t="s">
        <v>571</v>
      </c>
      <c r="L43" s="1" t="s">
        <v>571</v>
      </c>
      <c r="M43" s="1" t="s">
        <v>393</v>
      </c>
      <c r="N43" s="1" t="s">
        <v>393</v>
      </c>
      <c r="O43" s="1" t="s">
        <v>394</v>
      </c>
      <c r="P43" s="1" t="s">
        <v>395</v>
      </c>
      <c r="Q43" s="1" t="s">
        <v>396</v>
      </c>
      <c r="R43" s="1" t="s">
        <v>572</v>
      </c>
      <c r="S43" s="1" t="s">
        <v>398</v>
      </c>
      <c r="T43" s="1" t="s">
        <v>399</v>
      </c>
      <c r="U43" s="1" t="s">
        <v>400</v>
      </c>
      <c r="V43" s="1" t="s">
        <v>401</v>
      </c>
    </row>
    <row r="44" s="1" customFormat="1" spans="1:22">
      <c r="A44" s="3">
        <v>999221209922119</v>
      </c>
      <c r="B44" s="1" t="s">
        <v>561</v>
      </c>
      <c r="C44" s="1" t="s">
        <v>573</v>
      </c>
      <c r="D44" s="1" t="s">
        <v>574</v>
      </c>
      <c r="E44" s="1" t="s">
        <v>157</v>
      </c>
      <c r="F44" s="1" t="s">
        <v>446</v>
      </c>
      <c r="G44" s="1" t="s">
        <v>386</v>
      </c>
      <c r="H44" s="1" t="s">
        <v>390</v>
      </c>
      <c r="I44" s="1" t="s">
        <v>575</v>
      </c>
      <c r="J44" s="1" t="s">
        <v>392</v>
      </c>
      <c r="K44" s="1" t="s">
        <v>575</v>
      </c>
      <c r="L44" s="1" t="s">
        <v>575</v>
      </c>
      <c r="M44" s="1" t="s">
        <v>393</v>
      </c>
      <c r="N44" s="1" t="s">
        <v>393</v>
      </c>
      <c r="O44" s="1" t="s">
        <v>394</v>
      </c>
      <c r="P44" s="1" t="s">
        <v>395</v>
      </c>
      <c r="Q44" s="1" t="s">
        <v>396</v>
      </c>
      <c r="R44" s="1" t="s">
        <v>576</v>
      </c>
      <c r="S44" s="1" t="s">
        <v>398</v>
      </c>
      <c r="T44" s="1" t="s">
        <v>399</v>
      </c>
      <c r="U44" s="1" t="s">
        <v>400</v>
      </c>
      <c r="V44" s="1" t="s">
        <v>401</v>
      </c>
    </row>
    <row r="45" s="1" customFormat="1" spans="1:22">
      <c r="A45" s="3">
        <v>21205182835</v>
      </c>
      <c r="B45" s="1" t="s">
        <v>561</v>
      </c>
      <c r="C45" s="1" t="s">
        <v>577</v>
      </c>
      <c r="D45" s="1" t="s">
        <v>549</v>
      </c>
      <c r="E45" s="1" t="s">
        <v>578</v>
      </c>
      <c r="F45" s="1" t="s">
        <v>481</v>
      </c>
      <c r="G45" s="1" t="s">
        <v>446</v>
      </c>
      <c r="H45" s="1" t="s">
        <v>390</v>
      </c>
      <c r="I45" s="1" t="s">
        <v>579</v>
      </c>
      <c r="J45" s="1" t="s">
        <v>392</v>
      </c>
      <c r="K45" s="1" t="s">
        <v>579</v>
      </c>
      <c r="L45" s="1" t="s">
        <v>579</v>
      </c>
      <c r="M45" s="1" t="s">
        <v>393</v>
      </c>
      <c r="N45" s="1" t="s">
        <v>393</v>
      </c>
      <c r="O45" s="1" t="s">
        <v>394</v>
      </c>
      <c r="P45" s="1" t="s">
        <v>395</v>
      </c>
      <c r="Q45" s="1" t="s">
        <v>396</v>
      </c>
      <c r="R45" s="1" t="s">
        <v>580</v>
      </c>
      <c r="S45" s="1" t="s">
        <v>398</v>
      </c>
      <c r="T45" s="1" t="s">
        <v>399</v>
      </c>
      <c r="U45" s="1" t="s">
        <v>400</v>
      </c>
      <c r="V45" s="1" t="s">
        <v>401</v>
      </c>
    </row>
    <row r="46" s="1" customFormat="1" spans="1:22">
      <c r="A46" s="3">
        <v>999221202928961</v>
      </c>
      <c r="B46" s="1" t="s">
        <v>561</v>
      </c>
      <c r="C46" s="1" t="s">
        <v>581</v>
      </c>
      <c r="D46" s="1" t="s">
        <v>582</v>
      </c>
      <c r="E46" s="1" t="s">
        <v>265</v>
      </c>
      <c r="F46" s="1" t="s">
        <v>386</v>
      </c>
      <c r="G46" s="1" t="s">
        <v>389</v>
      </c>
      <c r="H46" s="1" t="s">
        <v>390</v>
      </c>
      <c r="I46" s="1" t="s">
        <v>583</v>
      </c>
      <c r="J46" s="1" t="s">
        <v>392</v>
      </c>
      <c r="K46" s="1" t="s">
        <v>583</v>
      </c>
      <c r="L46" s="1" t="s">
        <v>583</v>
      </c>
      <c r="M46" s="1" t="s">
        <v>393</v>
      </c>
      <c r="N46" s="1" t="s">
        <v>393</v>
      </c>
      <c r="O46" s="1" t="s">
        <v>394</v>
      </c>
      <c r="P46" s="1" t="s">
        <v>395</v>
      </c>
      <c r="Q46" s="1" t="s">
        <v>396</v>
      </c>
      <c r="R46" s="1" t="s">
        <v>584</v>
      </c>
      <c r="S46" s="1" t="s">
        <v>398</v>
      </c>
      <c r="T46" s="1" t="s">
        <v>399</v>
      </c>
      <c r="U46" s="1" t="s">
        <v>400</v>
      </c>
      <c r="V46" s="1" t="s">
        <v>401</v>
      </c>
    </row>
    <row r="47" s="1" customFormat="1" spans="1:22">
      <c r="A47" s="3">
        <v>21197328450</v>
      </c>
      <c r="B47" s="1" t="s">
        <v>585</v>
      </c>
      <c r="C47" s="1" t="s">
        <v>586</v>
      </c>
      <c r="D47" s="1" t="s">
        <v>587</v>
      </c>
      <c r="E47" s="1" t="s">
        <v>86</v>
      </c>
      <c r="F47" s="1" t="s">
        <v>481</v>
      </c>
      <c r="G47" s="1" t="s">
        <v>446</v>
      </c>
      <c r="H47" s="1" t="s">
        <v>390</v>
      </c>
      <c r="I47" s="1" t="s">
        <v>394</v>
      </c>
      <c r="J47" s="1" t="s">
        <v>392</v>
      </c>
      <c r="K47" s="1" t="s">
        <v>394</v>
      </c>
      <c r="L47" s="1" t="s">
        <v>394</v>
      </c>
      <c r="M47" s="1" t="s">
        <v>393</v>
      </c>
      <c r="N47" s="1" t="s">
        <v>393</v>
      </c>
      <c r="O47" s="1" t="s">
        <v>394</v>
      </c>
      <c r="P47" s="1" t="s">
        <v>395</v>
      </c>
      <c r="Q47" s="1" t="s">
        <v>396</v>
      </c>
      <c r="R47" s="1" t="s">
        <v>588</v>
      </c>
      <c r="S47" s="1" t="s">
        <v>398</v>
      </c>
      <c r="T47" s="1" t="s">
        <v>399</v>
      </c>
      <c r="U47" s="1" t="s">
        <v>400</v>
      </c>
      <c r="V47" s="1" t="s">
        <v>401</v>
      </c>
    </row>
    <row r="48" s="1" customFormat="1" spans="1:22">
      <c r="A48" s="3">
        <v>21195553773</v>
      </c>
      <c r="B48" s="1" t="s">
        <v>585</v>
      </c>
      <c r="C48" s="1" t="s">
        <v>589</v>
      </c>
      <c r="D48" s="1" t="s">
        <v>403</v>
      </c>
      <c r="E48" s="1" t="s">
        <v>590</v>
      </c>
      <c r="F48" s="1" t="s">
        <v>481</v>
      </c>
      <c r="G48" s="1" t="s">
        <v>446</v>
      </c>
      <c r="H48" s="1" t="s">
        <v>390</v>
      </c>
      <c r="I48" s="1" t="s">
        <v>591</v>
      </c>
      <c r="J48" s="1" t="s">
        <v>392</v>
      </c>
      <c r="K48" s="1" t="s">
        <v>591</v>
      </c>
      <c r="L48" s="1" t="s">
        <v>591</v>
      </c>
      <c r="M48" s="1" t="s">
        <v>393</v>
      </c>
      <c r="N48" s="1" t="s">
        <v>393</v>
      </c>
      <c r="O48" s="1" t="s">
        <v>394</v>
      </c>
      <c r="P48" s="1" t="s">
        <v>395</v>
      </c>
      <c r="Q48" s="1" t="s">
        <v>396</v>
      </c>
      <c r="R48" s="1" t="s">
        <v>592</v>
      </c>
      <c r="S48" s="1" t="s">
        <v>398</v>
      </c>
      <c r="T48" s="1" t="s">
        <v>399</v>
      </c>
      <c r="U48" s="1" t="s">
        <v>400</v>
      </c>
      <c r="V48" s="1" t="s">
        <v>401</v>
      </c>
    </row>
    <row r="49" s="1" customFormat="1" spans="1:22">
      <c r="A49" s="3">
        <v>21193861126</v>
      </c>
      <c r="B49" s="1" t="s">
        <v>585</v>
      </c>
      <c r="C49" s="1" t="s">
        <v>593</v>
      </c>
      <c r="D49" s="1" t="s">
        <v>594</v>
      </c>
      <c r="E49" s="1" t="s">
        <v>595</v>
      </c>
      <c r="F49" s="1" t="s">
        <v>481</v>
      </c>
      <c r="G49" s="1" t="s">
        <v>446</v>
      </c>
      <c r="H49" s="1" t="s">
        <v>390</v>
      </c>
      <c r="I49" s="1" t="s">
        <v>596</v>
      </c>
      <c r="J49" s="1" t="s">
        <v>392</v>
      </c>
      <c r="K49" s="1" t="s">
        <v>596</v>
      </c>
      <c r="L49" s="1" t="s">
        <v>596</v>
      </c>
      <c r="M49" s="1" t="s">
        <v>393</v>
      </c>
      <c r="N49" s="1" t="s">
        <v>393</v>
      </c>
      <c r="O49" s="1" t="s">
        <v>394</v>
      </c>
      <c r="P49" s="1" t="s">
        <v>395</v>
      </c>
      <c r="Q49" s="1" t="s">
        <v>396</v>
      </c>
      <c r="R49" s="1" t="s">
        <v>597</v>
      </c>
      <c r="S49" s="1" t="s">
        <v>398</v>
      </c>
      <c r="T49" s="1" t="s">
        <v>399</v>
      </c>
      <c r="U49" s="1" t="s">
        <v>400</v>
      </c>
      <c r="V49" s="1" t="s">
        <v>401</v>
      </c>
    </row>
    <row r="50" s="1" customFormat="1" spans="1:22">
      <c r="A50" s="3">
        <v>21192417708</v>
      </c>
      <c r="B50" s="1" t="s">
        <v>585</v>
      </c>
      <c r="C50" s="1" t="s">
        <v>598</v>
      </c>
      <c r="D50" s="1" t="s">
        <v>599</v>
      </c>
      <c r="E50" s="1" t="s">
        <v>72</v>
      </c>
      <c r="F50" s="1" t="s">
        <v>536</v>
      </c>
      <c r="G50" s="1" t="s">
        <v>446</v>
      </c>
      <c r="H50" s="1" t="s">
        <v>390</v>
      </c>
      <c r="I50" s="1" t="s">
        <v>600</v>
      </c>
      <c r="J50" s="1" t="s">
        <v>392</v>
      </c>
      <c r="K50" s="1" t="s">
        <v>600</v>
      </c>
      <c r="L50" s="1" t="s">
        <v>600</v>
      </c>
      <c r="M50" s="1" t="s">
        <v>393</v>
      </c>
      <c r="N50" s="1" t="s">
        <v>393</v>
      </c>
      <c r="O50" s="1" t="s">
        <v>394</v>
      </c>
      <c r="P50" s="1" t="s">
        <v>395</v>
      </c>
      <c r="Q50" s="1" t="s">
        <v>396</v>
      </c>
      <c r="R50" s="1" t="s">
        <v>601</v>
      </c>
      <c r="S50" s="1" t="s">
        <v>398</v>
      </c>
      <c r="T50" s="1" t="s">
        <v>399</v>
      </c>
      <c r="U50" s="1" t="s">
        <v>400</v>
      </c>
      <c r="V50" s="1" t="s">
        <v>401</v>
      </c>
    </row>
    <row r="51" s="1" customFormat="1" spans="1:22">
      <c r="A51" s="3">
        <v>21190771798</v>
      </c>
      <c r="B51" s="1" t="s">
        <v>585</v>
      </c>
      <c r="C51" s="1" t="s">
        <v>602</v>
      </c>
      <c r="D51" s="1" t="s">
        <v>416</v>
      </c>
      <c r="E51" s="1" t="s">
        <v>261</v>
      </c>
      <c r="F51" s="1" t="s">
        <v>386</v>
      </c>
      <c r="G51" s="1" t="s">
        <v>389</v>
      </c>
      <c r="H51" s="1" t="s">
        <v>390</v>
      </c>
      <c r="I51" s="1" t="s">
        <v>603</v>
      </c>
      <c r="J51" s="1" t="s">
        <v>392</v>
      </c>
      <c r="K51" s="1" t="s">
        <v>603</v>
      </c>
      <c r="L51" s="1" t="s">
        <v>603</v>
      </c>
      <c r="M51" s="1" t="s">
        <v>393</v>
      </c>
      <c r="N51" s="1" t="s">
        <v>393</v>
      </c>
      <c r="O51" s="1" t="s">
        <v>394</v>
      </c>
      <c r="P51" s="1" t="s">
        <v>395</v>
      </c>
      <c r="Q51" s="1" t="s">
        <v>396</v>
      </c>
      <c r="R51" s="1" t="s">
        <v>604</v>
      </c>
      <c r="S51" s="1" t="s">
        <v>398</v>
      </c>
      <c r="T51" s="1" t="s">
        <v>399</v>
      </c>
      <c r="U51" s="1" t="s">
        <v>400</v>
      </c>
      <c r="V51" s="1" t="s">
        <v>401</v>
      </c>
    </row>
    <row r="52" s="1" customFormat="1" spans="1:22">
      <c r="A52" s="3">
        <v>999221185451712</v>
      </c>
      <c r="B52" s="1" t="s">
        <v>585</v>
      </c>
      <c r="C52" s="1" t="s">
        <v>605</v>
      </c>
      <c r="D52" s="1" t="s">
        <v>606</v>
      </c>
      <c r="E52" s="1" t="s">
        <v>67</v>
      </c>
      <c r="F52" s="1" t="s">
        <v>481</v>
      </c>
      <c r="G52" s="1" t="s">
        <v>446</v>
      </c>
      <c r="H52" s="1" t="s">
        <v>390</v>
      </c>
      <c r="I52" s="1" t="s">
        <v>394</v>
      </c>
      <c r="J52" s="1" t="s">
        <v>392</v>
      </c>
      <c r="K52" s="1" t="s">
        <v>394</v>
      </c>
      <c r="L52" s="1" t="s">
        <v>394</v>
      </c>
      <c r="M52" s="1" t="s">
        <v>393</v>
      </c>
      <c r="N52" s="1" t="s">
        <v>393</v>
      </c>
      <c r="O52" s="1" t="s">
        <v>394</v>
      </c>
      <c r="P52" s="1" t="s">
        <v>395</v>
      </c>
      <c r="Q52" s="1" t="s">
        <v>396</v>
      </c>
      <c r="R52" s="1" t="s">
        <v>607</v>
      </c>
      <c r="S52" s="1" t="s">
        <v>398</v>
      </c>
      <c r="T52" s="1" t="s">
        <v>399</v>
      </c>
      <c r="U52" s="1" t="s">
        <v>400</v>
      </c>
      <c r="V52" s="1" t="s">
        <v>401</v>
      </c>
    </row>
    <row r="53" s="1" customFormat="1" spans="1:22">
      <c r="A53" s="3">
        <v>999221181507987</v>
      </c>
      <c r="B53" s="1" t="s">
        <v>585</v>
      </c>
      <c r="C53" s="1" t="s">
        <v>608</v>
      </c>
      <c r="D53" s="1" t="s">
        <v>609</v>
      </c>
      <c r="E53" s="1" t="s">
        <v>62</v>
      </c>
      <c r="F53" s="1" t="s">
        <v>481</v>
      </c>
      <c r="G53" s="1" t="s">
        <v>446</v>
      </c>
      <c r="H53" s="1" t="s">
        <v>390</v>
      </c>
      <c r="I53" s="1" t="s">
        <v>610</v>
      </c>
      <c r="J53" s="1" t="s">
        <v>392</v>
      </c>
      <c r="K53" s="1" t="s">
        <v>610</v>
      </c>
      <c r="L53" s="1" t="s">
        <v>610</v>
      </c>
      <c r="M53" s="1" t="s">
        <v>393</v>
      </c>
      <c r="N53" s="1" t="s">
        <v>393</v>
      </c>
      <c r="O53" s="1" t="s">
        <v>394</v>
      </c>
      <c r="P53" s="1" t="s">
        <v>395</v>
      </c>
      <c r="Q53" s="1" t="s">
        <v>396</v>
      </c>
      <c r="R53" s="1" t="s">
        <v>611</v>
      </c>
      <c r="S53" s="1" t="s">
        <v>398</v>
      </c>
      <c r="T53" s="1" t="s">
        <v>399</v>
      </c>
      <c r="U53" s="1" t="s">
        <v>400</v>
      </c>
      <c r="V53" s="1" t="s">
        <v>401</v>
      </c>
    </row>
    <row r="54" s="1" customFormat="1" spans="1:22">
      <c r="A54" s="3">
        <v>999221150809290</v>
      </c>
      <c r="B54" s="1" t="s">
        <v>612</v>
      </c>
      <c r="C54" s="1" t="s">
        <v>613</v>
      </c>
      <c r="D54" s="1" t="s">
        <v>614</v>
      </c>
      <c r="E54" s="1" t="s">
        <v>257</v>
      </c>
      <c r="F54" s="1" t="s">
        <v>386</v>
      </c>
      <c r="G54" s="1" t="s">
        <v>389</v>
      </c>
      <c r="H54" s="1" t="s">
        <v>390</v>
      </c>
      <c r="I54" s="1" t="s">
        <v>615</v>
      </c>
      <c r="J54" s="1" t="s">
        <v>392</v>
      </c>
      <c r="K54" s="1" t="s">
        <v>615</v>
      </c>
      <c r="L54" s="1" t="s">
        <v>615</v>
      </c>
      <c r="M54" s="1" t="s">
        <v>393</v>
      </c>
      <c r="N54" s="1" t="s">
        <v>393</v>
      </c>
      <c r="O54" s="1" t="s">
        <v>394</v>
      </c>
      <c r="P54" s="1" t="s">
        <v>395</v>
      </c>
      <c r="Q54" s="1" t="s">
        <v>396</v>
      </c>
      <c r="R54" s="1" t="s">
        <v>616</v>
      </c>
      <c r="S54" s="1" t="s">
        <v>398</v>
      </c>
      <c r="T54" s="1" t="s">
        <v>399</v>
      </c>
      <c r="U54" s="1" t="s">
        <v>400</v>
      </c>
      <c r="V54" s="1" t="s">
        <v>401</v>
      </c>
    </row>
    <row r="55" s="1" customFormat="1" spans="1:22">
      <c r="A55" s="3">
        <v>21145422247</v>
      </c>
      <c r="B55" s="1" t="s">
        <v>612</v>
      </c>
      <c r="C55" s="1" t="s">
        <v>617</v>
      </c>
      <c r="D55" s="1" t="s">
        <v>618</v>
      </c>
      <c r="E55" s="1" t="s">
        <v>619</v>
      </c>
      <c r="F55" s="1" t="s">
        <v>481</v>
      </c>
      <c r="G55" s="1" t="s">
        <v>446</v>
      </c>
      <c r="H55" s="1" t="s">
        <v>390</v>
      </c>
      <c r="I55" s="1" t="s">
        <v>620</v>
      </c>
      <c r="J55" s="1" t="s">
        <v>392</v>
      </c>
      <c r="K55" s="1" t="s">
        <v>620</v>
      </c>
      <c r="L55" s="1" t="s">
        <v>620</v>
      </c>
      <c r="M55" s="1" t="s">
        <v>393</v>
      </c>
      <c r="N55" s="1" t="s">
        <v>393</v>
      </c>
      <c r="O55" s="1" t="s">
        <v>394</v>
      </c>
      <c r="P55" s="1" t="s">
        <v>395</v>
      </c>
      <c r="Q55" s="1" t="s">
        <v>396</v>
      </c>
      <c r="R55" s="1" t="s">
        <v>621</v>
      </c>
      <c r="S55" s="1" t="s">
        <v>398</v>
      </c>
      <c r="T55" s="1" t="s">
        <v>399</v>
      </c>
      <c r="U55" s="1" t="s">
        <v>400</v>
      </c>
      <c r="V55" s="1" t="s">
        <v>401</v>
      </c>
    </row>
    <row r="56" s="1" customFormat="1" spans="1:22">
      <c r="A56" s="3">
        <v>999221133830476</v>
      </c>
      <c r="B56" s="1" t="s">
        <v>622</v>
      </c>
      <c r="C56" s="1" t="s">
        <v>623</v>
      </c>
      <c r="D56" s="1" t="s">
        <v>624</v>
      </c>
      <c r="E56" s="1" t="s">
        <v>253</v>
      </c>
      <c r="F56" s="1" t="s">
        <v>386</v>
      </c>
      <c r="G56" s="1" t="s">
        <v>389</v>
      </c>
      <c r="H56" s="1" t="s">
        <v>390</v>
      </c>
      <c r="I56" s="1" t="s">
        <v>625</v>
      </c>
      <c r="J56" s="1" t="s">
        <v>392</v>
      </c>
      <c r="K56" s="1" t="s">
        <v>625</v>
      </c>
      <c r="L56" s="1" t="s">
        <v>625</v>
      </c>
      <c r="M56" s="1" t="s">
        <v>393</v>
      </c>
      <c r="N56" s="1" t="s">
        <v>393</v>
      </c>
      <c r="O56" s="1" t="s">
        <v>394</v>
      </c>
      <c r="P56" s="1" t="s">
        <v>395</v>
      </c>
      <c r="Q56" s="1" t="s">
        <v>396</v>
      </c>
      <c r="R56" s="1" t="s">
        <v>626</v>
      </c>
      <c r="S56" s="1" t="s">
        <v>398</v>
      </c>
      <c r="T56" s="1" t="s">
        <v>399</v>
      </c>
      <c r="U56" s="1" t="s">
        <v>400</v>
      </c>
      <c r="V56" s="1" t="s">
        <v>401</v>
      </c>
    </row>
    <row r="57" s="1" customFormat="1" spans="1:22">
      <c r="A57" s="3">
        <v>21123316955</v>
      </c>
      <c r="B57" s="1" t="s">
        <v>627</v>
      </c>
      <c r="C57" s="1" t="s">
        <v>628</v>
      </c>
      <c r="D57" s="1" t="s">
        <v>629</v>
      </c>
      <c r="E57" s="1" t="s">
        <v>630</v>
      </c>
      <c r="F57" s="1" t="s">
        <v>481</v>
      </c>
      <c r="G57" s="1" t="s">
        <v>446</v>
      </c>
      <c r="H57" s="1" t="s">
        <v>390</v>
      </c>
      <c r="I57" s="1" t="s">
        <v>631</v>
      </c>
      <c r="J57" s="1" t="s">
        <v>392</v>
      </c>
      <c r="K57" s="1" t="s">
        <v>631</v>
      </c>
      <c r="L57" s="1" t="s">
        <v>631</v>
      </c>
      <c r="M57" s="1" t="s">
        <v>393</v>
      </c>
      <c r="N57" s="1" t="s">
        <v>393</v>
      </c>
      <c r="O57" s="1" t="s">
        <v>394</v>
      </c>
      <c r="P57" s="1" t="s">
        <v>395</v>
      </c>
      <c r="Q57" s="1" t="s">
        <v>396</v>
      </c>
      <c r="R57" s="1" t="s">
        <v>632</v>
      </c>
      <c r="S57" s="1" t="s">
        <v>398</v>
      </c>
      <c r="T57" s="1" t="s">
        <v>399</v>
      </c>
      <c r="U57" s="1" t="s">
        <v>400</v>
      </c>
      <c r="V57" s="1" t="s">
        <v>401</v>
      </c>
    </row>
    <row r="58" s="1" customFormat="1" spans="1:22">
      <c r="A58" s="3">
        <v>21120905097</v>
      </c>
      <c r="B58" s="1" t="s">
        <v>627</v>
      </c>
      <c r="C58" s="1" t="s">
        <v>633</v>
      </c>
      <c r="D58" s="1" t="s">
        <v>549</v>
      </c>
      <c r="E58" s="1" t="s">
        <v>634</v>
      </c>
      <c r="F58" s="1" t="s">
        <v>481</v>
      </c>
      <c r="G58" s="1" t="s">
        <v>446</v>
      </c>
      <c r="H58" s="1" t="s">
        <v>390</v>
      </c>
      <c r="I58" s="1" t="s">
        <v>635</v>
      </c>
      <c r="J58" s="1" t="s">
        <v>392</v>
      </c>
      <c r="K58" s="1" t="s">
        <v>635</v>
      </c>
      <c r="L58" s="1" t="s">
        <v>635</v>
      </c>
      <c r="M58" s="1" t="s">
        <v>393</v>
      </c>
      <c r="N58" s="1" t="s">
        <v>393</v>
      </c>
      <c r="O58" s="1" t="s">
        <v>394</v>
      </c>
      <c r="P58" s="1" t="s">
        <v>395</v>
      </c>
      <c r="Q58" s="1" t="s">
        <v>396</v>
      </c>
      <c r="R58" s="1" t="s">
        <v>636</v>
      </c>
      <c r="S58" s="1" t="s">
        <v>398</v>
      </c>
      <c r="T58" s="1" t="s">
        <v>399</v>
      </c>
      <c r="U58" s="1" t="s">
        <v>400</v>
      </c>
      <c r="V58" s="1" t="s">
        <v>401</v>
      </c>
    </row>
    <row r="59" s="1" customFormat="1" spans="1:22">
      <c r="A59" s="3">
        <v>999221118836475</v>
      </c>
      <c r="B59" s="1" t="s">
        <v>627</v>
      </c>
      <c r="C59" s="1" t="s">
        <v>637</v>
      </c>
      <c r="D59" s="1" t="s">
        <v>416</v>
      </c>
      <c r="E59" s="1" t="s">
        <v>249</v>
      </c>
      <c r="F59" s="1" t="s">
        <v>386</v>
      </c>
      <c r="G59" s="1" t="s">
        <v>389</v>
      </c>
      <c r="H59" s="1" t="s">
        <v>390</v>
      </c>
      <c r="I59" s="1" t="s">
        <v>603</v>
      </c>
      <c r="J59" s="1" t="s">
        <v>392</v>
      </c>
      <c r="K59" s="1" t="s">
        <v>603</v>
      </c>
      <c r="L59" s="1" t="s">
        <v>603</v>
      </c>
      <c r="M59" s="1" t="s">
        <v>393</v>
      </c>
      <c r="N59" s="1" t="s">
        <v>393</v>
      </c>
      <c r="O59" s="1" t="s">
        <v>394</v>
      </c>
      <c r="P59" s="1" t="s">
        <v>395</v>
      </c>
      <c r="Q59" s="1" t="s">
        <v>396</v>
      </c>
      <c r="R59" s="1" t="s">
        <v>638</v>
      </c>
      <c r="S59" s="1" t="s">
        <v>398</v>
      </c>
      <c r="T59" s="1" t="s">
        <v>399</v>
      </c>
      <c r="U59" s="1" t="s">
        <v>400</v>
      </c>
      <c r="V59" s="1" t="s">
        <v>401</v>
      </c>
    </row>
    <row r="60" s="1" customFormat="1" spans="1:22">
      <c r="A60" s="3">
        <v>999221115050251</v>
      </c>
      <c r="B60" s="1" t="s">
        <v>627</v>
      </c>
      <c r="C60" s="1" t="s">
        <v>639</v>
      </c>
      <c r="D60" s="1" t="s">
        <v>640</v>
      </c>
      <c r="E60" s="1" t="s">
        <v>246</v>
      </c>
      <c r="F60" s="1" t="s">
        <v>386</v>
      </c>
      <c r="G60" s="1" t="s">
        <v>389</v>
      </c>
      <c r="H60" s="1" t="s">
        <v>390</v>
      </c>
      <c r="I60" s="1" t="s">
        <v>394</v>
      </c>
      <c r="J60" s="1" t="s">
        <v>392</v>
      </c>
      <c r="K60" s="1" t="s">
        <v>394</v>
      </c>
      <c r="L60" s="1" t="s">
        <v>394</v>
      </c>
      <c r="M60" s="1" t="s">
        <v>393</v>
      </c>
      <c r="N60" s="1" t="s">
        <v>393</v>
      </c>
      <c r="O60" s="1" t="s">
        <v>394</v>
      </c>
      <c r="P60" s="1" t="s">
        <v>395</v>
      </c>
      <c r="Q60" s="1" t="s">
        <v>396</v>
      </c>
      <c r="R60" s="1" t="s">
        <v>641</v>
      </c>
      <c r="S60" s="1" t="s">
        <v>398</v>
      </c>
      <c r="T60" s="1" t="s">
        <v>399</v>
      </c>
      <c r="U60" s="1" t="s">
        <v>400</v>
      </c>
      <c r="V60" s="1" t="s">
        <v>401</v>
      </c>
    </row>
    <row r="61" s="1" customFormat="1" spans="1:22">
      <c r="A61" s="3">
        <v>21113227947</v>
      </c>
      <c r="B61" s="1" t="s">
        <v>642</v>
      </c>
      <c r="C61" s="1" t="s">
        <v>643</v>
      </c>
      <c r="D61" s="1" t="s">
        <v>644</v>
      </c>
      <c r="E61" s="1" t="s">
        <v>645</v>
      </c>
      <c r="F61" s="1" t="s">
        <v>386</v>
      </c>
      <c r="G61" s="1" t="s">
        <v>389</v>
      </c>
      <c r="H61" s="1" t="s">
        <v>390</v>
      </c>
      <c r="I61" s="1" t="s">
        <v>646</v>
      </c>
      <c r="J61" s="1" t="s">
        <v>392</v>
      </c>
      <c r="K61" s="1" t="s">
        <v>646</v>
      </c>
      <c r="L61" s="1" t="s">
        <v>646</v>
      </c>
      <c r="M61" s="1" t="s">
        <v>393</v>
      </c>
      <c r="N61" s="1" t="s">
        <v>393</v>
      </c>
      <c r="O61" s="1" t="s">
        <v>394</v>
      </c>
      <c r="P61" s="1" t="s">
        <v>395</v>
      </c>
      <c r="Q61" s="1" t="s">
        <v>396</v>
      </c>
      <c r="R61" s="1" t="s">
        <v>647</v>
      </c>
      <c r="S61" s="1" t="s">
        <v>398</v>
      </c>
      <c r="T61" s="1" t="s">
        <v>399</v>
      </c>
      <c r="U61" s="1" t="s">
        <v>400</v>
      </c>
      <c r="V61" s="1" t="s">
        <v>401</v>
      </c>
    </row>
    <row r="62" s="1" customFormat="1" spans="1:22">
      <c r="A62" s="3">
        <v>999221103137516</v>
      </c>
      <c r="B62" s="1" t="s">
        <v>648</v>
      </c>
      <c r="C62" s="1" t="s">
        <v>649</v>
      </c>
      <c r="D62" s="1" t="s">
        <v>650</v>
      </c>
      <c r="E62" s="1" t="s">
        <v>238</v>
      </c>
      <c r="F62" s="1" t="s">
        <v>386</v>
      </c>
      <c r="G62" s="1" t="s">
        <v>389</v>
      </c>
      <c r="H62" s="1" t="s">
        <v>390</v>
      </c>
      <c r="I62" s="1" t="s">
        <v>651</v>
      </c>
      <c r="J62" s="1" t="s">
        <v>392</v>
      </c>
      <c r="K62" s="1" t="s">
        <v>651</v>
      </c>
      <c r="L62" s="1" t="s">
        <v>651</v>
      </c>
      <c r="M62" s="1" t="s">
        <v>393</v>
      </c>
      <c r="N62" s="1" t="s">
        <v>393</v>
      </c>
      <c r="O62" s="1" t="s">
        <v>394</v>
      </c>
      <c r="P62" s="1" t="s">
        <v>395</v>
      </c>
      <c r="Q62" s="1" t="s">
        <v>396</v>
      </c>
      <c r="R62" s="1" t="s">
        <v>652</v>
      </c>
      <c r="S62" s="1" t="s">
        <v>398</v>
      </c>
      <c r="T62" s="1" t="s">
        <v>399</v>
      </c>
      <c r="U62" s="1" t="s">
        <v>400</v>
      </c>
      <c r="V62" s="1" t="s">
        <v>401</v>
      </c>
    </row>
    <row r="63" s="1" customFormat="1" spans="1:22">
      <c r="A63" s="3">
        <v>21097201995</v>
      </c>
      <c r="B63" s="1" t="s">
        <v>648</v>
      </c>
      <c r="C63" s="1" t="s">
        <v>653</v>
      </c>
      <c r="D63" s="1" t="s">
        <v>654</v>
      </c>
      <c r="E63" s="1" t="s">
        <v>234</v>
      </c>
      <c r="F63" s="1" t="s">
        <v>386</v>
      </c>
      <c r="G63" s="1" t="s">
        <v>389</v>
      </c>
      <c r="H63" s="1" t="s">
        <v>390</v>
      </c>
      <c r="I63" s="1" t="s">
        <v>394</v>
      </c>
      <c r="J63" s="1" t="s">
        <v>392</v>
      </c>
      <c r="K63" s="1" t="s">
        <v>394</v>
      </c>
      <c r="L63" s="1" t="s">
        <v>394</v>
      </c>
      <c r="M63" s="1" t="s">
        <v>393</v>
      </c>
      <c r="N63" s="1" t="s">
        <v>393</v>
      </c>
      <c r="O63" s="1" t="s">
        <v>394</v>
      </c>
      <c r="P63" s="1" t="s">
        <v>395</v>
      </c>
      <c r="Q63" s="1" t="s">
        <v>396</v>
      </c>
      <c r="R63" s="1" t="s">
        <v>655</v>
      </c>
      <c r="S63" s="1" t="s">
        <v>398</v>
      </c>
      <c r="T63" s="1" t="s">
        <v>399</v>
      </c>
      <c r="U63" s="1" t="s">
        <v>400</v>
      </c>
      <c r="V63" s="1" t="s">
        <v>401</v>
      </c>
    </row>
    <row r="64" s="1" customFormat="1" spans="1:22">
      <c r="A64" s="3">
        <v>999221045901825</v>
      </c>
      <c r="B64" s="1" t="s">
        <v>656</v>
      </c>
      <c r="C64" s="1" t="s">
        <v>657</v>
      </c>
      <c r="D64" s="1" t="s">
        <v>658</v>
      </c>
      <c r="E64" s="1" t="s">
        <v>226</v>
      </c>
      <c r="F64" s="1" t="s">
        <v>386</v>
      </c>
      <c r="G64" s="1" t="s">
        <v>389</v>
      </c>
      <c r="H64" s="1" t="s">
        <v>390</v>
      </c>
      <c r="I64" s="1" t="s">
        <v>659</v>
      </c>
      <c r="J64" s="1" t="s">
        <v>392</v>
      </c>
      <c r="K64" s="1" t="s">
        <v>659</v>
      </c>
      <c r="L64" s="1" t="s">
        <v>659</v>
      </c>
      <c r="M64" s="1" t="s">
        <v>393</v>
      </c>
      <c r="N64" s="1" t="s">
        <v>393</v>
      </c>
      <c r="O64" s="1" t="s">
        <v>394</v>
      </c>
      <c r="P64" s="1" t="s">
        <v>395</v>
      </c>
      <c r="Q64" s="1" t="s">
        <v>396</v>
      </c>
      <c r="R64" s="1" t="s">
        <v>660</v>
      </c>
      <c r="S64" s="1" t="s">
        <v>398</v>
      </c>
      <c r="T64" s="1" t="s">
        <v>399</v>
      </c>
      <c r="U64" s="1" t="s">
        <v>400</v>
      </c>
      <c r="V64" s="1" t="s">
        <v>401</v>
      </c>
    </row>
    <row r="65" s="1" customFormat="1" spans="1:22">
      <c r="A65" s="3">
        <v>21040956050</v>
      </c>
      <c r="B65" s="1" t="s">
        <v>656</v>
      </c>
      <c r="C65" s="1" t="s">
        <v>661</v>
      </c>
      <c r="D65" s="1" t="s">
        <v>662</v>
      </c>
      <c r="E65" s="1" t="s">
        <v>222</v>
      </c>
      <c r="F65" s="1" t="s">
        <v>386</v>
      </c>
      <c r="G65" s="1" t="s">
        <v>389</v>
      </c>
      <c r="H65" s="1" t="s">
        <v>390</v>
      </c>
      <c r="I65" s="1" t="s">
        <v>394</v>
      </c>
      <c r="J65" s="1" t="s">
        <v>392</v>
      </c>
      <c r="K65" s="1" t="s">
        <v>394</v>
      </c>
      <c r="L65" s="1" t="s">
        <v>394</v>
      </c>
      <c r="M65" s="1" t="s">
        <v>393</v>
      </c>
      <c r="N65" s="1" t="s">
        <v>393</v>
      </c>
      <c r="O65" s="1" t="s">
        <v>394</v>
      </c>
      <c r="P65" s="1" t="s">
        <v>395</v>
      </c>
      <c r="Q65" s="1" t="s">
        <v>396</v>
      </c>
      <c r="R65" s="1" t="s">
        <v>663</v>
      </c>
      <c r="S65" s="1" t="s">
        <v>398</v>
      </c>
      <c r="T65" s="1" t="s">
        <v>399</v>
      </c>
      <c r="U65" s="1" t="s">
        <v>400</v>
      </c>
      <c r="V65" s="1" t="s">
        <v>401</v>
      </c>
    </row>
    <row r="66" s="1" customFormat="1" spans="1:22">
      <c r="A66" s="3">
        <v>21036762833</v>
      </c>
      <c r="B66" s="1" t="s">
        <v>664</v>
      </c>
      <c r="C66" s="1" t="s">
        <v>665</v>
      </c>
      <c r="D66" s="1" t="s">
        <v>549</v>
      </c>
      <c r="E66" s="1" t="s">
        <v>666</v>
      </c>
      <c r="F66" s="1" t="s">
        <v>446</v>
      </c>
      <c r="G66" s="1" t="s">
        <v>386</v>
      </c>
      <c r="H66" s="1" t="s">
        <v>390</v>
      </c>
      <c r="I66" s="1" t="s">
        <v>667</v>
      </c>
      <c r="J66" s="1" t="s">
        <v>392</v>
      </c>
      <c r="K66" s="1" t="s">
        <v>667</v>
      </c>
      <c r="L66" s="1" t="s">
        <v>667</v>
      </c>
      <c r="M66" s="1" t="s">
        <v>393</v>
      </c>
      <c r="N66" s="1" t="s">
        <v>393</v>
      </c>
      <c r="O66" s="1" t="s">
        <v>394</v>
      </c>
      <c r="P66" s="1" t="s">
        <v>395</v>
      </c>
      <c r="Q66" s="1" t="s">
        <v>396</v>
      </c>
      <c r="R66" s="1" t="s">
        <v>668</v>
      </c>
      <c r="S66" s="1" t="s">
        <v>398</v>
      </c>
      <c r="T66" s="1" t="s">
        <v>399</v>
      </c>
      <c r="U66" s="1" t="s">
        <v>400</v>
      </c>
      <c r="V66" s="1" t="s">
        <v>401</v>
      </c>
    </row>
    <row r="67" s="1" customFormat="1" spans="1:22">
      <c r="A67" s="3">
        <v>21006857327</v>
      </c>
      <c r="B67" s="1" t="s">
        <v>669</v>
      </c>
      <c r="C67" s="1" t="s">
        <v>670</v>
      </c>
      <c r="D67" s="1" t="s">
        <v>644</v>
      </c>
      <c r="E67" s="1" t="s">
        <v>671</v>
      </c>
      <c r="F67" s="1" t="s">
        <v>386</v>
      </c>
      <c r="G67" s="1" t="s">
        <v>389</v>
      </c>
      <c r="H67" s="1" t="s">
        <v>390</v>
      </c>
      <c r="I67" s="1" t="s">
        <v>672</v>
      </c>
      <c r="J67" s="1" t="s">
        <v>392</v>
      </c>
      <c r="K67" s="1" t="s">
        <v>672</v>
      </c>
      <c r="L67" s="1" t="s">
        <v>672</v>
      </c>
      <c r="M67" s="1" t="s">
        <v>393</v>
      </c>
      <c r="N67" s="1" t="s">
        <v>393</v>
      </c>
      <c r="O67" s="1" t="s">
        <v>394</v>
      </c>
      <c r="P67" s="1" t="s">
        <v>395</v>
      </c>
      <c r="Q67" s="1" t="s">
        <v>396</v>
      </c>
      <c r="R67" s="1" t="s">
        <v>673</v>
      </c>
      <c r="S67" s="1" t="s">
        <v>398</v>
      </c>
      <c r="T67" s="1" t="s">
        <v>399</v>
      </c>
      <c r="U67" s="1" t="s">
        <v>400</v>
      </c>
      <c r="V67" s="1" t="s">
        <v>401</v>
      </c>
    </row>
    <row r="68" s="1" customFormat="1" spans="1:22">
      <c r="A68" s="3">
        <v>18957572442</v>
      </c>
      <c r="B68" s="1" t="s">
        <v>669</v>
      </c>
      <c r="C68" s="1" t="s">
        <v>674</v>
      </c>
      <c r="D68" s="1" t="s">
        <v>451</v>
      </c>
      <c r="E68" s="1" t="s">
        <v>675</v>
      </c>
      <c r="F68" s="1" t="s">
        <v>386</v>
      </c>
      <c r="G68" s="1" t="s">
        <v>389</v>
      </c>
      <c r="H68" s="1" t="s">
        <v>390</v>
      </c>
      <c r="I68" s="1" t="s">
        <v>676</v>
      </c>
      <c r="J68" s="1" t="s">
        <v>392</v>
      </c>
      <c r="K68" s="1" t="s">
        <v>676</v>
      </c>
      <c r="L68" s="1" t="s">
        <v>676</v>
      </c>
      <c r="M68" s="1" t="s">
        <v>393</v>
      </c>
      <c r="N68" s="1" t="s">
        <v>393</v>
      </c>
      <c r="O68" s="1" t="s">
        <v>394</v>
      </c>
      <c r="P68" s="1" t="s">
        <v>395</v>
      </c>
      <c r="Q68" s="1" t="s">
        <v>396</v>
      </c>
      <c r="R68" s="1" t="s">
        <v>677</v>
      </c>
      <c r="S68" s="1" t="s">
        <v>398</v>
      </c>
      <c r="T68" s="1" t="s">
        <v>399</v>
      </c>
      <c r="U68" s="1" t="s">
        <v>400</v>
      </c>
      <c r="V68" s="1" t="s">
        <v>401</v>
      </c>
    </row>
    <row r="69" s="1" customFormat="1" spans="1:22">
      <c r="A69" s="3">
        <v>18957552828</v>
      </c>
      <c r="B69" s="1" t="s">
        <v>669</v>
      </c>
      <c r="C69" s="1" t="s">
        <v>678</v>
      </c>
      <c r="D69" s="1" t="s">
        <v>451</v>
      </c>
      <c r="E69" s="1" t="s">
        <v>675</v>
      </c>
      <c r="F69" s="1" t="s">
        <v>481</v>
      </c>
      <c r="G69" s="1" t="s">
        <v>446</v>
      </c>
      <c r="H69" s="1" t="s">
        <v>390</v>
      </c>
      <c r="I69" s="1" t="s">
        <v>676</v>
      </c>
      <c r="J69" s="1" t="s">
        <v>392</v>
      </c>
      <c r="K69" s="1" t="s">
        <v>676</v>
      </c>
      <c r="L69" s="1" t="s">
        <v>676</v>
      </c>
      <c r="M69" s="1" t="s">
        <v>393</v>
      </c>
      <c r="N69" s="1" t="s">
        <v>393</v>
      </c>
      <c r="O69" s="1" t="s">
        <v>394</v>
      </c>
      <c r="P69" s="1" t="s">
        <v>395</v>
      </c>
      <c r="Q69" s="1" t="s">
        <v>396</v>
      </c>
      <c r="R69" s="1" t="s">
        <v>679</v>
      </c>
      <c r="S69" s="1" t="s">
        <v>398</v>
      </c>
      <c r="T69" s="1" t="s">
        <v>399</v>
      </c>
      <c r="U69" s="1" t="s">
        <v>400</v>
      </c>
      <c r="V69" s="1" t="s">
        <v>401</v>
      </c>
    </row>
    <row r="70" s="1" customFormat="1" spans="1:22">
      <c r="A70" s="3">
        <v>18940518195</v>
      </c>
      <c r="B70" s="1" t="s">
        <v>680</v>
      </c>
      <c r="C70" s="1" t="s">
        <v>681</v>
      </c>
      <c r="D70" s="1" t="s">
        <v>682</v>
      </c>
      <c r="E70" s="1" t="s">
        <v>683</v>
      </c>
      <c r="F70" s="1" t="s">
        <v>536</v>
      </c>
      <c r="G70" s="1" t="s">
        <v>446</v>
      </c>
      <c r="H70" s="1" t="s">
        <v>390</v>
      </c>
      <c r="I70" s="1" t="s">
        <v>684</v>
      </c>
      <c r="J70" s="1" t="s">
        <v>392</v>
      </c>
      <c r="K70" s="1" t="s">
        <v>684</v>
      </c>
      <c r="L70" s="1" t="s">
        <v>684</v>
      </c>
      <c r="M70" s="1" t="s">
        <v>393</v>
      </c>
      <c r="N70" s="1" t="s">
        <v>393</v>
      </c>
      <c r="O70" s="1" t="s">
        <v>394</v>
      </c>
      <c r="P70" s="1" t="s">
        <v>395</v>
      </c>
      <c r="Q70" s="1" t="s">
        <v>396</v>
      </c>
      <c r="R70" s="1" t="s">
        <v>685</v>
      </c>
      <c r="S70" s="1" t="s">
        <v>398</v>
      </c>
      <c r="T70" s="1" t="s">
        <v>399</v>
      </c>
      <c r="U70" s="1" t="s">
        <v>400</v>
      </c>
      <c r="V70" s="1" t="s">
        <v>401</v>
      </c>
    </row>
    <row r="71" s="1" customFormat="1" spans="1:22">
      <c r="A71" s="3">
        <v>18927202685</v>
      </c>
      <c r="B71" s="1" t="s">
        <v>686</v>
      </c>
      <c r="C71" s="1" t="s">
        <v>687</v>
      </c>
      <c r="D71" s="1" t="s">
        <v>688</v>
      </c>
      <c r="E71" s="1" t="s">
        <v>689</v>
      </c>
      <c r="F71" s="1" t="s">
        <v>386</v>
      </c>
      <c r="G71" s="1" t="s">
        <v>389</v>
      </c>
      <c r="H71" s="1" t="s">
        <v>390</v>
      </c>
      <c r="I71" s="1" t="s">
        <v>690</v>
      </c>
      <c r="J71" s="1" t="s">
        <v>392</v>
      </c>
      <c r="K71" s="1" t="s">
        <v>690</v>
      </c>
      <c r="L71" s="1" t="s">
        <v>690</v>
      </c>
      <c r="M71" s="1" t="s">
        <v>393</v>
      </c>
      <c r="N71" s="1" t="s">
        <v>393</v>
      </c>
      <c r="O71" s="1" t="s">
        <v>394</v>
      </c>
      <c r="P71" s="1" t="s">
        <v>395</v>
      </c>
      <c r="Q71" s="1" t="s">
        <v>396</v>
      </c>
      <c r="R71" s="1" t="s">
        <v>691</v>
      </c>
      <c r="S71" s="1" t="s">
        <v>398</v>
      </c>
      <c r="T71" s="1" t="s">
        <v>399</v>
      </c>
      <c r="U71" s="1" t="s">
        <v>400</v>
      </c>
      <c r="V71" s="1" t="s">
        <v>401</v>
      </c>
    </row>
    <row r="72" s="1" customFormat="1" spans="1:22">
      <c r="A72" s="3">
        <v>18919536643</v>
      </c>
      <c r="B72" s="1" t="s">
        <v>692</v>
      </c>
      <c r="C72" s="1" t="s">
        <v>693</v>
      </c>
      <c r="D72" s="1" t="s">
        <v>694</v>
      </c>
      <c r="E72" s="1" t="s">
        <v>695</v>
      </c>
      <c r="F72" s="1" t="s">
        <v>446</v>
      </c>
      <c r="G72" s="1" t="s">
        <v>389</v>
      </c>
      <c r="H72" s="1" t="s">
        <v>390</v>
      </c>
      <c r="I72" s="1" t="s">
        <v>696</v>
      </c>
      <c r="J72" s="1" t="s">
        <v>392</v>
      </c>
      <c r="K72" s="1" t="s">
        <v>696</v>
      </c>
      <c r="L72" s="1" t="s">
        <v>696</v>
      </c>
      <c r="M72" s="1" t="s">
        <v>393</v>
      </c>
      <c r="N72" s="1" t="s">
        <v>393</v>
      </c>
      <c r="O72" s="1" t="s">
        <v>394</v>
      </c>
      <c r="P72" s="1" t="s">
        <v>395</v>
      </c>
      <c r="Q72" s="1" t="s">
        <v>396</v>
      </c>
      <c r="R72" s="1" t="s">
        <v>697</v>
      </c>
      <c r="S72" s="1" t="s">
        <v>398</v>
      </c>
      <c r="T72" s="1" t="s">
        <v>399</v>
      </c>
      <c r="U72" s="1" t="s">
        <v>400</v>
      </c>
      <c r="V72" s="1" t="s">
        <v>698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2022-10-17T02:21:15Z</dcterms:created>
  <dcterms:modified xsi:type="dcterms:W3CDTF">2022-10-17T02:36:55Z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D71021ABE50E44A5851A40F1C0631198</vt:lpwstr>
  </property>
  <property fmtid="{D5CDD505-2E9C-101B-9397-08002B2CF9AE}" pid="3" name="KSOProductBuildVer">
    <vt:lpwstr>2052-11.1.0.12598</vt:lpwstr>
  </property>
</Properties>
</file>