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对账!$A$1:$I$92</definedName>
  </definedNames>
  <calcPr calcId="144525"/>
</workbook>
</file>

<file path=xl/sharedStrings.xml><?xml version="1.0" encoding="utf-8"?>
<sst xmlns="http://schemas.openxmlformats.org/spreadsheetml/2006/main" count="5058" uniqueCount="1037">
  <si>
    <t>去哪儿网酒店预付对账单</t>
  </si>
  <si>
    <t>供应商名称：</t>
  </si>
  <si>
    <t>趣悠游</t>
  </si>
  <si>
    <t>结算周期：</t>
  </si>
  <si>
    <t>2022-10-10至2022-10-16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</si>
  <si>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</si>
  <si>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</si>
  <si>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</si>
  <si>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</si>
  <si>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</si>
  <si>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</si>
  <si>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</si>
  <si>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</si>
  <si>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</si>
  <si>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</si>
  <si>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</si>
  <si>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</si>
  <si>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</si>
  <si>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</si>
  <si>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</si>
  <si>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¥113,472.79</t>
  </si>
  <si>
    <t>¥10,955.79</t>
  </si>
  <si>
    <t>¥9,846.00</t>
  </si>
  <si>
    <t>-¥422.00</t>
  </si>
  <si>
    <t>¥92,249.00</t>
  </si>
  <si>
    <t>分类信息</t>
  </si>
  <si>
    <t>业务类型</t>
  </si>
  <si>
    <t>酒店预付（点击查看明细）</t>
  </si>
  <si>
    <t>¥92,671.00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</si>
  <si>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</si>
  <si>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</si>
  <si>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</si>
  <si>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</si>
  <si>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</si>
  <si>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</si>
  <si>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</si>
  <si>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</si>
  <si>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</si>
  <si>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</si>
  <si>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</si>
  <si>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</si>
  <si>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</si>
  <si>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</si>
  <si>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</si>
  <si>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</si>
  <si>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</si>
  <si>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</si>
  <si>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</si>
  <si>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</si>
  <si>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</si>
  <si>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</si>
  <si>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</si>
  <si>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</si>
  <si>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</si>
  <si>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</si>
  <si>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</si>
  <si>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</si>
  <si>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</si>
  <si>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</si>
  <si>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</si>
  <si>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</si>
  <si>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</si>
  <si>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</si>
  <si>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</si>
  <si>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</si>
  <si>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</si>
  <si>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</si>
  <si>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</si>
  <si>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</si>
  <si>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</si>
  <si>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</si>
  <si>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</si>
  <si>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703142074706</t>
  </si>
  <si>
    <t>2727797</t>
  </si>
  <si>
    <t>酒店预付</t>
  </si>
  <si>
    <t>否</t>
  </si>
  <si>
    <t>普通</t>
  </si>
  <si>
    <t>221838011</t>
  </si>
  <si>
    <t>澳门利澳酒店</t>
  </si>
  <si>
    <t>1626188</t>
  </si>
  <si>
    <t>LI/YIUCHEONG</t>
  </si>
  <si>
    <t>2022-10-06</t>
  </si>
  <si>
    <t>2022-10-10</t>
  </si>
  <si>
    <t>¥468.00</t>
  </si>
  <si>
    <t>¥47.00</t>
  </si>
  <si>
    <t>¥421.00</t>
  </si>
  <si>
    <t>Standard Twin Room</t>
  </si>
  <si>
    <t>WEBSITE</t>
  </si>
  <si>
    <t>703145005416</t>
  </si>
  <si>
    <t>2731414</t>
  </si>
  <si>
    <t>238537775</t>
  </si>
  <si>
    <t>澳门万龙酒店</t>
  </si>
  <si>
    <t>NG/SAOIN</t>
  </si>
  <si>
    <t>2022-10-09</t>
  </si>
  <si>
    <t>¥130.00</t>
  </si>
  <si>
    <t>¥12.00</t>
  </si>
  <si>
    <t>¥118.00</t>
  </si>
  <si>
    <t>Grand Double Suite</t>
  </si>
  <si>
    <t>703145599150</t>
  </si>
  <si>
    <t>2732031</t>
  </si>
  <si>
    <t>221877203</t>
  </si>
  <si>
    <t>澳门喜来登大酒店</t>
  </si>
  <si>
    <t>CHEN/CAIHONG|LIU/JOANGBO</t>
  </si>
  <si>
    <t>¥448.00</t>
  </si>
  <si>
    <t>¥46.00</t>
  </si>
  <si>
    <t>¥402.00</t>
  </si>
  <si>
    <t>Deluxe King Bed Room</t>
  </si>
  <si>
    <t>703145966458</t>
  </si>
  <si>
    <t>2731780</t>
  </si>
  <si>
    <t>197333555</t>
  </si>
  <si>
    <t>吉隆坡·觅酒店，傲途格精选</t>
  </si>
  <si>
    <t>LUO/XUE</t>
  </si>
  <si>
    <t>¥599.00</t>
  </si>
  <si>
    <t>¥64.00</t>
  </si>
  <si>
    <t>¥535.00</t>
  </si>
  <si>
    <t>Deluxe</t>
  </si>
  <si>
    <t>703137409488</t>
  </si>
  <si>
    <t>2718804</t>
  </si>
  <si>
    <t>197287889</t>
  </si>
  <si>
    <t>曼谷贵都酒店</t>
  </si>
  <si>
    <t>LI/ZIQING|XIE/TINGTING</t>
  </si>
  <si>
    <t>2022-10-01</t>
  </si>
  <si>
    <t>2022-10-05</t>
  </si>
  <si>
    <t>¥1,065.00</t>
  </si>
  <si>
    <t>¥100.00</t>
  </si>
  <si>
    <t>¥965.00</t>
  </si>
  <si>
    <t>Supreme Room</t>
  </si>
  <si>
    <t>703141381625</t>
  </si>
  <si>
    <t>2725611</t>
  </si>
  <si>
    <t>197308997</t>
  </si>
  <si>
    <t>阿瓦尼阿特里姆曼谷酒店(SHA认证)</t>
  </si>
  <si>
    <t>LIU/XIAO</t>
  </si>
  <si>
    <t>¥1,245.00</t>
  </si>
  <si>
    <t>¥125.00</t>
  </si>
  <si>
    <t>¥1,120.00</t>
  </si>
  <si>
    <t>Avani Premier Double Room</t>
  </si>
  <si>
    <t>703143774171</t>
  </si>
  <si>
    <t>2728559</t>
  </si>
  <si>
    <t>197301494</t>
  </si>
  <si>
    <t>曼谷拉差达瑞士酒店 (SHA Extra Plus)</t>
  </si>
  <si>
    <t>ZHANG/JIAAI</t>
  </si>
  <si>
    <t>2022-10-07</t>
  </si>
  <si>
    <t>¥2,844.00</t>
  </si>
  <si>
    <t>¥282.00</t>
  </si>
  <si>
    <t>¥2,562.00</t>
  </si>
  <si>
    <t>Swiss Executive Room</t>
  </si>
  <si>
    <t>703140441968</t>
  </si>
  <si>
    <t>2724293</t>
  </si>
  <si>
    <t>197334410</t>
  </si>
  <si>
    <t>于拉查达阿曼塔酒店</t>
  </si>
  <si>
    <t>ZHANG/ZHE</t>
  </si>
  <si>
    <t>2022-10-04</t>
  </si>
  <si>
    <t>¥2,160.00</t>
  </si>
  <si>
    <t>¥205.00</t>
  </si>
  <si>
    <t>¥1,955.00</t>
  </si>
  <si>
    <t>1 Bedroom Deluxe Suite(City View)</t>
  </si>
  <si>
    <t>703142812795</t>
  </si>
  <si>
    <t>2727343</t>
  </si>
  <si>
    <t>GAO/JIA</t>
  </si>
  <si>
    <t>¥750.00</t>
  </si>
  <si>
    <t>¥75.00</t>
  </si>
  <si>
    <t>¥675.00</t>
  </si>
  <si>
    <t>703143372226</t>
  </si>
  <si>
    <t>2728792</t>
  </si>
  <si>
    <t>197293763</t>
  </si>
  <si>
    <t>曼谷沙吞路耐拉提瓦斯公寓酒店</t>
  </si>
  <si>
    <t>POZARLIK/KAROL</t>
  </si>
  <si>
    <t>¥624.00</t>
  </si>
  <si>
    <t>¥61.00</t>
  </si>
  <si>
    <t>¥563.00</t>
  </si>
  <si>
    <t>Studio Room</t>
  </si>
  <si>
    <t>703143907707</t>
  </si>
  <si>
    <t>2730023</t>
  </si>
  <si>
    <t>197296949</t>
  </si>
  <si>
    <t>优本纳沙通</t>
  </si>
  <si>
    <t>ZHOU/MIANCHUN</t>
  </si>
  <si>
    <t>2022-10-08</t>
  </si>
  <si>
    <t>¥898.00</t>
  </si>
  <si>
    <t>¥88.00</t>
  </si>
  <si>
    <t>¥810.00</t>
  </si>
  <si>
    <t>Deluxe One-Bedroom Room</t>
  </si>
  <si>
    <t>703145605159</t>
  </si>
  <si>
    <t>2731363</t>
  </si>
  <si>
    <t>197289803</t>
  </si>
  <si>
    <t>曼谷 JW 万豪酒店 (SHA Plus+)</t>
  </si>
  <si>
    <t>LYU/MENG</t>
  </si>
  <si>
    <t>¥1,033.00</t>
  </si>
  <si>
    <t>¥102.00</t>
  </si>
  <si>
    <t>¥931.00</t>
  </si>
  <si>
    <t>Deluxe Twin Room</t>
  </si>
  <si>
    <t>703145403318</t>
  </si>
  <si>
    <t>2731885</t>
  </si>
  <si>
    <t>CHAN/SHUNFUNG|LEE/TSZCHIU|HO/PUIHEI</t>
  </si>
  <si>
    <t>¥1,467.00</t>
  </si>
  <si>
    <t>¥147.00</t>
  </si>
  <si>
    <t>¥1,320.00</t>
  </si>
  <si>
    <t>Swiss Premier Room</t>
  </si>
  <si>
    <t>703140891409</t>
  </si>
  <si>
    <t>2724555</t>
  </si>
  <si>
    <t>197284256</t>
  </si>
  <si>
    <t>诺富特伦敦西区酒店</t>
  </si>
  <si>
    <t>YUAN/LIN</t>
  </si>
  <si>
    <t>¥3,480.00</t>
  </si>
  <si>
    <t>¥372.00</t>
  </si>
  <si>
    <t>¥3,108.00</t>
  </si>
  <si>
    <t>703145924299</t>
  </si>
  <si>
    <t>2731488</t>
  </si>
  <si>
    <t>197284622</t>
  </si>
  <si>
    <t>假日伯明翰城市酒店度假村</t>
  </si>
  <si>
    <t>LIU/JIE</t>
  </si>
  <si>
    <t>¥600.00</t>
  </si>
  <si>
    <t>¥536.00</t>
  </si>
  <si>
    <t>Standard King Room</t>
  </si>
  <si>
    <t>703147686567</t>
  </si>
  <si>
    <t>197295431</t>
  </si>
  <si>
    <t>迪拜阿尔贾达法万豪酒店</t>
  </si>
  <si>
    <t>ZHANG/RUILEI</t>
  </si>
  <si>
    <t>2022-10-11</t>
  </si>
  <si>
    <t>2022-10-13</t>
  </si>
  <si>
    <t>2022-10-14</t>
  </si>
  <si>
    <t>¥935.00</t>
  </si>
  <si>
    <t>2022-10-11 04:06:02</t>
  </si>
  <si>
    <t>Deluxe Room</t>
  </si>
  <si>
    <t>703128559247</t>
  </si>
  <si>
    <t>2702607</t>
  </si>
  <si>
    <t>197275679</t>
  </si>
  <si>
    <t>新加坡中山公园华美达酒店 (Staycation Approved)</t>
  </si>
  <si>
    <t>TAI/YUWEI</t>
  </si>
  <si>
    <t>2022-09-22</t>
  </si>
  <si>
    <t>¥3,315.00</t>
  </si>
  <si>
    <t>¥356.00</t>
  </si>
  <si>
    <t>¥2,959.00</t>
  </si>
  <si>
    <t>Park View Room</t>
  </si>
  <si>
    <t>703146329906</t>
  </si>
  <si>
    <t>2733269</t>
  </si>
  <si>
    <t>221844710</t>
  </si>
  <si>
    <t>澳门雅辰酒店</t>
  </si>
  <si>
    <t>ZHAO/MINYI</t>
  </si>
  <si>
    <t>¥403.00</t>
  </si>
  <si>
    <t>¥41.00</t>
  </si>
  <si>
    <t>¥362.00</t>
  </si>
  <si>
    <t>Double or Twin DELUXE</t>
  </si>
  <si>
    <t>703145732274</t>
  </si>
  <si>
    <t>2731717</t>
  </si>
  <si>
    <t>855708209</t>
  </si>
  <si>
    <t>曼谷气魄酒店</t>
  </si>
  <si>
    <t>HU/DELIANG</t>
  </si>
  <si>
    <t>¥278.00</t>
  </si>
  <si>
    <t>¥24.00</t>
  </si>
  <si>
    <t>¥254.00</t>
  </si>
  <si>
    <t>Grand Deluxe Room</t>
  </si>
  <si>
    <t>703143025050</t>
  </si>
  <si>
    <t>2728810</t>
  </si>
  <si>
    <t>806781997</t>
  </si>
  <si>
    <t>皇后奢华大酒店 (SHA Extra Plus)</t>
  </si>
  <si>
    <t>RAO/MINGDI|LIU/HUI</t>
  </si>
  <si>
    <t>¥354.00</t>
  </si>
  <si>
    <t>¥29.00</t>
  </si>
  <si>
    <t>¥325.00</t>
  </si>
  <si>
    <t>Premier Room</t>
  </si>
  <si>
    <t>703145016764</t>
  </si>
  <si>
    <t>2731685</t>
  </si>
  <si>
    <t>197295179</t>
  </si>
  <si>
    <t>曼谷铂尔曼皇权酒店 (SHA Plus+)</t>
  </si>
  <si>
    <t>WANG/KAI</t>
  </si>
  <si>
    <t>¥454.00</t>
  </si>
  <si>
    <t>¥45.00</t>
  </si>
  <si>
    <t>¥409.00</t>
  </si>
  <si>
    <t>Superior Room</t>
  </si>
  <si>
    <t>703146619577</t>
  </si>
  <si>
    <t>2733543</t>
  </si>
  <si>
    <t>197284025</t>
  </si>
  <si>
    <t>西隆富丽华酒店（原西隆尤尼可大酒店）</t>
  </si>
  <si>
    <t>FENG/YINGCHUN</t>
  </si>
  <si>
    <t>¥263.00</t>
  </si>
  <si>
    <t>¥25.00</t>
  </si>
  <si>
    <t>¥238.00</t>
  </si>
  <si>
    <t>Double or Twin Superior</t>
  </si>
  <si>
    <t>703146339145</t>
  </si>
  <si>
    <t>2733340</t>
  </si>
  <si>
    <t>197295590</t>
  </si>
  <si>
    <t>曼谷圣苏湾机场套房酒店</t>
  </si>
  <si>
    <t>CAO/YUANCHANG</t>
  </si>
  <si>
    <t>¥159.00</t>
  </si>
  <si>
    <t>¥14.00</t>
  </si>
  <si>
    <t>¥145.00</t>
  </si>
  <si>
    <t>703145404338</t>
  </si>
  <si>
    <t>2732378</t>
  </si>
  <si>
    <t>197305430</t>
  </si>
  <si>
    <t>迪拜机场智选假日酒店</t>
  </si>
  <si>
    <t>GAO/JIE</t>
  </si>
  <si>
    <t>¥529.00</t>
  </si>
  <si>
    <t>¥52.00</t>
  </si>
  <si>
    <t>¥477.00</t>
  </si>
  <si>
    <t>Standard Room</t>
  </si>
  <si>
    <t>703147873797</t>
  </si>
  <si>
    <t>2735461</t>
  </si>
  <si>
    <t>228803438</t>
  </si>
  <si>
    <t>澳门新东方置地酒店</t>
  </si>
  <si>
    <t>DENG/YONGGANG</t>
  </si>
  <si>
    <t>2022-10-12</t>
  </si>
  <si>
    <t>¥122.00</t>
  </si>
  <si>
    <t>¥110.00</t>
  </si>
  <si>
    <t>高级双人房</t>
  </si>
  <si>
    <t>703147876361</t>
  </si>
  <si>
    <t>2735420</t>
  </si>
  <si>
    <t>238512260</t>
  </si>
  <si>
    <t>香港马尼拉宾馆</t>
  </si>
  <si>
    <t>YAOHUI/YAOHUI</t>
  </si>
  <si>
    <t>¥128.00</t>
  </si>
  <si>
    <t>¥116.00</t>
  </si>
  <si>
    <t>Standard Double Room</t>
  </si>
  <si>
    <t>703145691477</t>
  </si>
  <si>
    <t>2731785</t>
  </si>
  <si>
    <t>QIU/WEIHUANG|BAI/YABGMING</t>
  </si>
  <si>
    <t>¥2,934.00</t>
  </si>
  <si>
    <t>¥294.00</t>
  </si>
  <si>
    <t>¥2,640.00</t>
  </si>
  <si>
    <t>703144232157</t>
  </si>
  <si>
    <t>2730863</t>
  </si>
  <si>
    <t>XIA/JIANHUA</t>
  </si>
  <si>
    <t>¥452.00</t>
  </si>
  <si>
    <t>¥43.00</t>
  </si>
  <si>
    <t>703143531885</t>
  </si>
  <si>
    <t>2728806</t>
  </si>
  <si>
    <t>703145070897</t>
  </si>
  <si>
    <t>2731333</t>
  </si>
  <si>
    <t>JIANG/XIAODAN|CHENG/YOURONG</t>
  </si>
  <si>
    <t>¥908.00</t>
  </si>
  <si>
    <t>¥90.00</t>
  </si>
  <si>
    <t>¥818.00</t>
  </si>
  <si>
    <t>703146715046</t>
  </si>
  <si>
    <t>2732566</t>
  </si>
  <si>
    <t>¥388.00</t>
  </si>
  <si>
    <t>¥36.00</t>
  </si>
  <si>
    <t>¥352.00</t>
  </si>
  <si>
    <t>703145892155</t>
  </si>
  <si>
    <t>2732022</t>
  </si>
  <si>
    <t>LIU/XIN</t>
  </si>
  <si>
    <t>¥834.00</t>
  </si>
  <si>
    <t>¥72.00</t>
  </si>
  <si>
    <t>¥762.00</t>
  </si>
  <si>
    <t>703146219145</t>
  </si>
  <si>
    <t>2733117</t>
  </si>
  <si>
    <t>¥502.00</t>
  </si>
  <si>
    <t>¥50.00</t>
  </si>
  <si>
    <t>703145084599</t>
  </si>
  <si>
    <t>2732187</t>
  </si>
  <si>
    <t>HE/XIN|WANG/QINGHUA</t>
  </si>
  <si>
    <t>¥3,009.00</t>
  </si>
  <si>
    <t>¥297.00</t>
  </si>
  <si>
    <t>¥2,712.00</t>
  </si>
  <si>
    <t>703147875803</t>
  </si>
  <si>
    <t>2735513</t>
  </si>
  <si>
    <t>WANG/XING</t>
  </si>
  <si>
    <t>¥250.00</t>
  </si>
  <si>
    <t>¥225.00</t>
  </si>
  <si>
    <t>703132577784</t>
  </si>
  <si>
    <t>2710625</t>
  </si>
  <si>
    <t>221839043</t>
  </si>
  <si>
    <t>马哥孛罗香港酒店</t>
  </si>
  <si>
    <t>LI/YILUO|ZHANG/YINGYING</t>
  </si>
  <si>
    <t>2022-09-26</t>
  </si>
  <si>
    <t>¥3,375.00</t>
  </si>
  <si>
    <t>¥310.00</t>
  </si>
  <si>
    <t>¥3,065.00</t>
  </si>
  <si>
    <t>Superior Twin Room</t>
  </si>
  <si>
    <t>703133553223</t>
  </si>
  <si>
    <t>2712244</t>
  </si>
  <si>
    <t>WEN/PEIZHENG</t>
  </si>
  <si>
    <t>2022-09-27</t>
  </si>
  <si>
    <t>¥3,360.00</t>
  </si>
  <si>
    <t>¥305.00</t>
  </si>
  <si>
    <t>¥3,055.00</t>
  </si>
  <si>
    <t>double or twin superiorior with double bed</t>
  </si>
  <si>
    <t>703146238231</t>
  </si>
  <si>
    <t>2733878</t>
  </si>
  <si>
    <t>221838959</t>
  </si>
  <si>
    <t>澳门十六浦索菲特大酒店</t>
  </si>
  <si>
    <t>XIAU/CHENGMAROSY</t>
  </si>
  <si>
    <t>¥802.00</t>
  </si>
  <si>
    <t>¥82.00</t>
  </si>
  <si>
    <t>¥720.00</t>
  </si>
  <si>
    <t>703148570554</t>
  </si>
  <si>
    <t>2736052</t>
  </si>
  <si>
    <t>703108041528</t>
  </si>
  <si>
    <t>2676702</t>
  </si>
  <si>
    <t>871137966</t>
  </si>
  <si>
    <t>曼谷金普顿马濑酒店 (SHA Extra Plus)</t>
  </si>
  <si>
    <t>MA/SHUAI|GE/XINYUAN</t>
  </si>
  <si>
    <t>2022-09-02</t>
  </si>
  <si>
    <t>¥4,443.00</t>
  </si>
  <si>
    <t>¥330.00</t>
  </si>
  <si>
    <t>¥4,113.00</t>
  </si>
  <si>
    <t>Premium King Room</t>
  </si>
  <si>
    <t>703142303836</t>
  </si>
  <si>
    <t>2727609</t>
  </si>
  <si>
    <t>197305721</t>
  </si>
  <si>
    <t>芭堤雅SN优佳酒店 (SHA Plus+)</t>
  </si>
  <si>
    <t>ZHOU/JIAN</t>
  </si>
  <si>
    <t>¥236.00</t>
  </si>
  <si>
    <t>¥22.00</t>
  </si>
  <si>
    <t>¥214.00</t>
  </si>
  <si>
    <t>Superior Double Room</t>
  </si>
  <si>
    <t>703145097797</t>
  </si>
  <si>
    <t>2731262</t>
  </si>
  <si>
    <t>LI/JIANRU</t>
  </si>
  <si>
    <t>¥1,878.00</t>
  </si>
  <si>
    <t>¥178.00</t>
  </si>
  <si>
    <t>¥1,700.00</t>
  </si>
  <si>
    <t>Deluxe king room</t>
  </si>
  <si>
    <t>703147446496</t>
  </si>
  <si>
    <t>2734318</t>
  </si>
  <si>
    <t>236125499</t>
  </si>
  <si>
    <t>华欣码头公寓</t>
  </si>
  <si>
    <t>CHEUNG/TO</t>
  </si>
  <si>
    <t>¥146.00</t>
  </si>
  <si>
    <t>¥132.00</t>
  </si>
  <si>
    <t>Superior Studio</t>
  </si>
  <si>
    <t>703148014680</t>
  </si>
  <si>
    <t>2735647</t>
  </si>
  <si>
    <t>197316347</t>
  </si>
  <si>
    <t>曼谷秋素坤逸酒店 (SHA Plus+)</t>
  </si>
  <si>
    <t>PAN/HONG</t>
  </si>
  <si>
    <t>¥181.00</t>
  </si>
  <si>
    <t>¥18.00</t>
  </si>
  <si>
    <t>¥163.00</t>
  </si>
  <si>
    <t>Deluxe Room without Window</t>
  </si>
  <si>
    <t>703147914665</t>
  </si>
  <si>
    <t>2735020</t>
  </si>
  <si>
    <t>¥31.00</t>
  </si>
  <si>
    <t>703149021385</t>
  </si>
  <si>
    <t>2737285</t>
  </si>
  <si>
    <t>SU/MINGYANG</t>
  </si>
  <si>
    <t>2022-10-15</t>
  </si>
  <si>
    <t>2022-10-17</t>
  </si>
  <si>
    <t>¥912.00</t>
  </si>
  <si>
    <t>2022-10-13 08:11:22</t>
  </si>
  <si>
    <t>703146277106</t>
  </si>
  <si>
    <t>2733647</t>
  </si>
  <si>
    <t>¥1,036.00</t>
  </si>
  <si>
    <t>¥104.00</t>
  </si>
  <si>
    <t>¥932.00</t>
  </si>
  <si>
    <t>703149835264</t>
  </si>
  <si>
    <t>2738037</t>
  </si>
  <si>
    <t>197295125</t>
  </si>
  <si>
    <t>迪拜千禧机场酒店</t>
  </si>
  <si>
    <t>HAN/SHANSHAN</t>
  </si>
  <si>
    <t>¥1,090.00</t>
  </si>
  <si>
    <t>2022-10-13 16:32:23</t>
  </si>
  <si>
    <t>703149495635</t>
  </si>
  <si>
    <t>2738040</t>
  </si>
  <si>
    <t>2022-10-13 17:34:03</t>
  </si>
  <si>
    <t>703143165611</t>
  </si>
  <si>
    <t>2728715</t>
  </si>
  <si>
    <t>861558722</t>
  </si>
  <si>
    <t>洲际维涅特精选曼谷新浩中央酒店</t>
  </si>
  <si>
    <t>ZHANG/HANHUA</t>
  </si>
  <si>
    <t>2022-10-21</t>
  </si>
  <si>
    <t>2022-10-24</t>
  </si>
  <si>
    <t>¥2,022.00</t>
  </si>
  <si>
    <t>2022-10-13 18:37:22</t>
  </si>
  <si>
    <t>standard Room</t>
  </si>
  <si>
    <t>703144083035</t>
  </si>
  <si>
    <t>2731130</t>
  </si>
  <si>
    <t>197304623</t>
  </si>
  <si>
    <t>乌节路大臣酒店</t>
  </si>
  <si>
    <t>WANG/YINHUI</t>
  </si>
  <si>
    <t>¥3,560.00</t>
  </si>
  <si>
    <t>¥384.00</t>
  </si>
  <si>
    <t>¥3,176.00</t>
  </si>
  <si>
    <t>703144179260</t>
  </si>
  <si>
    <t>2731209</t>
  </si>
  <si>
    <t>221843591</t>
  </si>
  <si>
    <t>澳门英皇娱乐酒店</t>
  </si>
  <si>
    <t>MOU/HONGNA</t>
  </si>
  <si>
    <t>¥534.00</t>
  </si>
  <si>
    <t>¥488.00</t>
  </si>
  <si>
    <t>superior twin-bed room</t>
  </si>
  <si>
    <t>703144572667</t>
  </si>
  <si>
    <t>2731165</t>
  </si>
  <si>
    <t>221839022</t>
  </si>
  <si>
    <t>香港都会海逸酒店</t>
  </si>
  <si>
    <t>WONG/KOWKKEUNG</t>
  </si>
  <si>
    <t>¥1,701.00</t>
  </si>
  <si>
    <t>¥156.00</t>
  </si>
  <si>
    <t>¥1,545.00</t>
  </si>
  <si>
    <t>703135742182</t>
  </si>
  <si>
    <t>2716137</t>
  </si>
  <si>
    <t>221838998</t>
  </si>
  <si>
    <t>香港皇家太平洋酒店</t>
  </si>
  <si>
    <t>WANG/HUIZHONG|TIAN/RUIZHE</t>
  </si>
  <si>
    <t>2022-09-29</t>
  </si>
  <si>
    <t>¥2,184.00</t>
  </si>
  <si>
    <t>¥188.00</t>
  </si>
  <si>
    <t>¥1,996.00</t>
  </si>
  <si>
    <t>703149861005</t>
  </si>
  <si>
    <t>2737633</t>
  </si>
  <si>
    <t>¥142.00</t>
  </si>
  <si>
    <t>¥13.00</t>
  </si>
  <si>
    <t>¥129.00</t>
  </si>
  <si>
    <t>703148526689</t>
  </si>
  <si>
    <t>2736283</t>
  </si>
  <si>
    <t>ZHOU/FENG</t>
  </si>
  <si>
    <t>¥860.00</t>
  </si>
  <si>
    <t>¥778.00</t>
  </si>
  <si>
    <t>Deluxe One Bedroom City View Suite</t>
  </si>
  <si>
    <t>703148128690</t>
  </si>
  <si>
    <t>2736429</t>
  </si>
  <si>
    <t>221884238</t>
  </si>
  <si>
    <t>曼谷利特酒店 (SHA Extra Plus)</t>
  </si>
  <si>
    <t>WEN/JIANRONG|LIU/JINYI</t>
  </si>
  <si>
    <t>¥499.00</t>
  </si>
  <si>
    <t>¥49.00</t>
  </si>
  <si>
    <t>¥450.00</t>
  </si>
  <si>
    <t>One Bedroom Superior Suite</t>
  </si>
  <si>
    <t>703148752762</t>
  </si>
  <si>
    <t>2735982</t>
  </si>
  <si>
    <t>NONG/XIAODONG</t>
  </si>
  <si>
    <t>¥53.00</t>
  </si>
  <si>
    <t>¥481.00</t>
  </si>
  <si>
    <t>703150318427</t>
  </si>
  <si>
    <t>2739583</t>
  </si>
  <si>
    <t>820873492</t>
  </si>
  <si>
    <t>锆石酒店</t>
  </si>
  <si>
    <t>shuangju/huang</t>
  </si>
  <si>
    <t>¥301.79</t>
  </si>
  <si>
    <t>2022-10-14 13:03:40</t>
  </si>
  <si>
    <t>standard double</t>
  </si>
  <si>
    <t>703144638357</t>
  </si>
  <si>
    <t>2730780</t>
  </si>
  <si>
    <t>197325596</t>
  </si>
  <si>
    <t>洛杉矶/圣加布里埃尔希尔顿酒店</t>
  </si>
  <si>
    <t>ZOU/WANPENG</t>
  </si>
  <si>
    <t>¥4,900.00</t>
  </si>
  <si>
    <t>¥464.00</t>
  </si>
  <si>
    <t>¥4,436.00</t>
  </si>
  <si>
    <t>King Bed room</t>
  </si>
  <si>
    <t>703150746954</t>
  </si>
  <si>
    <t>2740531</t>
  </si>
  <si>
    <t>221888738</t>
  </si>
  <si>
    <t>99号宝恒酒店</t>
  </si>
  <si>
    <t>LIU/XINJIE</t>
  </si>
  <si>
    <t>¥2,992.00</t>
  </si>
  <si>
    <t>2022-10-14 23:04:57</t>
  </si>
  <si>
    <t>Standard Suite</t>
  </si>
  <si>
    <t>703141977692</t>
  </si>
  <si>
    <t>2726202</t>
  </si>
  <si>
    <t>SU/LEILEI|YE/SHANSHAN</t>
  </si>
  <si>
    <t>¥3,325.00</t>
  </si>
  <si>
    <t>¥315.00</t>
  </si>
  <si>
    <t>¥3,010.00</t>
  </si>
  <si>
    <t>703139747838</t>
  </si>
  <si>
    <t>2723169</t>
  </si>
  <si>
    <t>197330318</t>
  </si>
  <si>
    <t>普吉岛阿玛瑞酒店(SHA Extra Plus)</t>
  </si>
  <si>
    <t>SUN/LIANG</t>
  </si>
  <si>
    <t>2022-10-03</t>
  </si>
  <si>
    <t>¥1,161.00</t>
  </si>
  <si>
    <t>¥105.00</t>
  </si>
  <si>
    <t>¥1,056.00</t>
  </si>
  <si>
    <t>Superior Ocean Facing King Room</t>
  </si>
  <si>
    <t>703145107558</t>
  </si>
  <si>
    <t>2732120</t>
  </si>
  <si>
    <t>¥1,356.00</t>
  </si>
  <si>
    <t>¥1,227.00</t>
  </si>
  <si>
    <t>703145013241</t>
  </si>
  <si>
    <t>2731496</t>
  </si>
  <si>
    <t>XU/JUANJUAN</t>
  </si>
  <si>
    <t>¥2,270.00</t>
  </si>
  <si>
    <t>¥2,045.00</t>
  </si>
  <si>
    <t>703147395012</t>
  </si>
  <si>
    <t>2735264</t>
  </si>
  <si>
    <t>¥2,967.00</t>
  </si>
  <si>
    <t>¥2,673.00</t>
  </si>
  <si>
    <t>703148041169</t>
  </si>
  <si>
    <t>2736350</t>
  </si>
  <si>
    <t>¥154.00</t>
  </si>
  <si>
    <t>¥15.00</t>
  </si>
  <si>
    <t>¥139.00</t>
  </si>
  <si>
    <t>703149676535</t>
  </si>
  <si>
    <t>2737831</t>
  </si>
  <si>
    <t>197322566</t>
  </si>
  <si>
    <t>雅加达曼加达宜必思尚品酒店</t>
  </si>
  <si>
    <t>NIE/HUANXI</t>
  </si>
  <si>
    <t>¥440.00</t>
  </si>
  <si>
    <t>¥48.00</t>
  </si>
  <si>
    <t>¥392.00</t>
  </si>
  <si>
    <t>Standard Twin Beds Room</t>
  </si>
  <si>
    <t>703149614477</t>
  </si>
  <si>
    <t>2737862</t>
  </si>
  <si>
    <t>¥712.00</t>
  </si>
  <si>
    <t>¥62.00</t>
  </si>
  <si>
    <t>¥650.00</t>
  </si>
  <si>
    <t>703150631082</t>
  </si>
  <si>
    <t>2739314</t>
  </si>
  <si>
    <t>197321534</t>
  </si>
  <si>
    <t>普吉岛卡塔阿维斯塔诺富特酒店度假村 (SHA Extra Plus)</t>
  </si>
  <si>
    <t>LIN/CHUNGYUKLEOSUN</t>
  </si>
  <si>
    <t>¥386.00</t>
  </si>
  <si>
    <t>¥38.00</t>
  </si>
  <si>
    <t>¥348.00</t>
  </si>
  <si>
    <t>Superior King Bed Room</t>
  </si>
  <si>
    <t>703150284615</t>
  </si>
  <si>
    <t>2739192</t>
  </si>
  <si>
    <t>MA/XIAOCHUN</t>
  </si>
  <si>
    <t>703149051404</t>
  </si>
  <si>
    <t>2738467</t>
  </si>
  <si>
    <t>236097332</t>
  </si>
  <si>
    <t>茉莉花尊爵 59 号酒店</t>
  </si>
  <si>
    <t>YANG/JIE</t>
  </si>
  <si>
    <t>¥428.00</t>
  </si>
  <si>
    <t>¥42.00</t>
  </si>
  <si>
    <t>703150164583</t>
  </si>
  <si>
    <t>2740468</t>
  </si>
  <si>
    <t>ZHUO/YIFAN|ZHUO/YIXUAN</t>
  </si>
  <si>
    <t>703148527012</t>
  </si>
  <si>
    <t>2736565</t>
  </si>
  <si>
    <t>¥1,044.00</t>
  </si>
  <si>
    <t>¥940.00</t>
  </si>
  <si>
    <t>703149788629</t>
  </si>
  <si>
    <t>2737882</t>
  </si>
  <si>
    <t>804831538</t>
  </si>
  <si>
    <t>迪拜棕榈岛 W 酒店</t>
  </si>
  <si>
    <t>WU/YU</t>
  </si>
  <si>
    <t>¥3,207.00</t>
  </si>
  <si>
    <t>¥318.00</t>
  </si>
  <si>
    <t>¥2,889.00</t>
  </si>
  <si>
    <t>wonderful room</t>
  </si>
  <si>
    <t>703151499971</t>
  </si>
  <si>
    <t>2740725</t>
  </si>
  <si>
    <t>197293277</t>
  </si>
  <si>
    <t>曼谷亚洲酒店</t>
  </si>
  <si>
    <t>WANG/CHUQNG</t>
  </si>
  <si>
    <t>2022-10-16</t>
  </si>
  <si>
    <t>2022-10-15 15:41:08</t>
  </si>
  <si>
    <t>executive double or twin room</t>
  </si>
  <si>
    <t>703151888622</t>
  </si>
  <si>
    <t>2741662</t>
  </si>
  <si>
    <t>197292998</t>
  </si>
  <si>
    <t>曼谷万怡酒店</t>
  </si>
  <si>
    <t>LI/QIANG</t>
  </si>
  <si>
    <t>¥1,350.00</t>
  </si>
  <si>
    <t>2022-10-15 18:20:57</t>
  </si>
  <si>
    <t>Renovated Grand King Room</t>
  </si>
  <si>
    <t>703140490505</t>
  </si>
  <si>
    <t>2723890</t>
  </si>
  <si>
    <t>221856656</t>
  </si>
  <si>
    <t>香港九龙海湾酒店</t>
  </si>
  <si>
    <t>OU/XUJIE</t>
  </si>
  <si>
    <t>¥1,828.00</t>
  </si>
  <si>
    <t>¥1,669.00</t>
  </si>
  <si>
    <t>2 Bedroom Suite City View</t>
  </si>
  <si>
    <t>703146753725</t>
  </si>
  <si>
    <t>2733920</t>
  </si>
  <si>
    <t>WANG/XIAOHU</t>
  </si>
  <si>
    <t>¥1,600.00</t>
  </si>
  <si>
    <t>¥1,453.00</t>
  </si>
  <si>
    <t>703151790477</t>
  </si>
  <si>
    <t>2741081</t>
  </si>
  <si>
    <t>197277776</t>
  </si>
  <si>
    <t>新加坡吉真宾乐雅酒店</t>
  </si>
  <si>
    <t>SUN/SHENGRAN</t>
  </si>
  <si>
    <t>¥1,347.00</t>
  </si>
  <si>
    <t>¥144.00</t>
  </si>
  <si>
    <t>¥1,203.00</t>
  </si>
  <si>
    <t>Deluxe King Room</t>
  </si>
  <si>
    <t>703151461673</t>
  </si>
  <si>
    <t>2741257</t>
  </si>
  <si>
    <t>新加坡中山公园华美达酒店</t>
  </si>
  <si>
    <t>jinpan/su</t>
  </si>
  <si>
    <t>¥1,413.00</t>
  </si>
  <si>
    <t>¥151.00</t>
  </si>
  <si>
    <t>¥1,262.00</t>
  </si>
  <si>
    <t>City View King Room</t>
  </si>
  <si>
    <t>703151152470</t>
  </si>
  <si>
    <t>2742093</t>
  </si>
  <si>
    <t>TONG/KEE</t>
  </si>
  <si>
    <t>¥133.00</t>
  </si>
  <si>
    <t>Deluxe Double Room</t>
  </si>
  <si>
    <t>703145987283</t>
  </si>
  <si>
    <t>2731748</t>
  </si>
  <si>
    <t>BI/YUTING</t>
  </si>
  <si>
    <t>¥904.00</t>
  </si>
  <si>
    <t>¥86.00</t>
  </si>
  <si>
    <t>703149479537</t>
  </si>
  <si>
    <t>2738771</t>
  </si>
  <si>
    <t>244138855</t>
  </si>
  <si>
    <t>曼谷阿文苏昆维特酒店</t>
  </si>
  <si>
    <t>LI/ZHENG</t>
  </si>
  <si>
    <t>¥1,264.00</t>
  </si>
  <si>
    <t>¥112.00</t>
  </si>
  <si>
    <t>¥1,152.00</t>
  </si>
  <si>
    <t>Avani Room</t>
  </si>
  <si>
    <t>703150562085</t>
  </si>
  <si>
    <t>2739238</t>
  </si>
  <si>
    <t>703150783038</t>
  </si>
  <si>
    <t>2738901</t>
  </si>
  <si>
    <t>YAO/JUN</t>
  </si>
  <si>
    <t>¥1,606.00</t>
  </si>
  <si>
    <t>¥138.00</t>
  </si>
  <si>
    <t>¥1,468.00</t>
  </si>
  <si>
    <t>1 King Bed Standard</t>
  </si>
  <si>
    <t>703151851848</t>
  </si>
  <si>
    <t>2741383</t>
  </si>
  <si>
    <t>197287691</t>
  </si>
  <si>
    <t>素坤逸11号拉珀蒂特萨利酒店</t>
  </si>
  <si>
    <t>saijiao/wei</t>
  </si>
  <si>
    <t>¥210.00</t>
  </si>
  <si>
    <t>¥20.00</t>
  </si>
  <si>
    <t>¥190.00</t>
  </si>
  <si>
    <t>703151795713</t>
  </si>
  <si>
    <t>2741401</t>
  </si>
  <si>
    <t>HU/SHU</t>
  </si>
  <si>
    <t>¥999.00</t>
  </si>
  <si>
    <t>¥99.00</t>
  </si>
  <si>
    <t>¥900.00</t>
  </si>
  <si>
    <t>703151131579</t>
  </si>
  <si>
    <t>2741870</t>
  </si>
  <si>
    <t>870809316</t>
  </si>
  <si>
    <t>宜必思尚品迪拜机场酒店</t>
  </si>
  <si>
    <t>MA/HONG</t>
  </si>
  <si>
    <t>¥500.00</t>
  </si>
  <si>
    <t>703146356788</t>
  </si>
  <si>
    <t>2732884</t>
  </si>
  <si>
    <t>197322863</t>
  </si>
  <si>
    <t>洛杉矶机场希尔顿酒店</t>
  </si>
  <si>
    <t>JU/YIAN</t>
  </si>
  <si>
    <t>¥3,942.00</t>
  </si>
  <si>
    <t>¥375.00</t>
  </si>
  <si>
    <t>¥3,567.00</t>
  </si>
  <si>
    <t>King room</t>
  </si>
  <si>
    <t>703146831109</t>
  </si>
  <si>
    <t>2732881</t>
  </si>
  <si>
    <t>FENG/XUEYAN</t>
  </si>
  <si>
    <t>合计</t>
  </si>
  <si>
    <t/>
  </si>
  <si>
    <t>¥102,517.00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</si>
  <si>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</si>
  <si>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</si>
  <si>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</si>
  <si>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</si>
  <si>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</si>
  <si>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</si>
  <si>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</si>
  <si>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chase_deduct_xOs6221011102006350</t>
  </si>
  <si>
    <t>1615646</t>
  </si>
  <si>
    <t>赔付-房费追回</t>
  </si>
  <si>
    <t>-¥159.00</t>
  </si>
  <si>
    <t>--</t>
  </si>
  <si>
    <t>生成追赔task#追赔系统-预付扣款直连#</t>
  </si>
  <si>
    <t>NIMH20221011001835726634</t>
  </si>
  <si>
    <t>chase_deduct_nqg3221015161359338</t>
  </si>
  <si>
    <t>-¥263.00</t>
  </si>
  <si>
    <t>NITPH20221015144856400526</t>
  </si>
  <si>
    <t>返现日期</t>
  </si>
  <si>
    <t>，</t>
  </si>
  <si>
    <r>
      <t>原单未结算，本期扣款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</si>
  <si>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263</t>
    </r>
    <r>
      <rPr>
        <sz val="10"/>
        <rFont val="宋体"/>
        <charset val="134"/>
      </rPr>
      <t>元</t>
    </r>
  </si>
  <si>
    <t>A221018104742481</t>
  </si>
  <si>
    <t>A221018104821481</t>
  </si>
  <si>
    <r>
      <t>总计：</t>
    </r>
    <r>
      <rPr>
        <sz val="10"/>
        <rFont val="Arial"/>
        <charset val="134"/>
      </rPr>
      <t>92249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</si>
  <si>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</si>
  <si>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</si>
  <si>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</si>
  <si>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</si>
  <si>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</si>
  <si>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</si>
  <si>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</si>
  <si>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</si>
  <si>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</si>
  <si>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</si>
  <si>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</si>
  <si>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</si>
  <si>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</si>
  <si>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</si>
  <si>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</si>
  <si>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</si>
  <si>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</si>
  <si>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</si>
  <si>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TONG KEE</t>
  </si>
  <si>
    <t>退房日周结</t>
  </si>
  <si>
    <t>133.00</t>
  </si>
  <si>
    <t>RMB</t>
  </si>
  <si>
    <t>0</t>
  </si>
  <si>
    <t>0.00</t>
  </si>
  <si>
    <t>趣悠游国际直连</t>
  </si>
  <si>
    <t>1659</t>
  </si>
  <si>
    <t>2022-10-15 22:15:02</t>
  </si>
  <si>
    <t>汇智国际旅游发展有限公司</t>
  </si>
  <si>
    <t>直采</t>
  </si>
  <si>
    <t>中国</t>
  </si>
  <si>
    <t>MA HONG</t>
  </si>
  <si>
    <t>450.00</t>
  </si>
  <si>
    <t>2022-10-15 19:18:17</t>
  </si>
  <si>
    <t>直连</t>
  </si>
  <si>
    <t>阿拉伯联合酋长国</t>
  </si>
  <si>
    <t>曼谷JW万豪酒店</t>
  </si>
  <si>
    <t>HU SHU</t>
  </si>
  <si>
    <t>900.00</t>
  </si>
  <si>
    <t>2022-10-15 14:42:13</t>
  </si>
  <si>
    <t>泰国</t>
  </si>
  <si>
    <t>saijiao wei</t>
  </si>
  <si>
    <t>190.00</t>
  </si>
  <si>
    <t>2022-10-15 14:31:05</t>
  </si>
  <si>
    <t>jinpan su</t>
  </si>
  <si>
    <t>1262.00</t>
  </si>
  <si>
    <t>2022-10-15 13:17:18</t>
  </si>
  <si>
    <t>新加坡</t>
  </si>
  <si>
    <t>SUN SHENGRAN</t>
  </si>
  <si>
    <t>1203.00</t>
  </si>
  <si>
    <t>2022-10-15 12:04:59</t>
  </si>
  <si>
    <t>WANG CHUQNG</t>
  </si>
  <si>
    <t>238.00</t>
  </si>
  <si>
    <t>-238</t>
  </si>
  <si>
    <t>2022-10-15 02:58:07</t>
  </si>
  <si>
    <t>曼谷阿瓦尼中庭酒店</t>
  </si>
  <si>
    <t>ZHUO YIFAN,ZHUO YIXUAN</t>
  </si>
  <si>
    <t>225.00</t>
  </si>
  <si>
    <t>2022-10-14 22:18:27</t>
  </si>
  <si>
    <t>普吉岛诺富特卡塔爱维斯塔度假村</t>
  </si>
  <si>
    <t>LIN CHUNGYUKLEOSUN</t>
  </si>
  <si>
    <t>348.00</t>
  </si>
  <si>
    <t>2022-10-14 11:12:38</t>
  </si>
  <si>
    <t>曼谷沙吞娜拉提瓦酒店</t>
  </si>
  <si>
    <t>POZARLIK KAROL</t>
  </si>
  <si>
    <t>386.00</t>
  </si>
  <si>
    <t>2022-10-14 09:32:14</t>
  </si>
  <si>
    <t>MA XIAOCHUN</t>
  </si>
  <si>
    <t>2022-10-14 09:28:37</t>
  </si>
  <si>
    <t>YAO JUN</t>
  </si>
  <si>
    <t>1468.00</t>
  </si>
  <si>
    <t>2022-10-14 09:50:15</t>
  </si>
  <si>
    <t>LI ZHENG</t>
  </si>
  <si>
    <t>1152.00</t>
  </si>
  <si>
    <t>2022-10-13 23:10:19</t>
  </si>
  <si>
    <t>YANG JIE</t>
  </si>
  <si>
    <t>2022-10-13 20:41:14</t>
  </si>
  <si>
    <t>WU YU</t>
  </si>
  <si>
    <t>2889.00</t>
  </si>
  <si>
    <t>2022-10-13 14:37:08</t>
  </si>
  <si>
    <t>皇后奢华大酒店</t>
  </si>
  <si>
    <t>RAO MINGDI,LIU HUI</t>
  </si>
  <si>
    <t>650.00</t>
  </si>
  <si>
    <t>2022-10-13 15:22:52</t>
  </si>
  <si>
    <t>NIE HUANXI</t>
  </si>
  <si>
    <t>392.00</t>
  </si>
  <si>
    <t>2022-10-13 14:07:41</t>
  </si>
  <si>
    <t>印度尼西亚</t>
  </si>
  <si>
    <t>马尼拉酒店</t>
  </si>
  <si>
    <t>YAOHUI YAOHUI</t>
  </si>
  <si>
    <t>129.00</t>
  </si>
  <si>
    <t>2022-10-13 11:58:50</t>
  </si>
  <si>
    <t>GAO JIE</t>
  </si>
  <si>
    <t>940.00</t>
  </si>
  <si>
    <t>2022-10-12 17:55:29</t>
  </si>
  <si>
    <t>曼谷利特公寓</t>
  </si>
  <si>
    <t>WEN JIANRONG,LIU JINYI</t>
  </si>
  <si>
    <t>2022-10-12 16:48:13</t>
  </si>
  <si>
    <t>PAN HONG</t>
  </si>
  <si>
    <t>139.00</t>
  </si>
  <si>
    <t>2022-10-12 15:11:50</t>
  </si>
  <si>
    <t>曼谷拉查达阿曼达酒店和公寓</t>
  </si>
  <si>
    <t>ZHOU FENG</t>
  </si>
  <si>
    <t>778.00</t>
  </si>
  <si>
    <t>2022-10-12 14:17:56</t>
  </si>
  <si>
    <t>116.00</t>
  </si>
  <si>
    <t>2022-10-12 11:28:00</t>
  </si>
  <si>
    <t>NONG XIAODONG</t>
  </si>
  <si>
    <t>481.00</t>
  </si>
  <si>
    <t>2022-10-12 10:35:26</t>
  </si>
  <si>
    <t>163.00</t>
  </si>
  <si>
    <t>2022-10-12 08:34:21</t>
  </si>
  <si>
    <t>WANG XING</t>
  </si>
  <si>
    <t>2022-10-11 22:47:42</t>
  </si>
  <si>
    <t>DENG YONGGANG</t>
  </si>
  <si>
    <t>110.00</t>
  </si>
  <si>
    <t>2022-10-11 22:10:13</t>
  </si>
  <si>
    <t>2022-10-11 21:52:02</t>
  </si>
  <si>
    <t>HE XIN,WANG QINGHUA</t>
  </si>
  <si>
    <t>2673.00</t>
  </si>
  <si>
    <t>2022-10-11 20:19:13</t>
  </si>
  <si>
    <t>325.00</t>
  </si>
  <si>
    <t>2022-10-11 18:19:51</t>
  </si>
  <si>
    <t>CHEUNG TO</t>
  </si>
  <si>
    <t>132.00</t>
  </si>
  <si>
    <t>2022-10-11 09:36:13</t>
  </si>
  <si>
    <t>WANG XIAOHU</t>
  </si>
  <si>
    <t>1453.00</t>
  </si>
  <si>
    <t>2022-10-10 22:08:28</t>
  </si>
  <si>
    <t>XIAU CHENGMAROSY</t>
  </si>
  <si>
    <t>720.00</t>
  </si>
  <si>
    <t>2022-10-10 21:40:29</t>
  </si>
  <si>
    <t>932.00</t>
  </si>
  <si>
    <t>2022-10-10 18:52:32</t>
  </si>
  <si>
    <t>曼谷是隆富丽华酒店</t>
  </si>
  <si>
    <t>FENG YINGCHUN</t>
  </si>
  <si>
    <t>2022-10-10 17:27:15</t>
  </si>
  <si>
    <t>CAO YUANCHANG</t>
  </si>
  <si>
    <t>145.00</t>
  </si>
  <si>
    <t>2022-10-10 14:47:46</t>
  </si>
  <si>
    <t>澳门雅辰酒店 (前金丽华酒店)</t>
  </si>
  <si>
    <t>ZHAO MINYI</t>
  </si>
  <si>
    <t>362.00</t>
  </si>
  <si>
    <t>2022-10-10 13:56:14</t>
  </si>
  <si>
    <t>LIU XIAO</t>
  </si>
  <si>
    <t>452.00</t>
  </si>
  <si>
    <t>2022-10-10 12:07:46</t>
  </si>
  <si>
    <t>JU YIAN</t>
  </si>
  <si>
    <t>3567.00</t>
  </si>
  <si>
    <t>2022-10-10 09:44:07</t>
  </si>
  <si>
    <t>美国</t>
  </si>
  <si>
    <t>FENG XUEYAN</t>
  </si>
  <si>
    <t>2022-10-10 09:41:07</t>
  </si>
  <si>
    <t>352.00</t>
  </si>
  <si>
    <t>2022-10-10 00:24:15</t>
  </si>
  <si>
    <t>477.00</t>
  </si>
  <si>
    <t>2022-10-09 21:33:42</t>
  </si>
  <si>
    <t>2712.00</t>
  </si>
  <si>
    <t>2022-10-09 19:00:22</t>
  </si>
  <si>
    <t>曼谷铂尔曼皇权酒店</t>
  </si>
  <si>
    <t>JIANG XIAODAN,CHENG YOURONG</t>
  </si>
  <si>
    <t>1227.00</t>
  </si>
  <si>
    <t>2022-10-10 16:28:50</t>
  </si>
  <si>
    <t>CHEN CAIHONG,LIU JOANGBO</t>
  </si>
  <si>
    <t>402.00</t>
  </si>
  <si>
    <t>2022-10-09 16:52:02</t>
  </si>
  <si>
    <t>LIU XIN</t>
  </si>
  <si>
    <t>762.00</t>
  </si>
  <si>
    <t>2022-10-09 16:45:14</t>
  </si>
  <si>
    <t>CHAN SHUNFUNG,LEE TSZCHIU,HO PUIHEI</t>
  </si>
  <si>
    <t>1320.00</t>
  </si>
  <si>
    <t>2022-10-09 15:27:34</t>
  </si>
  <si>
    <t>QIU WEIHUANG,BAI YABGMING</t>
  </si>
  <si>
    <t>2640.00</t>
  </si>
  <si>
    <t>2022-10-09 14:24:33</t>
  </si>
  <si>
    <t>LUO XUE</t>
  </si>
  <si>
    <t>535.00</t>
  </si>
  <si>
    <t>2022-10-09 14:11:48</t>
  </si>
  <si>
    <t>马来西亚</t>
  </si>
  <si>
    <t>BI YUTING</t>
  </si>
  <si>
    <t>818.00</t>
  </si>
  <si>
    <t>2022-10-09 16:12:53</t>
  </si>
  <si>
    <t>HU DELIANG</t>
  </si>
  <si>
    <t>254.00</t>
  </si>
  <si>
    <t>2022-10-09 13:07:13</t>
  </si>
  <si>
    <t>WANG KAI</t>
  </si>
  <si>
    <t>409.00</t>
  </si>
  <si>
    <t>2022-10-09 13:45:16</t>
  </si>
  <si>
    <t>XU JUANJUAN</t>
  </si>
  <si>
    <t>2045.00</t>
  </si>
  <si>
    <t>2022-10-09 15:58:50</t>
  </si>
  <si>
    <t>LIU JIE</t>
  </si>
  <si>
    <t>536.00</t>
  </si>
  <si>
    <t>2022-10-09 08:59:48</t>
  </si>
  <si>
    <t>英国</t>
  </si>
  <si>
    <t>NG SAOIN</t>
  </si>
  <si>
    <t>118.00</t>
  </si>
  <si>
    <t>2022-10-09 08:29:10</t>
  </si>
  <si>
    <t>LYU MENG</t>
  </si>
  <si>
    <t>931.00</t>
  </si>
  <si>
    <t>2022-10-09 09:13:28</t>
  </si>
  <si>
    <t>2022-10-09 15:56:15</t>
  </si>
  <si>
    <t>LI JIANRU</t>
  </si>
  <si>
    <t>1700.00</t>
  </si>
  <si>
    <t>2022-10-09 09:22:03</t>
  </si>
  <si>
    <t>MOU HONGNA</t>
  </si>
  <si>
    <t>488.00</t>
  </si>
  <si>
    <t>2022-10-08 23:02:29</t>
  </si>
  <si>
    <t>WONG KOWKKEUNG</t>
  </si>
  <si>
    <t>1545.00</t>
  </si>
  <si>
    <t>2022-10-08 22:14:53</t>
  </si>
  <si>
    <t>新加坡大臣乌节酒店</t>
  </si>
  <si>
    <t>WANG YINHUI</t>
  </si>
  <si>
    <t>3176.00</t>
  </si>
  <si>
    <t>2022-10-08 21:24:19</t>
  </si>
  <si>
    <t>XIA JIANHUA</t>
  </si>
  <si>
    <t>2022-10-08 16:44:16</t>
  </si>
  <si>
    <t>洛杉矶圣加布里埃尔希尔顿酒店</t>
  </si>
  <si>
    <t>ZOU WANPENG</t>
  </si>
  <si>
    <t>4436.00</t>
  </si>
  <si>
    <t>2022-10-08 15:02:14</t>
  </si>
  <si>
    <t>ZHOU MIANCHUN</t>
  </si>
  <si>
    <t>810.00</t>
  </si>
  <si>
    <t>2022-10-07 23:48:00</t>
  </si>
  <si>
    <t>2022-10-07 11:04:27</t>
  </si>
  <si>
    <t>2022-10-07 16:46:20</t>
  </si>
  <si>
    <t>563.01</t>
  </si>
  <si>
    <t>2022-10-07 10:32:34</t>
  </si>
  <si>
    <t>ZHANG JIAAI</t>
  </si>
  <si>
    <t>2562.00</t>
  </si>
  <si>
    <t>2022-10-07 09:33:28</t>
  </si>
  <si>
    <t>LI YIUCHEONG</t>
  </si>
  <si>
    <t>421.00</t>
  </si>
  <si>
    <t>2022-10-06 18:08:15</t>
  </si>
  <si>
    <t>芭堤雅SN优佳酒店 (SHA 认证)</t>
  </si>
  <si>
    <t>ZHOU JIAN</t>
  </si>
  <si>
    <t>214.00</t>
  </si>
  <si>
    <t>2022-10-06 16:49:52</t>
  </si>
  <si>
    <t>GAO JIA</t>
  </si>
  <si>
    <t>675.00</t>
  </si>
  <si>
    <t>2022-10-06 12:31:35</t>
  </si>
  <si>
    <t>SU LEILEI,YE SHANSHAN</t>
  </si>
  <si>
    <t>3010.00</t>
  </si>
  <si>
    <t>2022-10-05 18:57:13</t>
  </si>
  <si>
    <t>1120.00</t>
  </si>
  <si>
    <t>2022-10-05 13:04:14</t>
  </si>
  <si>
    <t>YUAN LIN</t>
  </si>
  <si>
    <t>3108.00</t>
  </si>
  <si>
    <t>2022-10-04 20:27:06</t>
  </si>
  <si>
    <t>ZHANG ZHE</t>
  </si>
  <si>
    <t>1955.00</t>
  </si>
  <si>
    <t>2022-10-04 17:48:12</t>
  </si>
  <si>
    <t>OU XUJIE</t>
  </si>
  <si>
    <t>1669.00</t>
  </si>
  <si>
    <t>2022-10-04 13:12:19</t>
  </si>
  <si>
    <t>SUN LIANG</t>
  </si>
  <si>
    <t>1056.00</t>
  </si>
  <si>
    <t>2022-10-03 22:33:14</t>
  </si>
  <si>
    <t>LI ZIQING,XIE TINGTING</t>
  </si>
  <si>
    <t>965.00</t>
  </si>
  <si>
    <t>2022-10-01 09:26:15</t>
  </si>
  <si>
    <t>WANG HUIZHONG,TIAN RUIZHE</t>
  </si>
  <si>
    <t>1996.00</t>
  </si>
  <si>
    <t>2022-09-29 21:45:01</t>
  </si>
  <si>
    <t>WEN PEIZHENG</t>
  </si>
  <si>
    <t>3055.00</t>
  </si>
  <si>
    <t>2022-09-27 17:59:55</t>
  </si>
  <si>
    <t>LI YILUO,ZHANG YINGYING</t>
  </si>
  <si>
    <t>3065.00</t>
  </si>
  <si>
    <t>2022-09-26 20:10:15</t>
  </si>
  <si>
    <t>TAI YUWEI</t>
  </si>
  <si>
    <t>2958.99</t>
  </si>
  <si>
    <t>2022-09-22 02:17:16</t>
  </si>
  <si>
    <t>MA SHUAI,GE XINYUAN</t>
  </si>
  <si>
    <t>4113.00</t>
  </si>
  <si>
    <t>2022-09-02 18:16:07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</si>
</sst>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91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91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93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1</v>
      </c>
      <c r="M5" s="7">
        <v>1</v>
      </c>
      <c r="N5" s="7" t="s">
        <v>93</v>
      </c>
      <c r="O5" s="7" t="s">
        <v>93</v>
      </c>
      <c r="P5" s="7" t="s">
        <v>82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5</v>
      </c>
      <c r="N6" s="7" t="s">
        <v>121</v>
      </c>
      <c r="O6" s="7" t="s">
        <v>122</v>
      </c>
      <c r="P6" s="7" t="s">
        <v>82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5</v>
      </c>
      <c r="N7" s="7" t="s">
        <v>122</v>
      </c>
      <c r="O7" s="7" t="s">
        <v>122</v>
      </c>
      <c r="P7" s="7" t="s">
        <v>82</v>
      </c>
      <c r="Q7" s="7"/>
      <c r="R7" s="12" t="s">
        <v>132</v>
      </c>
      <c r="S7" s="14" t="s">
        <v>19</v>
      </c>
      <c r="T7" s="7"/>
      <c r="U7" s="12" t="s">
        <v>19</v>
      </c>
      <c r="V7" s="12" t="s">
        <v>132</v>
      </c>
      <c r="W7" s="14" t="s">
        <v>133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138</v>
      </c>
      <c r="H8" s="7" t="s">
        <v>139</v>
      </c>
      <c r="I8" s="7" t="s">
        <v>79</v>
      </c>
      <c r="J8" s="7" t="s">
        <v>2</v>
      </c>
      <c r="K8" s="7" t="s">
        <v>140</v>
      </c>
      <c r="L8" s="7">
        <v>1</v>
      </c>
      <c r="M8" s="7">
        <v>3</v>
      </c>
      <c r="N8" s="7" t="s">
        <v>141</v>
      </c>
      <c r="O8" s="7" t="s">
        <v>141</v>
      </c>
      <c r="P8" s="7" t="s">
        <v>82</v>
      </c>
      <c r="Q8" s="7"/>
      <c r="R8" s="12" t="s">
        <v>142</v>
      </c>
      <c r="S8" s="14" t="s">
        <v>19</v>
      </c>
      <c r="T8" s="7"/>
      <c r="U8" s="12" t="s">
        <v>19</v>
      </c>
      <c r="V8" s="12" t="s">
        <v>142</v>
      </c>
      <c r="W8" s="14" t="s">
        <v>143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5</v>
      </c>
      <c r="N9" s="7" t="s">
        <v>151</v>
      </c>
      <c r="O9" s="7" t="s">
        <v>122</v>
      </c>
      <c r="P9" s="7" t="s">
        <v>82</v>
      </c>
      <c r="Q9" s="7"/>
      <c r="R9" s="12" t="s">
        <v>152</v>
      </c>
      <c r="S9" s="14" t="s">
        <v>19</v>
      </c>
      <c r="T9" s="7"/>
      <c r="U9" s="12" t="s">
        <v>19</v>
      </c>
      <c r="V9" s="12" t="s">
        <v>152</v>
      </c>
      <c r="W9" s="14" t="s">
        <v>153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129</v>
      </c>
      <c r="H10" s="7" t="s">
        <v>130</v>
      </c>
      <c r="I10" s="7" t="s">
        <v>79</v>
      </c>
      <c r="J10" s="7" t="s">
        <v>2</v>
      </c>
      <c r="K10" s="7" t="s">
        <v>158</v>
      </c>
      <c r="L10" s="7">
        <v>1</v>
      </c>
      <c r="M10" s="7">
        <v>3</v>
      </c>
      <c r="N10" s="7" t="s">
        <v>81</v>
      </c>
      <c r="O10" s="7" t="s">
        <v>141</v>
      </c>
      <c r="P10" s="7" t="s">
        <v>82</v>
      </c>
      <c r="Q10" s="7"/>
      <c r="R10" s="12" t="s">
        <v>159</v>
      </c>
      <c r="S10" s="14" t="s">
        <v>19</v>
      </c>
      <c r="T10" s="7"/>
      <c r="U10" s="12" t="s">
        <v>19</v>
      </c>
      <c r="V10" s="12" t="s">
        <v>159</v>
      </c>
      <c r="W10" s="14" t="s">
        <v>160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161</v>
      </c>
      <c r="AD10" t="s">
        <v>6</v>
      </c>
      <c r="AE10" t="s">
        <v>135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164</v>
      </c>
      <c r="H11" s="7" t="s">
        <v>165</v>
      </c>
      <c r="I11" s="7" t="s">
        <v>79</v>
      </c>
      <c r="J11" s="7" t="s">
        <v>2</v>
      </c>
      <c r="K11" s="7" t="s">
        <v>166</v>
      </c>
      <c r="L11" s="7">
        <v>1</v>
      </c>
      <c r="M11" s="7">
        <v>3</v>
      </c>
      <c r="N11" s="7" t="s">
        <v>141</v>
      </c>
      <c r="O11" s="7" t="s">
        <v>141</v>
      </c>
      <c r="P11" s="7" t="s">
        <v>82</v>
      </c>
      <c r="Q11" s="7"/>
      <c r="R11" s="12" t="s">
        <v>167</v>
      </c>
      <c r="S11" s="14" t="s">
        <v>19</v>
      </c>
      <c r="T11" s="7"/>
      <c r="U11" s="12" t="s">
        <v>19</v>
      </c>
      <c r="V11" s="12" t="s">
        <v>167</v>
      </c>
      <c r="W11" s="14" t="s">
        <v>168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173</v>
      </c>
      <c r="H12" s="7" t="s">
        <v>174</v>
      </c>
      <c r="I12" s="7" t="s">
        <v>79</v>
      </c>
      <c r="J12" s="7" t="s">
        <v>2</v>
      </c>
      <c r="K12" s="7" t="s">
        <v>175</v>
      </c>
      <c r="L12" s="7">
        <v>1</v>
      </c>
      <c r="M12" s="7">
        <v>2</v>
      </c>
      <c r="N12" s="7" t="s">
        <v>141</v>
      </c>
      <c r="O12" s="7" t="s">
        <v>176</v>
      </c>
      <c r="P12" s="7" t="s">
        <v>82</v>
      </c>
      <c r="Q12" s="7"/>
      <c r="R12" s="12" t="s">
        <v>177</v>
      </c>
      <c r="S12" s="14" t="s">
        <v>19</v>
      </c>
      <c r="T12" s="7"/>
      <c r="U12" s="12" t="s">
        <v>19</v>
      </c>
      <c r="V12" s="12" t="s">
        <v>177</v>
      </c>
      <c r="W12" s="14" t="s">
        <v>178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183</v>
      </c>
      <c r="H13" s="7" t="s">
        <v>184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82</v>
      </c>
      <c r="Q13" s="7"/>
      <c r="R13" s="12" t="s">
        <v>186</v>
      </c>
      <c r="S13" s="14" t="s">
        <v>19</v>
      </c>
      <c r="T13" s="7"/>
      <c r="U13" s="12" t="s">
        <v>19</v>
      </c>
      <c r="V13" s="12" t="s">
        <v>186</v>
      </c>
      <c r="W13" s="14" t="s">
        <v>187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138</v>
      </c>
      <c r="H14" s="7" t="s">
        <v>139</v>
      </c>
      <c r="I14" s="7" t="s">
        <v>79</v>
      </c>
      <c r="J14" s="7" t="s">
        <v>2</v>
      </c>
      <c r="K14" s="7" t="s">
        <v>192</v>
      </c>
      <c r="L14" s="7">
        <v>3</v>
      </c>
      <c r="M14" s="7">
        <v>1</v>
      </c>
      <c r="N14" s="7" t="s">
        <v>93</v>
      </c>
      <c r="O14" s="7" t="s">
        <v>93</v>
      </c>
      <c r="P14" s="7" t="s">
        <v>82</v>
      </c>
      <c r="Q14" s="7"/>
      <c r="R14" s="12" t="s">
        <v>193</v>
      </c>
      <c r="S14" s="14" t="s">
        <v>19</v>
      </c>
      <c r="T14" s="7"/>
      <c r="U14" s="12" t="s">
        <v>19</v>
      </c>
      <c r="V14" s="12" t="s">
        <v>193</v>
      </c>
      <c r="W14" s="14" t="s">
        <v>194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199</v>
      </c>
      <c r="H15" s="7" t="s">
        <v>200</v>
      </c>
      <c r="I15" s="7" t="s">
        <v>79</v>
      </c>
      <c r="J15" s="7" t="s">
        <v>2</v>
      </c>
      <c r="K15" s="7" t="s">
        <v>201</v>
      </c>
      <c r="L15" s="7">
        <v>1</v>
      </c>
      <c r="M15" s="7">
        <v>3</v>
      </c>
      <c r="N15" s="7" t="s">
        <v>151</v>
      </c>
      <c r="O15" s="7" t="s">
        <v>141</v>
      </c>
      <c r="P15" s="7" t="s">
        <v>82</v>
      </c>
      <c r="Q15" s="7"/>
      <c r="R15" s="12" t="s">
        <v>202</v>
      </c>
      <c r="S15" s="14" t="s">
        <v>19</v>
      </c>
      <c r="T15" s="7"/>
      <c r="U15" s="12" t="s">
        <v>19</v>
      </c>
      <c r="V15" s="12" t="s">
        <v>202</v>
      </c>
      <c r="W15" s="14" t="s">
        <v>203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204</v>
      </c>
      <c r="AD15" t="s">
        <v>6</v>
      </c>
      <c r="AE15" t="s">
        <v>86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207</v>
      </c>
      <c r="H16" s="7" t="s">
        <v>208</v>
      </c>
      <c r="I16" s="7" t="s">
        <v>79</v>
      </c>
      <c r="J16" s="7" t="s">
        <v>2</v>
      </c>
      <c r="K16" s="7" t="s">
        <v>209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82</v>
      </c>
      <c r="Q16" s="7"/>
      <c r="R16" s="12" t="s">
        <v>210</v>
      </c>
      <c r="S16" s="14" t="s">
        <v>19</v>
      </c>
      <c r="T16" s="7"/>
      <c r="U16" s="12" t="s">
        <v>19</v>
      </c>
      <c r="V16" s="12" t="s">
        <v>210</v>
      </c>
      <c r="W16" s="14" t="s">
        <v>113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211</v>
      </c>
      <c r="AD16" t="s">
        <v>6</v>
      </c>
      <c r="AE16" t="s">
        <v>212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213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214</v>
      </c>
      <c r="H17" s="7" t="s">
        <v>215</v>
      </c>
      <c r="I17" s="7" t="s">
        <v>79</v>
      </c>
      <c r="J17" s="7" t="s">
        <v>2</v>
      </c>
      <c r="K17" s="7" t="s">
        <v>216</v>
      </c>
      <c r="L17" s="7">
        <v>1</v>
      </c>
      <c r="M17" s="7">
        <v>1</v>
      </c>
      <c r="N17" s="7" t="s">
        <v>217</v>
      </c>
      <c r="O17" s="7" t="s">
        <v>218</v>
      </c>
      <c r="P17" s="7" t="s">
        <v>219</v>
      </c>
      <c r="Q17" s="7"/>
      <c r="R17" s="12" t="s">
        <v>220</v>
      </c>
      <c r="S17" s="14" t="s">
        <v>220</v>
      </c>
      <c r="T17" s="7" t="s">
        <v>221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222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225</v>
      </c>
      <c r="H18" s="7" t="s">
        <v>226</v>
      </c>
      <c r="I18" s="7" t="s">
        <v>79</v>
      </c>
      <c r="J18" s="7" t="s">
        <v>2</v>
      </c>
      <c r="K18" s="7" t="s">
        <v>227</v>
      </c>
      <c r="L18" s="7">
        <v>1</v>
      </c>
      <c r="M18" s="7">
        <v>3</v>
      </c>
      <c r="N18" s="7" t="s">
        <v>228</v>
      </c>
      <c r="O18" s="7" t="s">
        <v>176</v>
      </c>
      <c r="P18" s="7" t="s">
        <v>217</v>
      </c>
      <c r="Q18" s="7"/>
      <c r="R18" s="12" t="s">
        <v>229</v>
      </c>
      <c r="S18" s="14" t="s">
        <v>19</v>
      </c>
      <c r="T18" s="7"/>
      <c r="U18" s="12" t="s">
        <v>19</v>
      </c>
      <c r="V18" s="12" t="s">
        <v>229</v>
      </c>
      <c r="W18" s="14" t="s">
        <v>230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231</v>
      </c>
      <c r="AD18" t="s">
        <v>6</v>
      </c>
      <c r="AE18" t="s">
        <v>232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235</v>
      </c>
      <c r="H19" s="7" t="s">
        <v>236</v>
      </c>
      <c r="I19" s="7" t="s">
        <v>79</v>
      </c>
      <c r="J19" s="7" t="s">
        <v>2</v>
      </c>
      <c r="K19" s="7" t="s">
        <v>237</v>
      </c>
      <c r="L19" s="7">
        <v>1</v>
      </c>
      <c r="M19" s="7">
        <v>1</v>
      </c>
      <c r="N19" s="7" t="s">
        <v>82</v>
      </c>
      <c r="O19" s="7" t="s">
        <v>82</v>
      </c>
      <c r="P19" s="7" t="s">
        <v>217</v>
      </c>
      <c r="Q19" s="7"/>
      <c r="R19" s="12" t="s">
        <v>238</v>
      </c>
      <c r="S19" s="14" t="s">
        <v>19</v>
      </c>
      <c r="T19" s="7"/>
      <c r="U19" s="12" t="s">
        <v>19</v>
      </c>
      <c r="V19" s="12" t="s">
        <v>238</v>
      </c>
      <c r="W19" s="14" t="s">
        <v>239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242</v>
      </c>
      <c r="B20" s="6" t="s">
        <v>243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244</v>
      </c>
      <c r="H20" s="7" t="s">
        <v>245</v>
      </c>
      <c r="I20" s="7" t="s">
        <v>79</v>
      </c>
      <c r="J20" s="7" t="s">
        <v>2</v>
      </c>
      <c r="K20" s="7" t="s">
        <v>246</v>
      </c>
      <c r="L20" s="7">
        <v>1</v>
      </c>
      <c r="M20" s="7">
        <v>1</v>
      </c>
      <c r="N20" s="7" t="s">
        <v>93</v>
      </c>
      <c r="O20" s="7" t="s">
        <v>82</v>
      </c>
      <c r="P20" s="7" t="s">
        <v>217</v>
      </c>
      <c r="Q20" s="7"/>
      <c r="R20" s="12" t="s">
        <v>247</v>
      </c>
      <c r="S20" s="14" t="s">
        <v>19</v>
      </c>
      <c r="T20" s="7"/>
      <c r="U20" s="12" t="s">
        <v>19</v>
      </c>
      <c r="V20" s="12" t="s">
        <v>247</v>
      </c>
      <c r="W20" s="14" t="s">
        <v>248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249</v>
      </c>
      <c r="AD20" t="s">
        <v>6</v>
      </c>
      <c r="AE20" t="s">
        <v>250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251</v>
      </c>
      <c r="B21" s="6" t="s">
        <v>252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253</v>
      </c>
      <c r="H21" s="7" t="s">
        <v>254</v>
      </c>
      <c r="I21" s="7" t="s">
        <v>79</v>
      </c>
      <c r="J21" s="7" t="s">
        <v>2</v>
      </c>
      <c r="K21" s="7" t="s">
        <v>255</v>
      </c>
      <c r="L21" s="7">
        <v>1</v>
      </c>
      <c r="M21" s="7">
        <v>1</v>
      </c>
      <c r="N21" s="7" t="s">
        <v>141</v>
      </c>
      <c r="O21" s="7" t="s">
        <v>82</v>
      </c>
      <c r="P21" s="7" t="s">
        <v>217</v>
      </c>
      <c r="Q21" s="7"/>
      <c r="R21" s="12" t="s">
        <v>256</v>
      </c>
      <c r="S21" s="14" t="s">
        <v>19</v>
      </c>
      <c r="T21" s="7"/>
      <c r="U21" s="12" t="s">
        <v>19</v>
      </c>
      <c r="V21" s="12" t="s">
        <v>256</v>
      </c>
      <c r="W21" s="14" t="s">
        <v>257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258</v>
      </c>
      <c r="AD21" t="s">
        <v>6</v>
      </c>
      <c r="AE21" t="s">
        <v>259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260</v>
      </c>
      <c r="B22" s="6" t="s">
        <v>261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262</v>
      </c>
      <c r="H22" s="7" t="s">
        <v>263</v>
      </c>
      <c r="I22" s="7" t="s">
        <v>79</v>
      </c>
      <c r="J22" s="7" t="s">
        <v>2</v>
      </c>
      <c r="K22" s="7" t="s">
        <v>264</v>
      </c>
      <c r="L22" s="7">
        <v>1</v>
      </c>
      <c r="M22" s="7">
        <v>1</v>
      </c>
      <c r="N22" s="7" t="s">
        <v>93</v>
      </c>
      <c r="O22" s="7" t="s">
        <v>82</v>
      </c>
      <c r="P22" s="7" t="s">
        <v>217</v>
      </c>
      <c r="Q22" s="7"/>
      <c r="R22" s="12" t="s">
        <v>265</v>
      </c>
      <c r="S22" s="14" t="s">
        <v>19</v>
      </c>
      <c r="T22" s="7"/>
      <c r="U22" s="12" t="s">
        <v>19</v>
      </c>
      <c r="V22" s="12" t="s">
        <v>265</v>
      </c>
      <c r="W22" s="14" t="s">
        <v>266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267</v>
      </c>
      <c r="AD22" t="s">
        <v>6</v>
      </c>
      <c r="AE22" t="s">
        <v>268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269</v>
      </c>
      <c r="B23" s="6" t="s">
        <v>270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271</v>
      </c>
      <c r="H23" s="7" t="s">
        <v>272</v>
      </c>
      <c r="I23" s="7" t="s">
        <v>79</v>
      </c>
      <c r="J23" s="7" t="s">
        <v>2</v>
      </c>
      <c r="K23" s="7" t="s">
        <v>273</v>
      </c>
      <c r="L23" s="7">
        <v>1</v>
      </c>
      <c r="M23" s="7">
        <v>1</v>
      </c>
      <c r="N23" s="7" t="s">
        <v>82</v>
      </c>
      <c r="O23" s="7" t="s">
        <v>82</v>
      </c>
      <c r="P23" s="7" t="s">
        <v>217</v>
      </c>
      <c r="Q23" s="7"/>
      <c r="R23" s="12" t="s">
        <v>274</v>
      </c>
      <c r="S23" s="14" t="s">
        <v>19</v>
      </c>
      <c r="T23" s="7"/>
      <c r="U23" s="12" t="s">
        <v>19</v>
      </c>
      <c r="V23" s="12" t="s">
        <v>274</v>
      </c>
      <c r="W23" s="14" t="s">
        <v>275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276</v>
      </c>
      <c r="AD23" t="s">
        <v>6</v>
      </c>
      <c r="AE23" t="s">
        <v>277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278</v>
      </c>
      <c r="B24" s="6" t="s">
        <v>279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280</v>
      </c>
      <c r="H24" s="7" t="s">
        <v>281</v>
      </c>
      <c r="I24" s="7" t="s">
        <v>79</v>
      </c>
      <c r="J24" s="7" t="s">
        <v>2</v>
      </c>
      <c r="K24" s="7" t="s">
        <v>282</v>
      </c>
      <c r="L24" s="7">
        <v>1</v>
      </c>
      <c r="M24" s="7">
        <v>1</v>
      </c>
      <c r="N24" s="7" t="s">
        <v>82</v>
      </c>
      <c r="O24" s="7" t="s">
        <v>82</v>
      </c>
      <c r="P24" s="7" t="s">
        <v>217</v>
      </c>
      <c r="Q24" s="7"/>
      <c r="R24" s="12" t="s">
        <v>283</v>
      </c>
      <c r="S24" s="14" t="s">
        <v>19</v>
      </c>
      <c r="T24" s="7"/>
      <c r="U24" s="12" t="s">
        <v>19</v>
      </c>
      <c r="V24" s="12" t="s">
        <v>283</v>
      </c>
      <c r="W24" s="14" t="s">
        <v>284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285</v>
      </c>
      <c r="AD24" t="s">
        <v>6</v>
      </c>
      <c r="AE24" t="s">
        <v>222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286</v>
      </c>
      <c r="B25" s="6" t="s">
        <v>287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288</v>
      </c>
      <c r="H25" s="7" t="s">
        <v>289</v>
      </c>
      <c r="I25" s="7" t="s">
        <v>79</v>
      </c>
      <c r="J25" s="7" t="s">
        <v>2</v>
      </c>
      <c r="K25" s="7" t="s">
        <v>290</v>
      </c>
      <c r="L25" s="7">
        <v>1</v>
      </c>
      <c r="M25" s="7">
        <v>1</v>
      </c>
      <c r="N25" s="7" t="s">
        <v>93</v>
      </c>
      <c r="O25" s="7" t="s">
        <v>82</v>
      </c>
      <c r="P25" s="7" t="s">
        <v>217</v>
      </c>
      <c r="Q25" s="7"/>
      <c r="R25" s="12" t="s">
        <v>291</v>
      </c>
      <c r="S25" s="14" t="s">
        <v>19</v>
      </c>
      <c r="T25" s="7"/>
      <c r="U25" s="12" t="s">
        <v>19</v>
      </c>
      <c r="V25" s="12" t="s">
        <v>291</v>
      </c>
      <c r="W25" s="14" t="s">
        <v>292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293</v>
      </c>
      <c r="AD25" t="s">
        <v>6</v>
      </c>
      <c r="AE25" t="s">
        <v>294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295</v>
      </c>
      <c r="B26" s="6" t="s">
        <v>296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297</v>
      </c>
      <c r="H26" s="7" t="s">
        <v>298</v>
      </c>
      <c r="I26" s="7" t="s">
        <v>79</v>
      </c>
      <c r="J26" s="7" t="s">
        <v>2</v>
      </c>
      <c r="K26" s="7" t="s">
        <v>299</v>
      </c>
      <c r="L26" s="7">
        <v>1</v>
      </c>
      <c r="M26" s="7">
        <v>1</v>
      </c>
      <c r="N26" s="7" t="s">
        <v>217</v>
      </c>
      <c r="O26" s="7" t="s">
        <v>217</v>
      </c>
      <c r="P26" s="7" t="s">
        <v>300</v>
      </c>
      <c r="Q26" s="7"/>
      <c r="R26" s="12" t="s">
        <v>301</v>
      </c>
      <c r="S26" s="14" t="s">
        <v>19</v>
      </c>
      <c r="T26" s="7"/>
      <c r="U26" s="12" t="s">
        <v>19</v>
      </c>
      <c r="V26" s="12" t="s">
        <v>301</v>
      </c>
      <c r="W26" s="14" t="s">
        <v>95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302</v>
      </c>
      <c r="AD26" t="s">
        <v>6</v>
      </c>
      <c r="AE26" t="s">
        <v>303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304</v>
      </c>
      <c r="B27" s="6" t="s">
        <v>305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306</v>
      </c>
      <c r="H27" s="7" t="s">
        <v>307</v>
      </c>
      <c r="I27" s="7" t="s">
        <v>79</v>
      </c>
      <c r="J27" s="7" t="s">
        <v>2</v>
      </c>
      <c r="K27" s="7" t="s">
        <v>308</v>
      </c>
      <c r="L27" s="7">
        <v>1</v>
      </c>
      <c r="M27" s="7">
        <v>1</v>
      </c>
      <c r="N27" s="7" t="s">
        <v>217</v>
      </c>
      <c r="O27" s="7" t="s">
        <v>217</v>
      </c>
      <c r="P27" s="7" t="s">
        <v>300</v>
      </c>
      <c r="Q27" s="7"/>
      <c r="R27" s="12" t="s">
        <v>309</v>
      </c>
      <c r="S27" s="14" t="s">
        <v>19</v>
      </c>
      <c r="T27" s="7"/>
      <c r="U27" s="12" t="s">
        <v>19</v>
      </c>
      <c r="V27" s="12" t="s">
        <v>309</v>
      </c>
      <c r="W27" s="14" t="s">
        <v>95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310</v>
      </c>
      <c r="AD27" t="s">
        <v>6</v>
      </c>
      <c r="AE27" t="s">
        <v>311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312</v>
      </c>
      <c r="B28" s="6" t="s">
        <v>313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138</v>
      </c>
      <c r="H28" s="7" t="s">
        <v>139</v>
      </c>
      <c r="I28" s="7" t="s">
        <v>79</v>
      </c>
      <c r="J28" s="7" t="s">
        <v>2</v>
      </c>
      <c r="K28" s="7" t="s">
        <v>314</v>
      </c>
      <c r="L28" s="7">
        <v>2</v>
      </c>
      <c r="M28" s="7">
        <v>3</v>
      </c>
      <c r="N28" s="7" t="s">
        <v>93</v>
      </c>
      <c r="O28" s="7" t="s">
        <v>93</v>
      </c>
      <c r="P28" s="7" t="s">
        <v>300</v>
      </c>
      <c r="Q28" s="7"/>
      <c r="R28" s="12" t="s">
        <v>315</v>
      </c>
      <c r="S28" s="14" t="s">
        <v>19</v>
      </c>
      <c r="T28" s="7"/>
      <c r="U28" s="12" t="s">
        <v>19</v>
      </c>
      <c r="V28" s="12" t="s">
        <v>315</v>
      </c>
      <c r="W28" s="14" t="s">
        <v>316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317</v>
      </c>
      <c r="AD28" t="s">
        <v>6</v>
      </c>
      <c r="AE28" t="s">
        <v>196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318</v>
      </c>
      <c r="B29" s="6" t="s">
        <v>319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262</v>
      </c>
      <c r="H29" s="7" t="s">
        <v>263</v>
      </c>
      <c r="I29" s="7" t="s">
        <v>79</v>
      </c>
      <c r="J29" s="7" t="s">
        <v>2</v>
      </c>
      <c r="K29" s="7" t="s">
        <v>320</v>
      </c>
      <c r="L29" s="7">
        <v>1</v>
      </c>
      <c r="M29" s="7">
        <v>1</v>
      </c>
      <c r="N29" s="7" t="s">
        <v>176</v>
      </c>
      <c r="O29" s="7" t="s">
        <v>217</v>
      </c>
      <c r="P29" s="7" t="s">
        <v>300</v>
      </c>
      <c r="Q29" s="7"/>
      <c r="R29" s="12" t="s">
        <v>321</v>
      </c>
      <c r="S29" s="14" t="s">
        <v>19</v>
      </c>
      <c r="T29" s="7"/>
      <c r="U29" s="12" t="s">
        <v>19</v>
      </c>
      <c r="V29" s="12" t="s">
        <v>321</v>
      </c>
      <c r="W29" s="14" t="s">
        <v>322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267</v>
      </c>
      <c r="AD29" t="s">
        <v>6</v>
      </c>
      <c r="AE29" t="s">
        <v>268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323</v>
      </c>
      <c r="B30" s="6" t="s">
        <v>324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253</v>
      </c>
      <c r="H30" s="7" t="s">
        <v>254</v>
      </c>
      <c r="I30" s="7" t="s">
        <v>79</v>
      </c>
      <c r="J30" s="7" t="s">
        <v>2</v>
      </c>
      <c r="K30" s="7" t="s">
        <v>255</v>
      </c>
      <c r="L30" s="7">
        <v>1</v>
      </c>
      <c r="M30" s="7">
        <v>1</v>
      </c>
      <c r="N30" s="7" t="s">
        <v>141</v>
      </c>
      <c r="O30" s="7" t="s">
        <v>217</v>
      </c>
      <c r="P30" s="7" t="s">
        <v>300</v>
      </c>
      <c r="Q30" s="7"/>
      <c r="R30" s="12" t="s">
        <v>256</v>
      </c>
      <c r="S30" s="14" t="s">
        <v>19</v>
      </c>
      <c r="T30" s="7"/>
      <c r="U30" s="12" t="s">
        <v>19</v>
      </c>
      <c r="V30" s="12" t="s">
        <v>256</v>
      </c>
      <c r="W30" s="14" t="s">
        <v>257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258</v>
      </c>
      <c r="AD30" t="s">
        <v>6</v>
      </c>
      <c r="AE30" t="s">
        <v>259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325</v>
      </c>
      <c r="B31" s="6" t="s">
        <v>326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262</v>
      </c>
      <c r="H31" s="7" t="s">
        <v>263</v>
      </c>
      <c r="I31" s="7" t="s">
        <v>79</v>
      </c>
      <c r="J31" s="7" t="s">
        <v>2</v>
      </c>
      <c r="K31" s="7" t="s">
        <v>327</v>
      </c>
      <c r="L31" s="7">
        <v>1</v>
      </c>
      <c r="M31" s="7">
        <v>2</v>
      </c>
      <c r="N31" s="7" t="s">
        <v>93</v>
      </c>
      <c r="O31" s="7" t="s">
        <v>82</v>
      </c>
      <c r="P31" s="7" t="s">
        <v>300</v>
      </c>
      <c r="Q31" s="7"/>
      <c r="R31" s="12" t="s">
        <v>328</v>
      </c>
      <c r="S31" s="14" t="s">
        <v>19</v>
      </c>
      <c r="T31" s="7"/>
      <c r="U31" s="12" t="s">
        <v>19</v>
      </c>
      <c r="V31" s="12" t="s">
        <v>328</v>
      </c>
      <c r="W31" s="14" t="s">
        <v>329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330</v>
      </c>
      <c r="AD31" t="s">
        <v>6</v>
      </c>
      <c r="AE31" t="s">
        <v>268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331</v>
      </c>
      <c r="B32" s="6" t="s">
        <v>332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164</v>
      </c>
      <c r="H32" s="7" t="s">
        <v>165</v>
      </c>
      <c r="I32" s="7" t="s">
        <v>79</v>
      </c>
      <c r="J32" s="7" t="s">
        <v>2</v>
      </c>
      <c r="K32" s="7" t="s">
        <v>166</v>
      </c>
      <c r="L32" s="7">
        <v>1</v>
      </c>
      <c r="M32" s="7">
        <v>2</v>
      </c>
      <c r="N32" s="7" t="s">
        <v>82</v>
      </c>
      <c r="O32" s="7" t="s">
        <v>82</v>
      </c>
      <c r="P32" s="7" t="s">
        <v>300</v>
      </c>
      <c r="Q32" s="7"/>
      <c r="R32" s="12" t="s">
        <v>333</v>
      </c>
      <c r="S32" s="14" t="s">
        <v>19</v>
      </c>
      <c r="T32" s="7"/>
      <c r="U32" s="12" t="s">
        <v>19</v>
      </c>
      <c r="V32" s="12" t="s">
        <v>333</v>
      </c>
      <c r="W32" s="14" t="s">
        <v>334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335</v>
      </c>
      <c r="AD32" t="s">
        <v>6</v>
      </c>
      <c r="AE32" t="s">
        <v>170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336</v>
      </c>
      <c r="B33" s="6" t="s">
        <v>337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244</v>
      </c>
      <c r="H33" s="7" t="s">
        <v>245</v>
      </c>
      <c r="I33" s="7" t="s">
        <v>79</v>
      </c>
      <c r="J33" s="7" t="s">
        <v>2</v>
      </c>
      <c r="K33" s="7" t="s">
        <v>338</v>
      </c>
      <c r="L33" s="7">
        <v>1</v>
      </c>
      <c r="M33" s="7">
        <v>3</v>
      </c>
      <c r="N33" s="7" t="s">
        <v>93</v>
      </c>
      <c r="O33" s="7" t="s">
        <v>93</v>
      </c>
      <c r="P33" s="7" t="s">
        <v>300</v>
      </c>
      <c r="Q33" s="7"/>
      <c r="R33" s="12" t="s">
        <v>339</v>
      </c>
      <c r="S33" s="14" t="s">
        <v>19</v>
      </c>
      <c r="T33" s="7"/>
      <c r="U33" s="12" t="s">
        <v>19</v>
      </c>
      <c r="V33" s="12" t="s">
        <v>339</v>
      </c>
      <c r="W33" s="14" t="s">
        <v>340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341</v>
      </c>
      <c r="AD33" t="s">
        <v>6</v>
      </c>
      <c r="AE33" t="s">
        <v>222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342</v>
      </c>
      <c r="B34" s="6" t="s">
        <v>343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129</v>
      </c>
      <c r="H34" s="7" t="s">
        <v>130</v>
      </c>
      <c r="I34" s="7" t="s">
        <v>79</v>
      </c>
      <c r="J34" s="7" t="s">
        <v>2</v>
      </c>
      <c r="K34" s="7" t="s">
        <v>131</v>
      </c>
      <c r="L34" s="7">
        <v>1</v>
      </c>
      <c r="M34" s="7">
        <v>2</v>
      </c>
      <c r="N34" s="7" t="s">
        <v>82</v>
      </c>
      <c r="O34" s="7" t="s">
        <v>82</v>
      </c>
      <c r="P34" s="7" t="s">
        <v>300</v>
      </c>
      <c r="Q34" s="7"/>
      <c r="R34" s="12" t="s">
        <v>344</v>
      </c>
      <c r="S34" s="14" t="s">
        <v>19</v>
      </c>
      <c r="T34" s="7"/>
      <c r="U34" s="12" t="s">
        <v>19</v>
      </c>
      <c r="V34" s="12" t="s">
        <v>344</v>
      </c>
      <c r="W34" s="14" t="s">
        <v>345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135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346</v>
      </c>
      <c r="B35" s="6" t="s">
        <v>347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183</v>
      </c>
      <c r="H35" s="7" t="s">
        <v>184</v>
      </c>
      <c r="I35" s="7" t="s">
        <v>79</v>
      </c>
      <c r="J35" s="7" t="s">
        <v>2</v>
      </c>
      <c r="K35" s="7" t="s">
        <v>348</v>
      </c>
      <c r="L35" s="7">
        <v>1</v>
      </c>
      <c r="M35" s="7">
        <v>3</v>
      </c>
      <c r="N35" s="7" t="s">
        <v>93</v>
      </c>
      <c r="O35" s="7" t="s">
        <v>93</v>
      </c>
      <c r="P35" s="7" t="s">
        <v>300</v>
      </c>
      <c r="Q35" s="7"/>
      <c r="R35" s="12" t="s">
        <v>349</v>
      </c>
      <c r="S35" s="14" t="s">
        <v>19</v>
      </c>
      <c r="T35" s="7"/>
      <c r="U35" s="12" t="s">
        <v>19</v>
      </c>
      <c r="V35" s="12" t="s">
        <v>349</v>
      </c>
      <c r="W35" s="14" t="s">
        <v>350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351</v>
      </c>
      <c r="AD35" t="s">
        <v>6</v>
      </c>
      <c r="AE35" t="s">
        <v>222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352</v>
      </c>
      <c r="B36" s="6" t="s">
        <v>353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129</v>
      </c>
      <c r="H36" s="7" t="s">
        <v>130</v>
      </c>
      <c r="I36" s="7" t="s">
        <v>79</v>
      </c>
      <c r="J36" s="7" t="s">
        <v>2</v>
      </c>
      <c r="K36" s="7" t="s">
        <v>354</v>
      </c>
      <c r="L36" s="7">
        <v>1</v>
      </c>
      <c r="M36" s="7">
        <v>1</v>
      </c>
      <c r="N36" s="7" t="s">
        <v>217</v>
      </c>
      <c r="O36" s="7" t="s">
        <v>217</v>
      </c>
      <c r="P36" s="7" t="s">
        <v>300</v>
      </c>
      <c r="Q36" s="7"/>
      <c r="R36" s="12" t="s">
        <v>355</v>
      </c>
      <c r="S36" s="14" t="s">
        <v>19</v>
      </c>
      <c r="T36" s="7"/>
      <c r="U36" s="12" t="s">
        <v>19</v>
      </c>
      <c r="V36" s="12" t="s">
        <v>355</v>
      </c>
      <c r="W36" s="14" t="s">
        <v>275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356</v>
      </c>
      <c r="AD36" t="s">
        <v>6</v>
      </c>
      <c r="AE36" t="s">
        <v>135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357</v>
      </c>
      <c r="B37" s="6" t="s">
        <v>358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359</v>
      </c>
      <c r="H37" s="7" t="s">
        <v>360</v>
      </c>
      <c r="I37" s="7" t="s">
        <v>79</v>
      </c>
      <c r="J37" s="7" t="s">
        <v>2</v>
      </c>
      <c r="K37" s="7" t="s">
        <v>361</v>
      </c>
      <c r="L37" s="7">
        <v>1</v>
      </c>
      <c r="M37" s="7">
        <v>5</v>
      </c>
      <c r="N37" s="7" t="s">
        <v>362</v>
      </c>
      <c r="O37" s="7" t="s">
        <v>176</v>
      </c>
      <c r="P37" s="7" t="s">
        <v>218</v>
      </c>
      <c r="Q37" s="7"/>
      <c r="R37" s="12" t="s">
        <v>363</v>
      </c>
      <c r="S37" s="14" t="s">
        <v>19</v>
      </c>
      <c r="T37" s="7"/>
      <c r="U37" s="12" t="s">
        <v>19</v>
      </c>
      <c r="V37" s="12" t="s">
        <v>363</v>
      </c>
      <c r="W37" s="14" t="s">
        <v>364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365</v>
      </c>
      <c r="AD37" t="s">
        <v>6</v>
      </c>
      <c r="AE37" t="s">
        <v>366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367</v>
      </c>
      <c r="B38" s="6" t="s">
        <v>368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359</v>
      </c>
      <c r="H38" s="7" t="s">
        <v>360</v>
      </c>
      <c r="I38" s="7" t="s">
        <v>79</v>
      </c>
      <c r="J38" s="7" t="s">
        <v>2</v>
      </c>
      <c r="K38" s="7" t="s">
        <v>369</v>
      </c>
      <c r="L38" s="7">
        <v>1</v>
      </c>
      <c r="M38" s="7">
        <v>5</v>
      </c>
      <c r="N38" s="7" t="s">
        <v>370</v>
      </c>
      <c r="O38" s="7" t="s">
        <v>176</v>
      </c>
      <c r="P38" s="7" t="s">
        <v>218</v>
      </c>
      <c r="Q38" s="7"/>
      <c r="R38" s="12" t="s">
        <v>371</v>
      </c>
      <c r="S38" s="14" t="s">
        <v>19</v>
      </c>
      <c r="T38" s="7"/>
      <c r="U38" s="12" t="s">
        <v>19</v>
      </c>
      <c r="V38" s="12" t="s">
        <v>371</v>
      </c>
      <c r="W38" s="14" t="s">
        <v>372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373</v>
      </c>
      <c r="AD38" t="s">
        <v>6</v>
      </c>
      <c r="AE38" t="s">
        <v>374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375</v>
      </c>
      <c r="B39" s="6" t="s">
        <v>376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377</v>
      </c>
      <c r="H39" s="7" t="s">
        <v>378</v>
      </c>
      <c r="I39" s="7" t="s">
        <v>79</v>
      </c>
      <c r="J39" s="7" t="s">
        <v>2</v>
      </c>
      <c r="K39" s="7" t="s">
        <v>379</v>
      </c>
      <c r="L39" s="7">
        <v>1</v>
      </c>
      <c r="M39" s="7">
        <v>2</v>
      </c>
      <c r="N39" s="7" t="s">
        <v>82</v>
      </c>
      <c r="O39" s="7" t="s">
        <v>217</v>
      </c>
      <c r="P39" s="7" t="s">
        <v>218</v>
      </c>
      <c r="Q39" s="7"/>
      <c r="R39" s="12" t="s">
        <v>380</v>
      </c>
      <c r="S39" s="14" t="s">
        <v>19</v>
      </c>
      <c r="T39" s="7"/>
      <c r="U39" s="12" t="s">
        <v>19</v>
      </c>
      <c r="V39" s="12" t="s">
        <v>380</v>
      </c>
      <c r="W39" s="14" t="s">
        <v>381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382</v>
      </c>
      <c r="AD39" t="s">
        <v>6</v>
      </c>
      <c r="AE39" t="s">
        <v>366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383</v>
      </c>
      <c r="B40" s="6" t="s">
        <v>384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306</v>
      </c>
      <c r="H40" s="7" t="s">
        <v>307</v>
      </c>
      <c r="I40" s="7" t="s">
        <v>79</v>
      </c>
      <c r="J40" s="7" t="s">
        <v>2</v>
      </c>
      <c r="K40" s="7" t="s">
        <v>308</v>
      </c>
      <c r="L40" s="7">
        <v>1</v>
      </c>
      <c r="M40" s="7">
        <v>1</v>
      </c>
      <c r="N40" s="7" t="s">
        <v>300</v>
      </c>
      <c r="O40" s="7" t="s">
        <v>300</v>
      </c>
      <c r="P40" s="7" t="s">
        <v>218</v>
      </c>
      <c r="Q40" s="7"/>
      <c r="R40" s="12" t="s">
        <v>309</v>
      </c>
      <c r="S40" s="14" t="s">
        <v>19</v>
      </c>
      <c r="T40" s="7"/>
      <c r="U40" s="12" t="s">
        <v>19</v>
      </c>
      <c r="V40" s="12" t="s">
        <v>309</v>
      </c>
      <c r="W40" s="14" t="s">
        <v>95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310</v>
      </c>
      <c r="AD40" t="s">
        <v>6</v>
      </c>
      <c r="AE40" t="s">
        <v>311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385</v>
      </c>
      <c r="B41" s="6" t="s">
        <v>386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387</v>
      </c>
      <c r="H41" s="7" t="s">
        <v>388</v>
      </c>
      <c r="I41" s="7" t="s">
        <v>79</v>
      </c>
      <c r="J41" s="7" t="s">
        <v>2</v>
      </c>
      <c r="K41" s="7" t="s">
        <v>389</v>
      </c>
      <c r="L41" s="7">
        <v>1</v>
      </c>
      <c r="M41" s="7">
        <v>3</v>
      </c>
      <c r="N41" s="7" t="s">
        <v>390</v>
      </c>
      <c r="O41" s="7" t="s">
        <v>82</v>
      </c>
      <c r="P41" s="7" t="s">
        <v>218</v>
      </c>
      <c r="Q41" s="7"/>
      <c r="R41" s="12" t="s">
        <v>391</v>
      </c>
      <c r="S41" s="14" t="s">
        <v>19</v>
      </c>
      <c r="T41" s="7"/>
      <c r="U41" s="12" t="s">
        <v>19</v>
      </c>
      <c r="V41" s="12" t="s">
        <v>391</v>
      </c>
      <c r="W41" s="14" t="s">
        <v>392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393</v>
      </c>
      <c r="AD41" t="s">
        <v>6</v>
      </c>
      <c r="AE41" t="s">
        <v>394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395</v>
      </c>
      <c r="B42" s="6" t="s">
        <v>396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397</v>
      </c>
      <c r="H42" s="7" t="s">
        <v>398</v>
      </c>
      <c r="I42" s="7" t="s">
        <v>79</v>
      </c>
      <c r="J42" s="7" t="s">
        <v>2</v>
      </c>
      <c r="K42" s="7" t="s">
        <v>399</v>
      </c>
      <c r="L42" s="7">
        <v>1</v>
      </c>
      <c r="M42" s="7">
        <v>1</v>
      </c>
      <c r="N42" s="7" t="s">
        <v>81</v>
      </c>
      <c r="O42" s="7" t="s">
        <v>300</v>
      </c>
      <c r="P42" s="7" t="s">
        <v>218</v>
      </c>
      <c r="Q42" s="7"/>
      <c r="R42" s="12" t="s">
        <v>400</v>
      </c>
      <c r="S42" s="14" t="s">
        <v>19</v>
      </c>
      <c r="T42" s="7"/>
      <c r="U42" s="12" t="s">
        <v>19</v>
      </c>
      <c r="V42" s="12" t="s">
        <v>400</v>
      </c>
      <c r="W42" s="14" t="s">
        <v>401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402</v>
      </c>
      <c r="AD42" t="s">
        <v>6</v>
      </c>
      <c r="AE42" t="s">
        <v>403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404</v>
      </c>
      <c r="B43" s="6" t="s">
        <v>405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183</v>
      </c>
      <c r="H43" s="7" t="s">
        <v>184</v>
      </c>
      <c r="I43" s="7" t="s">
        <v>79</v>
      </c>
      <c r="J43" s="7" t="s">
        <v>2</v>
      </c>
      <c r="K43" s="7" t="s">
        <v>406</v>
      </c>
      <c r="L43" s="7">
        <v>1</v>
      </c>
      <c r="M43" s="7">
        <v>2</v>
      </c>
      <c r="N43" s="7" t="s">
        <v>93</v>
      </c>
      <c r="O43" s="7" t="s">
        <v>217</v>
      </c>
      <c r="P43" s="7" t="s">
        <v>218</v>
      </c>
      <c r="Q43" s="7"/>
      <c r="R43" s="12" t="s">
        <v>407</v>
      </c>
      <c r="S43" s="14" t="s">
        <v>19</v>
      </c>
      <c r="T43" s="7"/>
      <c r="U43" s="12" t="s">
        <v>19</v>
      </c>
      <c r="V43" s="12" t="s">
        <v>407</v>
      </c>
      <c r="W43" s="14" t="s">
        <v>408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409</v>
      </c>
      <c r="AD43" t="s">
        <v>6</v>
      </c>
      <c r="AE43" t="s">
        <v>410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411</v>
      </c>
      <c r="B44" s="6" t="s">
        <v>412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413</v>
      </c>
      <c r="H44" s="7" t="s">
        <v>414</v>
      </c>
      <c r="I44" s="7" t="s">
        <v>79</v>
      </c>
      <c r="J44" s="7" t="s">
        <v>2</v>
      </c>
      <c r="K44" s="7" t="s">
        <v>415</v>
      </c>
      <c r="L44" s="7">
        <v>1</v>
      </c>
      <c r="M44" s="7">
        <v>2</v>
      </c>
      <c r="N44" s="7" t="s">
        <v>217</v>
      </c>
      <c r="O44" s="7" t="s">
        <v>217</v>
      </c>
      <c r="P44" s="7" t="s">
        <v>218</v>
      </c>
      <c r="Q44" s="7"/>
      <c r="R44" s="12" t="s">
        <v>416</v>
      </c>
      <c r="S44" s="14" t="s">
        <v>19</v>
      </c>
      <c r="T44" s="7"/>
      <c r="U44" s="12" t="s">
        <v>19</v>
      </c>
      <c r="V44" s="12" t="s">
        <v>416</v>
      </c>
      <c r="W44" s="14" t="s">
        <v>284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417</v>
      </c>
      <c r="AD44" t="s">
        <v>6</v>
      </c>
      <c r="AE44" t="s">
        <v>418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419</v>
      </c>
      <c r="B45" s="6" t="s">
        <v>420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421</v>
      </c>
      <c r="H45" s="7" t="s">
        <v>422</v>
      </c>
      <c r="I45" s="7" t="s">
        <v>79</v>
      </c>
      <c r="J45" s="7" t="s">
        <v>2</v>
      </c>
      <c r="K45" s="7" t="s">
        <v>423</v>
      </c>
      <c r="L45" s="7">
        <v>1</v>
      </c>
      <c r="M45" s="7">
        <v>1</v>
      </c>
      <c r="N45" s="7" t="s">
        <v>300</v>
      </c>
      <c r="O45" s="7" t="s">
        <v>300</v>
      </c>
      <c r="P45" s="7" t="s">
        <v>218</v>
      </c>
      <c r="Q45" s="7"/>
      <c r="R45" s="12" t="s">
        <v>424</v>
      </c>
      <c r="S45" s="14" t="s">
        <v>19</v>
      </c>
      <c r="T45" s="7"/>
      <c r="U45" s="12" t="s">
        <v>19</v>
      </c>
      <c r="V45" s="12" t="s">
        <v>424</v>
      </c>
      <c r="W45" s="14" t="s">
        <v>425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426</v>
      </c>
      <c r="AD45" t="s">
        <v>6</v>
      </c>
      <c r="AE45" t="s">
        <v>427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428</v>
      </c>
      <c r="B46" s="6" t="s">
        <v>429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253</v>
      </c>
      <c r="H46" s="7" t="s">
        <v>254</v>
      </c>
      <c r="I46" s="7" t="s">
        <v>79</v>
      </c>
      <c r="J46" s="7" t="s">
        <v>2</v>
      </c>
      <c r="K46" s="7" t="s">
        <v>255</v>
      </c>
      <c r="L46" s="7">
        <v>1</v>
      </c>
      <c r="M46" s="7">
        <v>1</v>
      </c>
      <c r="N46" s="7" t="s">
        <v>217</v>
      </c>
      <c r="O46" s="7" t="s">
        <v>300</v>
      </c>
      <c r="P46" s="7" t="s">
        <v>218</v>
      </c>
      <c r="Q46" s="7"/>
      <c r="R46" s="12" t="s">
        <v>230</v>
      </c>
      <c r="S46" s="14" t="s">
        <v>19</v>
      </c>
      <c r="T46" s="7"/>
      <c r="U46" s="12" t="s">
        <v>19</v>
      </c>
      <c r="V46" s="12" t="s">
        <v>230</v>
      </c>
      <c r="W46" s="14" t="s">
        <v>430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258</v>
      </c>
      <c r="AD46" t="s">
        <v>6</v>
      </c>
      <c r="AE46" t="s">
        <v>259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431</v>
      </c>
      <c r="B47" s="6" t="s">
        <v>432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262</v>
      </c>
      <c r="H47" s="7" t="s">
        <v>263</v>
      </c>
      <c r="I47" s="7" t="s">
        <v>79</v>
      </c>
      <c r="J47" s="7" t="s">
        <v>2</v>
      </c>
      <c r="K47" s="7" t="s">
        <v>433</v>
      </c>
      <c r="L47" s="7">
        <v>1</v>
      </c>
      <c r="M47" s="7">
        <v>2</v>
      </c>
      <c r="N47" s="7" t="s">
        <v>218</v>
      </c>
      <c r="O47" s="7" t="s">
        <v>434</v>
      </c>
      <c r="P47" s="7" t="s">
        <v>435</v>
      </c>
      <c r="Q47" s="7"/>
      <c r="R47" s="12" t="s">
        <v>436</v>
      </c>
      <c r="S47" s="14" t="s">
        <v>436</v>
      </c>
      <c r="T47" s="7" t="s">
        <v>437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268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438</v>
      </c>
      <c r="B48" s="6" t="s">
        <v>439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288</v>
      </c>
      <c r="H48" s="7" t="s">
        <v>289</v>
      </c>
      <c r="I48" s="7" t="s">
        <v>79</v>
      </c>
      <c r="J48" s="7" t="s">
        <v>2</v>
      </c>
      <c r="K48" s="7" t="s">
        <v>290</v>
      </c>
      <c r="L48" s="7">
        <v>1</v>
      </c>
      <c r="M48" s="7">
        <v>2</v>
      </c>
      <c r="N48" s="7" t="s">
        <v>82</v>
      </c>
      <c r="O48" s="7" t="s">
        <v>217</v>
      </c>
      <c r="P48" s="7" t="s">
        <v>218</v>
      </c>
      <c r="Q48" s="7"/>
      <c r="R48" s="12" t="s">
        <v>440</v>
      </c>
      <c r="S48" s="14" t="s">
        <v>19</v>
      </c>
      <c r="T48" s="7"/>
      <c r="U48" s="12" t="s">
        <v>19</v>
      </c>
      <c r="V48" s="12" t="s">
        <v>440</v>
      </c>
      <c r="W48" s="14" t="s">
        <v>441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442</v>
      </c>
      <c r="AD48" t="s">
        <v>6</v>
      </c>
      <c r="AE48" t="s">
        <v>294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443</v>
      </c>
      <c r="B49" s="6" t="s">
        <v>444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445</v>
      </c>
      <c r="H49" s="7" t="s">
        <v>446</v>
      </c>
      <c r="I49" s="7" t="s">
        <v>79</v>
      </c>
      <c r="J49" s="7" t="s">
        <v>2</v>
      </c>
      <c r="K49" s="7" t="s">
        <v>447</v>
      </c>
      <c r="L49" s="7">
        <v>1</v>
      </c>
      <c r="M49" s="7">
        <v>2</v>
      </c>
      <c r="N49" s="7" t="s">
        <v>218</v>
      </c>
      <c r="O49" s="7" t="s">
        <v>218</v>
      </c>
      <c r="P49" s="7" t="s">
        <v>434</v>
      </c>
      <c r="Q49" s="7"/>
      <c r="R49" s="12" t="s">
        <v>448</v>
      </c>
      <c r="S49" s="14" t="s">
        <v>448</v>
      </c>
      <c r="T49" s="7" t="s">
        <v>449</v>
      </c>
      <c r="U49" s="12" t="s">
        <v>19</v>
      </c>
      <c r="V49" s="12" t="s">
        <v>19</v>
      </c>
      <c r="W49" s="14" t="s">
        <v>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19</v>
      </c>
      <c r="AD49" t="s">
        <v>6</v>
      </c>
      <c r="AE49" t="s">
        <v>222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450</v>
      </c>
      <c r="B50" s="6" t="s">
        <v>451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445</v>
      </c>
      <c r="H50" s="7" t="s">
        <v>446</v>
      </c>
      <c r="I50" s="7" t="s">
        <v>79</v>
      </c>
      <c r="J50" s="7" t="s">
        <v>2</v>
      </c>
      <c r="K50" s="7" t="s">
        <v>447</v>
      </c>
      <c r="L50" s="7">
        <v>1</v>
      </c>
      <c r="M50" s="7">
        <v>2</v>
      </c>
      <c r="N50" s="7" t="s">
        <v>218</v>
      </c>
      <c r="O50" s="7" t="s">
        <v>218</v>
      </c>
      <c r="P50" s="7" t="s">
        <v>434</v>
      </c>
      <c r="Q50" s="7"/>
      <c r="R50" s="12" t="s">
        <v>448</v>
      </c>
      <c r="S50" s="14" t="s">
        <v>448</v>
      </c>
      <c r="T50" s="7" t="s">
        <v>452</v>
      </c>
      <c r="U50" s="12" t="s">
        <v>19</v>
      </c>
      <c r="V50" s="12" t="s">
        <v>19</v>
      </c>
      <c r="W50" s="14" t="s">
        <v>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</v>
      </c>
      <c r="AD50" t="s">
        <v>6</v>
      </c>
      <c r="AE50" t="s">
        <v>222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453</v>
      </c>
      <c r="B51" s="6" t="s">
        <v>454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455</v>
      </c>
      <c r="H51" s="7" t="s">
        <v>456</v>
      </c>
      <c r="I51" s="7" t="s">
        <v>79</v>
      </c>
      <c r="J51" s="7" t="s">
        <v>2</v>
      </c>
      <c r="K51" s="7" t="s">
        <v>457</v>
      </c>
      <c r="L51" s="7">
        <v>1</v>
      </c>
      <c r="M51" s="7">
        <v>3</v>
      </c>
      <c r="N51" s="7" t="s">
        <v>141</v>
      </c>
      <c r="O51" s="7" t="s">
        <v>458</v>
      </c>
      <c r="P51" s="7" t="s">
        <v>459</v>
      </c>
      <c r="Q51" s="7"/>
      <c r="R51" s="12" t="s">
        <v>460</v>
      </c>
      <c r="S51" s="14" t="s">
        <v>460</v>
      </c>
      <c r="T51" s="7" t="s">
        <v>461</v>
      </c>
      <c r="U51" s="12" t="s">
        <v>19</v>
      </c>
      <c r="V51" s="12" t="s">
        <v>19</v>
      </c>
      <c r="W51" s="14" t="s">
        <v>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</v>
      </c>
      <c r="AD51" t="s">
        <v>6</v>
      </c>
      <c r="AE51" t="s">
        <v>462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463</v>
      </c>
      <c r="B52" s="6" t="s">
        <v>464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465</v>
      </c>
      <c r="H52" s="7" t="s">
        <v>466</v>
      </c>
      <c r="I52" s="7" t="s">
        <v>79</v>
      </c>
      <c r="J52" s="7" t="s">
        <v>2</v>
      </c>
      <c r="K52" s="7" t="s">
        <v>467</v>
      </c>
      <c r="L52" s="7">
        <v>1</v>
      </c>
      <c r="M52" s="7">
        <v>5</v>
      </c>
      <c r="N52" s="7" t="s">
        <v>176</v>
      </c>
      <c r="O52" s="7" t="s">
        <v>93</v>
      </c>
      <c r="P52" s="7" t="s">
        <v>219</v>
      </c>
      <c r="Q52" s="7"/>
      <c r="R52" s="12" t="s">
        <v>468</v>
      </c>
      <c r="S52" s="14" t="s">
        <v>19</v>
      </c>
      <c r="T52" s="7"/>
      <c r="U52" s="12" t="s">
        <v>19</v>
      </c>
      <c r="V52" s="12" t="s">
        <v>468</v>
      </c>
      <c r="W52" s="14" t="s">
        <v>469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470</v>
      </c>
      <c r="AD52" t="s">
        <v>6</v>
      </c>
      <c r="AE52" t="s">
        <v>115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471</v>
      </c>
      <c r="B53" s="6" t="s">
        <v>472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473</v>
      </c>
      <c r="H53" s="7" t="s">
        <v>474</v>
      </c>
      <c r="I53" s="7" t="s">
        <v>79</v>
      </c>
      <c r="J53" s="7" t="s">
        <v>2</v>
      </c>
      <c r="K53" s="7" t="s">
        <v>475</v>
      </c>
      <c r="L53" s="7">
        <v>1</v>
      </c>
      <c r="M53" s="7">
        <v>2</v>
      </c>
      <c r="N53" s="7" t="s">
        <v>176</v>
      </c>
      <c r="O53" s="7" t="s">
        <v>300</v>
      </c>
      <c r="P53" s="7" t="s">
        <v>219</v>
      </c>
      <c r="Q53" s="7"/>
      <c r="R53" s="12" t="s">
        <v>476</v>
      </c>
      <c r="S53" s="14" t="s">
        <v>19</v>
      </c>
      <c r="T53" s="7"/>
      <c r="U53" s="12" t="s">
        <v>19</v>
      </c>
      <c r="V53" s="12" t="s">
        <v>476</v>
      </c>
      <c r="W53" s="14" t="s">
        <v>104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477</v>
      </c>
      <c r="AD53" t="s">
        <v>6</v>
      </c>
      <c r="AE53" t="s">
        <v>478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479</v>
      </c>
      <c r="B54" s="6" t="s">
        <v>480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481</v>
      </c>
      <c r="H54" s="7" t="s">
        <v>482</v>
      </c>
      <c r="I54" s="7" t="s">
        <v>79</v>
      </c>
      <c r="J54" s="7" t="s">
        <v>2</v>
      </c>
      <c r="K54" s="7" t="s">
        <v>483</v>
      </c>
      <c r="L54" s="7">
        <v>1</v>
      </c>
      <c r="M54" s="7">
        <v>3</v>
      </c>
      <c r="N54" s="7" t="s">
        <v>176</v>
      </c>
      <c r="O54" s="7" t="s">
        <v>217</v>
      </c>
      <c r="P54" s="7" t="s">
        <v>219</v>
      </c>
      <c r="Q54" s="7"/>
      <c r="R54" s="12" t="s">
        <v>484</v>
      </c>
      <c r="S54" s="14" t="s">
        <v>19</v>
      </c>
      <c r="T54" s="7"/>
      <c r="U54" s="12" t="s">
        <v>19</v>
      </c>
      <c r="V54" s="12" t="s">
        <v>484</v>
      </c>
      <c r="W54" s="14" t="s">
        <v>485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486</v>
      </c>
      <c r="AD54" t="s">
        <v>6</v>
      </c>
      <c r="AE54" t="s">
        <v>268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487</v>
      </c>
      <c r="B55" s="6" t="s">
        <v>488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489</v>
      </c>
      <c r="H55" s="7" t="s">
        <v>490</v>
      </c>
      <c r="I55" s="7" t="s">
        <v>79</v>
      </c>
      <c r="J55" s="7" t="s">
        <v>2</v>
      </c>
      <c r="K55" s="7" t="s">
        <v>491</v>
      </c>
      <c r="L55" s="7">
        <v>1</v>
      </c>
      <c r="M55" s="7">
        <v>4</v>
      </c>
      <c r="N55" s="7" t="s">
        <v>492</v>
      </c>
      <c r="O55" s="7" t="s">
        <v>82</v>
      </c>
      <c r="P55" s="7" t="s">
        <v>219</v>
      </c>
      <c r="Q55" s="7"/>
      <c r="R55" s="12" t="s">
        <v>493</v>
      </c>
      <c r="S55" s="14" t="s">
        <v>19</v>
      </c>
      <c r="T55" s="7"/>
      <c r="U55" s="12" t="s">
        <v>19</v>
      </c>
      <c r="V55" s="12" t="s">
        <v>493</v>
      </c>
      <c r="W55" s="14" t="s">
        <v>494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495</v>
      </c>
      <c r="AD55" t="s">
        <v>6</v>
      </c>
      <c r="AE55" t="s">
        <v>259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496</v>
      </c>
      <c r="B56" s="6" t="s">
        <v>497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306</v>
      </c>
      <c r="H56" s="7" t="s">
        <v>307</v>
      </c>
      <c r="I56" s="7" t="s">
        <v>79</v>
      </c>
      <c r="J56" s="7" t="s">
        <v>2</v>
      </c>
      <c r="K56" s="7" t="s">
        <v>308</v>
      </c>
      <c r="L56" s="7">
        <v>1</v>
      </c>
      <c r="M56" s="7">
        <v>1</v>
      </c>
      <c r="N56" s="7" t="s">
        <v>218</v>
      </c>
      <c r="O56" s="7" t="s">
        <v>218</v>
      </c>
      <c r="P56" s="7" t="s">
        <v>219</v>
      </c>
      <c r="Q56" s="7"/>
      <c r="R56" s="12" t="s">
        <v>498</v>
      </c>
      <c r="S56" s="14" t="s">
        <v>19</v>
      </c>
      <c r="T56" s="7"/>
      <c r="U56" s="12" t="s">
        <v>19</v>
      </c>
      <c r="V56" s="12" t="s">
        <v>498</v>
      </c>
      <c r="W56" s="14" t="s">
        <v>499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500</v>
      </c>
      <c r="AD56" t="s">
        <v>6</v>
      </c>
      <c r="AE56" t="s">
        <v>311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501</v>
      </c>
      <c r="B57" s="6" t="s">
        <v>502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148</v>
      </c>
      <c r="H57" s="7" t="s">
        <v>149</v>
      </c>
      <c r="I57" s="7" t="s">
        <v>79</v>
      </c>
      <c r="J57" s="7" t="s">
        <v>2</v>
      </c>
      <c r="K57" s="7" t="s">
        <v>503</v>
      </c>
      <c r="L57" s="7">
        <v>1</v>
      </c>
      <c r="M57" s="7">
        <v>2</v>
      </c>
      <c r="N57" s="7" t="s">
        <v>300</v>
      </c>
      <c r="O57" s="7" t="s">
        <v>300</v>
      </c>
      <c r="P57" s="7" t="s">
        <v>219</v>
      </c>
      <c r="Q57" s="7"/>
      <c r="R57" s="12" t="s">
        <v>504</v>
      </c>
      <c r="S57" s="14" t="s">
        <v>19</v>
      </c>
      <c r="T57" s="7"/>
      <c r="U57" s="12" t="s">
        <v>19</v>
      </c>
      <c r="V57" s="12" t="s">
        <v>504</v>
      </c>
      <c r="W57" s="14" t="s">
        <v>381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505</v>
      </c>
      <c r="AD57" t="s">
        <v>6</v>
      </c>
      <c r="AE57" t="s">
        <v>506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507</v>
      </c>
      <c r="B58" s="6" t="s">
        <v>508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509</v>
      </c>
      <c r="H58" s="7" t="s">
        <v>510</v>
      </c>
      <c r="I58" s="7" t="s">
        <v>79</v>
      </c>
      <c r="J58" s="7" t="s">
        <v>2</v>
      </c>
      <c r="K58" s="7" t="s">
        <v>511</v>
      </c>
      <c r="L58" s="7">
        <v>1</v>
      </c>
      <c r="M58" s="7">
        <v>1</v>
      </c>
      <c r="N58" s="7" t="s">
        <v>300</v>
      </c>
      <c r="O58" s="7" t="s">
        <v>218</v>
      </c>
      <c r="P58" s="7" t="s">
        <v>219</v>
      </c>
      <c r="Q58" s="7"/>
      <c r="R58" s="12" t="s">
        <v>512</v>
      </c>
      <c r="S58" s="14" t="s">
        <v>19</v>
      </c>
      <c r="T58" s="7"/>
      <c r="U58" s="12" t="s">
        <v>19</v>
      </c>
      <c r="V58" s="12" t="s">
        <v>512</v>
      </c>
      <c r="W58" s="14" t="s">
        <v>513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514</v>
      </c>
      <c r="AD58" t="s">
        <v>6</v>
      </c>
      <c r="AE58" t="s">
        <v>515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516</v>
      </c>
      <c r="B59" s="6" t="s">
        <v>517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288</v>
      </c>
      <c r="H59" s="7" t="s">
        <v>289</v>
      </c>
      <c r="I59" s="7" t="s">
        <v>79</v>
      </c>
      <c r="J59" s="7" t="s">
        <v>2</v>
      </c>
      <c r="K59" s="7" t="s">
        <v>518</v>
      </c>
      <c r="L59" s="7">
        <v>1</v>
      </c>
      <c r="M59" s="7">
        <v>1</v>
      </c>
      <c r="N59" s="7" t="s">
        <v>300</v>
      </c>
      <c r="O59" s="7" t="s">
        <v>218</v>
      </c>
      <c r="P59" s="7" t="s">
        <v>219</v>
      </c>
      <c r="Q59" s="7"/>
      <c r="R59" s="12" t="s">
        <v>476</v>
      </c>
      <c r="S59" s="14" t="s">
        <v>19</v>
      </c>
      <c r="T59" s="7"/>
      <c r="U59" s="12" t="s">
        <v>19</v>
      </c>
      <c r="V59" s="12" t="s">
        <v>476</v>
      </c>
      <c r="W59" s="14" t="s">
        <v>519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520</v>
      </c>
      <c r="AD59" t="s">
        <v>6</v>
      </c>
      <c r="AE59" t="s">
        <v>294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521</v>
      </c>
      <c r="B60" s="6" t="s">
        <v>522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523</v>
      </c>
      <c r="H60" s="7" t="s">
        <v>524</v>
      </c>
      <c r="I60" s="7" t="s">
        <v>79</v>
      </c>
      <c r="J60" s="7" t="s">
        <v>2</v>
      </c>
      <c r="K60" s="7" t="s">
        <v>525</v>
      </c>
      <c r="L60" s="7">
        <v>1</v>
      </c>
      <c r="M60" s="7">
        <v>1</v>
      </c>
      <c r="N60" s="7" t="s">
        <v>219</v>
      </c>
      <c r="O60" s="7" t="s">
        <v>219</v>
      </c>
      <c r="P60" s="7" t="s">
        <v>434</v>
      </c>
      <c r="Q60" s="7"/>
      <c r="R60" s="12" t="s">
        <v>526</v>
      </c>
      <c r="S60" s="14" t="s">
        <v>526</v>
      </c>
      <c r="T60" s="7" t="s">
        <v>527</v>
      </c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528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529</v>
      </c>
      <c r="B61" s="6" t="s">
        <v>530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531</v>
      </c>
      <c r="H61" s="7" t="s">
        <v>532</v>
      </c>
      <c r="I61" s="7" t="s">
        <v>79</v>
      </c>
      <c r="J61" s="7" t="s">
        <v>2</v>
      </c>
      <c r="K61" s="7" t="s">
        <v>533</v>
      </c>
      <c r="L61" s="7">
        <v>1</v>
      </c>
      <c r="M61" s="7">
        <v>4</v>
      </c>
      <c r="N61" s="7" t="s">
        <v>176</v>
      </c>
      <c r="O61" s="7" t="s">
        <v>82</v>
      </c>
      <c r="P61" s="7" t="s">
        <v>219</v>
      </c>
      <c r="Q61" s="7"/>
      <c r="R61" s="12" t="s">
        <v>534</v>
      </c>
      <c r="S61" s="14" t="s">
        <v>19</v>
      </c>
      <c r="T61" s="7"/>
      <c r="U61" s="12" t="s">
        <v>19</v>
      </c>
      <c r="V61" s="12" t="s">
        <v>534</v>
      </c>
      <c r="W61" s="14" t="s">
        <v>535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536</v>
      </c>
      <c r="AD61" t="s">
        <v>6</v>
      </c>
      <c r="AE61" t="s">
        <v>537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538</v>
      </c>
      <c r="B62" s="6" t="s">
        <v>539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540</v>
      </c>
      <c r="H62" s="7" t="s">
        <v>541</v>
      </c>
      <c r="I62" s="7" t="s">
        <v>79</v>
      </c>
      <c r="J62" s="7" t="s">
        <v>2</v>
      </c>
      <c r="K62" s="7" t="s">
        <v>542</v>
      </c>
      <c r="L62" s="7">
        <v>1</v>
      </c>
      <c r="M62" s="7">
        <v>4</v>
      </c>
      <c r="N62" s="7" t="s">
        <v>219</v>
      </c>
      <c r="O62" s="7" t="s">
        <v>435</v>
      </c>
      <c r="P62" s="7" t="s">
        <v>458</v>
      </c>
      <c r="Q62" s="7"/>
      <c r="R62" s="12" t="s">
        <v>543</v>
      </c>
      <c r="S62" s="14" t="s">
        <v>543</v>
      </c>
      <c r="T62" s="7" t="s">
        <v>544</v>
      </c>
      <c r="U62" s="12" t="s">
        <v>19</v>
      </c>
      <c r="V62" s="12" t="s">
        <v>19</v>
      </c>
      <c r="W62" s="14" t="s">
        <v>19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19</v>
      </c>
      <c r="AD62" t="s">
        <v>6</v>
      </c>
      <c r="AE62" t="s">
        <v>545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546</v>
      </c>
      <c r="B63" s="6" t="s">
        <v>547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359</v>
      </c>
      <c r="H63" s="7" t="s">
        <v>360</v>
      </c>
      <c r="I63" s="7" t="s">
        <v>79</v>
      </c>
      <c r="J63" s="7" t="s">
        <v>2</v>
      </c>
      <c r="K63" s="7" t="s">
        <v>548</v>
      </c>
      <c r="L63" s="7">
        <v>1</v>
      </c>
      <c r="M63" s="7">
        <v>5</v>
      </c>
      <c r="N63" s="7" t="s">
        <v>122</v>
      </c>
      <c r="O63" s="7" t="s">
        <v>82</v>
      </c>
      <c r="P63" s="7" t="s">
        <v>434</v>
      </c>
      <c r="Q63" s="7"/>
      <c r="R63" s="12" t="s">
        <v>549</v>
      </c>
      <c r="S63" s="14" t="s">
        <v>19</v>
      </c>
      <c r="T63" s="7"/>
      <c r="U63" s="12" t="s">
        <v>19</v>
      </c>
      <c r="V63" s="12" t="s">
        <v>549</v>
      </c>
      <c r="W63" s="14" t="s">
        <v>550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551</v>
      </c>
      <c r="AD63" t="s">
        <v>6</v>
      </c>
      <c r="AE63" t="s">
        <v>366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552</v>
      </c>
      <c r="B64" s="6" t="s">
        <v>553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554</v>
      </c>
      <c r="H64" s="7" t="s">
        <v>555</v>
      </c>
      <c r="I64" s="7" t="s">
        <v>79</v>
      </c>
      <c r="J64" s="7" t="s">
        <v>2</v>
      </c>
      <c r="K64" s="7" t="s">
        <v>556</v>
      </c>
      <c r="L64" s="7">
        <v>1</v>
      </c>
      <c r="M64" s="7">
        <v>1</v>
      </c>
      <c r="N64" s="7" t="s">
        <v>557</v>
      </c>
      <c r="O64" s="7" t="s">
        <v>219</v>
      </c>
      <c r="P64" s="7" t="s">
        <v>434</v>
      </c>
      <c r="Q64" s="7"/>
      <c r="R64" s="12" t="s">
        <v>558</v>
      </c>
      <c r="S64" s="14" t="s">
        <v>19</v>
      </c>
      <c r="T64" s="7"/>
      <c r="U64" s="12" t="s">
        <v>19</v>
      </c>
      <c r="V64" s="12" t="s">
        <v>558</v>
      </c>
      <c r="W64" s="14" t="s">
        <v>559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560</v>
      </c>
      <c r="AD64" t="s">
        <v>6</v>
      </c>
      <c r="AE64" t="s">
        <v>561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562</v>
      </c>
      <c r="B65" s="6" t="s">
        <v>563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262</v>
      </c>
      <c r="H65" s="7" t="s">
        <v>263</v>
      </c>
      <c r="I65" s="7" t="s">
        <v>79</v>
      </c>
      <c r="J65" s="7" t="s">
        <v>2</v>
      </c>
      <c r="K65" s="7" t="s">
        <v>327</v>
      </c>
      <c r="L65" s="7">
        <v>1</v>
      </c>
      <c r="M65" s="7">
        <v>3</v>
      </c>
      <c r="N65" s="7" t="s">
        <v>93</v>
      </c>
      <c r="O65" s="7" t="s">
        <v>300</v>
      </c>
      <c r="P65" s="7" t="s">
        <v>434</v>
      </c>
      <c r="Q65" s="7"/>
      <c r="R65" s="12" t="s">
        <v>564</v>
      </c>
      <c r="S65" s="14" t="s">
        <v>19</v>
      </c>
      <c r="T65" s="7"/>
      <c r="U65" s="12" t="s">
        <v>19</v>
      </c>
      <c r="V65" s="12" t="s">
        <v>564</v>
      </c>
      <c r="W65" s="14" t="s">
        <v>500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565</v>
      </c>
      <c r="AD65" t="s">
        <v>6</v>
      </c>
      <c r="AE65" t="s">
        <v>268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566</v>
      </c>
      <c r="B66" s="6" t="s">
        <v>567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262</v>
      </c>
      <c r="H66" s="7" t="s">
        <v>263</v>
      </c>
      <c r="I66" s="7" t="s">
        <v>79</v>
      </c>
      <c r="J66" s="7" t="s">
        <v>2</v>
      </c>
      <c r="K66" s="7" t="s">
        <v>568</v>
      </c>
      <c r="L66" s="7">
        <v>1</v>
      </c>
      <c r="M66" s="7">
        <v>5</v>
      </c>
      <c r="N66" s="7" t="s">
        <v>93</v>
      </c>
      <c r="O66" s="7" t="s">
        <v>82</v>
      </c>
      <c r="P66" s="7" t="s">
        <v>434</v>
      </c>
      <c r="Q66" s="7"/>
      <c r="R66" s="12" t="s">
        <v>569</v>
      </c>
      <c r="S66" s="14" t="s">
        <v>19</v>
      </c>
      <c r="T66" s="7"/>
      <c r="U66" s="12" t="s">
        <v>19</v>
      </c>
      <c r="V66" s="12" t="s">
        <v>569</v>
      </c>
      <c r="W66" s="14" t="s">
        <v>356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570</v>
      </c>
      <c r="AD66" t="s">
        <v>6</v>
      </c>
      <c r="AE66" t="s">
        <v>268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571</v>
      </c>
      <c r="B67" s="6" t="s">
        <v>572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183</v>
      </c>
      <c r="H67" s="7" t="s">
        <v>184</v>
      </c>
      <c r="I67" s="7" t="s">
        <v>79</v>
      </c>
      <c r="J67" s="7" t="s">
        <v>2</v>
      </c>
      <c r="K67" s="7" t="s">
        <v>348</v>
      </c>
      <c r="L67" s="7">
        <v>1</v>
      </c>
      <c r="M67" s="7">
        <v>3</v>
      </c>
      <c r="N67" s="7" t="s">
        <v>217</v>
      </c>
      <c r="O67" s="7" t="s">
        <v>300</v>
      </c>
      <c r="P67" s="7" t="s">
        <v>434</v>
      </c>
      <c r="Q67" s="7"/>
      <c r="R67" s="12" t="s">
        <v>573</v>
      </c>
      <c r="S67" s="14" t="s">
        <v>19</v>
      </c>
      <c r="T67" s="7"/>
      <c r="U67" s="12" t="s">
        <v>19</v>
      </c>
      <c r="V67" s="12" t="s">
        <v>573</v>
      </c>
      <c r="W67" s="14" t="s">
        <v>316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574</v>
      </c>
      <c r="AD67" t="s">
        <v>6</v>
      </c>
      <c r="AE67" t="s">
        <v>222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575</v>
      </c>
      <c r="B68" s="6" t="s">
        <v>576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421</v>
      </c>
      <c r="H68" s="7" t="s">
        <v>422</v>
      </c>
      <c r="I68" s="7" t="s">
        <v>79</v>
      </c>
      <c r="J68" s="7" t="s">
        <v>2</v>
      </c>
      <c r="K68" s="7" t="s">
        <v>423</v>
      </c>
      <c r="L68" s="7">
        <v>1</v>
      </c>
      <c r="M68" s="7">
        <v>1</v>
      </c>
      <c r="N68" s="7" t="s">
        <v>300</v>
      </c>
      <c r="O68" s="7" t="s">
        <v>219</v>
      </c>
      <c r="P68" s="7" t="s">
        <v>434</v>
      </c>
      <c r="Q68" s="7"/>
      <c r="R68" s="12" t="s">
        <v>577</v>
      </c>
      <c r="S68" s="14" t="s">
        <v>19</v>
      </c>
      <c r="T68" s="7"/>
      <c r="U68" s="12" t="s">
        <v>19</v>
      </c>
      <c r="V68" s="12" t="s">
        <v>577</v>
      </c>
      <c r="W68" s="14" t="s">
        <v>578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579</v>
      </c>
      <c r="AD68" t="s">
        <v>6</v>
      </c>
      <c r="AE68" t="s">
        <v>427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580</v>
      </c>
      <c r="B69" s="6" t="s">
        <v>581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582</v>
      </c>
      <c r="H69" s="7" t="s">
        <v>583</v>
      </c>
      <c r="I69" s="7" t="s">
        <v>79</v>
      </c>
      <c r="J69" s="7" t="s">
        <v>2</v>
      </c>
      <c r="K69" s="7" t="s">
        <v>584</v>
      </c>
      <c r="L69" s="7">
        <v>1</v>
      </c>
      <c r="M69" s="7">
        <v>2</v>
      </c>
      <c r="N69" s="7" t="s">
        <v>218</v>
      </c>
      <c r="O69" s="7" t="s">
        <v>218</v>
      </c>
      <c r="P69" s="7" t="s">
        <v>434</v>
      </c>
      <c r="Q69" s="7"/>
      <c r="R69" s="12" t="s">
        <v>585</v>
      </c>
      <c r="S69" s="14" t="s">
        <v>19</v>
      </c>
      <c r="T69" s="7"/>
      <c r="U69" s="12" t="s">
        <v>19</v>
      </c>
      <c r="V69" s="12" t="s">
        <v>585</v>
      </c>
      <c r="W69" s="14" t="s">
        <v>586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587</v>
      </c>
      <c r="AD69" t="s">
        <v>6</v>
      </c>
      <c r="AE69" t="s">
        <v>588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589</v>
      </c>
      <c r="B70" s="6" t="s">
        <v>590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253</v>
      </c>
      <c r="H70" s="7" t="s">
        <v>254</v>
      </c>
      <c r="I70" s="7" t="s">
        <v>79</v>
      </c>
      <c r="J70" s="7" t="s">
        <v>2</v>
      </c>
      <c r="K70" s="7" t="s">
        <v>255</v>
      </c>
      <c r="L70" s="7">
        <v>1</v>
      </c>
      <c r="M70" s="7">
        <v>2</v>
      </c>
      <c r="N70" s="7" t="s">
        <v>218</v>
      </c>
      <c r="O70" s="7" t="s">
        <v>218</v>
      </c>
      <c r="P70" s="7" t="s">
        <v>434</v>
      </c>
      <c r="Q70" s="7"/>
      <c r="R70" s="12" t="s">
        <v>591</v>
      </c>
      <c r="S70" s="14" t="s">
        <v>19</v>
      </c>
      <c r="T70" s="7"/>
      <c r="U70" s="12" t="s">
        <v>19</v>
      </c>
      <c r="V70" s="12" t="s">
        <v>591</v>
      </c>
      <c r="W70" s="14" t="s">
        <v>592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593</v>
      </c>
      <c r="AD70" t="s">
        <v>6</v>
      </c>
      <c r="AE70" t="s">
        <v>259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594</v>
      </c>
      <c r="B71" s="6" t="s">
        <v>595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596</v>
      </c>
      <c r="H71" s="7" t="s">
        <v>597</v>
      </c>
      <c r="I71" s="7" t="s">
        <v>79</v>
      </c>
      <c r="J71" s="7" t="s">
        <v>2</v>
      </c>
      <c r="K71" s="7" t="s">
        <v>598</v>
      </c>
      <c r="L71" s="7">
        <v>1</v>
      </c>
      <c r="M71" s="7">
        <v>1</v>
      </c>
      <c r="N71" s="7" t="s">
        <v>219</v>
      </c>
      <c r="O71" s="7" t="s">
        <v>219</v>
      </c>
      <c r="P71" s="7" t="s">
        <v>434</v>
      </c>
      <c r="Q71" s="7"/>
      <c r="R71" s="12" t="s">
        <v>599</v>
      </c>
      <c r="S71" s="14" t="s">
        <v>19</v>
      </c>
      <c r="T71" s="7"/>
      <c r="U71" s="12" t="s">
        <v>19</v>
      </c>
      <c r="V71" s="12" t="s">
        <v>599</v>
      </c>
      <c r="W71" s="14" t="s">
        <v>600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601</v>
      </c>
      <c r="AD71" t="s">
        <v>6</v>
      </c>
      <c r="AE71" t="s">
        <v>602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603</v>
      </c>
      <c r="B72" s="6" t="s">
        <v>604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596</v>
      </c>
      <c r="H72" s="7" t="s">
        <v>597</v>
      </c>
      <c r="I72" s="7" t="s">
        <v>79</v>
      </c>
      <c r="J72" s="7" t="s">
        <v>2</v>
      </c>
      <c r="K72" s="7" t="s">
        <v>605</v>
      </c>
      <c r="L72" s="7">
        <v>1</v>
      </c>
      <c r="M72" s="7">
        <v>1</v>
      </c>
      <c r="N72" s="7" t="s">
        <v>219</v>
      </c>
      <c r="O72" s="7" t="s">
        <v>219</v>
      </c>
      <c r="P72" s="7" t="s">
        <v>434</v>
      </c>
      <c r="Q72" s="7"/>
      <c r="R72" s="12" t="s">
        <v>599</v>
      </c>
      <c r="S72" s="14" t="s">
        <v>19</v>
      </c>
      <c r="T72" s="7"/>
      <c r="U72" s="12" t="s">
        <v>19</v>
      </c>
      <c r="V72" s="12" t="s">
        <v>599</v>
      </c>
      <c r="W72" s="14" t="s">
        <v>600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601</v>
      </c>
      <c r="AD72" t="s">
        <v>6</v>
      </c>
      <c r="AE72" t="s">
        <v>602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606</v>
      </c>
      <c r="B73" s="6" t="s">
        <v>607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608</v>
      </c>
      <c r="H73" s="7" t="s">
        <v>609</v>
      </c>
      <c r="I73" s="7" t="s">
        <v>79</v>
      </c>
      <c r="J73" s="7" t="s">
        <v>2</v>
      </c>
      <c r="K73" s="7" t="s">
        <v>610</v>
      </c>
      <c r="L73" s="7">
        <v>1</v>
      </c>
      <c r="M73" s="7">
        <v>1</v>
      </c>
      <c r="N73" s="7" t="s">
        <v>218</v>
      </c>
      <c r="O73" s="7" t="s">
        <v>219</v>
      </c>
      <c r="P73" s="7" t="s">
        <v>434</v>
      </c>
      <c r="Q73" s="7"/>
      <c r="R73" s="12" t="s">
        <v>611</v>
      </c>
      <c r="S73" s="14" t="s">
        <v>19</v>
      </c>
      <c r="T73" s="7"/>
      <c r="U73" s="12" t="s">
        <v>19</v>
      </c>
      <c r="V73" s="12" t="s">
        <v>611</v>
      </c>
      <c r="W73" s="14" t="s">
        <v>612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599</v>
      </c>
      <c r="AD73" t="s">
        <v>6</v>
      </c>
      <c r="AE73" t="s">
        <v>115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613</v>
      </c>
      <c r="B74" s="6" t="s">
        <v>614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129</v>
      </c>
      <c r="H74" s="7" t="s">
        <v>130</v>
      </c>
      <c r="I74" s="7" t="s">
        <v>79</v>
      </c>
      <c r="J74" s="7" t="s">
        <v>2</v>
      </c>
      <c r="K74" s="7" t="s">
        <v>615</v>
      </c>
      <c r="L74" s="7">
        <v>1</v>
      </c>
      <c r="M74" s="7">
        <v>1</v>
      </c>
      <c r="N74" s="7" t="s">
        <v>219</v>
      </c>
      <c r="O74" s="7" t="s">
        <v>219</v>
      </c>
      <c r="P74" s="7" t="s">
        <v>434</v>
      </c>
      <c r="Q74" s="7"/>
      <c r="R74" s="12" t="s">
        <v>355</v>
      </c>
      <c r="S74" s="14" t="s">
        <v>19</v>
      </c>
      <c r="T74" s="7"/>
      <c r="U74" s="12" t="s">
        <v>19</v>
      </c>
      <c r="V74" s="12" t="s">
        <v>355</v>
      </c>
      <c r="W74" s="14" t="s">
        <v>275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356</v>
      </c>
      <c r="AD74" t="s">
        <v>6</v>
      </c>
      <c r="AE74" t="s">
        <v>135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616</v>
      </c>
      <c r="B75" s="6" t="s">
        <v>617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288</v>
      </c>
      <c r="H75" s="7" t="s">
        <v>289</v>
      </c>
      <c r="I75" s="7" t="s">
        <v>79</v>
      </c>
      <c r="J75" s="7" t="s">
        <v>2</v>
      </c>
      <c r="K75" s="7" t="s">
        <v>290</v>
      </c>
      <c r="L75" s="7">
        <v>1</v>
      </c>
      <c r="M75" s="7">
        <v>2</v>
      </c>
      <c r="N75" s="7" t="s">
        <v>300</v>
      </c>
      <c r="O75" s="7" t="s">
        <v>218</v>
      </c>
      <c r="P75" s="7" t="s">
        <v>434</v>
      </c>
      <c r="Q75" s="7"/>
      <c r="R75" s="12" t="s">
        <v>618</v>
      </c>
      <c r="S75" s="14" t="s">
        <v>19</v>
      </c>
      <c r="T75" s="7"/>
      <c r="U75" s="12" t="s">
        <v>19</v>
      </c>
      <c r="V75" s="12" t="s">
        <v>618</v>
      </c>
      <c r="W75" s="14" t="s">
        <v>441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619</v>
      </c>
      <c r="AD75" t="s">
        <v>6</v>
      </c>
      <c r="AE75" t="s">
        <v>294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620</v>
      </c>
      <c r="B76" s="6" t="s">
        <v>621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622</v>
      </c>
      <c r="H76" s="7" t="s">
        <v>623</v>
      </c>
      <c r="I76" s="7" t="s">
        <v>79</v>
      </c>
      <c r="J76" s="7" t="s">
        <v>2</v>
      </c>
      <c r="K76" s="7" t="s">
        <v>624</v>
      </c>
      <c r="L76" s="7">
        <v>1</v>
      </c>
      <c r="M76" s="7">
        <v>1</v>
      </c>
      <c r="N76" s="7" t="s">
        <v>218</v>
      </c>
      <c r="O76" s="7" t="s">
        <v>219</v>
      </c>
      <c r="P76" s="7" t="s">
        <v>434</v>
      </c>
      <c r="Q76" s="7"/>
      <c r="R76" s="12" t="s">
        <v>625</v>
      </c>
      <c r="S76" s="14" t="s">
        <v>19</v>
      </c>
      <c r="T76" s="7"/>
      <c r="U76" s="12" t="s">
        <v>19</v>
      </c>
      <c r="V76" s="12" t="s">
        <v>625</v>
      </c>
      <c r="W76" s="14" t="s">
        <v>626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627</v>
      </c>
      <c r="AD76" t="s">
        <v>6</v>
      </c>
      <c r="AE76" t="s">
        <v>628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629</v>
      </c>
      <c r="B77" s="6" t="s">
        <v>630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631</v>
      </c>
      <c r="H77" s="7" t="s">
        <v>632</v>
      </c>
      <c r="I77" s="7" t="s">
        <v>79</v>
      </c>
      <c r="J77" s="7" t="s">
        <v>2</v>
      </c>
      <c r="K77" s="7" t="s">
        <v>633</v>
      </c>
      <c r="L77" s="7">
        <v>1</v>
      </c>
      <c r="M77" s="7">
        <v>1</v>
      </c>
      <c r="N77" s="7" t="s">
        <v>434</v>
      </c>
      <c r="O77" s="7" t="s">
        <v>434</v>
      </c>
      <c r="P77" s="7" t="s">
        <v>634</v>
      </c>
      <c r="Q77" s="7"/>
      <c r="R77" s="12" t="s">
        <v>274</v>
      </c>
      <c r="S77" s="14" t="s">
        <v>274</v>
      </c>
      <c r="T77" s="7" t="s">
        <v>635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636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637</v>
      </c>
      <c r="B78" s="6" t="s">
        <v>638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639</v>
      </c>
      <c r="H78" s="7" t="s">
        <v>640</v>
      </c>
      <c r="I78" s="7" t="s">
        <v>79</v>
      </c>
      <c r="J78" s="7" t="s">
        <v>2</v>
      </c>
      <c r="K78" s="7" t="s">
        <v>641</v>
      </c>
      <c r="L78" s="7">
        <v>1</v>
      </c>
      <c r="M78" s="7">
        <v>2</v>
      </c>
      <c r="N78" s="7" t="s">
        <v>434</v>
      </c>
      <c r="O78" s="7" t="s">
        <v>434</v>
      </c>
      <c r="P78" s="7" t="s">
        <v>435</v>
      </c>
      <c r="Q78" s="7"/>
      <c r="R78" s="12" t="s">
        <v>642</v>
      </c>
      <c r="S78" s="14" t="s">
        <v>642</v>
      </c>
      <c r="T78" s="7" t="s">
        <v>643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644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645</v>
      </c>
      <c r="B79" s="6" t="s">
        <v>646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647</v>
      </c>
      <c r="H79" s="7" t="s">
        <v>648</v>
      </c>
      <c r="I79" s="7" t="s">
        <v>79</v>
      </c>
      <c r="J79" s="7" t="s">
        <v>2</v>
      </c>
      <c r="K79" s="7" t="s">
        <v>649</v>
      </c>
      <c r="L79" s="7">
        <v>1</v>
      </c>
      <c r="M79" s="7">
        <v>1</v>
      </c>
      <c r="N79" s="7" t="s">
        <v>151</v>
      </c>
      <c r="O79" s="7" t="s">
        <v>434</v>
      </c>
      <c r="P79" s="7" t="s">
        <v>634</v>
      </c>
      <c r="Q79" s="7"/>
      <c r="R79" s="12" t="s">
        <v>650</v>
      </c>
      <c r="S79" s="14" t="s">
        <v>19</v>
      </c>
      <c r="T79" s="7"/>
      <c r="U79" s="12" t="s">
        <v>19</v>
      </c>
      <c r="V79" s="12" t="s">
        <v>650</v>
      </c>
      <c r="W79" s="14" t="s">
        <v>283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651</v>
      </c>
      <c r="AD79" t="s">
        <v>6</v>
      </c>
      <c r="AE79" t="s">
        <v>652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653</v>
      </c>
      <c r="B80" s="6" t="s">
        <v>654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481</v>
      </c>
      <c r="H80" s="7" t="s">
        <v>482</v>
      </c>
      <c r="I80" s="7" t="s">
        <v>79</v>
      </c>
      <c r="J80" s="7" t="s">
        <v>2</v>
      </c>
      <c r="K80" s="7" t="s">
        <v>655</v>
      </c>
      <c r="L80" s="7">
        <v>1</v>
      </c>
      <c r="M80" s="7">
        <v>2</v>
      </c>
      <c r="N80" s="7" t="s">
        <v>82</v>
      </c>
      <c r="O80" s="7" t="s">
        <v>219</v>
      </c>
      <c r="P80" s="7" t="s">
        <v>634</v>
      </c>
      <c r="Q80" s="7"/>
      <c r="R80" s="12" t="s">
        <v>656</v>
      </c>
      <c r="S80" s="14" t="s">
        <v>19</v>
      </c>
      <c r="T80" s="7"/>
      <c r="U80" s="12" t="s">
        <v>19</v>
      </c>
      <c r="V80" s="12" t="s">
        <v>656</v>
      </c>
      <c r="W80" s="14" t="s">
        <v>194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657</v>
      </c>
      <c r="AD80" t="s">
        <v>6</v>
      </c>
      <c r="AE80" t="s">
        <v>268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658</v>
      </c>
      <c r="B81" s="6" t="s">
        <v>659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660</v>
      </c>
      <c r="H81" s="7" t="s">
        <v>661</v>
      </c>
      <c r="I81" s="7" t="s">
        <v>79</v>
      </c>
      <c r="J81" s="7" t="s">
        <v>2</v>
      </c>
      <c r="K81" s="7" t="s">
        <v>662</v>
      </c>
      <c r="L81" s="7">
        <v>1</v>
      </c>
      <c r="M81" s="7">
        <v>1</v>
      </c>
      <c r="N81" s="7" t="s">
        <v>434</v>
      </c>
      <c r="O81" s="7" t="s">
        <v>434</v>
      </c>
      <c r="P81" s="7" t="s">
        <v>634</v>
      </c>
      <c r="Q81" s="7"/>
      <c r="R81" s="12" t="s">
        <v>663</v>
      </c>
      <c r="S81" s="14" t="s">
        <v>19</v>
      </c>
      <c r="T81" s="7"/>
      <c r="U81" s="12" t="s">
        <v>19</v>
      </c>
      <c r="V81" s="12" t="s">
        <v>663</v>
      </c>
      <c r="W81" s="14" t="s">
        <v>664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665</v>
      </c>
      <c r="AD81" t="s">
        <v>6</v>
      </c>
      <c r="AE81" t="s">
        <v>666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667</v>
      </c>
      <c r="B82" s="6" t="s">
        <v>668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225</v>
      </c>
      <c r="H82" s="7" t="s">
        <v>669</v>
      </c>
      <c r="I82" s="7" t="s">
        <v>79</v>
      </c>
      <c r="J82" s="7" t="s">
        <v>2</v>
      </c>
      <c r="K82" s="7" t="s">
        <v>670</v>
      </c>
      <c r="L82" s="7">
        <v>1</v>
      </c>
      <c r="M82" s="7">
        <v>1</v>
      </c>
      <c r="N82" s="7" t="s">
        <v>434</v>
      </c>
      <c r="O82" s="7" t="s">
        <v>434</v>
      </c>
      <c r="P82" s="7" t="s">
        <v>634</v>
      </c>
      <c r="Q82" s="7"/>
      <c r="R82" s="12" t="s">
        <v>671</v>
      </c>
      <c r="S82" s="14" t="s">
        <v>19</v>
      </c>
      <c r="T82" s="7"/>
      <c r="U82" s="12" t="s">
        <v>19</v>
      </c>
      <c r="V82" s="12" t="s">
        <v>671</v>
      </c>
      <c r="W82" s="14" t="s">
        <v>672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673</v>
      </c>
      <c r="AD82" t="s">
        <v>6</v>
      </c>
      <c r="AE82" t="s">
        <v>674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675</v>
      </c>
      <c r="B83" s="6" t="s">
        <v>676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90</v>
      </c>
      <c r="H83" s="7" t="s">
        <v>91</v>
      </c>
      <c r="I83" s="7" t="s">
        <v>79</v>
      </c>
      <c r="J83" s="7" t="s">
        <v>2</v>
      </c>
      <c r="K83" s="7" t="s">
        <v>677</v>
      </c>
      <c r="L83" s="7">
        <v>1</v>
      </c>
      <c r="M83" s="7">
        <v>1</v>
      </c>
      <c r="N83" s="7" t="s">
        <v>434</v>
      </c>
      <c r="O83" s="7" t="s">
        <v>434</v>
      </c>
      <c r="P83" s="7" t="s">
        <v>634</v>
      </c>
      <c r="Q83" s="7"/>
      <c r="R83" s="12" t="s">
        <v>416</v>
      </c>
      <c r="S83" s="14" t="s">
        <v>19</v>
      </c>
      <c r="T83" s="7"/>
      <c r="U83" s="12" t="s">
        <v>19</v>
      </c>
      <c r="V83" s="12" t="s">
        <v>416</v>
      </c>
      <c r="W83" s="14" t="s">
        <v>499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678</v>
      </c>
      <c r="AD83" t="s">
        <v>6</v>
      </c>
      <c r="AE83" t="s">
        <v>679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680</v>
      </c>
      <c r="B84" s="6" t="s">
        <v>681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262</v>
      </c>
      <c r="H84" s="7" t="s">
        <v>263</v>
      </c>
      <c r="I84" s="7" t="s">
        <v>79</v>
      </c>
      <c r="J84" s="7" t="s">
        <v>2</v>
      </c>
      <c r="K84" s="7" t="s">
        <v>682</v>
      </c>
      <c r="L84" s="7">
        <v>1</v>
      </c>
      <c r="M84" s="7">
        <v>2</v>
      </c>
      <c r="N84" s="7" t="s">
        <v>93</v>
      </c>
      <c r="O84" s="7" t="s">
        <v>219</v>
      </c>
      <c r="P84" s="7" t="s">
        <v>634</v>
      </c>
      <c r="Q84" s="7"/>
      <c r="R84" s="12" t="s">
        <v>683</v>
      </c>
      <c r="S84" s="14" t="s">
        <v>19</v>
      </c>
      <c r="T84" s="7"/>
      <c r="U84" s="12" t="s">
        <v>19</v>
      </c>
      <c r="V84" s="12" t="s">
        <v>683</v>
      </c>
      <c r="W84" s="14" t="s">
        <v>684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330</v>
      </c>
      <c r="AD84" t="s">
        <v>6</v>
      </c>
      <c r="AE84" t="s">
        <v>268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685</v>
      </c>
      <c r="B85" s="6" t="s">
        <v>686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687</v>
      </c>
      <c r="H85" s="7" t="s">
        <v>688</v>
      </c>
      <c r="I85" s="7" t="s">
        <v>79</v>
      </c>
      <c r="J85" s="7" t="s">
        <v>2</v>
      </c>
      <c r="K85" s="7" t="s">
        <v>689</v>
      </c>
      <c r="L85" s="7">
        <v>1</v>
      </c>
      <c r="M85" s="7">
        <v>2</v>
      </c>
      <c r="N85" s="7" t="s">
        <v>218</v>
      </c>
      <c r="O85" s="7" t="s">
        <v>219</v>
      </c>
      <c r="P85" s="7" t="s">
        <v>634</v>
      </c>
      <c r="Q85" s="7"/>
      <c r="R85" s="12" t="s">
        <v>690</v>
      </c>
      <c r="S85" s="14" t="s">
        <v>19</v>
      </c>
      <c r="T85" s="7"/>
      <c r="U85" s="12" t="s">
        <v>19</v>
      </c>
      <c r="V85" s="12" t="s">
        <v>690</v>
      </c>
      <c r="W85" s="14" t="s">
        <v>691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692</v>
      </c>
      <c r="AD85" t="s">
        <v>6</v>
      </c>
      <c r="AE85" t="s">
        <v>693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694</v>
      </c>
      <c r="B86" s="6" t="s">
        <v>695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164</v>
      </c>
      <c r="H86" s="7" t="s">
        <v>165</v>
      </c>
      <c r="I86" s="7" t="s">
        <v>79</v>
      </c>
      <c r="J86" s="7" t="s">
        <v>2</v>
      </c>
      <c r="K86" s="7" t="s">
        <v>166</v>
      </c>
      <c r="L86" s="7">
        <v>1</v>
      </c>
      <c r="M86" s="7">
        <v>2</v>
      </c>
      <c r="N86" s="7" t="s">
        <v>219</v>
      </c>
      <c r="O86" s="7" t="s">
        <v>219</v>
      </c>
      <c r="P86" s="7" t="s">
        <v>634</v>
      </c>
      <c r="Q86" s="7"/>
      <c r="R86" s="12" t="s">
        <v>611</v>
      </c>
      <c r="S86" s="14" t="s">
        <v>19</v>
      </c>
      <c r="T86" s="7"/>
      <c r="U86" s="12" t="s">
        <v>19</v>
      </c>
      <c r="V86" s="12" t="s">
        <v>611</v>
      </c>
      <c r="W86" s="14" t="s">
        <v>612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599</v>
      </c>
      <c r="AD86" t="s">
        <v>6</v>
      </c>
      <c r="AE86" t="s">
        <v>170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696</v>
      </c>
      <c r="B87" s="6" t="s">
        <v>697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455</v>
      </c>
      <c r="H87" s="7" t="s">
        <v>456</v>
      </c>
      <c r="I87" s="7" t="s">
        <v>79</v>
      </c>
      <c r="J87" s="7" t="s">
        <v>2</v>
      </c>
      <c r="K87" s="7" t="s">
        <v>698</v>
      </c>
      <c r="L87" s="7">
        <v>1</v>
      </c>
      <c r="M87" s="7">
        <v>2</v>
      </c>
      <c r="N87" s="7" t="s">
        <v>219</v>
      </c>
      <c r="O87" s="7" t="s">
        <v>219</v>
      </c>
      <c r="P87" s="7" t="s">
        <v>634</v>
      </c>
      <c r="Q87" s="7"/>
      <c r="R87" s="12" t="s">
        <v>699</v>
      </c>
      <c r="S87" s="14" t="s">
        <v>19</v>
      </c>
      <c r="T87" s="7"/>
      <c r="U87" s="12" t="s">
        <v>19</v>
      </c>
      <c r="V87" s="12" t="s">
        <v>699</v>
      </c>
      <c r="W87" s="14" t="s">
        <v>700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701</v>
      </c>
      <c r="AD87" t="s">
        <v>6</v>
      </c>
      <c r="AE87" t="s">
        <v>702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703</v>
      </c>
      <c r="B88" s="6" t="s">
        <v>704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705</v>
      </c>
      <c r="H88" s="7" t="s">
        <v>706</v>
      </c>
      <c r="I88" s="7" t="s">
        <v>79</v>
      </c>
      <c r="J88" s="7" t="s">
        <v>2</v>
      </c>
      <c r="K88" s="7" t="s">
        <v>707</v>
      </c>
      <c r="L88" s="7">
        <v>1</v>
      </c>
      <c r="M88" s="7">
        <v>1</v>
      </c>
      <c r="N88" s="7" t="s">
        <v>434</v>
      </c>
      <c r="O88" s="7" t="s">
        <v>434</v>
      </c>
      <c r="P88" s="7" t="s">
        <v>634</v>
      </c>
      <c r="Q88" s="7"/>
      <c r="R88" s="12" t="s">
        <v>708</v>
      </c>
      <c r="S88" s="14" t="s">
        <v>19</v>
      </c>
      <c r="T88" s="7"/>
      <c r="U88" s="12" t="s">
        <v>19</v>
      </c>
      <c r="V88" s="12" t="s">
        <v>708</v>
      </c>
      <c r="W88" s="14" t="s">
        <v>709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710</v>
      </c>
      <c r="AD88" t="s">
        <v>6</v>
      </c>
      <c r="AE88" t="s">
        <v>403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711</v>
      </c>
      <c r="B89" s="6" t="s">
        <v>712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183</v>
      </c>
      <c r="H89" s="7" t="s">
        <v>184</v>
      </c>
      <c r="I89" s="7" t="s">
        <v>79</v>
      </c>
      <c r="J89" s="7" t="s">
        <v>2</v>
      </c>
      <c r="K89" s="7" t="s">
        <v>713</v>
      </c>
      <c r="L89" s="7">
        <v>1</v>
      </c>
      <c r="M89" s="7">
        <v>1</v>
      </c>
      <c r="N89" s="7" t="s">
        <v>434</v>
      </c>
      <c r="O89" s="7" t="s">
        <v>434</v>
      </c>
      <c r="P89" s="7" t="s">
        <v>634</v>
      </c>
      <c r="Q89" s="7"/>
      <c r="R89" s="12" t="s">
        <v>714</v>
      </c>
      <c r="S89" s="14" t="s">
        <v>19</v>
      </c>
      <c r="T89" s="7"/>
      <c r="U89" s="12" t="s">
        <v>19</v>
      </c>
      <c r="V89" s="12" t="s">
        <v>714</v>
      </c>
      <c r="W89" s="14" t="s">
        <v>715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716</v>
      </c>
      <c r="AD89" t="s">
        <v>6</v>
      </c>
      <c r="AE89" t="s">
        <v>410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717</v>
      </c>
      <c r="B90" s="6" t="s">
        <v>718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719</v>
      </c>
      <c r="H90" s="7" t="s">
        <v>720</v>
      </c>
      <c r="I90" s="7" t="s">
        <v>79</v>
      </c>
      <c r="J90" s="7" t="s">
        <v>2</v>
      </c>
      <c r="K90" s="7" t="s">
        <v>721</v>
      </c>
      <c r="L90" s="7">
        <v>1</v>
      </c>
      <c r="M90" s="7">
        <v>1</v>
      </c>
      <c r="N90" s="7" t="s">
        <v>434</v>
      </c>
      <c r="O90" s="7" t="s">
        <v>434</v>
      </c>
      <c r="P90" s="7" t="s">
        <v>634</v>
      </c>
      <c r="Q90" s="7"/>
      <c r="R90" s="12" t="s">
        <v>722</v>
      </c>
      <c r="S90" s="14" t="s">
        <v>19</v>
      </c>
      <c r="T90" s="7"/>
      <c r="U90" s="12" t="s">
        <v>19</v>
      </c>
      <c r="V90" s="12" t="s">
        <v>722</v>
      </c>
      <c r="W90" s="14" t="s">
        <v>345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514</v>
      </c>
      <c r="AD90" t="s">
        <v>6</v>
      </c>
      <c r="AE90" t="s">
        <v>212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723</v>
      </c>
      <c r="B91" s="6" t="s">
        <v>724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725</v>
      </c>
      <c r="H91" s="7" t="s">
        <v>726</v>
      </c>
      <c r="I91" s="7" t="s">
        <v>79</v>
      </c>
      <c r="J91" s="7" t="s">
        <v>2</v>
      </c>
      <c r="K91" s="7" t="s">
        <v>727</v>
      </c>
      <c r="L91" s="7">
        <v>1</v>
      </c>
      <c r="M91" s="7">
        <v>3</v>
      </c>
      <c r="N91" s="7" t="s">
        <v>82</v>
      </c>
      <c r="O91" s="7" t="s">
        <v>218</v>
      </c>
      <c r="P91" s="7" t="s">
        <v>634</v>
      </c>
      <c r="Q91" s="7"/>
      <c r="R91" s="12" t="s">
        <v>728</v>
      </c>
      <c r="S91" s="14" t="s">
        <v>19</v>
      </c>
      <c r="T91" s="7"/>
      <c r="U91" s="12" t="s">
        <v>19</v>
      </c>
      <c r="V91" s="12" t="s">
        <v>728</v>
      </c>
      <c r="W91" s="14" t="s">
        <v>729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730</v>
      </c>
      <c r="AD91" t="s">
        <v>6</v>
      </c>
      <c r="AE91" t="s">
        <v>731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732</v>
      </c>
      <c r="B92" s="6" t="s">
        <v>733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725</v>
      </c>
      <c r="H92" s="7" t="s">
        <v>726</v>
      </c>
      <c r="I92" s="7" t="s">
        <v>79</v>
      </c>
      <c r="J92" s="7" t="s">
        <v>2</v>
      </c>
      <c r="K92" s="7" t="s">
        <v>734</v>
      </c>
      <c r="L92" s="7">
        <v>1</v>
      </c>
      <c r="M92" s="7">
        <v>3</v>
      </c>
      <c r="N92" s="7" t="s">
        <v>82</v>
      </c>
      <c r="O92" s="7" t="s">
        <v>218</v>
      </c>
      <c r="P92" s="7" t="s">
        <v>634</v>
      </c>
      <c r="Q92" s="7"/>
      <c r="R92" s="12" t="s">
        <v>728</v>
      </c>
      <c r="S92" s="14" t="s">
        <v>19</v>
      </c>
      <c r="T92" s="7"/>
      <c r="U92" s="12" t="s">
        <v>19</v>
      </c>
      <c r="V92" s="12" t="s">
        <v>728</v>
      </c>
      <c r="W92" s="14" t="s">
        <v>729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730</v>
      </c>
      <c r="AD92" t="s">
        <v>6</v>
      </c>
      <c r="AE92" t="s">
        <v>731</v>
      </c>
      <c r="AF92" t="s">
        <v>87</v>
      </c>
      <c r="AG92" t="s">
        <v>75</v>
      </c>
      <c r="AH92" t="s">
        <v>19</v>
      </c>
    </row>
    <row r="93" customHeight="1" spans="1:32">
      <c r="A93" s="10" t="s">
        <v>735</v>
      </c>
      <c r="B93" s="10"/>
      <c r="C93" s="10" t="s">
        <v>736</v>
      </c>
      <c r="D93" s="10"/>
      <c r="E93" s="10"/>
      <c r="F93" s="10"/>
      <c r="G93" s="10" t="s">
        <v>736</v>
      </c>
      <c r="H93" s="10" t="s">
        <v>736</v>
      </c>
      <c r="I93" s="10" t="s">
        <v>736</v>
      </c>
      <c r="J93" s="10" t="s">
        <v>736</v>
      </c>
      <c r="K93" s="10" t="s">
        <v>736</v>
      </c>
      <c r="L93" s="10" t="s">
        <v>736</v>
      </c>
      <c r="M93" s="10" t="s">
        <v>736</v>
      </c>
      <c r="N93" s="10" t="s">
        <v>736</v>
      </c>
      <c r="O93" s="10" t="s">
        <v>736</v>
      </c>
      <c r="P93" s="10" t="s">
        <v>736</v>
      </c>
      <c r="Q93" s="10"/>
      <c r="R93" s="13" t="s">
        <v>20</v>
      </c>
      <c r="S93" s="13" t="s">
        <v>21</v>
      </c>
      <c r="T93" s="10" t="s">
        <v>736</v>
      </c>
      <c r="U93" s="13"/>
      <c r="V93" s="13" t="s">
        <v>737</v>
      </c>
      <c r="W93" s="13" t="s">
        <v>22</v>
      </c>
      <c r="X93" s="13"/>
      <c r="Y93" s="13"/>
      <c r="Z93" s="13"/>
      <c r="AA93" s="10"/>
      <c r="AB93" s="13"/>
      <c r="AC93" s="10"/>
      <c r="AD93" s="10" t="s">
        <v>736</v>
      </c>
      <c r="AE93" s="10"/>
      <c r="AF9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738</v>
      </c>
      <c r="B1" s="4" t="s">
        <v>739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740</v>
      </c>
      <c r="H1" s="4" t="s">
        <v>741</v>
      </c>
      <c r="I1" s="4" t="s">
        <v>13</v>
      </c>
      <c r="J1" s="4" t="s">
        <v>17</v>
      </c>
      <c r="K1" s="4" t="s">
        <v>18</v>
      </c>
      <c r="L1" s="11" t="s">
        <v>742</v>
      </c>
      <c r="M1" s="4" t="s">
        <v>743</v>
      </c>
      <c r="N1" s="4" t="s">
        <v>744</v>
      </c>
    </row>
    <row r="2" ht="14.25" customHeight="1" spans="1:256">
      <c r="A2" s="6" t="s">
        <v>745</v>
      </c>
      <c r="B2" s="7" t="s">
        <v>278</v>
      </c>
      <c r="C2" s="7" t="s">
        <v>746</v>
      </c>
      <c r="D2" s="7" t="s">
        <v>2</v>
      </c>
      <c r="E2" s="7" t="s">
        <v>76</v>
      </c>
      <c r="F2" s="7" t="s">
        <v>75</v>
      </c>
      <c r="G2" s="7" t="s">
        <v>217</v>
      </c>
      <c r="H2" s="7" t="s">
        <v>747</v>
      </c>
      <c r="I2" s="12" t="s">
        <v>748</v>
      </c>
      <c r="J2" s="12" t="s">
        <v>19</v>
      </c>
      <c r="K2" s="12" t="s">
        <v>748</v>
      </c>
      <c r="L2" s="7" t="s">
        <v>749</v>
      </c>
      <c r="M2" s="7" t="s">
        <v>750</v>
      </c>
      <c r="N2" s="7" t="s">
        <v>751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752</v>
      </c>
      <c r="B3" s="7" t="s">
        <v>629</v>
      </c>
      <c r="C3" s="7" t="s">
        <v>746</v>
      </c>
      <c r="D3" s="7" t="s">
        <v>2</v>
      </c>
      <c r="E3" s="7" t="s">
        <v>76</v>
      </c>
      <c r="F3" s="7" t="s">
        <v>75</v>
      </c>
      <c r="G3" s="7" t="s">
        <v>434</v>
      </c>
      <c r="H3" s="7" t="s">
        <v>747</v>
      </c>
      <c r="I3" s="12" t="s">
        <v>753</v>
      </c>
      <c r="J3" s="12" t="s">
        <v>19</v>
      </c>
      <c r="K3" s="12" t="s">
        <v>753</v>
      </c>
      <c r="L3" s="7" t="s">
        <v>749</v>
      </c>
      <c r="M3" s="7" t="s">
        <v>750</v>
      </c>
      <c r="N3" s="7" t="s">
        <v>754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735</v>
      </c>
      <c r="B4" s="10" t="s">
        <v>736</v>
      </c>
      <c r="C4" s="10" t="s">
        <v>736</v>
      </c>
      <c r="D4" s="10" t="s">
        <v>736</v>
      </c>
      <c r="E4" s="10"/>
      <c r="F4" s="10"/>
      <c r="G4" s="10" t="s">
        <v>736</v>
      </c>
      <c r="H4" s="10" t="s">
        <v>736</v>
      </c>
      <c r="I4" s="13" t="s">
        <v>23</v>
      </c>
      <c r="J4" s="13"/>
      <c r="K4" s="13"/>
      <c r="L4" s="10"/>
      <c r="M4" s="10" t="s">
        <v>736</v>
      </c>
      <c r="N4" t="s">
        <v>736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755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workbookViewId="0">
      <selection activeCell="A98" sqref="A98:C1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756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421</v>
      </c>
      <c r="E2" t="str">
        <f>VLOOKUP(A2,HOP!A:L,12,0)</f>
        <v>421.00</v>
      </c>
      <c r="F2" t="str">
        <f>VLOOKUP(A2,HOP!A:C,3,0)</f>
        <v>2727797</v>
      </c>
      <c r="G2">
        <f>D2-E2</f>
        <v>0</v>
      </c>
      <c r="H2" t="str">
        <f>$H$1&amp;F2</f>
        <v>，2727797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118</v>
      </c>
      <c r="E3" t="str">
        <f>VLOOKUP(A3,HOP!A:L,12,0)</f>
        <v>118.00</v>
      </c>
      <c r="F3" t="str">
        <f>VLOOKUP(A3,HOP!A:C,3,0)</f>
        <v>2731414</v>
      </c>
      <c r="G3">
        <f t="shared" ref="G3:G34" si="0">D3-E3</f>
        <v>0</v>
      </c>
      <c r="H3" t="str">
        <f t="shared" ref="H3:H34" si="1">$H$1&amp;F3</f>
        <v>，2731414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402</v>
      </c>
      <c r="E4" t="str">
        <f>VLOOKUP(A4,HOP!A:L,12,0)</f>
        <v>402.00</v>
      </c>
      <c r="F4" t="str">
        <f>VLOOKUP(A4,HOP!A:C,3,0)</f>
        <v>2732031</v>
      </c>
      <c r="G4">
        <f t="shared" si="0"/>
        <v>0</v>
      </c>
      <c r="H4" t="str">
        <f t="shared" si="1"/>
        <v>，2732031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93</v>
      </c>
      <c r="C5" s="7" t="s">
        <v>82</v>
      </c>
      <c r="D5" s="3">
        <v>535</v>
      </c>
      <c r="E5" t="str">
        <f>VLOOKUP(A5,HOP!A:L,12,0)</f>
        <v>535.00</v>
      </c>
      <c r="F5" t="str">
        <f>VLOOKUP(A5,HOP!A:C,3,0)</f>
        <v>2731780</v>
      </c>
      <c r="G5">
        <f t="shared" si="0"/>
        <v>0</v>
      </c>
      <c r="H5" t="str">
        <f t="shared" si="1"/>
        <v>，2731780</v>
      </c>
      <c r="I5" t="str">
        <f>VLOOKUP(A5,HOP!A:U,21,0)</f>
        <v>直采</v>
      </c>
    </row>
    <row r="6" ht="14.25" hidden="1" customHeight="1" spans="1:9">
      <c r="A6" s="6" t="s">
        <v>116</v>
      </c>
      <c r="B6" s="7" t="s">
        <v>122</v>
      </c>
      <c r="C6" s="7" t="s">
        <v>82</v>
      </c>
      <c r="D6" s="3">
        <v>965</v>
      </c>
      <c r="E6" t="str">
        <f>VLOOKUP(A6,HOP!A:L,12,0)</f>
        <v>965.00</v>
      </c>
      <c r="F6" t="str">
        <f>VLOOKUP(A6,HOP!A:C,3,0)</f>
        <v>2718804</v>
      </c>
      <c r="G6">
        <f t="shared" si="0"/>
        <v>0</v>
      </c>
      <c r="H6" t="str">
        <f t="shared" si="1"/>
        <v>，2718804</v>
      </c>
      <c r="I6" t="str">
        <f>VLOOKUP(A6,HOP!A:U,21,0)</f>
        <v>直连</v>
      </c>
    </row>
    <row r="7" ht="14.25" hidden="1" customHeight="1" spans="1:9">
      <c r="A7" s="6" t="s">
        <v>127</v>
      </c>
      <c r="B7" s="7" t="s">
        <v>122</v>
      </c>
      <c r="C7" s="7" t="s">
        <v>82</v>
      </c>
      <c r="D7" s="3">
        <v>1120</v>
      </c>
      <c r="E7" t="str">
        <f>VLOOKUP(A7,HOP!A:L,12,0)</f>
        <v>1120.00</v>
      </c>
      <c r="F7" t="str">
        <f>VLOOKUP(A7,HOP!A:C,3,0)</f>
        <v>2725611</v>
      </c>
      <c r="G7">
        <f t="shared" si="0"/>
        <v>0</v>
      </c>
      <c r="H7" t="str">
        <f t="shared" si="1"/>
        <v>，2725611</v>
      </c>
      <c r="I7" t="str">
        <f>VLOOKUP(A7,HOP!A:U,21,0)</f>
        <v>直连</v>
      </c>
    </row>
    <row r="8" ht="14.25" hidden="1" customHeight="1" spans="1:9">
      <c r="A8" s="6" t="s">
        <v>136</v>
      </c>
      <c r="B8" s="7" t="s">
        <v>141</v>
      </c>
      <c r="C8" s="7" t="s">
        <v>82</v>
      </c>
      <c r="D8" s="3">
        <v>2562</v>
      </c>
      <c r="E8" t="str">
        <f>VLOOKUP(A8,HOP!A:L,12,0)</f>
        <v>2562.00</v>
      </c>
      <c r="F8" t="str">
        <f>VLOOKUP(A8,HOP!A:C,3,0)</f>
        <v>2728559</v>
      </c>
      <c r="G8">
        <f t="shared" si="0"/>
        <v>0</v>
      </c>
      <c r="H8" t="str">
        <f t="shared" si="1"/>
        <v>，2728559</v>
      </c>
      <c r="I8" t="str">
        <f>VLOOKUP(A8,HOP!A:U,21,0)</f>
        <v>直采</v>
      </c>
    </row>
    <row r="9" ht="14.25" hidden="1" customHeight="1" spans="1:9">
      <c r="A9" s="6" t="s">
        <v>146</v>
      </c>
      <c r="B9" s="7" t="s">
        <v>122</v>
      </c>
      <c r="C9" s="7" t="s">
        <v>82</v>
      </c>
      <c r="D9" s="3">
        <v>1955</v>
      </c>
      <c r="E9" t="str">
        <f>VLOOKUP(A9,HOP!A:L,12,0)</f>
        <v>1955.00</v>
      </c>
      <c r="F9" t="str">
        <f>VLOOKUP(A9,HOP!A:C,3,0)</f>
        <v>2724293</v>
      </c>
      <c r="G9">
        <f t="shared" si="0"/>
        <v>0</v>
      </c>
      <c r="H9" t="str">
        <f t="shared" si="1"/>
        <v>，2724293</v>
      </c>
      <c r="I9" t="str">
        <f>VLOOKUP(A9,HOP!A:U,21,0)</f>
        <v>直采</v>
      </c>
    </row>
    <row r="10" ht="14.25" hidden="1" customHeight="1" spans="1:9">
      <c r="A10" s="6" t="s">
        <v>156</v>
      </c>
      <c r="B10" s="7" t="s">
        <v>141</v>
      </c>
      <c r="C10" s="7" t="s">
        <v>82</v>
      </c>
      <c r="D10" s="3">
        <v>675</v>
      </c>
      <c r="E10" t="str">
        <f>VLOOKUP(A10,HOP!A:L,12,0)</f>
        <v>675.00</v>
      </c>
      <c r="F10" t="str">
        <f>VLOOKUP(A10,HOP!A:C,3,0)</f>
        <v>2727343</v>
      </c>
      <c r="G10">
        <f t="shared" si="0"/>
        <v>0</v>
      </c>
      <c r="H10" t="str">
        <f t="shared" si="1"/>
        <v>，2727343</v>
      </c>
      <c r="I10" t="str">
        <f>VLOOKUP(A10,HOP!A:U,21,0)</f>
        <v>直连</v>
      </c>
    </row>
    <row r="11" ht="14.25" customHeight="1" spans="1:9">
      <c r="A11" s="6" t="s">
        <v>162</v>
      </c>
      <c r="B11" s="7" t="s">
        <v>141</v>
      </c>
      <c r="C11" s="7" t="s">
        <v>82</v>
      </c>
      <c r="D11" s="3">
        <v>563</v>
      </c>
      <c r="E11" t="str">
        <f>VLOOKUP(A11,HOP!A:L,12,0)</f>
        <v>563.01</v>
      </c>
      <c r="F11" t="str">
        <f>VLOOKUP(A11,HOP!A:C,3,0)</f>
        <v>2728792</v>
      </c>
      <c r="G11">
        <f t="shared" si="0"/>
        <v>-0.00999999999999091</v>
      </c>
      <c r="H11" t="str">
        <f t="shared" si="1"/>
        <v>，2728792</v>
      </c>
      <c r="I11" t="str">
        <f>VLOOKUP(A11,HOP!A:U,21,0)</f>
        <v>直连</v>
      </c>
    </row>
    <row r="12" ht="14.25" hidden="1" customHeight="1" spans="1:9">
      <c r="A12" s="6" t="s">
        <v>171</v>
      </c>
      <c r="B12" s="7" t="s">
        <v>176</v>
      </c>
      <c r="C12" s="7" t="s">
        <v>82</v>
      </c>
      <c r="D12" s="3">
        <v>810</v>
      </c>
      <c r="E12" t="str">
        <f>VLOOKUP(A12,HOP!A:L,12,0)</f>
        <v>810.00</v>
      </c>
      <c r="F12" t="str">
        <f>VLOOKUP(A12,HOP!A:C,3,0)</f>
        <v>2730023</v>
      </c>
      <c r="G12">
        <f t="shared" si="0"/>
        <v>0</v>
      </c>
      <c r="H12" t="str">
        <f t="shared" si="1"/>
        <v>，2730023</v>
      </c>
      <c r="I12" t="str">
        <f>VLOOKUP(A12,HOP!A:U,21,0)</f>
        <v>直连</v>
      </c>
    </row>
    <row r="13" ht="14.25" hidden="1" customHeight="1" spans="1:9">
      <c r="A13" s="6" t="s">
        <v>181</v>
      </c>
      <c r="B13" s="7" t="s">
        <v>93</v>
      </c>
      <c r="C13" s="7" t="s">
        <v>82</v>
      </c>
      <c r="D13" s="3">
        <v>931</v>
      </c>
      <c r="E13" t="str">
        <f>VLOOKUP(A13,HOP!A:L,12,0)</f>
        <v>931.00</v>
      </c>
      <c r="F13" t="str">
        <f>VLOOKUP(A13,HOP!A:C,3,0)</f>
        <v>2731363</v>
      </c>
      <c r="G13">
        <f t="shared" si="0"/>
        <v>0</v>
      </c>
      <c r="H13" t="str">
        <f t="shared" si="1"/>
        <v>，2731363</v>
      </c>
      <c r="I13" t="str">
        <f>VLOOKUP(A13,HOP!A:U,21,0)</f>
        <v>直采</v>
      </c>
    </row>
    <row r="14" ht="14.25" hidden="1" customHeight="1" spans="1:9">
      <c r="A14" s="6" t="s">
        <v>190</v>
      </c>
      <c r="B14" s="7" t="s">
        <v>93</v>
      </c>
      <c r="C14" s="7" t="s">
        <v>82</v>
      </c>
      <c r="D14" s="3">
        <v>1320</v>
      </c>
      <c r="E14" t="str">
        <f>VLOOKUP(A14,HOP!A:L,12,0)</f>
        <v>1320.00</v>
      </c>
      <c r="F14" t="str">
        <f>VLOOKUP(A14,HOP!A:C,3,0)</f>
        <v>2731885</v>
      </c>
      <c r="G14">
        <f t="shared" si="0"/>
        <v>0</v>
      </c>
      <c r="H14" t="str">
        <f t="shared" si="1"/>
        <v>，2731885</v>
      </c>
      <c r="I14" t="str">
        <f>VLOOKUP(A14,HOP!A:U,21,0)</f>
        <v>直采</v>
      </c>
    </row>
    <row r="15" ht="14.25" hidden="1" customHeight="1" spans="1:9">
      <c r="A15" s="6" t="s">
        <v>197</v>
      </c>
      <c r="B15" s="7" t="s">
        <v>141</v>
      </c>
      <c r="C15" s="7" t="s">
        <v>82</v>
      </c>
      <c r="D15" s="3">
        <v>3108</v>
      </c>
      <c r="E15" t="str">
        <f>VLOOKUP(A15,HOP!A:L,12,0)</f>
        <v>3108.00</v>
      </c>
      <c r="F15" t="str">
        <f>VLOOKUP(A15,HOP!A:C,3,0)</f>
        <v>2724555</v>
      </c>
      <c r="G15">
        <f t="shared" si="0"/>
        <v>0</v>
      </c>
      <c r="H15" t="str">
        <f t="shared" si="1"/>
        <v>，2724555</v>
      </c>
      <c r="I15" t="str">
        <f>VLOOKUP(A15,HOP!A:U,21,0)</f>
        <v>直连</v>
      </c>
    </row>
    <row r="16" ht="14.25" hidden="1" customHeight="1" spans="1:9">
      <c r="A16" s="6" t="s">
        <v>205</v>
      </c>
      <c r="B16" s="7" t="s">
        <v>93</v>
      </c>
      <c r="C16" s="7" t="s">
        <v>82</v>
      </c>
      <c r="D16" s="3">
        <v>536</v>
      </c>
      <c r="E16" t="str">
        <f>VLOOKUP(A16,HOP!A:L,12,0)</f>
        <v>536.00</v>
      </c>
      <c r="F16" t="str">
        <f>VLOOKUP(A16,HOP!A:C,3,0)</f>
        <v>2731488</v>
      </c>
      <c r="G16">
        <f t="shared" si="0"/>
        <v>0</v>
      </c>
      <c r="H16" t="str">
        <f t="shared" si="1"/>
        <v>，2731488</v>
      </c>
      <c r="I16" t="str">
        <f>VLOOKUP(A16,HOP!A:U,21,0)</f>
        <v>直连</v>
      </c>
    </row>
    <row r="17" ht="14.25" hidden="1" customHeight="1" spans="1:9">
      <c r="A17" s="6" t="s">
        <v>213</v>
      </c>
      <c r="B17" s="7" t="s">
        <v>218</v>
      </c>
      <c r="C17" s="7" t="s">
        <v>219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customHeight="1" spans="1:9">
      <c r="A18" s="6" t="s">
        <v>223</v>
      </c>
      <c r="B18" s="7" t="s">
        <v>176</v>
      </c>
      <c r="C18" s="7" t="s">
        <v>217</v>
      </c>
      <c r="D18" s="3">
        <v>2959</v>
      </c>
      <c r="E18" t="str">
        <f>VLOOKUP(A18,HOP!A:L,12,0)</f>
        <v>2958.99</v>
      </c>
      <c r="F18" t="str">
        <f>VLOOKUP(A18,HOP!A:C,3,0)</f>
        <v>2702607</v>
      </c>
      <c r="G18">
        <f t="shared" si="0"/>
        <v>0.0100000000002183</v>
      </c>
      <c r="H18" t="str">
        <f t="shared" si="1"/>
        <v>，2702607</v>
      </c>
      <c r="I18" t="str">
        <f>VLOOKUP(A18,HOP!A:U,21,0)</f>
        <v>直连</v>
      </c>
    </row>
    <row r="19" ht="14.25" hidden="1" customHeight="1" spans="1:9">
      <c r="A19" s="6" t="s">
        <v>233</v>
      </c>
      <c r="B19" s="7" t="s">
        <v>82</v>
      </c>
      <c r="C19" s="7" t="s">
        <v>217</v>
      </c>
      <c r="D19" s="3">
        <v>362</v>
      </c>
      <c r="E19" t="str">
        <f>VLOOKUP(A19,HOP!A:L,12,0)</f>
        <v>362.00</v>
      </c>
      <c r="F19" t="str">
        <f>VLOOKUP(A19,HOP!A:C,3,0)</f>
        <v>2733269</v>
      </c>
      <c r="G19">
        <f t="shared" si="0"/>
        <v>0</v>
      </c>
      <c r="H19" t="str">
        <f t="shared" si="1"/>
        <v>，2733269</v>
      </c>
      <c r="I19" t="str">
        <f>VLOOKUP(A19,HOP!A:U,21,0)</f>
        <v>直连</v>
      </c>
    </row>
    <row r="20" ht="14.25" hidden="1" customHeight="1" spans="1:9">
      <c r="A20" s="6" t="s">
        <v>242</v>
      </c>
      <c r="B20" s="7" t="s">
        <v>82</v>
      </c>
      <c r="C20" s="7" t="s">
        <v>217</v>
      </c>
      <c r="D20" s="3">
        <v>254</v>
      </c>
      <c r="E20" t="str">
        <f>VLOOKUP(A20,HOP!A:L,12,0)</f>
        <v>254.00</v>
      </c>
      <c r="F20" t="str">
        <f>VLOOKUP(A20,HOP!A:C,3,0)</f>
        <v>2731717</v>
      </c>
      <c r="G20">
        <f t="shared" si="0"/>
        <v>0</v>
      </c>
      <c r="H20" t="str">
        <f t="shared" si="1"/>
        <v>，2731717</v>
      </c>
      <c r="I20" t="str">
        <f>VLOOKUP(A20,HOP!A:U,21,0)</f>
        <v>直连</v>
      </c>
    </row>
    <row r="21" ht="14.25" hidden="1" customHeight="1" spans="1:9">
      <c r="A21" s="6" t="s">
        <v>251</v>
      </c>
      <c r="B21" s="7" t="s">
        <v>82</v>
      </c>
      <c r="C21" s="7" t="s">
        <v>217</v>
      </c>
      <c r="D21" s="3">
        <v>325</v>
      </c>
      <c r="E21" t="str">
        <f>VLOOKUP(A21,HOP!A:L,12,0)</f>
        <v>325.00</v>
      </c>
      <c r="F21" t="str">
        <f>VLOOKUP(A21,HOP!A:C,3,0)</f>
        <v>2728810</v>
      </c>
      <c r="G21">
        <f t="shared" si="0"/>
        <v>0</v>
      </c>
      <c r="H21" t="str">
        <f t="shared" si="1"/>
        <v>，2728810</v>
      </c>
      <c r="I21" t="str">
        <f>VLOOKUP(A21,HOP!A:U,21,0)</f>
        <v>直采</v>
      </c>
    </row>
    <row r="22" ht="14.25" hidden="1" customHeight="1" spans="1:9">
      <c r="A22" s="6" t="s">
        <v>260</v>
      </c>
      <c r="B22" s="7" t="s">
        <v>82</v>
      </c>
      <c r="C22" s="7" t="s">
        <v>217</v>
      </c>
      <c r="D22" s="3">
        <v>409</v>
      </c>
      <c r="E22" t="str">
        <f>VLOOKUP(A22,HOP!A:L,12,0)</f>
        <v>409.00</v>
      </c>
      <c r="F22" t="str">
        <f>VLOOKUP(A22,HOP!A:C,3,0)</f>
        <v>2731685</v>
      </c>
      <c r="G22">
        <f t="shared" si="0"/>
        <v>0</v>
      </c>
      <c r="H22" t="str">
        <f t="shared" si="1"/>
        <v>，2731685</v>
      </c>
      <c r="I22" t="str">
        <f>VLOOKUP(A22,HOP!A:U,21,0)</f>
        <v>直采</v>
      </c>
    </row>
    <row r="23" ht="14.25" hidden="1" customHeight="1" spans="1:9">
      <c r="A23" s="6" t="s">
        <v>269</v>
      </c>
      <c r="B23" s="7" t="s">
        <v>82</v>
      </c>
      <c r="C23" s="7" t="s">
        <v>217</v>
      </c>
      <c r="D23" s="3">
        <v>238</v>
      </c>
      <c r="E23" t="str">
        <f>VLOOKUP(A23,HOP!A:L,12,0)</f>
        <v>238.00</v>
      </c>
      <c r="F23" t="str">
        <f>VLOOKUP(A23,HOP!A:C,3,0)</f>
        <v>2733543</v>
      </c>
      <c r="G23">
        <f t="shared" si="0"/>
        <v>0</v>
      </c>
      <c r="H23" t="str">
        <f t="shared" si="1"/>
        <v>，2733543</v>
      </c>
      <c r="I23" t="str">
        <f>VLOOKUP(A23,HOP!A:U,21,0)</f>
        <v>直连</v>
      </c>
    </row>
    <row r="24" ht="14.25" customHeight="1" spans="1:10">
      <c r="A24" s="6" t="s">
        <v>278</v>
      </c>
      <c r="B24" s="7" t="s">
        <v>82</v>
      </c>
      <c r="C24" s="7" t="s">
        <v>217</v>
      </c>
      <c r="D24" s="3">
        <v>-14</v>
      </c>
      <c r="E24" t="str">
        <f>VLOOKUP(A24,HOP!A:L,12,0)</f>
        <v>145.00</v>
      </c>
      <c r="F24" t="str">
        <f>VLOOKUP(A24,HOP!A:C,3,0)</f>
        <v>2733340</v>
      </c>
      <c r="G24">
        <f t="shared" si="0"/>
        <v>-159</v>
      </c>
      <c r="H24" t="str">
        <f t="shared" si="1"/>
        <v>，2733340</v>
      </c>
      <c r="I24" t="str">
        <f>VLOOKUP(A24,HOP!A:U,21,0)</f>
        <v>直连</v>
      </c>
      <c r="J24" s="5" t="s">
        <v>757</v>
      </c>
    </row>
    <row r="25" ht="14.25" hidden="1" customHeight="1" spans="1:9">
      <c r="A25" s="6" t="s">
        <v>286</v>
      </c>
      <c r="B25" s="7" t="s">
        <v>82</v>
      </c>
      <c r="C25" s="7" t="s">
        <v>217</v>
      </c>
      <c r="D25" s="3">
        <v>477</v>
      </c>
      <c r="E25" t="str">
        <f>VLOOKUP(A25,HOP!A:L,12,0)</f>
        <v>477.00</v>
      </c>
      <c r="F25" t="str">
        <f>VLOOKUP(A25,HOP!A:C,3,0)</f>
        <v>2732378</v>
      </c>
      <c r="G25">
        <f t="shared" si="0"/>
        <v>0</v>
      </c>
      <c r="H25" t="str">
        <f t="shared" si="1"/>
        <v>，2732378</v>
      </c>
      <c r="I25" t="str">
        <f>VLOOKUP(A25,HOP!A:U,21,0)</f>
        <v>直连</v>
      </c>
    </row>
    <row r="26" ht="14.25" hidden="1" customHeight="1" spans="1:9">
      <c r="A26" s="6" t="s">
        <v>295</v>
      </c>
      <c r="B26" s="7" t="s">
        <v>217</v>
      </c>
      <c r="C26" s="7" t="s">
        <v>300</v>
      </c>
      <c r="D26" s="3">
        <v>110</v>
      </c>
      <c r="E26" t="str">
        <f>VLOOKUP(A26,HOP!A:L,12,0)</f>
        <v>110.00</v>
      </c>
      <c r="F26" t="str">
        <f>VLOOKUP(A26,HOP!A:C,3,0)</f>
        <v>2735461</v>
      </c>
      <c r="G26">
        <f t="shared" si="0"/>
        <v>0</v>
      </c>
      <c r="H26" t="str">
        <f t="shared" si="1"/>
        <v>，2735461</v>
      </c>
      <c r="I26" t="str">
        <f>VLOOKUP(A26,HOP!A:U,21,0)</f>
        <v>直连</v>
      </c>
    </row>
    <row r="27" ht="14.25" hidden="1" customHeight="1" spans="1:9">
      <c r="A27" s="6" t="s">
        <v>304</v>
      </c>
      <c r="B27" s="7" t="s">
        <v>217</v>
      </c>
      <c r="C27" s="7" t="s">
        <v>300</v>
      </c>
      <c r="D27" s="3">
        <v>116</v>
      </c>
      <c r="E27" t="str">
        <f>VLOOKUP(A27,HOP!A:L,12,0)</f>
        <v>116.00</v>
      </c>
      <c r="F27" t="str">
        <f>VLOOKUP(A27,HOP!A:C,3,0)</f>
        <v>2735420</v>
      </c>
      <c r="G27">
        <f t="shared" si="0"/>
        <v>0</v>
      </c>
      <c r="H27" t="str">
        <f t="shared" si="1"/>
        <v>，2735420</v>
      </c>
      <c r="I27" t="str">
        <f>VLOOKUP(A27,HOP!A:U,21,0)</f>
        <v>直连</v>
      </c>
    </row>
    <row r="28" ht="14.25" hidden="1" customHeight="1" spans="1:9">
      <c r="A28" s="6" t="s">
        <v>312</v>
      </c>
      <c r="B28" s="7" t="s">
        <v>93</v>
      </c>
      <c r="C28" s="7" t="s">
        <v>300</v>
      </c>
      <c r="D28" s="3">
        <v>2640</v>
      </c>
      <c r="E28" t="str">
        <f>VLOOKUP(A28,HOP!A:L,12,0)</f>
        <v>2640.00</v>
      </c>
      <c r="F28" t="str">
        <f>VLOOKUP(A28,HOP!A:C,3,0)</f>
        <v>2731785</v>
      </c>
      <c r="G28">
        <f t="shared" si="0"/>
        <v>0</v>
      </c>
      <c r="H28" t="str">
        <f t="shared" si="1"/>
        <v>，2731785</v>
      </c>
      <c r="I28" t="str">
        <f>VLOOKUP(A28,HOP!A:U,21,0)</f>
        <v>直采</v>
      </c>
    </row>
    <row r="29" ht="14.25" hidden="1" customHeight="1" spans="1:9">
      <c r="A29" s="6" t="s">
        <v>318</v>
      </c>
      <c r="B29" s="7" t="s">
        <v>217</v>
      </c>
      <c r="C29" s="7" t="s">
        <v>300</v>
      </c>
      <c r="D29" s="3">
        <v>409</v>
      </c>
      <c r="E29" t="str">
        <f>VLOOKUP(A29,HOP!A:L,12,0)</f>
        <v>409.00</v>
      </c>
      <c r="F29" t="str">
        <f>VLOOKUP(A29,HOP!A:C,3,0)</f>
        <v>2730863</v>
      </c>
      <c r="G29">
        <f t="shared" si="0"/>
        <v>0</v>
      </c>
      <c r="H29" t="str">
        <f t="shared" si="1"/>
        <v>，2730863</v>
      </c>
      <c r="I29" t="str">
        <f>VLOOKUP(A29,HOP!A:U,21,0)</f>
        <v>直采</v>
      </c>
    </row>
    <row r="30" ht="14.25" hidden="1" customHeight="1" spans="1:9">
      <c r="A30" s="6" t="s">
        <v>323</v>
      </c>
      <c r="B30" s="7" t="s">
        <v>217</v>
      </c>
      <c r="C30" s="7" t="s">
        <v>300</v>
      </c>
      <c r="D30" s="3">
        <v>325</v>
      </c>
      <c r="E30" t="str">
        <f>VLOOKUP(A30,HOP!A:L,12,0)</f>
        <v>325.00</v>
      </c>
      <c r="F30" t="str">
        <f>VLOOKUP(A30,HOP!A:C,3,0)</f>
        <v>2728806</v>
      </c>
      <c r="G30">
        <f t="shared" si="0"/>
        <v>0</v>
      </c>
      <c r="H30" t="str">
        <f t="shared" si="1"/>
        <v>，2728806</v>
      </c>
      <c r="I30" t="str">
        <f>VLOOKUP(A30,HOP!A:U,21,0)</f>
        <v>直采</v>
      </c>
    </row>
    <row r="31" ht="14.25" hidden="1" customHeight="1" spans="1:9">
      <c r="A31" s="6" t="s">
        <v>325</v>
      </c>
      <c r="B31" s="7" t="s">
        <v>82</v>
      </c>
      <c r="C31" s="7" t="s">
        <v>300</v>
      </c>
      <c r="D31" s="3">
        <v>818</v>
      </c>
      <c r="E31" t="str">
        <f>VLOOKUP(A31,HOP!A:L,12,0)</f>
        <v>818.00</v>
      </c>
      <c r="F31" t="str">
        <f>VLOOKUP(A31,HOP!A:C,3,0)</f>
        <v>2731333</v>
      </c>
      <c r="G31">
        <f t="shared" si="0"/>
        <v>0</v>
      </c>
      <c r="H31" t="str">
        <f t="shared" si="1"/>
        <v>，2731333</v>
      </c>
      <c r="I31" t="str">
        <f>VLOOKUP(A31,HOP!A:U,21,0)</f>
        <v>直采</v>
      </c>
    </row>
    <row r="32" ht="14.25" hidden="1" customHeight="1" spans="1:9">
      <c r="A32" s="6" t="s">
        <v>331</v>
      </c>
      <c r="B32" s="7" t="s">
        <v>82</v>
      </c>
      <c r="C32" s="7" t="s">
        <v>300</v>
      </c>
      <c r="D32" s="3">
        <v>352</v>
      </c>
      <c r="E32" t="str">
        <f>VLOOKUP(A32,HOP!A:L,12,0)</f>
        <v>352.00</v>
      </c>
      <c r="F32" t="str">
        <f>VLOOKUP(A32,HOP!A:C,3,0)</f>
        <v>2732566</v>
      </c>
      <c r="G32">
        <f t="shared" si="0"/>
        <v>0</v>
      </c>
      <c r="H32" t="str">
        <f t="shared" si="1"/>
        <v>，2732566</v>
      </c>
      <c r="I32" t="str">
        <f>VLOOKUP(A32,HOP!A:U,21,0)</f>
        <v>直连</v>
      </c>
    </row>
    <row r="33" ht="14.25" hidden="1" customHeight="1" spans="1:9">
      <c r="A33" s="6" t="s">
        <v>336</v>
      </c>
      <c r="B33" s="7" t="s">
        <v>93</v>
      </c>
      <c r="C33" s="7" t="s">
        <v>300</v>
      </c>
      <c r="D33" s="3">
        <v>762</v>
      </c>
      <c r="E33" t="str">
        <f>VLOOKUP(A33,HOP!A:L,12,0)</f>
        <v>762.00</v>
      </c>
      <c r="F33" t="str">
        <f>VLOOKUP(A33,HOP!A:C,3,0)</f>
        <v>2732022</v>
      </c>
      <c r="G33">
        <f t="shared" si="0"/>
        <v>0</v>
      </c>
      <c r="H33" t="str">
        <f t="shared" si="1"/>
        <v>，2732022</v>
      </c>
      <c r="I33" t="str">
        <f>VLOOKUP(A33,HOP!A:U,21,0)</f>
        <v>直连</v>
      </c>
    </row>
    <row r="34" ht="14.25" hidden="1" customHeight="1" spans="1:9">
      <c r="A34" s="6" t="s">
        <v>342</v>
      </c>
      <c r="B34" s="7" t="s">
        <v>82</v>
      </c>
      <c r="C34" s="7" t="s">
        <v>300</v>
      </c>
      <c r="D34" s="3">
        <v>452</v>
      </c>
      <c r="E34" t="str">
        <f>VLOOKUP(A34,HOP!A:L,12,0)</f>
        <v>452.00</v>
      </c>
      <c r="F34" t="str">
        <f>VLOOKUP(A34,HOP!A:C,3,0)</f>
        <v>2733117</v>
      </c>
      <c r="G34">
        <f t="shared" si="0"/>
        <v>0</v>
      </c>
      <c r="H34" t="str">
        <f t="shared" si="1"/>
        <v>，2733117</v>
      </c>
      <c r="I34" t="str">
        <f>VLOOKUP(A34,HOP!A:U,21,0)</f>
        <v>直连</v>
      </c>
    </row>
    <row r="35" ht="14.25" hidden="1" customHeight="1" spans="1:9">
      <c r="A35" s="6" t="s">
        <v>346</v>
      </c>
      <c r="B35" s="7" t="s">
        <v>93</v>
      </c>
      <c r="C35" s="7" t="s">
        <v>300</v>
      </c>
      <c r="D35" s="3">
        <v>2712</v>
      </c>
      <c r="E35" t="str">
        <f>VLOOKUP(A35,HOP!A:L,12,0)</f>
        <v>2712.00</v>
      </c>
      <c r="F35" t="str">
        <f>VLOOKUP(A35,HOP!A:C,3,0)</f>
        <v>2732187</v>
      </c>
      <c r="G35">
        <f t="shared" ref="G35:G66" si="2">D35-E35</f>
        <v>0</v>
      </c>
      <c r="H35" t="str">
        <f t="shared" ref="H35:H66" si="3">$H$1&amp;F35</f>
        <v>，2732187</v>
      </c>
      <c r="I35" t="str">
        <f>VLOOKUP(A35,HOP!A:U,21,0)</f>
        <v>直连</v>
      </c>
    </row>
    <row r="36" ht="14.25" hidden="1" customHeight="1" spans="1:9">
      <c r="A36" s="6" t="s">
        <v>352</v>
      </c>
      <c r="B36" s="7" t="s">
        <v>217</v>
      </c>
      <c r="C36" s="7" t="s">
        <v>300</v>
      </c>
      <c r="D36" s="3">
        <v>225</v>
      </c>
      <c r="E36" t="str">
        <f>VLOOKUP(A36,HOP!A:L,12,0)</f>
        <v>225.00</v>
      </c>
      <c r="F36" t="str">
        <f>VLOOKUP(A36,HOP!A:C,3,0)</f>
        <v>2735513</v>
      </c>
      <c r="G36">
        <f t="shared" si="2"/>
        <v>0</v>
      </c>
      <c r="H36" t="str">
        <f t="shared" si="3"/>
        <v>，2735513</v>
      </c>
      <c r="I36" t="str">
        <f>VLOOKUP(A36,HOP!A:U,21,0)</f>
        <v>直连</v>
      </c>
    </row>
    <row r="37" ht="14.25" hidden="1" customHeight="1" spans="1:9">
      <c r="A37" s="6" t="s">
        <v>357</v>
      </c>
      <c r="B37" s="7" t="s">
        <v>176</v>
      </c>
      <c r="C37" s="7" t="s">
        <v>218</v>
      </c>
      <c r="D37" s="3">
        <v>3065</v>
      </c>
      <c r="E37" t="str">
        <f>VLOOKUP(A37,HOP!A:L,12,0)</f>
        <v>3065.00</v>
      </c>
      <c r="F37" t="str">
        <f>VLOOKUP(A37,HOP!A:C,3,0)</f>
        <v>2710625</v>
      </c>
      <c r="G37">
        <f t="shared" si="2"/>
        <v>0</v>
      </c>
      <c r="H37" t="str">
        <f t="shared" si="3"/>
        <v>，2710625</v>
      </c>
      <c r="I37" t="str">
        <f>VLOOKUP(A37,HOP!A:U,21,0)</f>
        <v>直连</v>
      </c>
    </row>
    <row r="38" ht="14.25" hidden="1" customHeight="1" spans="1:9">
      <c r="A38" s="6" t="s">
        <v>367</v>
      </c>
      <c r="B38" s="7" t="s">
        <v>176</v>
      </c>
      <c r="C38" s="7" t="s">
        <v>218</v>
      </c>
      <c r="D38" s="3">
        <v>3055</v>
      </c>
      <c r="E38" t="str">
        <f>VLOOKUP(A38,HOP!A:L,12,0)</f>
        <v>3055.00</v>
      </c>
      <c r="F38" t="str">
        <f>VLOOKUP(A38,HOP!A:C,3,0)</f>
        <v>2712244</v>
      </c>
      <c r="G38">
        <f t="shared" si="2"/>
        <v>0</v>
      </c>
      <c r="H38" t="str">
        <f t="shared" si="3"/>
        <v>，2712244</v>
      </c>
      <c r="I38" t="str">
        <f>VLOOKUP(A38,HOP!A:U,21,0)</f>
        <v>直连</v>
      </c>
    </row>
    <row r="39" ht="14.25" hidden="1" customHeight="1" spans="1:9">
      <c r="A39" s="6" t="s">
        <v>375</v>
      </c>
      <c r="B39" s="7" t="s">
        <v>217</v>
      </c>
      <c r="C39" s="7" t="s">
        <v>218</v>
      </c>
      <c r="D39" s="3">
        <v>720</v>
      </c>
      <c r="E39" t="str">
        <f>VLOOKUP(A39,HOP!A:L,12,0)</f>
        <v>720.00</v>
      </c>
      <c r="F39" t="str">
        <f>VLOOKUP(A39,HOP!A:C,3,0)</f>
        <v>2733878</v>
      </c>
      <c r="G39">
        <f t="shared" si="2"/>
        <v>0</v>
      </c>
      <c r="H39" t="str">
        <f t="shared" si="3"/>
        <v>，2733878</v>
      </c>
      <c r="I39" t="str">
        <f>VLOOKUP(A39,HOP!A:U,21,0)</f>
        <v>直连</v>
      </c>
    </row>
    <row r="40" ht="14.25" hidden="1" customHeight="1" spans="1:9">
      <c r="A40" s="6" t="s">
        <v>383</v>
      </c>
      <c r="B40" s="7" t="s">
        <v>300</v>
      </c>
      <c r="C40" s="7" t="s">
        <v>218</v>
      </c>
      <c r="D40" s="3">
        <v>116</v>
      </c>
      <c r="E40" t="str">
        <f>VLOOKUP(A40,HOP!A:L,12,0)</f>
        <v>116.00</v>
      </c>
      <c r="F40" t="str">
        <f>VLOOKUP(A40,HOP!A:C,3,0)</f>
        <v>2736052</v>
      </c>
      <c r="G40">
        <f t="shared" si="2"/>
        <v>0</v>
      </c>
      <c r="H40" t="str">
        <f t="shared" si="3"/>
        <v>，2736052</v>
      </c>
      <c r="I40" t="str">
        <f>VLOOKUP(A40,HOP!A:U,21,0)</f>
        <v>直连</v>
      </c>
    </row>
    <row r="41" ht="14.25" hidden="1" customHeight="1" spans="1:9">
      <c r="A41" s="6" t="s">
        <v>385</v>
      </c>
      <c r="B41" s="7" t="s">
        <v>82</v>
      </c>
      <c r="C41" s="7" t="s">
        <v>218</v>
      </c>
      <c r="D41" s="3">
        <v>4113</v>
      </c>
      <c r="E41" t="str">
        <f>VLOOKUP(A41,HOP!A:L,12,0)</f>
        <v>4113.00</v>
      </c>
      <c r="F41" t="str">
        <f>VLOOKUP(A41,HOP!A:C,3,0)</f>
        <v>2676702</v>
      </c>
      <c r="G41">
        <f t="shared" si="2"/>
        <v>0</v>
      </c>
      <c r="H41" t="str">
        <f t="shared" si="3"/>
        <v>，2676702</v>
      </c>
      <c r="I41" t="str">
        <f>VLOOKUP(A41,HOP!A:U,21,0)</f>
        <v>直采</v>
      </c>
    </row>
    <row r="42" ht="14.25" hidden="1" customHeight="1" spans="1:9">
      <c r="A42" s="6" t="s">
        <v>395</v>
      </c>
      <c r="B42" s="7" t="s">
        <v>300</v>
      </c>
      <c r="C42" s="7" t="s">
        <v>218</v>
      </c>
      <c r="D42" s="3">
        <v>214</v>
      </c>
      <c r="E42" t="str">
        <f>VLOOKUP(A42,HOP!A:L,12,0)</f>
        <v>214.00</v>
      </c>
      <c r="F42" t="str">
        <f>VLOOKUP(A42,HOP!A:C,3,0)</f>
        <v>2727609</v>
      </c>
      <c r="G42">
        <f t="shared" si="2"/>
        <v>0</v>
      </c>
      <c r="H42" t="str">
        <f t="shared" si="3"/>
        <v>，2727609</v>
      </c>
      <c r="I42" t="str">
        <f>VLOOKUP(A42,HOP!A:U,21,0)</f>
        <v>直采</v>
      </c>
    </row>
    <row r="43" ht="14.25" hidden="1" customHeight="1" spans="1:9">
      <c r="A43" s="6" t="s">
        <v>404</v>
      </c>
      <c r="B43" s="7" t="s">
        <v>217</v>
      </c>
      <c r="C43" s="7" t="s">
        <v>218</v>
      </c>
      <c r="D43" s="3">
        <v>1700</v>
      </c>
      <c r="E43" t="str">
        <f>VLOOKUP(A43,HOP!A:L,12,0)</f>
        <v>1700.00</v>
      </c>
      <c r="F43" t="str">
        <f>VLOOKUP(A43,HOP!A:C,3,0)</f>
        <v>2731262</v>
      </c>
      <c r="G43">
        <f t="shared" si="2"/>
        <v>0</v>
      </c>
      <c r="H43" t="str">
        <f t="shared" si="3"/>
        <v>，2731262</v>
      </c>
      <c r="I43" t="str">
        <f>VLOOKUP(A43,HOP!A:U,21,0)</f>
        <v>直采</v>
      </c>
    </row>
    <row r="44" ht="14.25" hidden="1" customHeight="1" spans="1:9">
      <c r="A44" s="6" t="s">
        <v>411</v>
      </c>
      <c r="B44" s="7" t="s">
        <v>217</v>
      </c>
      <c r="C44" s="7" t="s">
        <v>218</v>
      </c>
      <c r="D44" s="3">
        <v>132</v>
      </c>
      <c r="E44" t="str">
        <f>VLOOKUP(A44,HOP!A:L,12,0)</f>
        <v>132.00</v>
      </c>
      <c r="F44" t="str">
        <f>VLOOKUP(A44,HOP!A:C,3,0)</f>
        <v>2734318</v>
      </c>
      <c r="G44">
        <f t="shared" si="2"/>
        <v>0</v>
      </c>
      <c r="H44" t="str">
        <f t="shared" si="3"/>
        <v>，2734318</v>
      </c>
      <c r="I44" t="str">
        <f>VLOOKUP(A44,HOP!A:U,21,0)</f>
        <v>直连</v>
      </c>
    </row>
    <row r="45" ht="14.25" hidden="1" customHeight="1" spans="1:9">
      <c r="A45" s="6" t="s">
        <v>419</v>
      </c>
      <c r="B45" s="7" t="s">
        <v>300</v>
      </c>
      <c r="C45" s="7" t="s">
        <v>218</v>
      </c>
      <c r="D45" s="3">
        <v>163</v>
      </c>
      <c r="E45" t="str">
        <f>VLOOKUP(A45,HOP!A:L,12,0)</f>
        <v>163.00</v>
      </c>
      <c r="F45" t="str">
        <f>VLOOKUP(A45,HOP!A:C,3,0)</f>
        <v>2735647</v>
      </c>
      <c r="G45">
        <f t="shared" si="2"/>
        <v>0</v>
      </c>
      <c r="H45" t="str">
        <f t="shared" si="3"/>
        <v>，2735647</v>
      </c>
      <c r="I45" t="str">
        <f>VLOOKUP(A45,HOP!A:U,21,0)</f>
        <v>直采</v>
      </c>
    </row>
    <row r="46" ht="14.25" hidden="1" customHeight="1" spans="1:9">
      <c r="A46" s="6" t="s">
        <v>428</v>
      </c>
      <c r="B46" s="7" t="s">
        <v>300</v>
      </c>
      <c r="C46" s="7" t="s">
        <v>218</v>
      </c>
      <c r="D46" s="3">
        <v>325</v>
      </c>
      <c r="E46" t="str">
        <f>VLOOKUP(A46,HOP!A:L,12,0)</f>
        <v>325.00</v>
      </c>
      <c r="F46" t="str">
        <f>VLOOKUP(A46,HOP!A:C,3,0)</f>
        <v>2735020</v>
      </c>
      <c r="G46">
        <f t="shared" si="2"/>
        <v>0</v>
      </c>
      <c r="H46" t="str">
        <f t="shared" si="3"/>
        <v>，2735020</v>
      </c>
      <c r="I46" t="str">
        <f>VLOOKUP(A46,HOP!A:U,21,0)</f>
        <v>直采</v>
      </c>
    </row>
    <row r="47" ht="14.25" hidden="1" customHeight="1" spans="1:9">
      <c r="A47" s="6" t="s">
        <v>431</v>
      </c>
      <c r="B47" s="7" t="s">
        <v>434</v>
      </c>
      <c r="C47" s="7" t="s">
        <v>435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438</v>
      </c>
      <c r="B48" s="7" t="s">
        <v>217</v>
      </c>
      <c r="C48" s="7" t="s">
        <v>218</v>
      </c>
      <c r="D48" s="3">
        <v>932</v>
      </c>
      <c r="E48" t="str">
        <f>VLOOKUP(A48,HOP!A:L,12,0)</f>
        <v>932.00</v>
      </c>
      <c r="F48" t="str">
        <f>VLOOKUP(A48,HOP!A:C,3,0)</f>
        <v>2733647</v>
      </c>
      <c r="G48">
        <f t="shared" si="2"/>
        <v>0</v>
      </c>
      <c r="H48" t="str">
        <f t="shared" si="3"/>
        <v>，2733647</v>
      </c>
      <c r="I48" t="str">
        <f>VLOOKUP(A48,HOP!A:U,21,0)</f>
        <v>直连</v>
      </c>
    </row>
    <row r="49" ht="14.25" hidden="1" customHeight="1" spans="1:9">
      <c r="A49" s="6" t="s">
        <v>443</v>
      </c>
      <c r="B49" s="7" t="s">
        <v>218</v>
      </c>
      <c r="C49" s="7" t="s">
        <v>434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450</v>
      </c>
      <c r="B50" s="7" t="s">
        <v>218</v>
      </c>
      <c r="C50" s="7" t="s">
        <v>434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453</v>
      </c>
      <c r="B51" s="7" t="s">
        <v>458</v>
      </c>
      <c r="C51" s="7" t="s">
        <v>459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463</v>
      </c>
      <c r="B52" s="7" t="s">
        <v>93</v>
      </c>
      <c r="C52" s="7" t="s">
        <v>219</v>
      </c>
      <c r="D52" s="3">
        <v>3176</v>
      </c>
      <c r="E52" t="str">
        <f>VLOOKUP(A52,HOP!A:L,12,0)</f>
        <v>3176.00</v>
      </c>
      <c r="F52" t="str">
        <f>VLOOKUP(A52,HOP!A:C,3,0)</f>
        <v>2731130</v>
      </c>
      <c r="G52">
        <f t="shared" si="2"/>
        <v>0</v>
      </c>
      <c r="H52" t="str">
        <f t="shared" si="3"/>
        <v>，2731130</v>
      </c>
      <c r="I52" t="str">
        <f>VLOOKUP(A52,HOP!A:U,21,0)</f>
        <v>直连</v>
      </c>
    </row>
    <row r="53" ht="14.25" hidden="1" customHeight="1" spans="1:9">
      <c r="A53" s="6" t="s">
        <v>471</v>
      </c>
      <c r="B53" s="7" t="s">
        <v>300</v>
      </c>
      <c r="C53" s="7" t="s">
        <v>219</v>
      </c>
      <c r="D53" s="3">
        <v>488</v>
      </c>
      <c r="E53" t="str">
        <f>VLOOKUP(A53,HOP!A:L,12,0)</f>
        <v>488.00</v>
      </c>
      <c r="F53" t="str">
        <f>VLOOKUP(A53,HOP!A:C,3,0)</f>
        <v>2731209</v>
      </c>
      <c r="G53">
        <f t="shared" si="2"/>
        <v>0</v>
      </c>
      <c r="H53" t="str">
        <f t="shared" si="3"/>
        <v>，2731209</v>
      </c>
      <c r="I53" t="str">
        <f>VLOOKUP(A53,HOP!A:U,21,0)</f>
        <v>直连</v>
      </c>
    </row>
    <row r="54" ht="14.25" hidden="1" customHeight="1" spans="1:9">
      <c r="A54" s="6" t="s">
        <v>479</v>
      </c>
      <c r="B54" s="7" t="s">
        <v>217</v>
      </c>
      <c r="C54" s="7" t="s">
        <v>219</v>
      </c>
      <c r="D54" s="3">
        <v>1545</v>
      </c>
      <c r="E54" t="str">
        <f>VLOOKUP(A54,HOP!A:L,12,0)</f>
        <v>1545.00</v>
      </c>
      <c r="F54" t="str">
        <f>VLOOKUP(A54,HOP!A:C,3,0)</f>
        <v>2731165</v>
      </c>
      <c r="G54">
        <f t="shared" si="2"/>
        <v>0</v>
      </c>
      <c r="H54" t="str">
        <f t="shared" si="3"/>
        <v>，2731165</v>
      </c>
      <c r="I54" t="str">
        <f>VLOOKUP(A54,HOP!A:U,21,0)</f>
        <v>直连</v>
      </c>
    </row>
    <row r="55" ht="14.25" hidden="1" customHeight="1" spans="1:9">
      <c r="A55" s="6" t="s">
        <v>487</v>
      </c>
      <c r="B55" s="7" t="s">
        <v>82</v>
      </c>
      <c r="C55" s="7" t="s">
        <v>219</v>
      </c>
      <c r="D55" s="3">
        <v>1996</v>
      </c>
      <c r="E55" t="str">
        <f>VLOOKUP(A55,HOP!A:L,12,0)</f>
        <v>1996.00</v>
      </c>
      <c r="F55" t="str">
        <f>VLOOKUP(A55,HOP!A:C,3,0)</f>
        <v>2716137</v>
      </c>
      <c r="G55">
        <f t="shared" si="2"/>
        <v>0</v>
      </c>
      <c r="H55" t="str">
        <f t="shared" si="3"/>
        <v>，2716137</v>
      </c>
      <c r="I55" t="str">
        <f>VLOOKUP(A55,HOP!A:U,21,0)</f>
        <v>直连</v>
      </c>
    </row>
    <row r="56" ht="14.25" hidden="1" customHeight="1" spans="1:9">
      <c r="A56" s="6" t="s">
        <v>496</v>
      </c>
      <c r="B56" s="7" t="s">
        <v>218</v>
      </c>
      <c r="C56" s="7" t="s">
        <v>219</v>
      </c>
      <c r="D56" s="3">
        <v>129</v>
      </c>
      <c r="E56" t="str">
        <f>VLOOKUP(A56,HOP!A:L,12,0)</f>
        <v>129.00</v>
      </c>
      <c r="F56" t="str">
        <f>VLOOKUP(A56,HOP!A:C,3,0)</f>
        <v>2737633</v>
      </c>
      <c r="G56">
        <f t="shared" si="2"/>
        <v>0</v>
      </c>
      <c r="H56" t="str">
        <f t="shared" si="3"/>
        <v>，2737633</v>
      </c>
      <c r="I56" t="str">
        <f>VLOOKUP(A56,HOP!A:U,21,0)</f>
        <v>直连</v>
      </c>
    </row>
    <row r="57" ht="14.25" hidden="1" customHeight="1" spans="1:9">
      <c r="A57" s="6" t="s">
        <v>501</v>
      </c>
      <c r="B57" s="7" t="s">
        <v>300</v>
      </c>
      <c r="C57" s="7" t="s">
        <v>219</v>
      </c>
      <c r="D57" s="3">
        <v>778</v>
      </c>
      <c r="E57" t="str">
        <f>VLOOKUP(A57,HOP!A:L,12,0)</f>
        <v>778.00</v>
      </c>
      <c r="F57" t="str">
        <f>VLOOKUP(A57,HOP!A:C,3,0)</f>
        <v>2736283</v>
      </c>
      <c r="G57">
        <f t="shared" si="2"/>
        <v>0</v>
      </c>
      <c r="H57" t="str">
        <f t="shared" si="3"/>
        <v>，2736283</v>
      </c>
      <c r="I57" t="str">
        <f>VLOOKUP(A57,HOP!A:U,21,0)</f>
        <v>直采</v>
      </c>
    </row>
    <row r="58" ht="14.25" hidden="1" customHeight="1" spans="1:9">
      <c r="A58" s="6" t="s">
        <v>507</v>
      </c>
      <c r="B58" s="7" t="s">
        <v>218</v>
      </c>
      <c r="C58" s="7" t="s">
        <v>219</v>
      </c>
      <c r="D58" s="3">
        <v>450</v>
      </c>
      <c r="E58" t="str">
        <f>VLOOKUP(A58,HOP!A:L,12,0)</f>
        <v>450.00</v>
      </c>
      <c r="F58" t="str">
        <f>VLOOKUP(A58,HOP!A:C,3,0)</f>
        <v>2736429</v>
      </c>
      <c r="G58">
        <f t="shared" si="2"/>
        <v>0</v>
      </c>
      <c r="H58" t="str">
        <f t="shared" si="3"/>
        <v>，2736429</v>
      </c>
      <c r="I58" t="str">
        <f>VLOOKUP(A58,HOP!A:U,21,0)</f>
        <v>直采</v>
      </c>
    </row>
    <row r="59" ht="14.25" hidden="1" customHeight="1" spans="1:9">
      <c r="A59" s="6" t="s">
        <v>516</v>
      </c>
      <c r="B59" s="7" t="s">
        <v>218</v>
      </c>
      <c r="C59" s="7" t="s">
        <v>219</v>
      </c>
      <c r="D59" s="3">
        <v>481</v>
      </c>
      <c r="E59" t="str">
        <f>VLOOKUP(A59,HOP!A:L,12,0)</f>
        <v>481.00</v>
      </c>
      <c r="F59" t="str">
        <f>VLOOKUP(A59,HOP!A:C,3,0)</f>
        <v>2735982</v>
      </c>
      <c r="G59">
        <f t="shared" si="2"/>
        <v>0</v>
      </c>
      <c r="H59" t="str">
        <f t="shared" si="3"/>
        <v>，2735982</v>
      </c>
      <c r="I59" t="str">
        <f>VLOOKUP(A59,HOP!A:U,21,0)</f>
        <v>直连</v>
      </c>
    </row>
    <row r="60" ht="14.25" hidden="1" customHeight="1" spans="1:9">
      <c r="A60" s="6" t="s">
        <v>521</v>
      </c>
      <c r="B60" s="7" t="s">
        <v>219</v>
      </c>
      <c r="C60" s="7" t="s">
        <v>434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6" t="s">
        <v>529</v>
      </c>
      <c r="B61" s="7" t="s">
        <v>82</v>
      </c>
      <c r="C61" s="7" t="s">
        <v>219</v>
      </c>
      <c r="D61" s="3">
        <v>4436</v>
      </c>
      <c r="E61" t="str">
        <f>VLOOKUP(A61,HOP!A:L,12,0)</f>
        <v>4436.00</v>
      </c>
      <c r="F61" t="str">
        <f>VLOOKUP(A61,HOP!A:C,3,0)</f>
        <v>2730780</v>
      </c>
      <c r="G61">
        <f t="shared" si="2"/>
        <v>0</v>
      </c>
      <c r="H61" t="str">
        <f t="shared" si="3"/>
        <v>，2730780</v>
      </c>
      <c r="I61" t="str">
        <f>VLOOKUP(A61,HOP!A:U,21,0)</f>
        <v>直连</v>
      </c>
    </row>
    <row r="62" ht="14.25" hidden="1" customHeight="1" spans="1:9">
      <c r="A62" s="6" t="s">
        <v>538</v>
      </c>
      <c r="B62" s="7" t="s">
        <v>435</v>
      </c>
      <c r="C62" s="7" t="s">
        <v>458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6" t="s">
        <v>546</v>
      </c>
      <c r="B63" s="7" t="s">
        <v>82</v>
      </c>
      <c r="C63" s="7" t="s">
        <v>434</v>
      </c>
      <c r="D63" s="3">
        <v>3010</v>
      </c>
      <c r="E63" t="str">
        <f>VLOOKUP(A63,HOP!A:L,12,0)</f>
        <v>3010.00</v>
      </c>
      <c r="F63" t="str">
        <f>VLOOKUP(A63,HOP!A:C,3,0)</f>
        <v>2726202</v>
      </c>
      <c r="G63">
        <f t="shared" si="2"/>
        <v>0</v>
      </c>
      <c r="H63" t="str">
        <f t="shared" si="3"/>
        <v>，2726202</v>
      </c>
      <c r="I63" t="str">
        <f>VLOOKUP(A63,HOP!A:U,21,0)</f>
        <v>直连</v>
      </c>
    </row>
    <row r="64" ht="14.25" hidden="1" customHeight="1" spans="1:9">
      <c r="A64" s="6" t="s">
        <v>552</v>
      </c>
      <c r="B64" s="7" t="s">
        <v>219</v>
      </c>
      <c r="C64" s="7" t="s">
        <v>434</v>
      </c>
      <c r="D64" s="3">
        <v>1056</v>
      </c>
      <c r="E64" t="str">
        <f>VLOOKUP(A64,HOP!A:L,12,0)</f>
        <v>1056.00</v>
      </c>
      <c r="F64" t="str">
        <f>VLOOKUP(A64,HOP!A:C,3,0)</f>
        <v>2723169</v>
      </c>
      <c r="G64">
        <f t="shared" si="2"/>
        <v>0</v>
      </c>
      <c r="H64" t="str">
        <f t="shared" si="3"/>
        <v>，2723169</v>
      </c>
      <c r="I64" t="str">
        <f>VLOOKUP(A64,HOP!A:U,21,0)</f>
        <v>直连</v>
      </c>
    </row>
    <row r="65" ht="14.25" hidden="1" customHeight="1" spans="1:9">
      <c r="A65" s="6" t="s">
        <v>562</v>
      </c>
      <c r="B65" s="7" t="s">
        <v>300</v>
      </c>
      <c r="C65" s="7" t="s">
        <v>434</v>
      </c>
      <c r="D65" s="3">
        <v>1227</v>
      </c>
      <c r="E65" t="str">
        <f>VLOOKUP(A65,HOP!A:L,12,0)</f>
        <v>1227.00</v>
      </c>
      <c r="F65" t="str">
        <f>VLOOKUP(A65,HOP!A:C,3,0)</f>
        <v>2732120</v>
      </c>
      <c r="G65">
        <f t="shared" si="2"/>
        <v>0</v>
      </c>
      <c r="H65" t="str">
        <f t="shared" si="3"/>
        <v>，2732120</v>
      </c>
      <c r="I65" t="str">
        <f>VLOOKUP(A65,HOP!A:U,21,0)</f>
        <v>直采</v>
      </c>
    </row>
    <row r="66" ht="14.25" hidden="1" customHeight="1" spans="1:9">
      <c r="A66" s="6" t="s">
        <v>566</v>
      </c>
      <c r="B66" s="7" t="s">
        <v>82</v>
      </c>
      <c r="C66" s="7" t="s">
        <v>434</v>
      </c>
      <c r="D66" s="3">
        <v>2045</v>
      </c>
      <c r="E66" t="str">
        <f>VLOOKUP(A66,HOP!A:L,12,0)</f>
        <v>2045.00</v>
      </c>
      <c r="F66" t="str">
        <f>VLOOKUP(A66,HOP!A:C,3,0)</f>
        <v>2731496</v>
      </c>
      <c r="G66">
        <f t="shared" si="2"/>
        <v>0</v>
      </c>
      <c r="H66" t="str">
        <f t="shared" si="3"/>
        <v>，2731496</v>
      </c>
      <c r="I66" t="str">
        <f>VLOOKUP(A66,HOP!A:U,21,0)</f>
        <v>直采</v>
      </c>
    </row>
    <row r="67" ht="14.25" hidden="1" customHeight="1" spans="1:9">
      <c r="A67" s="6" t="s">
        <v>571</v>
      </c>
      <c r="B67" s="7" t="s">
        <v>300</v>
      </c>
      <c r="C67" s="7" t="s">
        <v>434</v>
      </c>
      <c r="D67" s="3">
        <v>2673</v>
      </c>
      <c r="E67" t="str">
        <f>VLOOKUP(A67,HOP!A:L,12,0)</f>
        <v>2673.00</v>
      </c>
      <c r="F67" t="str">
        <f>VLOOKUP(A67,HOP!A:C,3,0)</f>
        <v>2735264</v>
      </c>
      <c r="G67">
        <f t="shared" ref="G67:G92" si="4">D67-E67</f>
        <v>0</v>
      </c>
      <c r="H67" t="str">
        <f t="shared" ref="H67:H92" si="5">$H$1&amp;F67</f>
        <v>，2735264</v>
      </c>
      <c r="I67" t="str">
        <f>VLOOKUP(A67,HOP!A:U,21,0)</f>
        <v>直连</v>
      </c>
    </row>
    <row r="68" ht="14.25" hidden="1" customHeight="1" spans="1:9">
      <c r="A68" s="6" t="s">
        <v>575</v>
      </c>
      <c r="B68" s="7" t="s">
        <v>219</v>
      </c>
      <c r="C68" s="7" t="s">
        <v>434</v>
      </c>
      <c r="D68" s="3">
        <v>139</v>
      </c>
      <c r="E68" t="str">
        <f>VLOOKUP(A68,HOP!A:L,12,0)</f>
        <v>139.00</v>
      </c>
      <c r="F68" t="str">
        <f>VLOOKUP(A68,HOP!A:C,3,0)</f>
        <v>2736350</v>
      </c>
      <c r="G68">
        <f t="shared" si="4"/>
        <v>0</v>
      </c>
      <c r="H68" t="str">
        <f t="shared" si="5"/>
        <v>，2736350</v>
      </c>
      <c r="I68" t="str">
        <f>VLOOKUP(A68,HOP!A:U,21,0)</f>
        <v>直采</v>
      </c>
    </row>
    <row r="69" ht="14.25" hidden="1" customHeight="1" spans="1:9">
      <c r="A69" s="6" t="s">
        <v>580</v>
      </c>
      <c r="B69" s="7" t="s">
        <v>218</v>
      </c>
      <c r="C69" s="7" t="s">
        <v>434</v>
      </c>
      <c r="D69" s="3">
        <v>392</v>
      </c>
      <c r="E69" t="str">
        <f>VLOOKUP(A69,HOP!A:L,12,0)</f>
        <v>392.00</v>
      </c>
      <c r="F69" t="str">
        <f>VLOOKUP(A69,HOP!A:C,3,0)</f>
        <v>2737831</v>
      </c>
      <c r="G69">
        <f t="shared" si="4"/>
        <v>0</v>
      </c>
      <c r="H69" t="str">
        <f t="shared" si="5"/>
        <v>，2737831</v>
      </c>
      <c r="I69" t="str">
        <f>VLOOKUP(A69,HOP!A:U,21,0)</f>
        <v>直连</v>
      </c>
    </row>
    <row r="70" ht="14.25" hidden="1" customHeight="1" spans="1:9">
      <c r="A70" s="6" t="s">
        <v>589</v>
      </c>
      <c r="B70" s="7" t="s">
        <v>218</v>
      </c>
      <c r="C70" s="7" t="s">
        <v>434</v>
      </c>
      <c r="D70" s="3">
        <v>650</v>
      </c>
      <c r="E70" t="str">
        <f>VLOOKUP(A70,HOP!A:L,12,0)</f>
        <v>650.00</v>
      </c>
      <c r="F70" t="str">
        <f>VLOOKUP(A70,HOP!A:C,3,0)</f>
        <v>2737862</v>
      </c>
      <c r="G70">
        <f t="shared" si="4"/>
        <v>0</v>
      </c>
      <c r="H70" t="str">
        <f t="shared" si="5"/>
        <v>，2737862</v>
      </c>
      <c r="I70" t="str">
        <f>VLOOKUP(A70,HOP!A:U,21,0)</f>
        <v>直采</v>
      </c>
    </row>
    <row r="71" ht="14.25" hidden="1" customHeight="1" spans="1:9">
      <c r="A71" s="6" t="s">
        <v>594</v>
      </c>
      <c r="B71" s="7" t="s">
        <v>219</v>
      </c>
      <c r="C71" s="7" t="s">
        <v>434</v>
      </c>
      <c r="D71" s="3">
        <v>348</v>
      </c>
      <c r="E71" t="str">
        <f>VLOOKUP(A71,HOP!A:L,12,0)</f>
        <v>348.00</v>
      </c>
      <c r="F71" t="str">
        <f>VLOOKUP(A71,HOP!A:C,3,0)</f>
        <v>2739314</v>
      </c>
      <c r="G71">
        <f t="shared" si="4"/>
        <v>0</v>
      </c>
      <c r="H71" t="str">
        <f t="shared" si="5"/>
        <v>，2739314</v>
      </c>
      <c r="I71" t="str">
        <f>VLOOKUP(A71,HOP!A:U,21,0)</f>
        <v>直采</v>
      </c>
    </row>
    <row r="72" ht="14.25" hidden="1" customHeight="1" spans="1:9">
      <c r="A72" s="6" t="s">
        <v>603</v>
      </c>
      <c r="B72" s="7" t="s">
        <v>219</v>
      </c>
      <c r="C72" s="7" t="s">
        <v>434</v>
      </c>
      <c r="D72" s="3">
        <v>348</v>
      </c>
      <c r="E72" t="str">
        <f>VLOOKUP(A72,HOP!A:L,12,0)</f>
        <v>348.00</v>
      </c>
      <c r="F72" t="str">
        <f>VLOOKUP(A72,HOP!A:C,3,0)</f>
        <v>2739192</v>
      </c>
      <c r="G72">
        <f t="shared" si="4"/>
        <v>0</v>
      </c>
      <c r="H72" t="str">
        <f t="shared" si="5"/>
        <v>，2739192</v>
      </c>
      <c r="I72" t="str">
        <f>VLOOKUP(A72,HOP!A:U,21,0)</f>
        <v>直采</v>
      </c>
    </row>
    <row r="73" ht="14.25" hidden="1" customHeight="1" spans="1:9">
      <c r="A73" s="6" t="s">
        <v>606</v>
      </c>
      <c r="B73" s="7" t="s">
        <v>219</v>
      </c>
      <c r="C73" s="7" t="s">
        <v>434</v>
      </c>
      <c r="D73" s="3">
        <v>386</v>
      </c>
      <c r="E73" t="str">
        <f>VLOOKUP(A73,HOP!A:L,12,0)</f>
        <v>386.00</v>
      </c>
      <c r="F73" t="str">
        <f>VLOOKUP(A73,HOP!A:C,3,0)</f>
        <v>2738467</v>
      </c>
      <c r="G73">
        <f t="shared" si="4"/>
        <v>0</v>
      </c>
      <c r="H73" t="str">
        <f t="shared" si="5"/>
        <v>，2738467</v>
      </c>
      <c r="I73" t="str">
        <f>VLOOKUP(A73,HOP!A:U,21,0)</f>
        <v>直连</v>
      </c>
    </row>
    <row r="74" ht="14.25" hidden="1" customHeight="1" spans="1:9">
      <c r="A74" s="6" t="s">
        <v>613</v>
      </c>
      <c r="B74" s="7" t="s">
        <v>219</v>
      </c>
      <c r="C74" s="7" t="s">
        <v>434</v>
      </c>
      <c r="D74" s="3">
        <v>225</v>
      </c>
      <c r="E74" t="str">
        <f>VLOOKUP(A74,HOP!A:L,12,0)</f>
        <v>225.00</v>
      </c>
      <c r="F74" t="str">
        <f>VLOOKUP(A74,HOP!A:C,3,0)</f>
        <v>2740468</v>
      </c>
      <c r="G74">
        <f t="shared" si="4"/>
        <v>0</v>
      </c>
      <c r="H74" t="str">
        <f t="shared" si="5"/>
        <v>，2740468</v>
      </c>
      <c r="I74" t="str">
        <f>VLOOKUP(A74,HOP!A:U,21,0)</f>
        <v>直连</v>
      </c>
    </row>
    <row r="75" ht="14.25" hidden="1" customHeight="1" spans="1:9">
      <c r="A75" s="6" t="s">
        <v>616</v>
      </c>
      <c r="B75" s="7" t="s">
        <v>218</v>
      </c>
      <c r="C75" s="7" t="s">
        <v>434</v>
      </c>
      <c r="D75" s="3">
        <v>940</v>
      </c>
      <c r="E75" t="str">
        <f>VLOOKUP(A75,HOP!A:L,12,0)</f>
        <v>940.00</v>
      </c>
      <c r="F75" t="str">
        <f>VLOOKUP(A75,HOP!A:C,3,0)</f>
        <v>2736565</v>
      </c>
      <c r="G75">
        <f t="shared" si="4"/>
        <v>0</v>
      </c>
      <c r="H75" t="str">
        <f t="shared" si="5"/>
        <v>，2736565</v>
      </c>
      <c r="I75" t="str">
        <f>VLOOKUP(A75,HOP!A:U,21,0)</f>
        <v>直连</v>
      </c>
    </row>
    <row r="76" ht="14.25" hidden="1" customHeight="1" spans="1:9">
      <c r="A76" s="6" t="s">
        <v>620</v>
      </c>
      <c r="B76" s="7" t="s">
        <v>219</v>
      </c>
      <c r="C76" s="7" t="s">
        <v>434</v>
      </c>
      <c r="D76" s="3">
        <v>2889</v>
      </c>
      <c r="E76" t="str">
        <f>VLOOKUP(A76,HOP!A:L,12,0)</f>
        <v>2889.00</v>
      </c>
      <c r="F76" t="str">
        <f>VLOOKUP(A76,HOP!A:C,3,0)</f>
        <v>2737882</v>
      </c>
      <c r="G76">
        <f t="shared" si="4"/>
        <v>0</v>
      </c>
      <c r="H76" t="str">
        <f t="shared" si="5"/>
        <v>，2737882</v>
      </c>
      <c r="I76" t="str">
        <f>VLOOKUP(A76,HOP!A:U,21,0)</f>
        <v>直连</v>
      </c>
    </row>
    <row r="77" ht="14.25" hidden="1" customHeight="1" spans="1:9">
      <c r="A77" s="6" t="s">
        <v>637</v>
      </c>
      <c r="B77" s="7" t="s">
        <v>434</v>
      </c>
      <c r="C77" s="7" t="s">
        <v>435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645</v>
      </c>
      <c r="B78" s="7" t="s">
        <v>434</v>
      </c>
      <c r="C78" s="7" t="s">
        <v>634</v>
      </c>
      <c r="D78" s="3">
        <v>1669</v>
      </c>
      <c r="E78" t="str">
        <f>VLOOKUP(A78,HOP!A:L,12,0)</f>
        <v>1669.00</v>
      </c>
      <c r="F78" t="str">
        <f>VLOOKUP(A78,HOP!A:C,3,0)</f>
        <v>2723890</v>
      </c>
      <c r="G78">
        <f t="shared" si="4"/>
        <v>0</v>
      </c>
      <c r="H78" t="str">
        <f t="shared" si="5"/>
        <v>，2723890</v>
      </c>
      <c r="I78" t="str">
        <f>VLOOKUP(A78,HOP!A:U,21,0)</f>
        <v>直连</v>
      </c>
    </row>
    <row r="79" ht="14.25" hidden="1" customHeight="1" spans="1:9">
      <c r="A79" s="6" t="s">
        <v>653</v>
      </c>
      <c r="B79" s="7" t="s">
        <v>219</v>
      </c>
      <c r="C79" s="7" t="s">
        <v>634</v>
      </c>
      <c r="D79" s="3">
        <v>1453</v>
      </c>
      <c r="E79" t="str">
        <f>VLOOKUP(A79,HOP!A:L,12,0)</f>
        <v>1453.00</v>
      </c>
      <c r="F79" t="str">
        <f>VLOOKUP(A79,HOP!A:C,3,0)</f>
        <v>2733920</v>
      </c>
      <c r="G79">
        <f t="shared" si="4"/>
        <v>0</v>
      </c>
      <c r="H79" t="str">
        <f t="shared" si="5"/>
        <v>，2733920</v>
      </c>
      <c r="I79" t="str">
        <f>VLOOKUP(A79,HOP!A:U,21,0)</f>
        <v>直连</v>
      </c>
    </row>
    <row r="80" ht="14.25" hidden="1" customHeight="1" spans="1:9">
      <c r="A80" s="6" t="s">
        <v>658</v>
      </c>
      <c r="B80" s="7" t="s">
        <v>434</v>
      </c>
      <c r="C80" s="7" t="s">
        <v>634</v>
      </c>
      <c r="D80" s="3">
        <v>1203</v>
      </c>
      <c r="E80" t="str">
        <f>VLOOKUP(A80,HOP!A:L,12,0)</f>
        <v>1203.00</v>
      </c>
      <c r="F80" t="str">
        <f>VLOOKUP(A80,HOP!A:C,3,0)</f>
        <v>2741081</v>
      </c>
      <c r="G80">
        <f t="shared" si="4"/>
        <v>0</v>
      </c>
      <c r="H80" t="str">
        <f t="shared" si="5"/>
        <v>，2741081</v>
      </c>
      <c r="I80" t="str">
        <f>VLOOKUP(A80,HOP!A:U,21,0)</f>
        <v>直采</v>
      </c>
    </row>
    <row r="81" ht="14.25" hidden="1" customHeight="1" spans="1:9">
      <c r="A81" s="6" t="s">
        <v>667</v>
      </c>
      <c r="B81" s="7" t="s">
        <v>434</v>
      </c>
      <c r="C81" s="7" t="s">
        <v>634</v>
      </c>
      <c r="D81" s="3">
        <v>1262</v>
      </c>
      <c r="E81" t="str">
        <f>VLOOKUP(A81,HOP!A:L,12,0)</f>
        <v>1262.00</v>
      </c>
      <c r="F81" t="str">
        <f>VLOOKUP(A81,HOP!A:C,3,0)</f>
        <v>2741257</v>
      </c>
      <c r="G81">
        <f t="shared" si="4"/>
        <v>0</v>
      </c>
      <c r="H81" t="str">
        <f t="shared" si="5"/>
        <v>，2741257</v>
      </c>
      <c r="I81" t="str">
        <f>VLOOKUP(A81,HOP!A:U,21,0)</f>
        <v>直连</v>
      </c>
    </row>
    <row r="82" ht="14.25" hidden="1" customHeight="1" spans="1:9">
      <c r="A82" s="6" t="s">
        <v>675</v>
      </c>
      <c r="B82" s="7" t="s">
        <v>434</v>
      </c>
      <c r="C82" s="7" t="s">
        <v>634</v>
      </c>
      <c r="D82" s="3">
        <v>133</v>
      </c>
      <c r="E82" t="str">
        <f>VLOOKUP(A82,HOP!A:L,12,0)</f>
        <v>133.00</v>
      </c>
      <c r="F82" t="str">
        <f>VLOOKUP(A82,HOP!A:C,3,0)</f>
        <v>2742093</v>
      </c>
      <c r="G82">
        <f t="shared" si="4"/>
        <v>0</v>
      </c>
      <c r="H82" t="str">
        <f t="shared" si="5"/>
        <v>，2742093</v>
      </c>
      <c r="I82" t="str">
        <f>VLOOKUP(A82,HOP!A:U,21,0)</f>
        <v>直采</v>
      </c>
    </row>
    <row r="83" ht="14.25" hidden="1" customHeight="1" spans="1:9">
      <c r="A83" s="6" t="s">
        <v>680</v>
      </c>
      <c r="B83" s="7" t="s">
        <v>219</v>
      </c>
      <c r="C83" s="7" t="s">
        <v>634</v>
      </c>
      <c r="D83" s="3">
        <v>818</v>
      </c>
      <c r="E83" t="str">
        <f>VLOOKUP(A83,HOP!A:L,12,0)</f>
        <v>818.00</v>
      </c>
      <c r="F83" t="str">
        <f>VLOOKUP(A83,HOP!A:C,3,0)</f>
        <v>2731748</v>
      </c>
      <c r="G83">
        <f t="shared" si="4"/>
        <v>0</v>
      </c>
      <c r="H83" t="str">
        <f t="shared" si="5"/>
        <v>，2731748</v>
      </c>
      <c r="I83" t="str">
        <f>VLOOKUP(A83,HOP!A:U,21,0)</f>
        <v>直采</v>
      </c>
    </row>
    <row r="84" ht="14.25" hidden="1" customHeight="1" spans="1:9">
      <c r="A84" s="6" t="s">
        <v>685</v>
      </c>
      <c r="B84" s="7" t="s">
        <v>219</v>
      </c>
      <c r="C84" s="7" t="s">
        <v>634</v>
      </c>
      <c r="D84" s="3">
        <v>1152</v>
      </c>
      <c r="E84" t="str">
        <f>VLOOKUP(A84,HOP!A:L,12,0)</f>
        <v>1152.00</v>
      </c>
      <c r="F84" t="str">
        <f>VLOOKUP(A84,HOP!A:C,3,0)</f>
        <v>2738771</v>
      </c>
      <c r="G84">
        <f t="shared" si="4"/>
        <v>0</v>
      </c>
      <c r="H84" t="str">
        <f t="shared" si="5"/>
        <v>，2738771</v>
      </c>
      <c r="I84" t="str">
        <f>VLOOKUP(A84,HOP!A:U,21,0)</f>
        <v>直连</v>
      </c>
    </row>
    <row r="85" ht="14.25" hidden="1" customHeight="1" spans="1:9">
      <c r="A85" s="6" t="s">
        <v>694</v>
      </c>
      <c r="B85" s="7" t="s">
        <v>219</v>
      </c>
      <c r="C85" s="7" t="s">
        <v>634</v>
      </c>
      <c r="D85" s="3">
        <v>386</v>
      </c>
      <c r="E85" t="str">
        <f>VLOOKUP(A85,HOP!A:L,12,0)</f>
        <v>386.00</v>
      </c>
      <c r="F85" t="str">
        <f>VLOOKUP(A85,HOP!A:C,3,0)</f>
        <v>2739238</v>
      </c>
      <c r="G85">
        <f t="shared" si="4"/>
        <v>0</v>
      </c>
      <c r="H85" t="str">
        <f t="shared" si="5"/>
        <v>，2739238</v>
      </c>
      <c r="I85" t="str">
        <f>VLOOKUP(A85,HOP!A:U,21,0)</f>
        <v>直连</v>
      </c>
    </row>
    <row r="86" ht="14.25" hidden="1" customHeight="1" spans="1:9">
      <c r="A86" s="6" t="s">
        <v>696</v>
      </c>
      <c r="B86" s="7" t="s">
        <v>219</v>
      </c>
      <c r="C86" s="7" t="s">
        <v>634</v>
      </c>
      <c r="D86" s="3">
        <v>1468</v>
      </c>
      <c r="E86" t="str">
        <f>VLOOKUP(A86,HOP!A:L,12,0)</f>
        <v>1468.00</v>
      </c>
      <c r="F86" t="str">
        <f>VLOOKUP(A86,HOP!A:C,3,0)</f>
        <v>2738901</v>
      </c>
      <c r="G86">
        <f t="shared" si="4"/>
        <v>0</v>
      </c>
      <c r="H86" t="str">
        <f t="shared" si="5"/>
        <v>，2738901</v>
      </c>
      <c r="I86" t="str">
        <f>VLOOKUP(A86,HOP!A:U,21,0)</f>
        <v>直采</v>
      </c>
    </row>
    <row r="87" ht="14.25" hidden="1" customHeight="1" spans="1:9">
      <c r="A87" s="6" t="s">
        <v>703</v>
      </c>
      <c r="B87" s="7" t="s">
        <v>434</v>
      </c>
      <c r="C87" s="7" t="s">
        <v>634</v>
      </c>
      <c r="D87" s="3">
        <v>190</v>
      </c>
      <c r="E87" t="str">
        <f>VLOOKUP(A87,HOP!A:L,12,0)</f>
        <v>190.00</v>
      </c>
      <c r="F87" t="str">
        <f>VLOOKUP(A87,HOP!A:C,3,0)</f>
        <v>2741383</v>
      </c>
      <c r="G87">
        <f t="shared" si="4"/>
        <v>0</v>
      </c>
      <c r="H87" t="str">
        <f t="shared" si="5"/>
        <v>，2741383</v>
      </c>
      <c r="I87" t="str">
        <f>VLOOKUP(A87,HOP!A:U,21,0)</f>
        <v>直采</v>
      </c>
    </row>
    <row r="88" ht="14.25" hidden="1" customHeight="1" spans="1:9">
      <c r="A88" s="6" t="s">
        <v>711</v>
      </c>
      <c r="B88" s="7" t="s">
        <v>434</v>
      </c>
      <c r="C88" s="7" t="s">
        <v>634</v>
      </c>
      <c r="D88" s="3">
        <v>900</v>
      </c>
      <c r="E88" t="str">
        <f>VLOOKUP(A88,HOP!A:L,12,0)</f>
        <v>900.00</v>
      </c>
      <c r="F88" t="str">
        <f>VLOOKUP(A88,HOP!A:C,3,0)</f>
        <v>2741401</v>
      </c>
      <c r="G88">
        <f t="shared" si="4"/>
        <v>0</v>
      </c>
      <c r="H88" t="str">
        <f t="shared" si="5"/>
        <v>，2741401</v>
      </c>
      <c r="I88" t="str">
        <f>VLOOKUP(A88,HOP!A:U,21,0)</f>
        <v>直连</v>
      </c>
    </row>
    <row r="89" ht="14.25" hidden="1" customHeight="1" spans="1:9">
      <c r="A89" s="6" t="s">
        <v>717</v>
      </c>
      <c r="B89" s="7" t="s">
        <v>434</v>
      </c>
      <c r="C89" s="7" t="s">
        <v>634</v>
      </c>
      <c r="D89" s="3">
        <v>450</v>
      </c>
      <c r="E89" t="str">
        <f>VLOOKUP(A89,HOP!A:L,12,0)</f>
        <v>450.00</v>
      </c>
      <c r="F89" t="str">
        <f>VLOOKUP(A89,HOP!A:C,3,0)</f>
        <v>2741870</v>
      </c>
      <c r="G89">
        <f t="shared" si="4"/>
        <v>0</v>
      </c>
      <c r="H89" t="str">
        <f t="shared" si="5"/>
        <v>，2741870</v>
      </c>
      <c r="I89" t="str">
        <f>VLOOKUP(A89,HOP!A:U,21,0)</f>
        <v>直连</v>
      </c>
    </row>
    <row r="90" ht="14.25" hidden="1" customHeight="1" spans="1:9">
      <c r="A90" s="6" t="s">
        <v>723</v>
      </c>
      <c r="B90" s="7" t="s">
        <v>218</v>
      </c>
      <c r="C90" s="7" t="s">
        <v>634</v>
      </c>
      <c r="D90" s="3">
        <v>3567</v>
      </c>
      <c r="E90" t="str">
        <f>VLOOKUP(A90,HOP!A:L,12,0)</f>
        <v>3567.00</v>
      </c>
      <c r="F90" t="str">
        <f>VLOOKUP(A90,HOP!A:C,3,0)</f>
        <v>2732884</v>
      </c>
      <c r="G90">
        <f t="shared" si="4"/>
        <v>0</v>
      </c>
      <c r="H90" t="str">
        <f t="shared" si="5"/>
        <v>，2732884</v>
      </c>
      <c r="I90" t="str">
        <f>VLOOKUP(A90,HOP!A:U,21,0)</f>
        <v>直连</v>
      </c>
    </row>
    <row r="91" ht="14.25" hidden="1" customHeight="1" spans="1:9">
      <c r="A91" s="6" t="s">
        <v>732</v>
      </c>
      <c r="B91" s="7" t="s">
        <v>218</v>
      </c>
      <c r="C91" s="7" t="s">
        <v>634</v>
      </c>
      <c r="D91" s="3">
        <v>3567</v>
      </c>
      <c r="E91" t="str">
        <f>VLOOKUP(A91,HOP!A:L,12,0)</f>
        <v>3567.00</v>
      </c>
      <c r="F91" t="str">
        <f>VLOOKUP(A91,HOP!A:C,3,0)</f>
        <v>2732881</v>
      </c>
      <c r="G91">
        <f t="shared" si="4"/>
        <v>0</v>
      </c>
      <c r="H91" t="str">
        <f t="shared" si="5"/>
        <v>，2732881</v>
      </c>
      <c r="I91" t="str">
        <f>VLOOKUP(A91,HOP!A:U,21,0)</f>
        <v>直连</v>
      </c>
    </row>
    <row r="92" spans="1:10">
      <c r="A92" s="43" t="s">
        <v>629</v>
      </c>
      <c r="D92" s="8">
        <v>-263</v>
      </c>
      <c r="E92" t="str">
        <f>VLOOKUP(A92,HOP!A:L,12,0)</f>
        <v>0.00</v>
      </c>
      <c r="F92" t="str">
        <f>VLOOKUP(A92,HOP!A:C,3,0)</f>
        <v>2740725</v>
      </c>
      <c r="G92">
        <f t="shared" si="4"/>
        <v>-263</v>
      </c>
      <c r="H92" t="str">
        <f t="shared" si="5"/>
        <v>，2740725</v>
      </c>
      <c r="I92" t="str">
        <f>VLOOKUP(A92,HOP!A:U,21,0)</f>
        <v>直连</v>
      </c>
      <c r="J92" t="s">
        <v>758</v>
      </c>
    </row>
    <row r="94" spans="4:4">
      <c r="D94" s="3">
        <f>SUM(D2:D93)</f>
        <v>92249</v>
      </c>
    </row>
    <row r="95" ht="14.25" spans="4:4">
      <c r="D95" s="9" t="s">
        <v>24</v>
      </c>
    </row>
    <row r="98" spans="1:3">
      <c r="A98" t="s">
        <v>759</v>
      </c>
      <c r="C98">
        <v>28659</v>
      </c>
    </row>
    <row r="99" spans="1:3">
      <c r="A99" t="s">
        <v>760</v>
      </c>
      <c r="C99">
        <v>63590</v>
      </c>
    </row>
    <row r="100" spans="1:3">
      <c r="A100" s="5" t="s">
        <v>761</v>
      </c>
      <c r="C100">
        <f>SUBTOTAL(9,C98:C99)</f>
        <v>92249</v>
      </c>
    </row>
  </sheetData>
  <autoFilter ref="A1:I92">
    <filterColumn colId="3">
      <filters>
        <filter val="-263.00"/>
        <filter val="1,056.00"/>
        <filter val="1,120.00"/>
        <filter val="1,152.00"/>
        <filter val="1,203.00"/>
        <filter val="1,227.00"/>
        <filter val="1,262.00"/>
        <filter val="1,320.00"/>
        <filter val="1,453.00"/>
        <filter val="1,468.00"/>
        <filter val="1,545.00"/>
        <filter val="1,669.00"/>
        <filter val="1,700.00"/>
        <filter val="1,955.00"/>
        <filter val="1,996.00"/>
        <filter val="-14.00"/>
        <filter val="110.00"/>
        <filter val="116.00"/>
        <filter val="118.00"/>
        <filter val="129.00"/>
        <filter val="132.00"/>
        <filter val="133.00"/>
        <filter val="139.00"/>
        <filter val="163.00"/>
        <filter val="190.00"/>
        <filter val="214.00"/>
        <filter val="225.00"/>
        <filter val="238.00"/>
        <filter val="254.00"/>
        <filter val="325.00"/>
        <filter val="348.00"/>
        <filter val="352.00"/>
        <filter val="362.00"/>
        <filter val="386.00"/>
        <filter val="392.00"/>
        <filter val="402.00"/>
        <filter val="409.00"/>
        <filter val="421.00"/>
        <filter val="450.00"/>
        <filter val="452.00"/>
        <filter val="477.00"/>
        <filter val="481.00"/>
        <filter val="488.00"/>
        <filter val="535.00"/>
        <filter val="536.00"/>
        <filter val="563.00"/>
        <filter val="650.00"/>
        <filter val="675.00"/>
        <filter val="720.00"/>
        <filter val="762.00"/>
        <filter val="778.00"/>
        <filter val="810.00"/>
        <filter val="818.00"/>
        <filter val="900.00"/>
        <filter val="931.00"/>
        <filter val="932.00"/>
        <filter val="940.00"/>
        <filter val="965.00"/>
        <filter val="4,113.00"/>
        <filter val="4,436.00"/>
        <filter val="3,010.00"/>
        <filter val="3,055.00"/>
        <filter val="3,065.00"/>
        <filter val="3,108.00"/>
        <filter val="3,176.00"/>
        <filter val="3,567.00"/>
        <filter val="2,045.00"/>
        <filter val="2,562.00"/>
        <filter val="2,640.00"/>
        <filter val="2,673.00"/>
        <filter val="2,712.00"/>
        <filter val="2,889.00"/>
        <filter val="2,959.00"/>
      </filters>
    </filterColumn>
    <filterColumn colId="6">
      <filters>
        <filter val="0.01"/>
        <filter val="-0.01"/>
        <filter val="-263"/>
        <filter val="-15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762</v>
      </c>
      <c r="B1" s="2" t="s">
        <v>763</v>
      </c>
      <c r="C1" s="2" t="s">
        <v>764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765</v>
      </c>
      <c r="I1" s="2" t="s">
        <v>766</v>
      </c>
      <c r="J1" s="2" t="s">
        <v>767</v>
      </c>
      <c r="K1" s="2" t="s">
        <v>768</v>
      </c>
      <c r="L1" s="2" t="s">
        <v>769</v>
      </c>
      <c r="M1" s="2" t="s">
        <v>770</v>
      </c>
      <c r="N1" s="2" t="s">
        <v>771</v>
      </c>
      <c r="O1" s="2" t="s">
        <v>772</v>
      </c>
      <c r="P1" s="2" t="s">
        <v>773</v>
      </c>
      <c r="Q1" s="2" t="s">
        <v>774</v>
      </c>
      <c r="R1" s="2" t="s">
        <v>775</v>
      </c>
      <c r="S1" s="2" t="s">
        <v>776</v>
      </c>
      <c r="T1" s="2" t="s">
        <v>777</v>
      </c>
      <c r="U1" s="2" t="s">
        <v>778</v>
      </c>
      <c r="V1" s="2" t="s">
        <v>779</v>
      </c>
    </row>
    <row r="2" s="1" customFormat="1" spans="1:22">
      <c r="A2" s="1" t="s">
        <v>675</v>
      </c>
      <c r="B2" s="1" t="s">
        <v>434</v>
      </c>
      <c r="C2" s="1" t="s">
        <v>676</v>
      </c>
      <c r="D2" s="1" t="s">
        <v>91</v>
      </c>
      <c r="E2" s="1" t="s">
        <v>780</v>
      </c>
      <c r="F2" s="1" t="s">
        <v>434</v>
      </c>
      <c r="G2" s="1" t="s">
        <v>634</v>
      </c>
      <c r="H2" s="1" t="s">
        <v>781</v>
      </c>
      <c r="I2" s="1" t="s">
        <v>782</v>
      </c>
      <c r="J2" s="1" t="s">
        <v>783</v>
      </c>
      <c r="K2" s="1" t="s">
        <v>782</v>
      </c>
      <c r="L2" s="1" t="s">
        <v>782</v>
      </c>
      <c r="M2" s="1" t="s">
        <v>784</v>
      </c>
      <c r="N2" s="1" t="s">
        <v>784</v>
      </c>
      <c r="O2" s="1" t="s">
        <v>785</v>
      </c>
      <c r="P2" s="1" t="s">
        <v>786</v>
      </c>
      <c r="Q2" s="1" t="s">
        <v>787</v>
      </c>
      <c r="R2" s="1" t="s">
        <v>788</v>
      </c>
      <c r="S2" s="1" t="s">
        <v>75</v>
      </c>
      <c r="T2" s="1" t="s">
        <v>789</v>
      </c>
      <c r="U2" s="1" t="s">
        <v>790</v>
      </c>
      <c r="V2" s="1" t="s">
        <v>791</v>
      </c>
    </row>
    <row r="3" s="1" customFormat="1" spans="1:22">
      <c r="A3" s="1" t="s">
        <v>717</v>
      </c>
      <c r="B3" s="1" t="s">
        <v>434</v>
      </c>
      <c r="C3" s="1" t="s">
        <v>718</v>
      </c>
      <c r="D3" s="1" t="s">
        <v>720</v>
      </c>
      <c r="E3" s="1" t="s">
        <v>792</v>
      </c>
      <c r="F3" s="1" t="s">
        <v>434</v>
      </c>
      <c r="G3" s="1" t="s">
        <v>634</v>
      </c>
      <c r="H3" s="1" t="s">
        <v>781</v>
      </c>
      <c r="I3" s="1" t="s">
        <v>793</v>
      </c>
      <c r="J3" s="1" t="s">
        <v>783</v>
      </c>
      <c r="K3" s="1" t="s">
        <v>793</v>
      </c>
      <c r="L3" s="1" t="s">
        <v>793</v>
      </c>
      <c r="M3" s="1" t="s">
        <v>784</v>
      </c>
      <c r="N3" s="1" t="s">
        <v>784</v>
      </c>
      <c r="O3" s="1" t="s">
        <v>785</v>
      </c>
      <c r="P3" s="1" t="s">
        <v>786</v>
      </c>
      <c r="Q3" s="1" t="s">
        <v>787</v>
      </c>
      <c r="R3" s="1" t="s">
        <v>794</v>
      </c>
      <c r="S3" s="1" t="s">
        <v>75</v>
      </c>
      <c r="T3" s="1" t="s">
        <v>789</v>
      </c>
      <c r="U3" s="1" t="s">
        <v>795</v>
      </c>
      <c r="V3" s="1" t="s">
        <v>796</v>
      </c>
    </row>
    <row r="4" s="1" customFormat="1" spans="1:22">
      <c r="A4" s="1" t="s">
        <v>711</v>
      </c>
      <c r="B4" s="1" t="s">
        <v>434</v>
      </c>
      <c r="C4" s="1" t="s">
        <v>712</v>
      </c>
      <c r="D4" s="1" t="s">
        <v>797</v>
      </c>
      <c r="E4" s="1" t="s">
        <v>798</v>
      </c>
      <c r="F4" s="1" t="s">
        <v>434</v>
      </c>
      <c r="G4" s="1" t="s">
        <v>634</v>
      </c>
      <c r="H4" s="1" t="s">
        <v>781</v>
      </c>
      <c r="I4" s="1" t="s">
        <v>799</v>
      </c>
      <c r="J4" s="1" t="s">
        <v>783</v>
      </c>
      <c r="K4" s="1" t="s">
        <v>799</v>
      </c>
      <c r="L4" s="1" t="s">
        <v>799</v>
      </c>
      <c r="M4" s="1" t="s">
        <v>784</v>
      </c>
      <c r="N4" s="1" t="s">
        <v>784</v>
      </c>
      <c r="O4" s="1" t="s">
        <v>785</v>
      </c>
      <c r="P4" s="1" t="s">
        <v>786</v>
      </c>
      <c r="Q4" s="1" t="s">
        <v>787</v>
      </c>
      <c r="R4" s="1" t="s">
        <v>800</v>
      </c>
      <c r="S4" s="1" t="s">
        <v>75</v>
      </c>
      <c r="T4" s="1" t="s">
        <v>789</v>
      </c>
      <c r="U4" s="1" t="s">
        <v>795</v>
      </c>
      <c r="V4" s="1" t="s">
        <v>801</v>
      </c>
    </row>
    <row r="5" s="1" customFormat="1" spans="1:22">
      <c r="A5" s="1" t="s">
        <v>703</v>
      </c>
      <c r="B5" s="1" t="s">
        <v>434</v>
      </c>
      <c r="C5" s="1" t="s">
        <v>704</v>
      </c>
      <c r="D5" s="1" t="s">
        <v>706</v>
      </c>
      <c r="E5" s="1" t="s">
        <v>802</v>
      </c>
      <c r="F5" s="1" t="s">
        <v>434</v>
      </c>
      <c r="G5" s="1" t="s">
        <v>634</v>
      </c>
      <c r="H5" s="1" t="s">
        <v>781</v>
      </c>
      <c r="I5" s="1" t="s">
        <v>803</v>
      </c>
      <c r="J5" s="1" t="s">
        <v>783</v>
      </c>
      <c r="K5" s="1" t="s">
        <v>803</v>
      </c>
      <c r="L5" s="1" t="s">
        <v>803</v>
      </c>
      <c r="M5" s="1" t="s">
        <v>784</v>
      </c>
      <c r="N5" s="1" t="s">
        <v>784</v>
      </c>
      <c r="O5" s="1" t="s">
        <v>785</v>
      </c>
      <c r="P5" s="1" t="s">
        <v>786</v>
      </c>
      <c r="Q5" s="1" t="s">
        <v>787</v>
      </c>
      <c r="R5" s="1" t="s">
        <v>804</v>
      </c>
      <c r="S5" s="1" t="s">
        <v>75</v>
      </c>
      <c r="T5" s="1" t="s">
        <v>789</v>
      </c>
      <c r="U5" s="1" t="s">
        <v>790</v>
      </c>
      <c r="V5" s="1" t="s">
        <v>801</v>
      </c>
    </row>
    <row r="6" s="1" customFormat="1" spans="1:22">
      <c r="A6" s="1" t="s">
        <v>667</v>
      </c>
      <c r="B6" s="1" t="s">
        <v>434</v>
      </c>
      <c r="C6" s="1" t="s">
        <v>668</v>
      </c>
      <c r="D6" s="1" t="s">
        <v>226</v>
      </c>
      <c r="E6" s="1" t="s">
        <v>805</v>
      </c>
      <c r="F6" s="1" t="s">
        <v>434</v>
      </c>
      <c r="G6" s="1" t="s">
        <v>634</v>
      </c>
      <c r="H6" s="1" t="s">
        <v>781</v>
      </c>
      <c r="I6" s="1" t="s">
        <v>806</v>
      </c>
      <c r="J6" s="1" t="s">
        <v>783</v>
      </c>
      <c r="K6" s="1" t="s">
        <v>806</v>
      </c>
      <c r="L6" s="1" t="s">
        <v>806</v>
      </c>
      <c r="M6" s="1" t="s">
        <v>784</v>
      </c>
      <c r="N6" s="1" t="s">
        <v>784</v>
      </c>
      <c r="O6" s="1" t="s">
        <v>785</v>
      </c>
      <c r="P6" s="1" t="s">
        <v>786</v>
      </c>
      <c r="Q6" s="1" t="s">
        <v>787</v>
      </c>
      <c r="R6" s="1" t="s">
        <v>807</v>
      </c>
      <c r="S6" s="1" t="s">
        <v>75</v>
      </c>
      <c r="T6" s="1" t="s">
        <v>789</v>
      </c>
      <c r="U6" s="1" t="s">
        <v>795</v>
      </c>
      <c r="V6" s="1" t="s">
        <v>808</v>
      </c>
    </row>
    <row r="7" s="1" customFormat="1" spans="1:22">
      <c r="A7" s="1" t="s">
        <v>658</v>
      </c>
      <c r="B7" s="1" t="s">
        <v>434</v>
      </c>
      <c r="C7" s="1" t="s">
        <v>659</v>
      </c>
      <c r="D7" s="1" t="s">
        <v>661</v>
      </c>
      <c r="E7" s="1" t="s">
        <v>809</v>
      </c>
      <c r="F7" s="1" t="s">
        <v>434</v>
      </c>
      <c r="G7" s="1" t="s">
        <v>634</v>
      </c>
      <c r="H7" s="1" t="s">
        <v>781</v>
      </c>
      <c r="I7" s="1" t="s">
        <v>810</v>
      </c>
      <c r="J7" s="1" t="s">
        <v>783</v>
      </c>
      <c r="K7" s="1" t="s">
        <v>810</v>
      </c>
      <c r="L7" s="1" t="s">
        <v>810</v>
      </c>
      <c r="M7" s="1" t="s">
        <v>784</v>
      </c>
      <c r="N7" s="1" t="s">
        <v>784</v>
      </c>
      <c r="O7" s="1" t="s">
        <v>785</v>
      </c>
      <c r="P7" s="1" t="s">
        <v>786</v>
      </c>
      <c r="Q7" s="1" t="s">
        <v>787</v>
      </c>
      <c r="R7" s="1" t="s">
        <v>811</v>
      </c>
      <c r="S7" s="1" t="s">
        <v>75</v>
      </c>
      <c r="T7" s="1" t="s">
        <v>789</v>
      </c>
      <c r="U7" s="1" t="s">
        <v>790</v>
      </c>
      <c r="V7" s="1" t="s">
        <v>808</v>
      </c>
    </row>
    <row r="8" s="1" customFormat="1" spans="1:22">
      <c r="A8" s="1" t="s">
        <v>629</v>
      </c>
      <c r="B8" s="1" t="s">
        <v>434</v>
      </c>
      <c r="C8" s="1" t="s">
        <v>630</v>
      </c>
      <c r="D8" s="1" t="s">
        <v>632</v>
      </c>
      <c r="E8" s="1" t="s">
        <v>812</v>
      </c>
      <c r="F8" s="1" t="s">
        <v>434</v>
      </c>
      <c r="G8" s="1" t="s">
        <v>634</v>
      </c>
      <c r="H8" s="1" t="s">
        <v>781</v>
      </c>
      <c r="I8" s="1" t="s">
        <v>813</v>
      </c>
      <c r="J8" s="1" t="s">
        <v>783</v>
      </c>
      <c r="K8" s="1" t="s">
        <v>813</v>
      </c>
      <c r="L8" s="1" t="s">
        <v>785</v>
      </c>
      <c r="M8" s="1" t="s">
        <v>814</v>
      </c>
      <c r="N8" s="1" t="s">
        <v>814</v>
      </c>
      <c r="O8" s="1" t="s">
        <v>785</v>
      </c>
      <c r="P8" s="1" t="s">
        <v>786</v>
      </c>
      <c r="Q8" s="1" t="s">
        <v>787</v>
      </c>
      <c r="R8" s="1" t="s">
        <v>815</v>
      </c>
      <c r="S8" s="1" t="s">
        <v>75</v>
      </c>
      <c r="T8" s="1" t="s">
        <v>789</v>
      </c>
      <c r="U8" s="1" t="s">
        <v>795</v>
      </c>
      <c r="V8" s="1" t="s">
        <v>801</v>
      </c>
    </row>
    <row r="9" s="1" customFormat="1" spans="1:22">
      <c r="A9" s="1" t="s">
        <v>613</v>
      </c>
      <c r="B9" s="1" t="s">
        <v>219</v>
      </c>
      <c r="C9" s="1" t="s">
        <v>614</v>
      </c>
      <c r="D9" s="1" t="s">
        <v>816</v>
      </c>
      <c r="E9" s="1" t="s">
        <v>817</v>
      </c>
      <c r="F9" s="1" t="s">
        <v>219</v>
      </c>
      <c r="G9" s="1" t="s">
        <v>434</v>
      </c>
      <c r="H9" s="1" t="s">
        <v>781</v>
      </c>
      <c r="I9" s="1" t="s">
        <v>818</v>
      </c>
      <c r="J9" s="1" t="s">
        <v>783</v>
      </c>
      <c r="K9" s="1" t="s">
        <v>818</v>
      </c>
      <c r="L9" s="1" t="s">
        <v>818</v>
      </c>
      <c r="M9" s="1" t="s">
        <v>784</v>
      </c>
      <c r="N9" s="1" t="s">
        <v>784</v>
      </c>
      <c r="O9" s="1" t="s">
        <v>785</v>
      </c>
      <c r="P9" s="1" t="s">
        <v>786</v>
      </c>
      <c r="Q9" s="1" t="s">
        <v>787</v>
      </c>
      <c r="R9" s="1" t="s">
        <v>819</v>
      </c>
      <c r="S9" s="1" t="s">
        <v>75</v>
      </c>
      <c r="T9" s="1" t="s">
        <v>789</v>
      </c>
      <c r="U9" s="1" t="s">
        <v>795</v>
      </c>
      <c r="V9" s="1" t="s">
        <v>801</v>
      </c>
    </row>
    <row r="10" s="1" customFormat="1" spans="1:22">
      <c r="A10" s="1" t="s">
        <v>594</v>
      </c>
      <c r="B10" s="1" t="s">
        <v>219</v>
      </c>
      <c r="C10" s="1" t="s">
        <v>595</v>
      </c>
      <c r="D10" s="1" t="s">
        <v>820</v>
      </c>
      <c r="E10" s="1" t="s">
        <v>821</v>
      </c>
      <c r="F10" s="1" t="s">
        <v>219</v>
      </c>
      <c r="G10" s="1" t="s">
        <v>434</v>
      </c>
      <c r="H10" s="1" t="s">
        <v>781</v>
      </c>
      <c r="I10" s="1" t="s">
        <v>822</v>
      </c>
      <c r="J10" s="1" t="s">
        <v>783</v>
      </c>
      <c r="K10" s="1" t="s">
        <v>822</v>
      </c>
      <c r="L10" s="1" t="s">
        <v>822</v>
      </c>
      <c r="M10" s="1" t="s">
        <v>784</v>
      </c>
      <c r="N10" s="1" t="s">
        <v>784</v>
      </c>
      <c r="O10" s="1" t="s">
        <v>785</v>
      </c>
      <c r="P10" s="1" t="s">
        <v>786</v>
      </c>
      <c r="Q10" s="1" t="s">
        <v>787</v>
      </c>
      <c r="R10" s="1" t="s">
        <v>823</v>
      </c>
      <c r="S10" s="1" t="s">
        <v>75</v>
      </c>
      <c r="T10" s="1" t="s">
        <v>789</v>
      </c>
      <c r="U10" s="1" t="s">
        <v>790</v>
      </c>
      <c r="V10" s="1" t="s">
        <v>801</v>
      </c>
    </row>
    <row r="11" s="1" customFormat="1" spans="1:22">
      <c r="A11" s="1" t="s">
        <v>694</v>
      </c>
      <c r="B11" s="1" t="s">
        <v>219</v>
      </c>
      <c r="C11" s="1" t="s">
        <v>695</v>
      </c>
      <c r="D11" s="1" t="s">
        <v>824</v>
      </c>
      <c r="E11" s="1" t="s">
        <v>825</v>
      </c>
      <c r="F11" s="1" t="s">
        <v>219</v>
      </c>
      <c r="G11" s="1" t="s">
        <v>634</v>
      </c>
      <c r="H11" s="1" t="s">
        <v>781</v>
      </c>
      <c r="I11" s="1" t="s">
        <v>826</v>
      </c>
      <c r="J11" s="1" t="s">
        <v>783</v>
      </c>
      <c r="K11" s="1" t="s">
        <v>826</v>
      </c>
      <c r="L11" s="1" t="s">
        <v>826</v>
      </c>
      <c r="M11" s="1" t="s">
        <v>784</v>
      </c>
      <c r="N11" s="1" t="s">
        <v>784</v>
      </c>
      <c r="O11" s="1" t="s">
        <v>785</v>
      </c>
      <c r="P11" s="1" t="s">
        <v>786</v>
      </c>
      <c r="Q11" s="1" t="s">
        <v>787</v>
      </c>
      <c r="R11" s="1" t="s">
        <v>827</v>
      </c>
      <c r="S11" s="1" t="s">
        <v>75</v>
      </c>
      <c r="T11" s="1" t="s">
        <v>789</v>
      </c>
      <c r="U11" s="1" t="s">
        <v>795</v>
      </c>
      <c r="V11" s="1" t="s">
        <v>801</v>
      </c>
    </row>
    <row r="12" s="1" customFormat="1" spans="1:22">
      <c r="A12" s="1" t="s">
        <v>603</v>
      </c>
      <c r="B12" s="1" t="s">
        <v>219</v>
      </c>
      <c r="C12" s="1" t="s">
        <v>604</v>
      </c>
      <c r="D12" s="1" t="s">
        <v>820</v>
      </c>
      <c r="E12" s="1" t="s">
        <v>828</v>
      </c>
      <c r="F12" s="1" t="s">
        <v>219</v>
      </c>
      <c r="G12" s="1" t="s">
        <v>434</v>
      </c>
      <c r="H12" s="1" t="s">
        <v>781</v>
      </c>
      <c r="I12" s="1" t="s">
        <v>822</v>
      </c>
      <c r="J12" s="1" t="s">
        <v>783</v>
      </c>
      <c r="K12" s="1" t="s">
        <v>822</v>
      </c>
      <c r="L12" s="1" t="s">
        <v>822</v>
      </c>
      <c r="M12" s="1" t="s">
        <v>784</v>
      </c>
      <c r="N12" s="1" t="s">
        <v>784</v>
      </c>
      <c r="O12" s="1" t="s">
        <v>785</v>
      </c>
      <c r="P12" s="1" t="s">
        <v>786</v>
      </c>
      <c r="Q12" s="1" t="s">
        <v>787</v>
      </c>
      <c r="R12" s="1" t="s">
        <v>829</v>
      </c>
      <c r="S12" s="1" t="s">
        <v>75</v>
      </c>
      <c r="T12" s="1" t="s">
        <v>789</v>
      </c>
      <c r="U12" s="1" t="s">
        <v>790</v>
      </c>
      <c r="V12" s="1" t="s">
        <v>801</v>
      </c>
    </row>
    <row r="13" s="1" customFormat="1" spans="1:22">
      <c r="A13" s="1" t="s">
        <v>696</v>
      </c>
      <c r="B13" s="1" t="s">
        <v>219</v>
      </c>
      <c r="C13" s="1" t="s">
        <v>697</v>
      </c>
      <c r="D13" s="1" t="s">
        <v>456</v>
      </c>
      <c r="E13" s="1" t="s">
        <v>830</v>
      </c>
      <c r="F13" s="1" t="s">
        <v>219</v>
      </c>
      <c r="G13" s="1" t="s">
        <v>634</v>
      </c>
      <c r="H13" s="1" t="s">
        <v>781</v>
      </c>
      <c r="I13" s="1" t="s">
        <v>831</v>
      </c>
      <c r="J13" s="1" t="s">
        <v>783</v>
      </c>
      <c r="K13" s="1" t="s">
        <v>831</v>
      </c>
      <c r="L13" s="1" t="s">
        <v>831</v>
      </c>
      <c r="M13" s="1" t="s">
        <v>784</v>
      </c>
      <c r="N13" s="1" t="s">
        <v>784</v>
      </c>
      <c r="O13" s="1" t="s">
        <v>785</v>
      </c>
      <c r="P13" s="1" t="s">
        <v>786</v>
      </c>
      <c r="Q13" s="1" t="s">
        <v>787</v>
      </c>
      <c r="R13" s="1" t="s">
        <v>832</v>
      </c>
      <c r="S13" s="1" t="s">
        <v>75</v>
      </c>
      <c r="T13" s="1" t="s">
        <v>789</v>
      </c>
      <c r="U13" s="1" t="s">
        <v>790</v>
      </c>
      <c r="V13" s="1" t="s">
        <v>801</v>
      </c>
    </row>
    <row r="14" s="1" customFormat="1" spans="1:22">
      <c r="A14" s="1" t="s">
        <v>685</v>
      </c>
      <c r="B14" s="1" t="s">
        <v>218</v>
      </c>
      <c r="C14" s="1" t="s">
        <v>686</v>
      </c>
      <c r="D14" s="1" t="s">
        <v>688</v>
      </c>
      <c r="E14" s="1" t="s">
        <v>833</v>
      </c>
      <c r="F14" s="1" t="s">
        <v>219</v>
      </c>
      <c r="G14" s="1" t="s">
        <v>634</v>
      </c>
      <c r="H14" s="1" t="s">
        <v>781</v>
      </c>
      <c r="I14" s="1" t="s">
        <v>834</v>
      </c>
      <c r="J14" s="1" t="s">
        <v>783</v>
      </c>
      <c r="K14" s="1" t="s">
        <v>834</v>
      </c>
      <c r="L14" s="1" t="s">
        <v>834</v>
      </c>
      <c r="M14" s="1" t="s">
        <v>784</v>
      </c>
      <c r="N14" s="1" t="s">
        <v>784</v>
      </c>
      <c r="O14" s="1" t="s">
        <v>785</v>
      </c>
      <c r="P14" s="1" t="s">
        <v>786</v>
      </c>
      <c r="Q14" s="1" t="s">
        <v>787</v>
      </c>
      <c r="R14" s="1" t="s">
        <v>835</v>
      </c>
      <c r="S14" s="1" t="s">
        <v>75</v>
      </c>
      <c r="T14" s="1" t="s">
        <v>789</v>
      </c>
      <c r="U14" s="1" t="s">
        <v>795</v>
      </c>
      <c r="V14" s="1" t="s">
        <v>801</v>
      </c>
    </row>
    <row r="15" s="1" customFormat="1" spans="1:22">
      <c r="A15" s="1" t="s">
        <v>606</v>
      </c>
      <c r="B15" s="1" t="s">
        <v>218</v>
      </c>
      <c r="C15" s="1" t="s">
        <v>607</v>
      </c>
      <c r="D15" s="1" t="s">
        <v>609</v>
      </c>
      <c r="E15" s="1" t="s">
        <v>836</v>
      </c>
      <c r="F15" s="1" t="s">
        <v>219</v>
      </c>
      <c r="G15" s="1" t="s">
        <v>434</v>
      </c>
      <c r="H15" s="1" t="s">
        <v>781</v>
      </c>
      <c r="I15" s="1" t="s">
        <v>826</v>
      </c>
      <c r="J15" s="1" t="s">
        <v>783</v>
      </c>
      <c r="K15" s="1" t="s">
        <v>826</v>
      </c>
      <c r="L15" s="1" t="s">
        <v>826</v>
      </c>
      <c r="M15" s="1" t="s">
        <v>784</v>
      </c>
      <c r="N15" s="1" t="s">
        <v>784</v>
      </c>
      <c r="O15" s="1" t="s">
        <v>785</v>
      </c>
      <c r="P15" s="1" t="s">
        <v>786</v>
      </c>
      <c r="Q15" s="1" t="s">
        <v>787</v>
      </c>
      <c r="R15" s="1" t="s">
        <v>837</v>
      </c>
      <c r="S15" s="1" t="s">
        <v>75</v>
      </c>
      <c r="T15" s="1" t="s">
        <v>789</v>
      </c>
      <c r="U15" s="1" t="s">
        <v>795</v>
      </c>
      <c r="V15" s="1" t="s">
        <v>801</v>
      </c>
    </row>
    <row r="16" s="1" customFormat="1" spans="1:22">
      <c r="A16" s="1" t="s">
        <v>620</v>
      </c>
      <c r="B16" s="1" t="s">
        <v>218</v>
      </c>
      <c r="C16" s="1" t="s">
        <v>621</v>
      </c>
      <c r="D16" s="1" t="s">
        <v>623</v>
      </c>
      <c r="E16" s="1" t="s">
        <v>838</v>
      </c>
      <c r="F16" s="1" t="s">
        <v>219</v>
      </c>
      <c r="G16" s="1" t="s">
        <v>434</v>
      </c>
      <c r="H16" s="1" t="s">
        <v>781</v>
      </c>
      <c r="I16" s="1" t="s">
        <v>839</v>
      </c>
      <c r="J16" s="1" t="s">
        <v>783</v>
      </c>
      <c r="K16" s="1" t="s">
        <v>839</v>
      </c>
      <c r="L16" s="1" t="s">
        <v>839</v>
      </c>
      <c r="M16" s="1" t="s">
        <v>784</v>
      </c>
      <c r="N16" s="1" t="s">
        <v>784</v>
      </c>
      <c r="O16" s="1" t="s">
        <v>785</v>
      </c>
      <c r="P16" s="1" t="s">
        <v>786</v>
      </c>
      <c r="Q16" s="1" t="s">
        <v>787</v>
      </c>
      <c r="R16" s="1" t="s">
        <v>840</v>
      </c>
      <c r="S16" s="1" t="s">
        <v>75</v>
      </c>
      <c r="T16" s="1" t="s">
        <v>789</v>
      </c>
      <c r="U16" s="1" t="s">
        <v>795</v>
      </c>
      <c r="V16" s="1" t="s">
        <v>796</v>
      </c>
    </row>
    <row r="17" s="1" customFormat="1" spans="1:22">
      <c r="A17" s="1" t="s">
        <v>589</v>
      </c>
      <c r="B17" s="1" t="s">
        <v>218</v>
      </c>
      <c r="C17" s="1" t="s">
        <v>590</v>
      </c>
      <c r="D17" s="1" t="s">
        <v>841</v>
      </c>
      <c r="E17" s="1" t="s">
        <v>842</v>
      </c>
      <c r="F17" s="1" t="s">
        <v>218</v>
      </c>
      <c r="G17" s="1" t="s">
        <v>434</v>
      </c>
      <c r="H17" s="1" t="s">
        <v>781</v>
      </c>
      <c r="I17" s="1" t="s">
        <v>843</v>
      </c>
      <c r="J17" s="1" t="s">
        <v>783</v>
      </c>
      <c r="K17" s="1" t="s">
        <v>843</v>
      </c>
      <c r="L17" s="1" t="s">
        <v>843</v>
      </c>
      <c r="M17" s="1" t="s">
        <v>784</v>
      </c>
      <c r="N17" s="1" t="s">
        <v>784</v>
      </c>
      <c r="O17" s="1" t="s">
        <v>785</v>
      </c>
      <c r="P17" s="1" t="s">
        <v>786</v>
      </c>
      <c r="Q17" s="1" t="s">
        <v>787</v>
      </c>
      <c r="R17" s="1" t="s">
        <v>844</v>
      </c>
      <c r="S17" s="1" t="s">
        <v>75</v>
      </c>
      <c r="T17" s="1" t="s">
        <v>789</v>
      </c>
      <c r="U17" s="1" t="s">
        <v>790</v>
      </c>
      <c r="V17" s="1" t="s">
        <v>801</v>
      </c>
    </row>
    <row r="18" s="1" customFormat="1" spans="1:22">
      <c r="A18" s="1" t="s">
        <v>580</v>
      </c>
      <c r="B18" s="1" t="s">
        <v>218</v>
      </c>
      <c r="C18" s="1" t="s">
        <v>581</v>
      </c>
      <c r="D18" s="1" t="s">
        <v>583</v>
      </c>
      <c r="E18" s="1" t="s">
        <v>845</v>
      </c>
      <c r="F18" s="1" t="s">
        <v>218</v>
      </c>
      <c r="G18" s="1" t="s">
        <v>434</v>
      </c>
      <c r="H18" s="1" t="s">
        <v>781</v>
      </c>
      <c r="I18" s="1" t="s">
        <v>846</v>
      </c>
      <c r="J18" s="1" t="s">
        <v>783</v>
      </c>
      <c r="K18" s="1" t="s">
        <v>846</v>
      </c>
      <c r="L18" s="1" t="s">
        <v>846</v>
      </c>
      <c r="M18" s="1" t="s">
        <v>784</v>
      </c>
      <c r="N18" s="1" t="s">
        <v>784</v>
      </c>
      <c r="O18" s="1" t="s">
        <v>785</v>
      </c>
      <c r="P18" s="1" t="s">
        <v>786</v>
      </c>
      <c r="Q18" s="1" t="s">
        <v>787</v>
      </c>
      <c r="R18" s="1" t="s">
        <v>847</v>
      </c>
      <c r="S18" s="1" t="s">
        <v>75</v>
      </c>
      <c r="T18" s="1" t="s">
        <v>789</v>
      </c>
      <c r="U18" s="1" t="s">
        <v>795</v>
      </c>
      <c r="V18" s="1" t="s">
        <v>848</v>
      </c>
    </row>
    <row r="19" s="1" customFormat="1" spans="1:22">
      <c r="A19" s="1" t="s">
        <v>496</v>
      </c>
      <c r="B19" s="1" t="s">
        <v>218</v>
      </c>
      <c r="C19" s="1" t="s">
        <v>497</v>
      </c>
      <c r="D19" s="1" t="s">
        <v>849</v>
      </c>
      <c r="E19" s="1" t="s">
        <v>850</v>
      </c>
      <c r="F19" s="1" t="s">
        <v>218</v>
      </c>
      <c r="G19" s="1" t="s">
        <v>219</v>
      </c>
      <c r="H19" s="1" t="s">
        <v>781</v>
      </c>
      <c r="I19" s="1" t="s">
        <v>851</v>
      </c>
      <c r="J19" s="1" t="s">
        <v>783</v>
      </c>
      <c r="K19" s="1" t="s">
        <v>851</v>
      </c>
      <c r="L19" s="1" t="s">
        <v>851</v>
      </c>
      <c r="M19" s="1" t="s">
        <v>784</v>
      </c>
      <c r="N19" s="1" t="s">
        <v>784</v>
      </c>
      <c r="O19" s="1" t="s">
        <v>785</v>
      </c>
      <c r="P19" s="1" t="s">
        <v>786</v>
      </c>
      <c r="Q19" s="1" t="s">
        <v>787</v>
      </c>
      <c r="R19" s="1" t="s">
        <v>852</v>
      </c>
      <c r="S19" s="1" t="s">
        <v>75</v>
      </c>
      <c r="T19" s="1" t="s">
        <v>789</v>
      </c>
      <c r="U19" s="1" t="s">
        <v>795</v>
      </c>
      <c r="V19" s="1" t="s">
        <v>791</v>
      </c>
    </row>
    <row r="20" s="1" customFormat="1" spans="1:22">
      <c r="A20" s="1" t="s">
        <v>616</v>
      </c>
      <c r="B20" s="1" t="s">
        <v>300</v>
      </c>
      <c r="C20" s="1" t="s">
        <v>617</v>
      </c>
      <c r="D20" s="1" t="s">
        <v>289</v>
      </c>
      <c r="E20" s="1" t="s">
        <v>853</v>
      </c>
      <c r="F20" s="1" t="s">
        <v>218</v>
      </c>
      <c r="G20" s="1" t="s">
        <v>434</v>
      </c>
      <c r="H20" s="1" t="s">
        <v>781</v>
      </c>
      <c r="I20" s="1" t="s">
        <v>854</v>
      </c>
      <c r="J20" s="1" t="s">
        <v>783</v>
      </c>
      <c r="K20" s="1" t="s">
        <v>854</v>
      </c>
      <c r="L20" s="1" t="s">
        <v>854</v>
      </c>
      <c r="M20" s="1" t="s">
        <v>784</v>
      </c>
      <c r="N20" s="1" t="s">
        <v>784</v>
      </c>
      <c r="O20" s="1" t="s">
        <v>785</v>
      </c>
      <c r="P20" s="1" t="s">
        <v>786</v>
      </c>
      <c r="Q20" s="1" t="s">
        <v>787</v>
      </c>
      <c r="R20" s="1" t="s">
        <v>855</v>
      </c>
      <c r="S20" s="1" t="s">
        <v>75</v>
      </c>
      <c r="T20" s="1" t="s">
        <v>789</v>
      </c>
      <c r="U20" s="1" t="s">
        <v>795</v>
      </c>
      <c r="V20" s="1" t="s">
        <v>796</v>
      </c>
    </row>
    <row r="21" s="1" customFormat="1" spans="1:22">
      <c r="A21" s="1" t="s">
        <v>507</v>
      </c>
      <c r="B21" s="1" t="s">
        <v>300</v>
      </c>
      <c r="C21" s="1" t="s">
        <v>508</v>
      </c>
      <c r="D21" s="1" t="s">
        <v>856</v>
      </c>
      <c r="E21" s="1" t="s">
        <v>857</v>
      </c>
      <c r="F21" s="1" t="s">
        <v>218</v>
      </c>
      <c r="G21" s="1" t="s">
        <v>219</v>
      </c>
      <c r="H21" s="1" t="s">
        <v>781</v>
      </c>
      <c r="I21" s="1" t="s">
        <v>793</v>
      </c>
      <c r="J21" s="1" t="s">
        <v>783</v>
      </c>
      <c r="K21" s="1" t="s">
        <v>793</v>
      </c>
      <c r="L21" s="1" t="s">
        <v>793</v>
      </c>
      <c r="M21" s="1" t="s">
        <v>784</v>
      </c>
      <c r="N21" s="1" t="s">
        <v>784</v>
      </c>
      <c r="O21" s="1" t="s">
        <v>785</v>
      </c>
      <c r="P21" s="1" t="s">
        <v>786</v>
      </c>
      <c r="Q21" s="1" t="s">
        <v>787</v>
      </c>
      <c r="R21" s="1" t="s">
        <v>858</v>
      </c>
      <c r="S21" s="1" t="s">
        <v>75</v>
      </c>
      <c r="T21" s="1" t="s">
        <v>789</v>
      </c>
      <c r="U21" s="1" t="s">
        <v>790</v>
      </c>
      <c r="V21" s="1" t="s">
        <v>801</v>
      </c>
    </row>
    <row r="22" s="1" customFormat="1" spans="1:22">
      <c r="A22" s="1" t="s">
        <v>575</v>
      </c>
      <c r="B22" s="1" t="s">
        <v>300</v>
      </c>
      <c r="C22" s="1" t="s">
        <v>576</v>
      </c>
      <c r="D22" s="1" t="s">
        <v>422</v>
      </c>
      <c r="E22" s="1" t="s">
        <v>859</v>
      </c>
      <c r="F22" s="1" t="s">
        <v>219</v>
      </c>
      <c r="G22" s="1" t="s">
        <v>434</v>
      </c>
      <c r="H22" s="1" t="s">
        <v>781</v>
      </c>
      <c r="I22" s="1" t="s">
        <v>860</v>
      </c>
      <c r="J22" s="1" t="s">
        <v>783</v>
      </c>
      <c r="K22" s="1" t="s">
        <v>860</v>
      </c>
      <c r="L22" s="1" t="s">
        <v>860</v>
      </c>
      <c r="M22" s="1" t="s">
        <v>784</v>
      </c>
      <c r="N22" s="1" t="s">
        <v>784</v>
      </c>
      <c r="O22" s="1" t="s">
        <v>785</v>
      </c>
      <c r="P22" s="1" t="s">
        <v>786</v>
      </c>
      <c r="Q22" s="1" t="s">
        <v>787</v>
      </c>
      <c r="R22" s="1" t="s">
        <v>861</v>
      </c>
      <c r="S22" s="1" t="s">
        <v>75</v>
      </c>
      <c r="T22" s="1" t="s">
        <v>789</v>
      </c>
      <c r="U22" s="1" t="s">
        <v>790</v>
      </c>
      <c r="V22" s="1" t="s">
        <v>801</v>
      </c>
    </row>
    <row r="23" s="1" customFormat="1" spans="1:22">
      <c r="A23" s="1" t="s">
        <v>501</v>
      </c>
      <c r="B23" s="1" t="s">
        <v>300</v>
      </c>
      <c r="C23" s="1" t="s">
        <v>502</v>
      </c>
      <c r="D23" s="1" t="s">
        <v>862</v>
      </c>
      <c r="E23" s="1" t="s">
        <v>863</v>
      </c>
      <c r="F23" s="1" t="s">
        <v>300</v>
      </c>
      <c r="G23" s="1" t="s">
        <v>219</v>
      </c>
      <c r="H23" s="1" t="s">
        <v>781</v>
      </c>
      <c r="I23" s="1" t="s">
        <v>864</v>
      </c>
      <c r="J23" s="1" t="s">
        <v>783</v>
      </c>
      <c r="K23" s="1" t="s">
        <v>864</v>
      </c>
      <c r="L23" s="1" t="s">
        <v>864</v>
      </c>
      <c r="M23" s="1" t="s">
        <v>784</v>
      </c>
      <c r="N23" s="1" t="s">
        <v>784</v>
      </c>
      <c r="O23" s="1" t="s">
        <v>785</v>
      </c>
      <c r="P23" s="1" t="s">
        <v>786</v>
      </c>
      <c r="Q23" s="1" t="s">
        <v>787</v>
      </c>
      <c r="R23" s="1" t="s">
        <v>865</v>
      </c>
      <c r="S23" s="1" t="s">
        <v>75</v>
      </c>
      <c r="T23" s="1" t="s">
        <v>789</v>
      </c>
      <c r="U23" s="1" t="s">
        <v>790</v>
      </c>
      <c r="V23" s="1" t="s">
        <v>801</v>
      </c>
    </row>
    <row r="24" s="1" customFormat="1" spans="1:22">
      <c r="A24" s="1" t="s">
        <v>383</v>
      </c>
      <c r="B24" s="1" t="s">
        <v>300</v>
      </c>
      <c r="C24" s="1" t="s">
        <v>384</v>
      </c>
      <c r="D24" s="1" t="s">
        <v>849</v>
      </c>
      <c r="E24" s="1" t="s">
        <v>850</v>
      </c>
      <c r="F24" s="1" t="s">
        <v>300</v>
      </c>
      <c r="G24" s="1" t="s">
        <v>218</v>
      </c>
      <c r="H24" s="1" t="s">
        <v>781</v>
      </c>
      <c r="I24" s="1" t="s">
        <v>866</v>
      </c>
      <c r="J24" s="1" t="s">
        <v>783</v>
      </c>
      <c r="K24" s="1" t="s">
        <v>866</v>
      </c>
      <c r="L24" s="1" t="s">
        <v>866</v>
      </c>
      <c r="M24" s="1" t="s">
        <v>784</v>
      </c>
      <c r="N24" s="1" t="s">
        <v>784</v>
      </c>
      <c r="O24" s="1" t="s">
        <v>785</v>
      </c>
      <c r="P24" s="1" t="s">
        <v>786</v>
      </c>
      <c r="Q24" s="1" t="s">
        <v>787</v>
      </c>
      <c r="R24" s="1" t="s">
        <v>867</v>
      </c>
      <c r="S24" s="1" t="s">
        <v>75</v>
      </c>
      <c r="T24" s="1" t="s">
        <v>789</v>
      </c>
      <c r="U24" s="1" t="s">
        <v>795</v>
      </c>
      <c r="V24" s="1" t="s">
        <v>791</v>
      </c>
    </row>
    <row r="25" s="1" customFormat="1" spans="1:22">
      <c r="A25" s="1" t="s">
        <v>516</v>
      </c>
      <c r="B25" s="1" t="s">
        <v>300</v>
      </c>
      <c r="C25" s="1" t="s">
        <v>517</v>
      </c>
      <c r="D25" s="1" t="s">
        <v>289</v>
      </c>
      <c r="E25" s="1" t="s">
        <v>868</v>
      </c>
      <c r="F25" s="1" t="s">
        <v>218</v>
      </c>
      <c r="G25" s="1" t="s">
        <v>219</v>
      </c>
      <c r="H25" s="1" t="s">
        <v>781</v>
      </c>
      <c r="I25" s="1" t="s">
        <v>869</v>
      </c>
      <c r="J25" s="1" t="s">
        <v>783</v>
      </c>
      <c r="K25" s="1" t="s">
        <v>869</v>
      </c>
      <c r="L25" s="1" t="s">
        <v>869</v>
      </c>
      <c r="M25" s="1" t="s">
        <v>784</v>
      </c>
      <c r="N25" s="1" t="s">
        <v>784</v>
      </c>
      <c r="O25" s="1" t="s">
        <v>785</v>
      </c>
      <c r="P25" s="1" t="s">
        <v>786</v>
      </c>
      <c r="Q25" s="1" t="s">
        <v>787</v>
      </c>
      <c r="R25" s="1" t="s">
        <v>870</v>
      </c>
      <c r="S25" s="1" t="s">
        <v>75</v>
      </c>
      <c r="T25" s="1" t="s">
        <v>789</v>
      </c>
      <c r="U25" s="1" t="s">
        <v>795</v>
      </c>
      <c r="V25" s="1" t="s">
        <v>796</v>
      </c>
    </row>
    <row r="26" s="1" customFormat="1" spans="1:22">
      <c r="A26" s="1" t="s">
        <v>419</v>
      </c>
      <c r="B26" s="1" t="s">
        <v>300</v>
      </c>
      <c r="C26" s="1" t="s">
        <v>420</v>
      </c>
      <c r="D26" s="1" t="s">
        <v>422</v>
      </c>
      <c r="E26" s="1" t="s">
        <v>859</v>
      </c>
      <c r="F26" s="1" t="s">
        <v>300</v>
      </c>
      <c r="G26" s="1" t="s">
        <v>218</v>
      </c>
      <c r="H26" s="1" t="s">
        <v>781</v>
      </c>
      <c r="I26" s="1" t="s">
        <v>871</v>
      </c>
      <c r="J26" s="1" t="s">
        <v>783</v>
      </c>
      <c r="K26" s="1" t="s">
        <v>871</v>
      </c>
      <c r="L26" s="1" t="s">
        <v>871</v>
      </c>
      <c r="M26" s="1" t="s">
        <v>784</v>
      </c>
      <c r="N26" s="1" t="s">
        <v>784</v>
      </c>
      <c r="O26" s="1" t="s">
        <v>785</v>
      </c>
      <c r="P26" s="1" t="s">
        <v>786</v>
      </c>
      <c r="Q26" s="1" t="s">
        <v>787</v>
      </c>
      <c r="R26" s="1" t="s">
        <v>872</v>
      </c>
      <c r="S26" s="1" t="s">
        <v>75</v>
      </c>
      <c r="T26" s="1" t="s">
        <v>789</v>
      </c>
      <c r="U26" s="1" t="s">
        <v>790</v>
      </c>
      <c r="V26" s="1" t="s">
        <v>801</v>
      </c>
    </row>
    <row r="27" s="1" customFormat="1" spans="1:22">
      <c r="A27" s="1" t="s">
        <v>352</v>
      </c>
      <c r="B27" s="1" t="s">
        <v>217</v>
      </c>
      <c r="C27" s="1" t="s">
        <v>353</v>
      </c>
      <c r="D27" s="1" t="s">
        <v>816</v>
      </c>
      <c r="E27" s="1" t="s">
        <v>873</v>
      </c>
      <c r="F27" s="1" t="s">
        <v>217</v>
      </c>
      <c r="G27" s="1" t="s">
        <v>300</v>
      </c>
      <c r="H27" s="1" t="s">
        <v>781</v>
      </c>
      <c r="I27" s="1" t="s">
        <v>818</v>
      </c>
      <c r="J27" s="1" t="s">
        <v>783</v>
      </c>
      <c r="K27" s="1" t="s">
        <v>818</v>
      </c>
      <c r="L27" s="1" t="s">
        <v>818</v>
      </c>
      <c r="M27" s="1" t="s">
        <v>784</v>
      </c>
      <c r="N27" s="1" t="s">
        <v>784</v>
      </c>
      <c r="O27" s="1" t="s">
        <v>785</v>
      </c>
      <c r="P27" s="1" t="s">
        <v>786</v>
      </c>
      <c r="Q27" s="1" t="s">
        <v>787</v>
      </c>
      <c r="R27" s="1" t="s">
        <v>874</v>
      </c>
      <c r="S27" s="1" t="s">
        <v>75</v>
      </c>
      <c r="T27" s="1" t="s">
        <v>789</v>
      </c>
      <c r="U27" s="1" t="s">
        <v>795</v>
      </c>
      <c r="V27" s="1" t="s">
        <v>801</v>
      </c>
    </row>
    <row r="28" s="1" customFormat="1" spans="1:22">
      <c r="A28" s="1" t="s">
        <v>295</v>
      </c>
      <c r="B28" s="1" t="s">
        <v>217</v>
      </c>
      <c r="C28" s="1" t="s">
        <v>296</v>
      </c>
      <c r="D28" s="1" t="s">
        <v>298</v>
      </c>
      <c r="E28" s="1" t="s">
        <v>875</v>
      </c>
      <c r="F28" s="1" t="s">
        <v>217</v>
      </c>
      <c r="G28" s="1" t="s">
        <v>300</v>
      </c>
      <c r="H28" s="1" t="s">
        <v>781</v>
      </c>
      <c r="I28" s="1" t="s">
        <v>876</v>
      </c>
      <c r="J28" s="1" t="s">
        <v>783</v>
      </c>
      <c r="K28" s="1" t="s">
        <v>876</v>
      </c>
      <c r="L28" s="1" t="s">
        <v>876</v>
      </c>
      <c r="M28" s="1" t="s">
        <v>784</v>
      </c>
      <c r="N28" s="1" t="s">
        <v>784</v>
      </c>
      <c r="O28" s="1" t="s">
        <v>785</v>
      </c>
      <c r="P28" s="1" t="s">
        <v>786</v>
      </c>
      <c r="Q28" s="1" t="s">
        <v>787</v>
      </c>
      <c r="R28" s="1" t="s">
        <v>877</v>
      </c>
      <c r="S28" s="1" t="s">
        <v>75</v>
      </c>
      <c r="T28" s="1" t="s">
        <v>789</v>
      </c>
      <c r="U28" s="1" t="s">
        <v>795</v>
      </c>
      <c r="V28" s="1" t="s">
        <v>791</v>
      </c>
    </row>
    <row r="29" s="1" customFormat="1" spans="1:22">
      <c r="A29" s="1" t="s">
        <v>304</v>
      </c>
      <c r="B29" s="1" t="s">
        <v>217</v>
      </c>
      <c r="C29" s="1" t="s">
        <v>305</v>
      </c>
      <c r="D29" s="1" t="s">
        <v>849</v>
      </c>
      <c r="E29" s="1" t="s">
        <v>850</v>
      </c>
      <c r="F29" s="1" t="s">
        <v>217</v>
      </c>
      <c r="G29" s="1" t="s">
        <v>300</v>
      </c>
      <c r="H29" s="1" t="s">
        <v>781</v>
      </c>
      <c r="I29" s="1" t="s">
        <v>866</v>
      </c>
      <c r="J29" s="1" t="s">
        <v>783</v>
      </c>
      <c r="K29" s="1" t="s">
        <v>866</v>
      </c>
      <c r="L29" s="1" t="s">
        <v>866</v>
      </c>
      <c r="M29" s="1" t="s">
        <v>784</v>
      </c>
      <c r="N29" s="1" t="s">
        <v>784</v>
      </c>
      <c r="O29" s="1" t="s">
        <v>785</v>
      </c>
      <c r="P29" s="1" t="s">
        <v>786</v>
      </c>
      <c r="Q29" s="1" t="s">
        <v>787</v>
      </c>
      <c r="R29" s="1" t="s">
        <v>878</v>
      </c>
      <c r="S29" s="1" t="s">
        <v>75</v>
      </c>
      <c r="T29" s="1" t="s">
        <v>789</v>
      </c>
      <c r="U29" s="1" t="s">
        <v>795</v>
      </c>
      <c r="V29" s="1" t="s">
        <v>791</v>
      </c>
    </row>
    <row r="30" s="1" customFormat="1" spans="1:22">
      <c r="A30" s="1" t="s">
        <v>571</v>
      </c>
      <c r="B30" s="1" t="s">
        <v>217</v>
      </c>
      <c r="C30" s="1" t="s">
        <v>572</v>
      </c>
      <c r="D30" s="1" t="s">
        <v>797</v>
      </c>
      <c r="E30" s="1" t="s">
        <v>879</v>
      </c>
      <c r="F30" s="1" t="s">
        <v>300</v>
      </c>
      <c r="G30" s="1" t="s">
        <v>434</v>
      </c>
      <c r="H30" s="1" t="s">
        <v>781</v>
      </c>
      <c r="I30" s="1" t="s">
        <v>880</v>
      </c>
      <c r="J30" s="1" t="s">
        <v>783</v>
      </c>
      <c r="K30" s="1" t="s">
        <v>880</v>
      </c>
      <c r="L30" s="1" t="s">
        <v>880</v>
      </c>
      <c r="M30" s="1" t="s">
        <v>784</v>
      </c>
      <c r="N30" s="1" t="s">
        <v>784</v>
      </c>
      <c r="O30" s="1" t="s">
        <v>785</v>
      </c>
      <c r="P30" s="1" t="s">
        <v>786</v>
      </c>
      <c r="Q30" s="1" t="s">
        <v>787</v>
      </c>
      <c r="R30" s="1" t="s">
        <v>881</v>
      </c>
      <c r="S30" s="1" t="s">
        <v>75</v>
      </c>
      <c r="T30" s="1" t="s">
        <v>789</v>
      </c>
      <c r="U30" s="1" t="s">
        <v>795</v>
      </c>
      <c r="V30" s="1" t="s">
        <v>801</v>
      </c>
    </row>
    <row r="31" s="1" customFormat="1" spans="1:22">
      <c r="A31" s="1" t="s">
        <v>428</v>
      </c>
      <c r="B31" s="1" t="s">
        <v>217</v>
      </c>
      <c r="C31" s="1" t="s">
        <v>429</v>
      </c>
      <c r="D31" s="1" t="s">
        <v>841</v>
      </c>
      <c r="E31" s="1" t="s">
        <v>842</v>
      </c>
      <c r="F31" s="1" t="s">
        <v>300</v>
      </c>
      <c r="G31" s="1" t="s">
        <v>218</v>
      </c>
      <c r="H31" s="1" t="s">
        <v>781</v>
      </c>
      <c r="I31" s="1" t="s">
        <v>882</v>
      </c>
      <c r="J31" s="1" t="s">
        <v>783</v>
      </c>
      <c r="K31" s="1" t="s">
        <v>882</v>
      </c>
      <c r="L31" s="1" t="s">
        <v>882</v>
      </c>
      <c r="M31" s="1" t="s">
        <v>784</v>
      </c>
      <c r="N31" s="1" t="s">
        <v>784</v>
      </c>
      <c r="O31" s="1" t="s">
        <v>785</v>
      </c>
      <c r="P31" s="1" t="s">
        <v>786</v>
      </c>
      <c r="Q31" s="1" t="s">
        <v>787</v>
      </c>
      <c r="R31" s="1" t="s">
        <v>883</v>
      </c>
      <c r="S31" s="1" t="s">
        <v>75</v>
      </c>
      <c r="T31" s="1" t="s">
        <v>789</v>
      </c>
      <c r="U31" s="1" t="s">
        <v>790</v>
      </c>
      <c r="V31" s="1" t="s">
        <v>801</v>
      </c>
    </row>
    <row r="32" s="1" customFormat="1" spans="1:22">
      <c r="A32" s="1" t="s">
        <v>411</v>
      </c>
      <c r="B32" s="1" t="s">
        <v>217</v>
      </c>
      <c r="C32" s="1" t="s">
        <v>412</v>
      </c>
      <c r="D32" s="1" t="s">
        <v>414</v>
      </c>
      <c r="E32" s="1" t="s">
        <v>884</v>
      </c>
      <c r="F32" s="1" t="s">
        <v>217</v>
      </c>
      <c r="G32" s="1" t="s">
        <v>218</v>
      </c>
      <c r="H32" s="1" t="s">
        <v>781</v>
      </c>
      <c r="I32" s="1" t="s">
        <v>885</v>
      </c>
      <c r="J32" s="1" t="s">
        <v>783</v>
      </c>
      <c r="K32" s="1" t="s">
        <v>885</v>
      </c>
      <c r="L32" s="1" t="s">
        <v>885</v>
      </c>
      <c r="M32" s="1" t="s">
        <v>784</v>
      </c>
      <c r="N32" s="1" t="s">
        <v>784</v>
      </c>
      <c r="O32" s="1" t="s">
        <v>785</v>
      </c>
      <c r="P32" s="1" t="s">
        <v>786</v>
      </c>
      <c r="Q32" s="1" t="s">
        <v>787</v>
      </c>
      <c r="R32" s="1" t="s">
        <v>886</v>
      </c>
      <c r="S32" s="1" t="s">
        <v>75</v>
      </c>
      <c r="T32" s="1" t="s">
        <v>789</v>
      </c>
      <c r="U32" s="1" t="s">
        <v>795</v>
      </c>
      <c r="V32" s="1" t="s">
        <v>801</v>
      </c>
    </row>
    <row r="33" s="1" customFormat="1" spans="1:22">
      <c r="A33" s="1" t="s">
        <v>653</v>
      </c>
      <c r="B33" s="1" t="s">
        <v>82</v>
      </c>
      <c r="C33" s="1" t="s">
        <v>654</v>
      </c>
      <c r="D33" s="1" t="s">
        <v>482</v>
      </c>
      <c r="E33" s="1" t="s">
        <v>887</v>
      </c>
      <c r="F33" s="1" t="s">
        <v>219</v>
      </c>
      <c r="G33" s="1" t="s">
        <v>634</v>
      </c>
      <c r="H33" s="1" t="s">
        <v>781</v>
      </c>
      <c r="I33" s="1" t="s">
        <v>888</v>
      </c>
      <c r="J33" s="1" t="s">
        <v>783</v>
      </c>
      <c r="K33" s="1" t="s">
        <v>888</v>
      </c>
      <c r="L33" s="1" t="s">
        <v>888</v>
      </c>
      <c r="M33" s="1" t="s">
        <v>784</v>
      </c>
      <c r="N33" s="1" t="s">
        <v>784</v>
      </c>
      <c r="O33" s="1" t="s">
        <v>785</v>
      </c>
      <c r="P33" s="1" t="s">
        <v>786</v>
      </c>
      <c r="Q33" s="1" t="s">
        <v>787</v>
      </c>
      <c r="R33" s="1" t="s">
        <v>889</v>
      </c>
      <c r="S33" s="1" t="s">
        <v>75</v>
      </c>
      <c r="T33" s="1" t="s">
        <v>789</v>
      </c>
      <c r="U33" s="1" t="s">
        <v>795</v>
      </c>
      <c r="V33" s="1" t="s">
        <v>791</v>
      </c>
    </row>
    <row r="34" s="1" customFormat="1" spans="1:22">
      <c r="A34" s="1" t="s">
        <v>375</v>
      </c>
      <c r="B34" s="1" t="s">
        <v>82</v>
      </c>
      <c r="C34" s="1" t="s">
        <v>376</v>
      </c>
      <c r="D34" s="1" t="s">
        <v>378</v>
      </c>
      <c r="E34" s="1" t="s">
        <v>890</v>
      </c>
      <c r="F34" s="1" t="s">
        <v>217</v>
      </c>
      <c r="G34" s="1" t="s">
        <v>218</v>
      </c>
      <c r="H34" s="1" t="s">
        <v>781</v>
      </c>
      <c r="I34" s="1" t="s">
        <v>891</v>
      </c>
      <c r="J34" s="1" t="s">
        <v>783</v>
      </c>
      <c r="K34" s="1" t="s">
        <v>891</v>
      </c>
      <c r="L34" s="1" t="s">
        <v>891</v>
      </c>
      <c r="M34" s="1" t="s">
        <v>784</v>
      </c>
      <c r="N34" s="1" t="s">
        <v>784</v>
      </c>
      <c r="O34" s="1" t="s">
        <v>785</v>
      </c>
      <c r="P34" s="1" t="s">
        <v>786</v>
      </c>
      <c r="Q34" s="1" t="s">
        <v>787</v>
      </c>
      <c r="R34" s="1" t="s">
        <v>892</v>
      </c>
      <c r="S34" s="1" t="s">
        <v>75</v>
      </c>
      <c r="T34" s="1" t="s">
        <v>789</v>
      </c>
      <c r="U34" s="1" t="s">
        <v>795</v>
      </c>
      <c r="V34" s="1" t="s">
        <v>791</v>
      </c>
    </row>
    <row r="35" s="1" customFormat="1" spans="1:22">
      <c r="A35" s="1" t="s">
        <v>438</v>
      </c>
      <c r="B35" s="1" t="s">
        <v>82</v>
      </c>
      <c r="C35" s="1" t="s">
        <v>439</v>
      </c>
      <c r="D35" s="1" t="s">
        <v>289</v>
      </c>
      <c r="E35" s="1" t="s">
        <v>853</v>
      </c>
      <c r="F35" s="1" t="s">
        <v>217</v>
      </c>
      <c r="G35" s="1" t="s">
        <v>218</v>
      </c>
      <c r="H35" s="1" t="s">
        <v>781</v>
      </c>
      <c r="I35" s="1" t="s">
        <v>893</v>
      </c>
      <c r="J35" s="1" t="s">
        <v>783</v>
      </c>
      <c r="K35" s="1" t="s">
        <v>893</v>
      </c>
      <c r="L35" s="1" t="s">
        <v>893</v>
      </c>
      <c r="M35" s="1" t="s">
        <v>784</v>
      </c>
      <c r="N35" s="1" t="s">
        <v>784</v>
      </c>
      <c r="O35" s="1" t="s">
        <v>785</v>
      </c>
      <c r="P35" s="1" t="s">
        <v>786</v>
      </c>
      <c r="Q35" s="1" t="s">
        <v>787</v>
      </c>
      <c r="R35" s="1" t="s">
        <v>894</v>
      </c>
      <c r="S35" s="1" t="s">
        <v>75</v>
      </c>
      <c r="T35" s="1" t="s">
        <v>789</v>
      </c>
      <c r="U35" s="1" t="s">
        <v>795</v>
      </c>
      <c r="V35" s="1" t="s">
        <v>796</v>
      </c>
    </row>
    <row r="36" s="1" customFormat="1" spans="1:22">
      <c r="A36" s="1" t="s">
        <v>269</v>
      </c>
      <c r="B36" s="1" t="s">
        <v>82</v>
      </c>
      <c r="C36" s="1" t="s">
        <v>270</v>
      </c>
      <c r="D36" s="1" t="s">
        <v>895</v>
      </c>
      <c r="E36" s="1" t="s">
        <v>896</v>
      </c>
      <c r="F36" s="1" t="s">
        <v>82</v>
      </c>
      <c r="G36" s="1" t="s">
        <v>217</v>
      </c>
      <c r="H36" s="1" t="s">
        <v>781</v>
      </c>
      <c r="I36" s="1" t="s">
        <v>813</v>
      </c>
      <c r="J36" s="1" t="s">
        <v>783</v>
      </c>
      <c r="K36" s="1" t="s">
        <v>813</v>
      </c>
      <c r="L36" s="1" t="s">
        <v>813</v>
      </c>
      <c r="M36" s="1" t="s">
        <v>784</v>
      </c>
      <c r="N36" s="1" t="s">
        <v>784</v>
      </c>
      <c r="O36" s="1" t="s">
        <v>785</v>
      </c>
      <c r="P36" s="1" t="s">
        <v>786</v>
      </c>
      <c r="Q36" s="1" t="s">
        <v>787</v>
      </c>
      <c r="R36" s="1" t="s">
        <v>897</v>
      </c>
      <c r="S36" s="1" t="s">
        <v>75</v>
      </c>
      <c r="T36" s="1" t="s">
        <v>789</v>
      </c>
      <c r="U36" s="1" t="s">
        <v>795</v>
      </c>
      <c r="V36" s="1" t="s">
        <v>801</v>
      </c>
    </row>
    <row r="37" s="1" customFormat="1" spans="1:22">
      <c r="A37" s="1" t="s">
        <v>278</v>
      </c>
      <c r="B37" s="1" t="s">
        <v>82</v>
      </c>
      <c r="C37" s="1" t="s">
        <v>279</v>
      </c>
      <c r="D37" s="1" t="s">
        <v>281</v>
      </c>
      <c r="E37" s="1" t="s">
        <v>898</v>
      </c>
      <c r="F37" s="1" t="s">
        <v>82</v>
      </c>
      <c r="G37" s="1" t="s">
        <v>217</v>
      </c>
      <c r="H37" s="1" t="s">
        <v>781</v>
      </c>
      <c r="I37" s="1" t="s">
        <v>899</v>
      </c>
      <c r="J37" s="1" t="s">
        <v>783</v>
      </c>
      <c r="K37" s="1" t="s">
        <v>899</v>
      </c>
      <c r="L37" s="1" t="s">
        <v>899</v>
      </c>
      <c r="M37" s="1" t="s">
        <v>784</v>
      </c>
      <c r="N37" s="1" t="s">
        <v>784</v>
      </c>
      <c r="O37" s="1" t="s">
        <v>785</v>
      </c>
      <c r="P37" s="1" t="s">
        <v>786</v>
      </c>
      <c r="Q37" s="1" t="s">
        <v>787</v>
      </c>
      <c r="R37" s="1" t="s">
        <v>900</v>
      </c>
      <c r="S37" s="1" t="s">
        <v>75</v>
      </c>
      <c r="T37" s="1" t="s">
        <v>789</v>
      </c>
      <c r="U37" s="1" t="s">
        <v>795</v>
      </c>
      <c r="V37" s="1" t="s">
        <v>801</v>
      </c>
    </row>
    <row r="38" s="1" customFormat="1" spans="1:22">
      <c r="A38" s="1" t="s">
        <v>233</v>
      </c>
      <c r="B38" s="1" t="s">
        <v>82</v>
      </c>
      <c r="C38" s="1" t="s">
        <v>234</v>
      </c>
      <c r="D38" s="1" t="s">
        <v>901</v>
      </c>
      <c r="E38" s="1" t="s">
        <v>902</v>
      </c>
      <c r="F38" s="1" t="s">
        <v>82</v>
      </c>
      <c r="G38" s="1" t="s">
        <v>217</v>
      </c>
      <c r="H38" s="1" t="s">
        <v>781</v>
      </c>
      <c r="I38" s="1" t="s">
        <v>903</v>
      </c>
      <c r="J38" s="1" t="s">
        <v>783</v>
      </c>
      <c r="K38" s="1" t="s">
        <v>903</v>
      </c>
      <c r="L38" s="1" t="s">
        <v>903</v>
      </c>
      <c r="M38" s="1" t="s">
        <v>784</v>
      </c>
      <c r="N38" s="1" t="s">
        <v>784</v>
      </c>
      <c r="O38" s="1" t="s">
        <v>785</v>
      </c>
      <c r="P38" s="1" t="s">
        <v>786</v>
      </c>
      <c r="Q38" s="1" t="s">
        <v>787</v>
      </c>
      <c r="R38" s="1" t="s">
        <v>904</v>
      </c>
      <c r="S38" s="1" t="s">
        <v>75</v>
      </c>
      <c r="T38" s="1" t="s">
        <v>789</v>
      </c>
      <c r="U38" s="1" t="s">
        <v>795</v>
      </c>
      <c r="V38" s="1" t="s">
        <v>791</v>
      </c>
    </row>
    <row r="39" s="1" customFormat="1" spans="1:22">
      <c r="A39" s="1" t="s">
        <v>342</v>
      </c>
      <c r="B39" s="1" t="s">
        <v>82</v>
      </c>
      <c r="C39" s="1" t="s">
        <v>343</v>
      </c>
      <c r="D39" s="1" t="s">
        <v>816</v>
      </c>
      <c r="E39" s="1" t="s">
        <v>905</v>
      </c>
      <c r="F39" s="1" t="s">
        <v>82</v>
      </c>
      <c r="G39" s="1" t="s">
        <v>300</v>
      </c>
      <c r="H39" s="1" t="s">
        <v>781</v>
      </c>
      <c r="I39" s="1" t="s">
        <v>906</v>
      </c>
      <c r="J39" s="1" t="s">
        <v>783</v>
      </c>
      <c r="K39" s="1" t="s">
        <v>906</v>
      </c>
      <c r="L39" s="1" t="s">
        <v>906</v>
      </c>
      <c r="M39" s="1" t="s">
        <v>784</v>
      </c>
      <c r="N39" s="1" t="s">
        <v>784</v>
      </c>
      <c r="O39" s="1" t="s">
        <v>785</v>
      </c>
      <c r="P39" s="1" t="s">
        <v>786</v>
      </c>
      <c r="Q39" s="1" t="s">
        <v>787</v>
      </c>
      <c r="R39" s="1" t="s">
        <v>907</v>
      </c>
      <c r="S39" s="1" t="s">
        <v>75</v>
      </c>
      <c r="T39" s="1" t="s">
        <v>789</v>
      </c>
      <c r="U39" s="1" t="s">
        <v>795</v>
      </c>
      <c r="V39" s="1" t="s">
        <v>801</v>
      </c>
    </row>
    <row r="40" s="1" customFormat="1" spans="1:22">
      <c r="A40" s="1" t="s">
        <v>723</v>
      </c>
      <c r="B40" s="1" t="s">
        <v>82</v>
      </c>
      <c r="C40" s="1" t="s">
        <v>724</v>
      </c>
      <c r="D40" s="1" t="s">
        <v>726</v>
      </c>
      <c r="E40" s="1" t="s">
        <v>908</v>
      </c>
      <c r="F40" s="1" t="s">
        <v>218</v>
      </c>
      <c r="G40" s="1" t="s">
        <v>634</v>
      </c>
      <c r="H40" s="1" t="s">
        <v>781</v>
      </c>
      <c r="I40" s="1" t="s">
        <v>909</v>
      </c>
      <c r="J40" s="1" t="s">
        <v>783</v>
      </c>
      <c r="K40" s="1" t="s">
        <v>909</v>
      </c>
      <c r="L40" s="1" t="s">
        <v>909</v>
      </c>
      <c r="M40" s="1" t="s">
        <v>784</v>
      </c>
      <c r="N40" s="1" t="s">
        <v>784</v>
      </c>
      <c r="O40" s="1" t="s">
        <v>785</v>
      </c>
      <c r="P40" s="1" t="s">
        <v>786</v>
      </c>
      <c r="Q40" s="1" t="s">
        <v>787</v>
      </c>
      <c r="R40" s="1" t="s">
        <v>910</v>
      </c>
      <c r="S40" s="1" t="s">
        <v>75</v>
      </c>
      <c r="T40" s="1" t="s">
        <v>789</v>
      </c>
      <c r="U40" s="1" t="s">
        <v>795</v>
      </c>
      <c r="V40" s="1" t="s">
        <v>911</v>
      </c>
    </row>
    <row r="41" s="1" customFormat="1" spans="1:22">
      <c r="A41" s="1" t="s">
        <v>732</v>
      </c>
      <c r="B41" s="1" t="s">
        <v>82</v>
      </c>
      <c r="C41" s="1" t="s">
        <v>733</v>
      </c>
      <c r="D41" s="1" t="s">
        <v>726</v>
      </c>
      <c r="E41" s="1" t="s">
        <v>912</v>
      </c>
      <c r="F41" s="1" t="s">
        <v>218</v>
      </c>
      <c r="G41" s="1" t="s">
        <v>634</v>
      </c>
      <c r="H41" s="1" t="s">
        <v>781</v>
      </c>
      <c r="I41" s="1" t="s">
        <v>909</v>
      </c>
      <c r="J41" s="1" t="s">
        <v>783</v>
      </c>
      <c r="K41" s="1" t="s">
        <v>909</v>
      </c>
      <c r="L41" s="1" t="s">
        <v>909</v>
      </c>
      <c r="M41" s="1" t="s">
        <v>784</v>
      </c>
      <c r="N41" s="1" t="s">
        <v>784</v>
      </c>
      <c r="O41" s="1" t="s">
        <v>785</v>
      </c>
      <c r="P41" s="1" t="s">
        <v>786</v>
      </c>
      <c r="Q41" s="1" t="s">
        <v>787</v>
      </c>
      <c r="R41" s="1" t="s">
        <v>913</v>
      </c>
      <c r="S41" s="1" t="s">
        <v>75</v>
      </c>
      <c r="T41" s="1" t="s">
        <v>789</v>
      </c>
      <c r="U41" s="1" t="s">
        <v>795</v>
      </c>
      <c r="V41" s="1" t="s">
        <v>911</v>
      </c>
    </row>
    <row r="42" s="1" customFormat="1" spans="1:22">
      <c r="A42" s="1" t="s">
        <v>331</v>
      </c>
      <c r="B42" s="1" t="s">
        <v>82</v>
      </c>
      <c r="C42" s="1" t="s">
        <v>332</v>
      </c>
      <c r="D42" s="1" t="s">
        <v>824</v>
      </c>
      <c r="E42" s="1" t="s">
        <v>825</v>
      </c>
      <c r="F42" s="1" t="s">
        <v>82</v>
      </c>
      <c r="G42" s="1" t="s">
        <v>300</v>
      </c>
      <c r="H42" s="1" t="s">
        <v>781</v>
      </c>
      <c r="I42" s="1" t="s">
        <v>914</v>
      </c>
      <c r="J42" s="1" t="s">
        <v>783</v>
      </c>
      <c r="K42" s="1" t="s">
        <v>914</v>
      </c>
      <c r="L42" s="1" t="s">
        <v>914</v>
      </c>
      <c r="M42" s="1" t="s">
        <v>784</v>
      </c>
      <c r="N42" s="1" t="s">
        <v>784</v>
      </c>
      <c r="O42" s="1" t="s">
        <v>785</v>
      </c>
      <c r="P42" s="1" t="s">
        <v>786</v>
      </c>
      <c r="Q42" s="1" t="s">
        <v>787</v>
      </c>
      <c r="R42" s="1" t="s">
        <v>915</v>
      </c>
      <c r="S42" s="1" t="s">
        <v>75</v>
      </c>
      <c r="T42" s="1" t="s">
        <v>789</v>
      </c>
      <c r="U42" s="1" t="s">
        <v>795</v>
      </c>
      <c r="V42" s="1" t="s">
        <v>801</v>
      </c>
    </row>
    <row r="43" s="1" customFormat="1" spans="1:22">
      <c r="A43" s="1" t="s">
        <v>286</v>
      </c>
      <c r="B43" s="1" t="s">
        <v>93</v>
      </c>
      <c r="C43" s="1" t="s">
        <v>287</v>
      </c>
      <c r="D43" s="1" t="s">
        <v>289</v>
      </c>
      <c r="E43" s="1" t="s">
        <v>853</v>
      </c>
      <c r="F43" s="1" t="s">
        <v>82</v>
      </c>
      <c r="G43" s="1" t="s">
        <v>217</v>
      </c>
      <c r="H43" s="1" t="s">
        <v>781</v>
      </c>
      <c r="I43" s="1" t="s">
        <v>916</v>
      </c>
      <c r="J43" s="1" t="s">
        <v>783</v>
      </c>
      <c r="K43" s="1" t="s">
        <v>916</v>
      </c>
      <c r="L43" s="1" t="s">
        <v>916</v>
      </c>
      <c r="M43" s="1" t="s">
        <v>784</v>
      </c>
      <c r="N43" s="1" t="s">
        <v>784</v>
      </c>
      <c r="O43" s="1" t="s">
        <v>785</v>
      </c>
      <c r="P43" s="1" t="s">
        <v>786</v>
      </c>
      <c r="Q43" s="1" t="s">
        <v>787</v>
      </c>
      <c r="R43" s="1" t="s">
        <v>917</v>
      </c>
      <c r="S43" s="1" t="s">
        <v>75</v>
      </c>
      <c r="T43" s="1" t="s">
        <v>789</v>
      </c>
      <c r="U43" s="1" t="s">
        <v>795</v>
      </c>
      <c r="V43" s="1" t="s">
        <v>796</v>
      </c>
    </row>
    <row r="44" s="1" customFormat="1" spans="1:22">
      <c r="A44" s="1" t="s">
        <v>346</v>
      </c>
      <c r="B44" s="1" t="s">
        <v>93</v>
      </c>
      <c r="C44" s="1" t="s">
        <v>347</v>
      </c>
      <c r="D44" s="1" t="s">
        <v>797</v>
      </c>
      <c r="E44" s="1" t="s">
        <v>879</v>
      </c>
      <c r="F44" s="1" t="s">
        <v>93</v>
      </c>
      <c r="G44" s="1" t="s">
        <v>300</v>
      </c>
      <c r="H44" s="1" t="s">
        <v>781</v>
      </c>
      <c r="I44" s="1" t="s">
        <v>918</v>
      </c>
      <c r="J44" s="1" t="s">
        <v>783</v>
      </c>
      <c r="K44" s="1" t="s">
        <v>918</v>
      </c>
      <c r="L44" s="1" t="s">
        <v>918</v>
      </c>
      <c r="M44" s="1" t="s">
        <v>784</v>
      </c>
      <c r="N44" s="1" t="s">
        <v>784</v>
      </c>
      <c r="O44" s="1" t="s">
        <v>785</v>
      </c>
      <c r="P44" s="1" t="s">
        <v>786</v>
      </c>
      <c r="Q44" s="1" t="s">
        <v>787</v>
      </c>
      <c r="R44" s="1" t="s">
        <v>919</v>
      </c>
      <c r="S44" s="1" t="s">
        <v>75</v>
      </c>
      <c r="T44" s="1" t="s">
        <v>789</v>
      </c>
      <c r="U44" s="1" t="s">
        <v>795</v>
      </c>
      <c r="V44" s="1" t="s">
        <v>801</v>
      </c>
    </row>
    <row r="45" s="1" customFormat="1" spans="1:22">
      <c r="A45" s="1" t="s">
        <v>562</v>
      </c>
      <c r="B45" s="1" t="s">
        <v>93</v>
      </c>
      <c r="C45" s="1" t="s">
        <v>563</v>
      </c>
      <c r="D45" s="1" t="s">
        <v>920</v>
      </c>
      <c r="E45" s="1" t="s">
        <v>921</v>
      </c>
      <c r="F45" s="1" t="s">
        <v>300</v>
      </c>
      <c r="G45" s="1" t="s">
        <v>434</v>
      </c>
      <c r="H45" s="1" t="s">
        <v>781</v>
      </c>
      <c r="I45" s="1" t="s">
        <v>922</v>
      </c>
      <c r="J45" s="1" t="s">
        <v>783</v>
      </c>
      <c r="K45" s="1" t="s">
        <v>922</v>
      </c>
      <c r="L45" s="1" t="s">
        <v>922</v>
      </c>
      <c r="M45" s="1" t="s">
        <v>784</v>
      </c>
      <c r="N45" s="1" t="s">
        <v>784</v>
      </c>
      <c r="O45" s="1" t="s">
        <v>785</v>
      </c>
      <c r="P45" s="1" t="s">
        <v>786</v>
      </c>
      <c r="Q45" s="1" t="s">
        <v>787</v>
      </c>
      <c r="R45" s="1" t="s">
        <v>923</v>
      </c>
      <c r="S45" s="1" t="s">
        <v>75</v>
      </c>
      <c r="T45" s="1" t="s">
        <v>789</v>
      </c>
      <c r="U45" s="1" t="s">
        <v>790</v>
      </c>
      <c r="V45" s="1" t="s">
        <v>801</v>
      </c>
    </row>
    <row r="46" s="1" customFormat="1" spans="1:22">
      <c r="A46" s="1" t="s">
        <v>98</v>
      </c>
      <c r="B46" s="1" t="s">
        <v>93</v>
      </c>
      <c r="C46" s="1" t="s">
        <v>99</v>
      </c>
      <c r="D46" s="1" t="s">
        <v>101</v>
      </c>
      <c r="E46" s="1" t="s">
        <v>924</v>
      </c>
      <c r="F46" s="1" t="s">
        <v>93</v>
      </c>
      <c r="G46" s="1" t="s">
        <v>82</v>
      </c>
      <c r="H46" s="1" t="s">
        <v>781</v>
      </c>
      <c r="I46" s="1" t="s">
        <v>925</v>
      </c>
      <c r="J46" s="1" t="s">
        <v>783</v>
      </c>
      <c r="K46" s="1" t="s">
        <v>925</v>
      </c>
      <c r="L46" s="1" t="s">
        <v>925</v>
      </c>
      <c r="M46" s="1" t="s">
        <v>784</v>
      </c>
      <c r="N46" s="1" t="s">
        <v>784</v>
      </c>
      <c r="O46" s="1" t="s">
        <v>785</v>
      </c>
      <c r="P46" s="1" t="s">
        <v>786</v>
      </c>
      <c r="Q46" s="1" t="s">
        <v>787</v>
      </c>
      <c r="R46" s="1" t="s">
        <v>926</v>
      </c>
      <c r="S46" s="1" t="s">
        <v>75</v>
      </c>
      <c r="T46" s="1" t="s">
        <v>789</v>
      </c>
      <c r="U46" s="1" t="s">
        <v>795</v>
      </c>
      <c r="V46" s="1" t="s">
        <v>791</v>
      </c>
    </row>
    <row r="47" s="1" customFormat="1" spans="1:22">
      <c r="A47" s="1" t="s">
        <v>336</v>
      </c>
      <c r="B47" s="1" t="s">
        <v>93</v>
      </c>
      <c r="C47" s="1" t="s">
        <v>337</v>
      </c>
      <c r="D47" s="1" t="s">
        <v>245</v>
      </c>
      <c r="E47" s="1" t="s">
        <v>927</v>
      </c>
      <c r="F47" s="1" t="s">
        <v>93</v>
      </c>
      <c r="G47" s="1" t="s">
        <v>300</v>
      </c>
      <c r="H47" s="1" t="s">
        <v>781</v>
      </c>
      <c r="I47" s="1" t="s">
        <v>928</v>
      </c>
      <c r="J47" s="1" t="s">
        <v>783</v>
      </c>
      <c r="K47" s="1" t="s">
        <v>928</v>
      </c>
      <c r="L47" s="1" t="s">
        <v>928</v>
      </c>
      <c r="M47" s="1" t="s">
        <v>784</v>
      </c>
      <c r="N47" s="1" t="s">
        <v>784</v>
      </c>
      <c r="O47" s="1" t="s">
        <v>785</v>
      </c>
      <c r="P47" s="1" t="s">
        <v>786</v>
      </c>
      <c r="Q47" s="1" t="s">
        <v>787</v>
      </c>
      <c r="R47" s="1" t="s">
        <v>929</v>
      </c>
      <c r="S47" s="1" t="s">
        <v>75</v>
      </c>
      <c r="T47" s="1" t="s">
        <v>789</v>
      </c>
      <c r="U47" s="1" t="s">
        <v>795</v>
      </c>
      <c r="V47" s="1" t="s">
        <v>801</v>
      </c>
    </row>
    <row r="48" s="1" customFormat="1" spans="1:22">
      <c r="A48" s="1" t="s">
        <v>190</v>
      </c>
      <c r="B48" s="1" t="s">
        <v>93</v>
      </c>
      <c r="C48" s="1" t="s">
        <v>191</v>
      </c>
      <c r="D48" s="1" t="s">
        <v>139</v>
      </c>
      <c r="E48" s="1" t="s">
        <v>930</v>
      </c>
      <c r="F48" s="1" t="s">
        <v>93</v>
      </c>
      <c r="G48" s="1" t="s">
        <v>82</v>
      </c>
      <c r="H48" s="1" t="s">
        <v>781</v>
      </c>
      <c r="I48" s="1" t="s">
        <v>931</v>
      </c>
      <c r="J48" s="1" t="s">
        <v>783</v>
      </c>
      <c r="K48" s="1" t="s">
        <v>931</v>
      </c>
      <c r="L48" s="1" t="s">
        <v>931</v>
      </c>
      <c r="M48" s="1" t="s">
        <v>784</v>
      </c>
      <c r="N48" s="1" t="s">
        <v>784</v>
      </c>
      <c r="O48" s="1" t="s">
        <v>785</v>
      </c>
      <c r="P48" s="1" t="s">
        <v>786</v>
      </c>
      <c r="Q48" s="1" t="s">
        <v>787</v>
      </c>
      <c r="R48" s="1" t="s">
        <v>932</v>
      </c>
      <c r="S48" s="1" t="s">
        <v>75</v>
      </c>
      <c r="T48" s="1" t="s">
        <v>789</v>
      </c>
      <c r="U48" s="1" t="s">
        <v>790</v>
      </c>
      <c r="V48" s="1" t="s">
        <v>801</v>
      </c>
    </row>
    <row r="49" s="1" customFormat="1" spans="1:22">
      <c r="A49" s="1" t="s">
        <v>312</v>
      </c>
      <c r="B49" s="1" t="s">
        <v>93</v>
      </c>
      <c r="C49" s="1" t="s">
        <v>313</v>
      </c>
      <c r="D49" s="1" t="s">
        <v>139</v>
      </c>
      <c r="E49" s="1" t="s">
        <v>933</v>
      </c>
      <c r="F49" s="1" t="s">
        <v>93</v>
      </c>
      <c r="G49" s="1" t="s">
        <v>300</v>
      </c>
      <c r="H49" s="1" t="s">
        <v>781</v>
      </c>
      <c r="I49" s="1" t="s">
        <v>934</v>
      </c>
      <c r="J49" s="1" t="s">
        <v>783</v>
      </c>
      <c r="K49" s="1" t="s">
        <v>934</v>
      </c>
      <c r="L49" s="1" t="s">
        <v>934</v>
      </c>
      <c r="M49" s="1" t="s">
        <v>784</v>
      </c>
      <c r="N49" s="1" t="s">
        <v>784</v>
      </c>
      <c r="O49" s="1" t="s">
        <v>785</v>
      </c>
      <c r="P49" s="1" t="s">
        <v>786</v>
      </c>
      <c r="Q49" s="1" t="s">
        <v>787</v>
      </c>
      <c r="R49" s="1" t="s">
        <v>935</v>
      </c>
      <c r="S49" s="1" t="s">
        <v>75</v>
      </c>
      <c r="T49" s="1" t="s">
        <v>789</v>
      </c>
      <c r="U49" s="1" t="s">
        <v>790</v>
      </c>
      <c r="V49" s="1" t="s">
        <v>801</v>
      </c>
    </row>
    <row r="50" s="1" customFormat="1" spans="1:22">
      <c r="A50" s="1" t="s">
        <v>107</v>
      </c>
      <c r="B50" s="1" t="s">
        <v>93</v>
      </c>
      <c r="C50" s="1" t="s">
        <v>108</v>
      </c>
      <c r="D50" s="1" t="s">
        <v>110</v>
      </c>
      <c r="E50" s="1" t="s">
        <v>936</v>
      </c>
      <c r="F50" s="1" t="s">
        <v>93</v>
      </c>
      <c r="G50" s="1" t="s">
        <v>82</v>
      </c>
      <c r="H50" s="1" t="s">
        <v>781</v>
      </c>
      <c r="I50" s="1" t="s">
        <v>937</v>
      </c>
      <c r="J50" s="1" t="s">
        <v>783</v>
      </c>
      <c r="K50" s="1" t="s">
        <v>937</v>
      </c>
      <c r="L50" s="1" t="s">
        <v>937</v>
      </c>
      <c r="M50" s="1" t="s">
        <v>784</v>
      </c>
      <c r="N50" s="1" t="s">
        <v>784</v>
      </c>
      <c r="O50" s="1" t="s">
        <v>785</v>
      </c>
      <c r="P50" s="1" t="s">
        <v>786</v>
      </c>
      <c r="Q50" s="1" t="s">
        <v>787</v>
      </c>
      <c r="R50" s="1" t="s">
        <v>938</v>
      </c>
      <c r="S50" s="1" t="s">
        <v>75</v>
      </c>
      <c r="T50" s="1" t="s">
        <v>789</v>
      </c>
      <c r="U50" s="1" t="s">
        <v>790</v>
      </c>
      <c r="V50" s="1" t="s">
        <v>939</v>
      </c>
    </row>
    <row r="51" s="1" customFormat="1" spans="1:22">
      <c r="A51" s="1" t="s">
        <v>680</v>
      </c>
      <c r="B51" s="1" t="s">
        <v>93</v>
      </c>
      <c r="C51" s="1" t="s">
        <v>681</v>
      </c>
      <c r="D51" s="1" t="s">
        <v>920</v>
      </c>
      <c r="E51" s="1" t="s">
        <v>940</v>
      </c>
      <c r="F51" s="1" t="s">
        <v>219</v>
      </c>
      <c r="G51" s="1" t="s">
        <v>634</v>
      </c>
      <c r="H51" s="1" t="s">
        <v>781</v>
      </c>
      <c r="I51" s="1" t="s">
        <v>941</v>
      </c>
      <c r="J51" s="1" t="s">
        <v>783</v>
      </c>
      <c r="K51" s="1" t="s">
        <v>941</v>
      </c>
      <c r="L51" s="1" t="s">
        <v>941</v>
      </c>
      <c r="M51" s="1" t="s">
        <v>784</v>
      </c>
      <c r="N51" s="1" t="s">
        <v>784</v>
      </c>
      <c r="O51" s="1" t="s">
        <v>785</v>
      </c>
      <c r="P51" s="1" t="s">
        <v>786</v>
      </c>
      <c r="Q51" s="1" t="s">
        <v>787</v>
      </c>
      <c r="R51" s="1" t="s">
        <v>942</v>
      </c>
      <c r="S51" s="1" t="s">
        <v>75</v>
      </c>
      <c r="T51" s="1" t="s">
        <v>789</v>
      </c>
      <c r="U51" s="1" t="s">
        <v>790</v>
      </c>
      <c r="V51" s="1" t="s">
        <v>801</v>
      </c>
    </row>
    <row r="52" s="1" customFormat="1" spans="1:22">
      <c r="A52" s="1" t="s">
        <v>242</v>
      </c>
      <c r="B52" s="1" t="s">
        <v>93</v>
      </c>
      <c r="C52" s="1" t="s">
        <v>243</v>
      </c>
      <c r="D52" s="1" t="s">
        <v>245</v>
      </c>
      <c r="E52" s="1" t="s">
        <v>943</v>
      </c>
      <c r="F52" s="1" t="s">
        <v>82</v>
      </c>
      <c r="G52" s="1" t="s">
        <v>217</v>
      </c>
      <c r="H52" s="1" t="s">
        <v>781</v>
      </c>
      <c r="I52" s="1" t="s">
        <v>944</v>
      </c>
      <c r="J52" s="1" t="s">
        <v>783</v>
      </c>
      <c r="K52" s="1" t="s">
        <v>944</v>
      </c>
      <c r="L52" s="1" t="s">
        <v>944</v>
      </c>
      <c r="M52" s="1" t="s">
        <v>784</v>
      </c>
      <c r="N52" s="1" t="s">
        <v>784</v>
      </c>
      <c r="O52" s="1" t="s">
        <v>785</v>
      </c>
      <c r="P52" s="1" t="s">
        <v>786</v>
      </c>
      <c r="Q52" s="1" t="s">
        <v>787</v>
      </c>
      <c r="R52" s="1" t="s">
        <v>945</v>
      </c>
      <c r="S52" s="1" t="s">
        <v>75</v>
      </c>
      <c r="T52" s="1" t="s">
        <v>789</v>
      </c>
      <c r="U52" s="1" t="s">
        <v>795</v>
      </c>
      <c r="V52" s="1" t="s">
        <v>801</v>
      </c>
    </row>
    <row r="53" s="1" customFormat="1" spans="1:22">
      <c r="A53" s="1" t="s">
        <v>260</v>
      </c>
      <c r="B53" s="1" t="s">
        <v>93</v>
      </c>
      <c r="C53" s="1" t="s">
        <v>261</v>
      </c>
      <c r="D53" s="1" t="s">
        <v>920</v>
      </c>
      <c r="E53" s="1" t="s">
        <v>946</v>
      </c>
      <c r="F53" s="1" t="s">
        <v>82</v>
      </c>
      <c r="G53" s="1" t="s">
        <v>217</v>
      </c>
      <c r="H53" s="1" t="s">
        <v>781</v>
      </c>
      <c r="I53" s="1" t="s">
        <v>947</v>
      </c>
      <c r="J53" s="1" t="s">
        <v>783</v>
      </c>
      <c r="K53" s="1" t="s">
        <v>947</v>
      </c>
      <c r="L53" s="1" t="s">
        <v>947</v>
      </c>
      <c r="M53" s="1" t="s">
        <v>784</v>
      </c>
      <c r="N53" s="1" t="s">
        <v>784</v>
      </c>
      <c r="O53" s="1" t="s">
        <v>785</v>
      </c>
      <c r="P53" s="1" t="s">
        <v>786</v>
      </c>
      <c r="Q53" s="1" t="s">
        <v>787</v>
      </c>
      <c r="R53" s="1" t="s">
        <v>948</v>
      </c>
      <c r="S53" s="1" t="s">
        <v>75</v>
      </c>
      <c r="T53" s="1" t="s">
        <v>789</v>
      </c>
      <c r="U53" s="1" t="s">
        <v>790</v>
      </c>
      <c r="V53" s="1" t="s">
        <v>801</v>
      </c>
    </row>
    <row r="54" s="1" customFormat="1" spans="1:22">
      <c r="A54" s="1" t="s">
        <v>566</v>
      </c>
      <c r="B54" s="1" t="s">
        <v>93</v>
      </c>
      <c r="C54" s="1" t="s">
        <v>567</v>
      </c>
      <c r="D54" s="1" t="s">
        <v>920</v>
      </c>
      <c r="E54" s="1" t="s">
        <v>949</v>
      </c>
      <c r="F54" s="1" t="s">
        <v>82</v>
      </c>
      <c r="G54" s="1" t="s">
        <v>434</v>
      </c>
      <c r="H54" s="1" t="s">
        <v>781</v>
      </c>
      <c r="I54" s="1" t="s">
        <v>950</v>
      </c>
      <c r="J54" s="1" t="s">
        <v>783</v>
      </c>
      <c r="K54" s="1" t="s">
        <v>950</v>
      </c>
      <c r="L54" s="1" t="s">
        <v>950</v>
      </c>
      <c r="M54" s="1" t="s">
        <v>784</v>
      </c>
      <c r="N54" s="1" t="s">
        <v>784</v>
      </c>
      <c r="O54" s="1" t="s">
        <v>785</v>
      </c>
      <c r="P54" s="1" t="s">
        <v>786</v>
      </c>
      <c r="Q54" s="1" t="s">
        <v>787</v>
      </c>
      <c r="R54" s="1" t="s">
        <v>951</v>
      </c>
      <c r="S54" s="1" t="s">
        <v>75</v>
      </c>
      <c r="T54" s="1" t="s">
        <v>789</v>
      </c>
      <c r="U54" s="1" t="s">
        <v>790</v>
      </c>
      <c r="V54" s="1" t="s">
        <v>801</v>
      </c>
    </row>
    <row r="55" s="1" customFormat="1" spans="1:22">
      <c r="A55" s="1" t="s">
        <v>205</v>
      </c>
      <c r="B55" s="1" t="s">
        <v>93</v>
      </c>
      <c r="C55" s="1" t="s">
        <v>206</v>
      </c>
      <c r="D55" s="1" t="s">
        <v>208</v>
      </c>
      <c r="E55" s="1" t="s">
        <v>952</v>
      </c>
      <c r="F55" s="1" t="s">
        <v>93</v>
      </c>
      <c r="G55" s="1" t="s">
        <v>82</v>
      </c>
      <c r="H55" s="1" t="s">
        <v>781</v>
      </c>
      <c r="I55" s="1" t="s">
        <v>953</v>
      </c>
      <c r="J55" s="1" t="s">
        <v>783</v>
      </c>
      <c r="K55" s="1" t="s">
        <v>953</v>
      </c>
      <c r="L55" s="1" t="s">
        <v>953</v>
      </c>
      <c r="M55" s="1" t="s">
        <v>784</v>
      </c>
      <c r="N55" s="1" t="s">
        <v>784</v>
      </c>
      <c r="O55" s="1" t="s">
        <v>785</v>
      </c>
      <c r="P55" s="1" t="s">
        <v>786</v>
      </c>
      <c r="Q55" s="1" t="s">
        <v>787</v>
      </c>
      <c r="R55" s="1" t="s">
        <v>954</v>
      </c>
      <c r="S55" s="1" t="s">
        <v>75</v>
      </c>
      <c r="T55" s="1" t="s">
        <v>789</v>
      </c>
      <c r="U55" s="1" t="s">
        <v>795</v>
      </c>
      <c r="V55" s="1" t="s">
        <v>955</v>
      </c>
    </row>
    <row r="56" s="1" customFormat="1" spans="1:22">
      <c r="A56" s="1" t="s">
        <v>88</v>
      </c>
      <c r="B56" s="1" t="s">
        <v>93</v>
      </c>
      <c r="C56" s="1" t="s">
        <v>89</v>
      </c>
      <c r="D56" s="1" t="s">
        <v>91</v>
      </c>
      <c r="E56" s="1" t="s">
        <v>956</v>
      </c>
      <c r="F56" s="1" t="s">
        <v>93</v>
      </c>
      <c r="G56" s="1" t="s">
        <v>82</v>
      </c>
      <c r="H56" s="1" t="s">
        <v>781</v>
      </c>
      <c r="I56" s="1" t="s">
        <v>957</v>
      </c>
      <c r="J56" s="1" t="s">
        <v>783</v>
      </c>
      <c r="K56" s="1" t="s">
        <v>957</v>
      </c>
      <c r="L56" s="1" t="s">
        <v>957</v>
      </c>
      <c r="M56" s="1" t="s">
        <v>784</v>
      </c>
      <c r="N56" s="1" t="s">
        <v>784</v>
      </c>
      <c r="O56" s="1" t="s">
        <v>785</v>
      </c>
      <c r="P56" s="1" t="s">
        <v>786</v>
      </c>
      <c r="Q56" s="1" t="s">
        <v>787</v>
      </c>
      <c r="R56" s="1" t="s">
        <v>958</v>
      </c>
      <c r="S56" s="1" t="s">
        <v>75</v>
      </c>
      <c r="T56" s="1" t="s">
        <v>789</v>
      </c>
      <c r="U56" s="1" t="s">
        <v>790</v>
      </c>
      <c r="V56" s="1" t="s">
        <v>791</v>
      </c>
    </row>
    <row r="57" s="1" customFormat="1" spans="1:22">
      <c r="A57" s="1" t="s">
        <v>181</v>
      </c>
      <c r="B57" s="1" t="s">
        <v>93</v>
      </c>
      <c r="C57" s="1" t="s">
        <v>182</v>
      </c>
      <c r="D57" s="1" t="s">
        <v>797</v>
      </c>
      <c r="E57" s="1" t="s">
        <v>959</v>
      </c>
      <c r="F57" s="1" t="s">
        <v>93</v>
      </c>
      <c r="G57" s="1" t="s">
        <v>82</v>
      </c>
      <c r="H57" s="1" t="s">
        <v>781</v>
      </c>
      <c r="I57" s="1" t="s">
        <v>960</v>
      </c>
      <c r="J57" s="1" t="s">
        <v>783</v>
      </c>
      <c r="K57" s="1" t="s">
        <v>960</v>
      </c>
      <c r="L57" s="1" t="s">
        <v>960</v>
      </c>
      <c r="M57" s="1" t="s">
        <v>784</v>
      </c>
      <c r="N57" s="1" t="s">
        <v>784</v>
      </c>
      <c r="O57" s="1" t="s">
        <v>785</v>
      </c>
      <c r="P57" s="1" t="s">
        <v>786</v>
      </c>
      <c r="Q57" s="1" t="s">
        <v>787</v>
      </c>
      <c r="R57" s="1" t="s">
        <v>961</v>
      </c>
      <c r="S57" s="1" t="s">
        <v>75</v>
      </c>
      <c r="T57" s="1" t="s">
        <v>789</v>
      </c>
      <c r="U57" s="1" t="s">
        <v>790</v>
      </c>
      <c r="V57" s="1" t="s">
        <v>801</v>
      </c>
    </row>
    <row r="58" s="1" customFormat="1" spans="1:22">
      <c r="A58" s="1" t="s">
        <v>325</v>
      </c>
      <c r="B58" s="1" t="s">
        <v>93</v>
      </c>
      <c r="C58" s="1" t="s">
        <v>326</v>
      </c>
      <c r="D58" s="1" t="s">
        <v>920</v>
      </c>
      <c r="E58" s="1" t="s">
        <v>921</v>
      </c>
      <c r="F58" s="1" t="s">
        <v>82</v>
      </c>
      <c r="G58" s="1" t="s">
        <v>300</v>
      </c>
      <c r="H58" s="1" t="s">
        <v>781</v>
      </c>
      <c r="I58" s="1" t="s">
        <v>941</v>
      </c>
      <c r="J58" s="1" t="s">
        <v>783</v>
      </c>
      <c r="K58" s="1" t="s">
        <v>941</v>
      </c>
      <c r="L58" s="1" t="s">
        <v>941</v>
      </c>
      <c r="M58" s="1" t="s">
        <v>784</v>
      </c>
      <c r="N58" s="1" t="s">
        <v>784</v>
      </c>
      <c r="O58" s="1" t="s">
        <v>785</v>
      </c>
      <c r="P58" s="1" t="s">
        <v>786</v>
      </c>
      <c r="Q58" s="1" t="s">
        <v>787</v>
      </c>
      <c r="R58" s="1" t="s">
        <v>962</v>
      </c>
      <c r="S58" s="1" t="s">
        <v>75</v>
      </c>
      <c r="T58" s="1" t="s">
        <v>789</v>
      </c>
      <c r="U58" s="1" t="s">
        <v>790</v>
      </c>
      <c r="V58" s="1" t="s">
        <v>801</v>
      </c>
    </row>
    <row r="59" s="1" customFormat="1" spans="1:22">
      <c r="A59" s="1" t="s">
        <v>404</v>
      </c>
      <c r="B59" s="1" t="s">
        <v>93</v>
      </c>
      <c r="C59" s="1" t="s">
        <v>405</v>
      </c>
      <c r="D59" s="1" t="s">
        <v>797</v>
      </c>
      <c r="E59" s="1" t="s">
        <v>963</v>
      </c>
      <c r="F59" s="1" t="s">
        <v>217</v>
      </c>
      <c r="G59" s="1" t="s">
        <v>218</v>
      </c>
      <c r="H59" s="1" t="s">
        <v>781</v>
      </c>
      <c r="I59" s="1" t="s">
        <v>964</v>
      </c>
      <c r="J59" s="1" t="s">
        <v>783</v>
      </c>
      <c r="K59" s="1" t="s">
        <v>964</v>
      </c>
      <c r="L59" s="1" t="s">
        <v>964</v>
      </c>
      <c r="M59" s="1" t="s">
        <v>784</v>
      </c>
      <c r="N59" s="1" t="s">
        <v>784</v>
      </c>
      <c r="O59" s="1" t="s">
        <v>785</v>
      </c>
      <c r="P59" s="1" t="s">
        <v>786</v>
      </c>
      <c r="Q59" s="1" t="s">
        <v>787</v>
      </c>
      <c r="R59" s="1" t="s">
        <v>965</v>
      </c>
      <c r="S59" s="1" t="s">
        <v>75</v>
      </c>
      <c r="T59" s="1" t="s">
        <v>789</v>
      </c>
      <c r="U59" s="1" t="s">
        <v>790</v>
      </c>
      <c r="V59" s="1" t="s">
        <v>801</v>
      </c>
    </row>
    <row r="60" s="1" customFormat="1" spans="1:22">
      <c r="A60" s="1" t="s">
        <v>471</v>
      </c>
      <c r="B60" s="1" t="s">
        <v>176</v>
      </c>
      <c r="C60" s="1" t="s">
        <v>472</v>
      </c>
      <c r="D60" s="1" t="s">
        <v>474</v>
      </c>
      <c r="E60" s="1" t="s">
        <v>966</v>
      </c>
      <c r="F60" s="1" t="s">
        <v>300</v>
      </c>
      <c r="G60" s="1" t="s">
        <v>219</v>
      </c>
      <c r="H60" s="1" t="s">
        <v>781</v>
      </c>
      <c r="I60" s="1" t="s">
        <v>967</v>
      </c>
      <c r="J60" s="1" t="s">
        <v>783</v>
      </c>
      <c r="K60" s="1" t="s">
        <v>967</v>
      </c>
      <c r="L60" s="1" t="s">
        <v>967</v>
      </c>
      <c r="M60" s="1" t="s">
        <v>784</v>
      </c>
      <c r="N60" s="1" t="s">
        <v>784</v>
      </c>
      <c r="O60" s="1" t="s">
        <v>785</v>
      </c>
      <c r="P60" s="1" t="s">
        <v>786</v>
      </c>
      <c r="Q60" s="1" t="s">
        <v>787</v>
      </c>
      <c r="R60" s="1" t="s">
        <v>968</v>
      </c>
      <c r="S60" s="1" t="s">
        <v>75</v>
      </c>
      <c r="T60" s="1" t="s">
        <v>789</v>
      </c>
      <c r="U60" s="1" t="s">
        <v>795</v>
      </c>
      <c r="V60" s="1" t="s">
        <v>791</v>
      </c>
    </row>
    <row r="61" s="1" customFormat="1" spans="1:22">
      <c r="A61" s="1" t="s">
        <v>479</v>
      </c>
      <c r="B61" s="1" t="s">
        <v>176</v>
      </c>
      <c r="C61" s="1" t="s">
        <v>480</v>
      </c>
      <c r="D61" s="1" t="s">
        <v>482</v>
      </c>
      <c r="E61" s="1" t="s">
        <v>969</v>
      </c>
      <c r="F61" s="1" t="s">
        <v>217</v>
      </c>
      <c r="G61" s="1" t="s">
        <v>219</v>
      </c>
      <c r="H61" s="1" t="s">
        <v>781</v>
      </c>
      <c r="I61" s="1" t="s">
        <v>970</v>
      </c>
      <c r="J61" s="1" t="s">
        <v>783</v>
      </c>
      <c r="K61" s="1" t="s">
        <v>970</v>
      </c>
      <c r="L61" s="1" t="s">
        <v>970</v>
      </c>
      <c r="M61" s="1" t="s">
        <v>784</v>
      </c>
      <c r="N61" s="1" t="s">
        <v>784</v>
      </c>
      <c r="O61" s="1" t="s">
        <v>785</v>
      </c>
      <c r="P61" s="1" t="s">
        <v>786</v>
      </c>
      <c r="Q61" s="1" t="s">
        <v>787</v>
      </c>
      <c r="R61" s="1" t="s">
        <v>971</v>
      </c>
      <c r="S61" s="1" t="s">
        <v>75</v>
      </c>
      <c r="T61" s="1" t="s">
        <v>789</v>
      </c>
      <c r="U61" s="1" t="s">
        <v>795</v>
      </c>
      <c r="V61" s="1" t="s">
        <v>791</v>
      </c>
    </row>
    <row r="62" s="1" customFormat="1" spans="1:22">
      <c r="A62" s="1" t="s">
        <v>463</v>
      </c>
      <c r="B62" s="1" t="s">
        <v>176</v>
      </c>
      <c r="C62" s="1" t="s">
        <v>464</v>
      </c>
      <c r="D62" s="1" t="s">
        <v>972</v>
      </c>
      <c r="E62" s="1" t="s">
        <v>973</v>
      </c>
      <c r="F62" s="1" t="s">
        <v>93</v>
      </c>
      <c r="G62" s="1" t="s">
        <v>219</v>
      </c>
      <c r="H62" s="1" t="s">
        <v>781</v>
      </c>
      <c r="I62" s="1" t="s">
        <v>974</v>
      </c>
      <c r="J62" s="1" t="s">
        <v>783</v>
      </c>
      <c r="K62" s="1" t="s">
        <v>974</v>
      </c>
      <c r="L62" s="1" t="s">
        <v>974</v>
      </c>
      <c r="M62" s="1" t="s">
        <v>784</v>
      </c>
      <c r="N62" s="1" t="s">
        <v>784</v>
      </c>
      <c r="O62" s="1" t="s">
        <v>785</v>
      </c>
      <c r="P62" s="1" t="s">
        <v>786</v>
      </c>
      <c r="Q62" s="1" t="s">
        <v>787</v>
      </c>
      <c r="R62" s="1" t="s">
        <v>975</v>
      </c>
      <c r="S62" s="1" t="s">
        <v>75</v>
      </c>
      <c r="T62" s="1" t="s">
        <v>789</v>
      </c>
      <c r="U62" s="1" t="s">
        <v>795</v>
      </c>
      <c r="V62" s="1" t="s">
        <v>808</v>
      </c>
    </row>
    <row r="63" s="1" customFormat="1" spans="1:22">
      <c r="A63" s="1" t="s">
        <v>318</v>
      </c>
      <c r="B63" s="1" t="s">
        <v>176</v>
      </c>
      <c r="C63" s="1" t="s">
        <v>319</v>
      </c>
      <c r="D63" s="1" t="s">
        <v>920</v>
      </c>
      <c r="E63" s="1" t="s">
        <v>976</v>
      </c>
      <c r="F63" s="1" t="s">
        <v>217</v>
      </c>
      <c r="G63" s="1" t="s">
        <v>300</v>
      </c>
      <c r="H63" s="1" t="s">
        <v>781</v>
      </c>
      <c r="I63" s="1" t="s">
        <v>947</v>
      </c>
      <c r="J63" s="1" t="s">
        <v>783</v>
      </c>
      <c r="K63" s="1" t="s">
        <v>947</v>
      </c>
      <c r="L63" s="1" t="s">
        <v>947</v>
      </c>
      <c r="M63" s="1" t="s">
        <v>784</v>
      </c>
      <c r="N63" s="1" t="s">
        <v>784</v>
      </c>
      <c r="O63" s="1" t="s">
        <v>785</v>
      </c>
      <c r="P63" s="1" t="s">
        <v>786</v>
      </c>
      <c r="Q63" s="1" t="s">
        <v>787</v>
      </c>
      <c r="R63" s="1" t="s">
        <v>977</v>
      </c>
      <c r="S63" s="1" t="s">
        <v>75</v>
      </c>
      <c r="T63" s="1" t="s">
        <v>789</v>
      </c>
      <c r="U63" s="1" t="s">
        <v>790</v>
      </c>
      <c r="V63" s="1" t="s">
        <v>801</v>
      </c>
    </row>
    <row r="64" s="1" customFormat="1" spans="1:22">
      <c r="A64" s="1" t="s">
        <v>529</v>
      </c>
      <c r="B64" s="1" t="s">
        <v>176</v>
      </c>
      <c r="C64" s="1" t="s">
        <v>530</v>
      </c>
      <c r="D64" s="1" t="s">
        <v>978</v>
      </c>
      <c r="E64" s="1" t="s">
        <v>979</v>
      </c>
      <c r="F64" s="1" t="s">
        <v>82</v>
      </c>
      <c r="G64" s="1" t="s">
        <v>219</v>
      </c>
      <c r="H64" s="1" t="s">
        <v>781</v>
      </c>
      <c r="I64" s="1" t="s">
        <v>980</v>
      </c>
      <c r="J64" s="1" t="s">
        <v>783</v>
      </c>
      <c r="K64" s="1" t="s">
        <v>980</v>
      </c>
      <c r="L64" s="1" t="s">
        <v>980</v>
      </c>
      <c r="M64" s="1" t="s">
        <v>784</v>
      </c>
      <c r="N64" s="1" t="s">
        <v>784</v>
      </c>
      <c r="O64" s="1" t="s">
        <v>785</v>
      </c>
      <c r="P64" s="1" t="s">
        <v>786</v>
      </c>
      <c r="Q64" s="1" t="s">
        <v>787</v>
      </c>
      <c r="R64" s="1" t="s">
        <v>981</v>
      </c>
      <c r="S64" s="1" t="s">
        <v>75</v>
      </c>
      <c r="T64" s="1" t="s">
        <v>789</v>
      </c>
      <c r="U64" s="1" t="s">
        <v>795</v>
      </c>
      <c r="V64" s="1" t="s">
        <v>911</v>
      </c>
    </row>
    <row r="65" s="1" customFormat="1" spans="1:22">
      <c r="A65" s="1" t="s">
        <v>171</v>
      </c>
      <c r="B65" s="1" t="s">
        <v>141</v>
      </c>
      <c r="C65" s="1" t="s">
        <v>172</v>
      </c>
      <c r="D65" s="1" t="s">
        <v>174</v>
      </c>
      <c r="E65" s="1" t="s">
        <v>982</v>
      </c>
      <c r="F65" s="1" t="s">
        <v>176</v>
      </c>
      <c r="G65" s="1" t="s">
        <v>82</v>
      </c>
      <c r="H65" s="1" t="s">
        <v>781</v>
      </c>
      <c r="I65" s="1" t="s">
        <v>983</v>
      </c>
      <c r="J65" s="1" t="s">
        <v>783</v>
      </c>
      <c r="K65" s="1" t="s">
        <v>983</v>
      </c>
      <c r="L65" s="1" t="s">
        <v>983</v>
      </c>
      <c r="M65" s="1" t="s">
        <v>784</v>
      </c>
      <c r="N65" s="1" t="s">
        <v>784</v>
      </c>
      <c r="O65" s="1" t="s">
        <v>785</v>
      </c>
      <c r="P65" s="1" t="s">
        <v>786</v>
      </c>
      <c r="Q65" s="1" t="s">
        <v>787</v>
      </c>
      <c r="R65" s="1" t="s">
        <v>984</v>
      </c>
      <c r="S65" s="1" t="s">
        <v>75</v>
      </c>
      <c r="T65" s="1" t="s">
        <v>789</v>
      </c>
      <c r="U65" s="1" t="s">
        <v>795</v>
      </c>
      <c r="V65" s="1" t="s">
        <v>801</v>
      </c>
    </row>
    <row r="66" s="1" customFormat="1" spans="1:22">
      <c r="A66" s="1" t="s">
        <v>251</v>
      </c>
      <c r="B66" s="1" t="s">
        <v>141</v>
      </c>
      <c r="C66" s="1" t="s">
        <v>252</v>
      </c>
      <c r="D66" s="1" t="s">
        <v>841</v>
      </c>
      <c r="E66" s="1" t="s">
        <v>842</v>
      </c>
      <c r="F66" s="1" t="s">
        <v>82</v>
      </c>
      <c r="G66" s="1" t="s">
        <v>217</v>
      </c>
      <c r="H66" s="1" t="s">
        <v>781</v>
      </c>
      <c r="I66" s="1" t="s">
        <v>882</v>
      </c>
      <c r="J66" s="1" t="s">
        <v>783</v>
      </c>
      <c r="K66" s="1" t="s">
        <v>882</v>
      </c>
      <c r="L66" s="1" t="s">
        <v>882</v>
      </c>
      <c r="M66" s="1" t="s">
        <v>784</v>
      </c>
      <c r="N66" s="1" t="s">
        <v>784</v>
      </c>
      <c r="O66" s="1" t="s">
        <v>785</v>
      </c>
      <c r="P66" s="1" t="s">
        <v>786</v>
      </c>
      <c r="Q66" s="1" t="s">
        <v>787</v>
      </c>
      <c r="R66" s="1" t="s">
        <v>985</v>
      </c>
      <c r="S66" s="1" t="s">
        <v>75</v>
      </c>
      <c r="T66" s="1" t="s">
        <v>789</v>
      </c>
      <c r="U66" s="1" t="s">
        <v>790</v>
      </c>
      <c r="V66" s="1" t="s">
        <v>801</v>
      </c>
    </row>
    <row r="67" s="1" customFormat="1" spans="1:22">
      <c r="A67" s="1" t="s">
        <v>323</v>
      </c>
      <c r="B67" s="1" t="s">
        <v>141</v>
      </c>
      <c r="C67" s="1" t="s">
        <v>324</v>
      </c>
      <c r="D67" s="1" t="s">
        <v>841</v>
      </c>
      <c r="E67" s="1" t="s">
        <v>842</v>
      </c>
      <c r="F67" s="1" t="s">
        <v>217</v>
      </c>
      <c r="G67" s="1" t="s">
        <v>300</v>
      </c>
      <c r="H67" s="1" t="s">
        <v>781</v>
      </c>
      <c r="I67" s="1" t="s">
        <v>882</v>
      </c>
      <c r="J67" s="1" t="s">
        <v>783</v>
      </c>
      <c r="K67" s="1" t="s">
        <v>882</v>
      </c>
      <c r="L67" s="1" t="s">
        <v>882</v>
      </c>
      <c r="M67" s="1" t="s">
        <v>784</v>
      </c>
      <c r="N67" s="1" t="s">
        <v>784</v>
      </c>
      <c r="O67" s="1" t="s">
        <v>785</v>
      </c>
      <c r="P67" s="1" t="s">
        <v>786</v>
      </c>
      <c r="Q67" s="1" t="s">
        <v>787</v>
      </c>
      <c r="R67" s="1" t="s">
        <v>986</v>
      </c>
      <c r="S67" s="1" t="s">
        <v>75</v>
      </c>
      <c r="T67" s="1" t="s">
        <v>789</v>
      </c>
      <c r="U67" s="1" t="s">
        <v>790</v>
      </c>
      <c r="V67" s="1" t="s">
        <v>801</v>
      </c>
    </row>
    <row r="68" s="1" customFormat="1" spans="1:22">
      <c r="A68" s="1" t="s">
        <v>162</v>
      </c>
      <c r="B68" s="1" t="s">
        <v>141</v>
      </c>
      <c r="C68" s="1" t="s">
        <v>163</v>
      </c>
      <c r="D68" s="1" t="s">
        <v>824</v>
      </c>
      <c r="E68" s="1" t="s">
        <v>825</v>
      </c>
      <c r="F68" s="1" t="s">
        <v>141</v>
      </c>
      <c r="G68" s="1" t="s">
        <v>82</v>
      </c>
      <c r="H68" s="1" t="s">
        <v>781</v>
      </c>
      <c r="I68" s="1" t="s">
        <v>987</v>
      </c>
      <c r="J68" s="1" t="s">
        <v>783</v>
      </c>
      <c r="K68" s="1" t="s">
        <v>987</v>
      </c>
      <c r="L68" s="1" t="s">
        <v>987</v>
      </c>
      <c r="M68" s="1" t="s">
        <v>784</v>
      </c>
      <c r="N68" s="1" t="s">
        <v>784</v>
      </c>
      <c r="O68" s="1" t="s">
        <v>785</v>
      </c>
      <c r="P68" s="1" t="s">
        <v>786</v>
      </c>
      <c r="Q68" s="1" t="s">
        <v>787</v>
      </c>
      <c r="R68" s="1" t="s">
        <v>988</v>
      </c>
      <c r="S68" s="1" t="s">
        <v>75</v>
      </c>
      <c r="T68" s="1" t="s">
        <v>789</v>
      </c>
      <c r="U68" s="1" t="s">
        <v>795</v>
      </c>
      <c r="V68" s="1" t="s">
        <v>801</v>
      </c>
    </row>
    <row r="69" s="1" customFormat="1" spans="1:22">
      <c r="A69" s="1" t="s">
        <v>136</v>
      </c>
      <c r="B69" s="1" t="s">
        <v>141</v>
      </c>
      <c r="C69" s="1" t="s">
        <v>137</v>
      </c>
      <c r="D69" s="1" t="s">
        <v>139</v>
      </c>
      <c r="E69" s="1" t="s">
        <v>989</v>
      </c>
      <c r="F69" s="1" t="s">
        <v>141</v>
      </c>
      <c r="G69" s="1" t="s">
        <v>82</v>
      </c>
      <c r="H69" s="1" t="s">
        <v>781</v>
      </c>
      <c r="I69" s="1" t="s">
        <v>990</v>
      </c>
      <c r="J69" s="1" t="s">
        <v>783</v>
      </c>
      <c r="K69" s="1" t="s">
        <v>990</v>
      </c>
      <c r="L69" s="1" t="s">
        <v>990</v>
      </c>
      <c r="M69" s="1" t="s">
        <v>784</v>
      </c>
      <c r="N69" s="1" t="s">
        <v>784</v>
      </c>
      <c r="O69" s="1" t="s">
        <v>785</v>
      </c>
      <c r="P69" s="1" t="s">
        <v>786</v>
      </c>
      <c r="Q69" s="1" t="s">
        <v>787</v>
      </c>
      <c r="R69" s="1" t="s">
        <v>991</v>
      </c>
      <c r="S69" s="1" t="s">
        <v>75</v>
      </c>
      <c r="T69" s="1" t="s">
        <v>789</v>
      </c>
      <c r="U69" s="1" t="s">
        <v>790</v>
      </c>
      <c r="V69" s="1" t="s">
        <v>801</v>
      </c>
    </row>
    <row r="70" s="1" customFormat="1" spans="1:22">
      <c r="A70" s="1" t="s">
        <v>72</v>
      </c>
      <c r="B70" s="1" t="s">
        <v>81</v>
      </c>
      <c r="C70" s="1" t="s">
        <v>73</v>
      </c>
      <c r="D70" s="1" t="s">
        <v>78</v>
      </c>
      <c r="E70" s="1" t="s">
        <v>992</v>
      </c>
      <c r="F70" s="1" t="s">
        <v>81</v>
      </c>
      <c r="G70" s="1" t="s">
        <v>82</v>
      </c>
      <c r="H70" s="1" t="s">
        <v>781</v>
      </c>
      <c r="I70" s="1" t="s">
        <v>993</v>
      </c>
      <c r="J70" s="1" t="s">
        <v>783</v>
      </c>
      <c r="K70" s="1" t="s">
        <v>993</v>
      </c>
      <c r="L70" s="1" t="s">
        <v>993</v>
      </c>
      <c r="M70" s="1" t="s">
        <v>784</v>
      </c>
      <c r="N70" s="1" t="s">
        <v>784</v>
      </c>
      <c r="O70" s="1" t="s">
        <v>785</v>
      </c>
      <c r="P70" s="1" t="s">
        <v>786</v>
      </c>
      <c r="Q70" s="1" t="s">
        <v>787</v>
      </c>
      <c r="R70" s="1" t="s">
        <v>994</v>
      </c>
      <c r="S70" s="1" t="s">
        <v>75</v>
      </c>
      <c r="T70" s="1" t="s">
        <v>789</v>
      </c>
      <c r="U70" s="1" t="s">
        <v>795</v>
      </c>
      <c r="V70" s="1" t="s">
        <v>791</v>
      </c>
    </row>
    <row r="71" s="1" customFormat="1" spans="1:22">
      <c r="A71" s="1" t="s">
        <v>395</v>
      </c>
      <c r="B71" s="1" t="s">
        <v>81</v>
      </c>
      <c r="C71" s="1" t="s">
        <v>396</v>
      </c>
      <c r="D71" s="1" t="s">
        <v>995</v>
      </c>
      <c r="E71" s="1" t="s">
        <v>996</v>
      </c>
      <c r="F71" s="1" t="s">
        <v>300</v>
      </c>
      <c r="G71" s="1" t="s">
        <v>218</v>
      </c>
      <c r="H71" s="1" t="s">
        <v>781</v>
      </c>
      <c r="I71" s="1" t="s">
        <v>997</v>
      </c>
      <c r="J71" s="1" t="s">
        <v>783</v>
      </c>
      <c r="K71" s="1" t="s">
        <v>997</v>
      </c>
      <c r="L71" s="1" t="s">
        <v>997</v>
      </c>
      <c r="M71" s="1" t="s">
        <v>784</v>
      </c>
      <c r="N71" s="1" t="s">
        <v>784</v>
      </c>
      <c r="O71" s="1" t="s">
        <v>785</v>
      </c>
      <c r="P71" s="1" t="s">
        <v>786</v>
      </c>
      <c r="Q71" s="1" t="s">
        <v>787</v>
      </c>
      <c r="R71" s="1" t="s">
        <v>998</v>
      </c>
      <c r="S71" s="1" t="s">
        <v>75</v>
      </c>
      <c r="T71" s="1" t="s">
        <v>789</v>
      </c>
      <c r="U71" s="1" t="s">
        <v>790</v>
      </c>
      <c r="V71" s="1" t="s">
        <v>801</v>
      </c>
    </row>
    <row r="72" s="1" customFormat="1" spans="1:22">
      <c r="A72" s="1" t="s">
        <v>156</v>
      </c>
      <c r="B72" s="1" t="s">
        <v>81</v>
      </c>
      <c r="C72" s="1" t="s">
        <v>157</v>
      </c>
      <c r="D72" s="1" t="s">
        <v>816</v>
      </c>
      <c r="E72" s="1" t="s">
        <v>999</v>
      </c>
      <c r="F72" s="1" t="s">
        <v>141</v>
      </c>
      <c r="G72" s="1" t="s">
        <v>82</v>
      </c>
      <c r="H72" s="1" t="s">
        <v>781</v>
      </c>
      <c r="I72" s="1" t="s">
        <v>1000</v>
      </c>
      <c r="J72" s="1" t="s">
        <v>783</v>
      </c>
      <c r="K72" s="1" t="s">
        <v>1000</v>
      </c>
      <c r="L72" s="1" t="s">
        <v>1000</v>
      </c>
      <c r="M72" s="1" t="s">
        <v>784</v>
      </c>
      <c r="N72" s="1" t="s">
        <v>784</v>
      </c>
      <c r="O72" s="1" t="s">
        <v>785</v>
      </c>
      <c r="P72" s="1" t="s">
        <v>786</v>
      </c>
      <c r="Q72" s="1" t="s">
        <v>787</v>
      </c>
      <c r="R72" s="1" t="s">
        <v>1001</v>
      </c>
      <c r="S72" s="1" t="s">
        <v>75</v>
      </c>
      <c r="T72" s="1" t="s">
        <v>789</v>
      </c>
      <c r="U72" s="1" t="s">
        <v>795</v>
      </c>
      <c r="V72" s="1" t="s">
        <v>801</v>
      </c>
    </row>
    <row r="73" s="1" customFormat="1" spans="1:22">
      <c r="A73" s="1" t="s">
        <v>546</v>
      </c>
      <c r="B73" s="1" t="s">
        <v>122</v>
      </c>
      <c r="C73" s="1" t="s">
        <v>547</v>
      </c>
      <c r="D73" s="1" t="s">
        <v>360</v>
      </c>
      <c r="E73" s="1" t="s">
        <v>1002</v>
      </c>
      <c r="F73" s="1" t="s">
        <v>82</v>
      </c>
      <c r="G73" s="1" t="s">
        <v>434</v>
      </c>
      <c r="H73" s="1" t="s">
        <v>781</v>
      </c>
      <c r="I73" s="1" t="s">
        <v>1003</v>
      </c>
      <c r="J73" s="1" t="s">
        <v>783</v>
      </c>
      <c r="K73" s="1" t="s">
        <v>1003</v>
      </c>
      <c r="L73" s="1" t="s">
        <v>1003</v>
      </c>
      <c r="M73" s="1" t="s">
        <v>784</v>
      </c>
      <c r="N73" s="1" t="s">
        <v>784</v>
      </c>
      <c r="O73" s="1" t="s">
        <v>785</v>
      </c>
      <c r="P73" s="1" t="s">
        <v>786</v>
      </c>
      <c r="Q73" s="1" t="s">
        <v>787</v>
      </c>
      <c r="R73" s="1" t="s">
        <v>1004</v>
      </c>
      <c r="S73" s="1" t="s">
        <v>75</v>
      </c>
      <c r="T73" s="1" t="s">
        <v>789</v>
      </c>
      <c r="U73" s="1" t="s">
        <v>795</v>
      </c>
      <c r="V73" s="1" t="s">
        <v>791</v>
      </c>
    </row>
    <row r="74" s="1" customFormat="1" spans="1:22">
      <c r="A74" s="1" t="s">
        <v>127</v>
      </c>
      <c r="B74" s="1" t="s">
        <v>122</v>
      </c>
      <c r="C74" s="1" t="s">
        <v>128</v>
      </c>
      <c r="D74" s="1" t="s">
        <v>816</v>
      </c>
      <c r="E74" s="1" t="s">
        <v>905</v>
      </c>
      <c r="F74" s="1" t="s">
        <v>122</v>
      </c>
      <c r="G74" s="1" t="s">
        <v>82</v>
      </c>
      <c r="H74" s="1" t="s">
        <v>781</v>
      </c>
      <c r="I74" s="1" t="s">
        <v>1005</v>
      </c>
      <c r="J74" s="1" t="s">
        <v>783</v>
      </c>
      <c r="K74" s="1" t="s">
        <v>1005</v>
      </c>
      <c r="L74" s="1" t="s">
        <v>1005</v>
      </c>
      <c r="M74" s="1" t="s">
        <v>784</v>
      </c>
      <c r="N74" s="1" t="s">
        <v>784</v>
      </c>
      <c r="O74" s="1" t="s">
        <v>785</v>
      </c>
      <c r="P74" s="1" t="s">
        <v>786</v>
      </c>
      <c r="Q74" s="1" t="s">
        <v>787</v>
      </c>
      <c r="R74" s="1" t="s">
        <v>1006</v>
      </c>
      <c r="S74" s="1" t="s">
        <v>75</v>
      </c>
      <c r="T74" s="1" t="s">
        <v>789</v>
      </c>
      <c r="U74" s="1" t="s">
        <v>795</v>
      </c>
      <c r="V74" s="1" t="s">
        <v>801</v>
      </c>
    </row>
    <row r="75" s="1" customFormat="1" spans="1:22">
      <c r="A75" s="1" t="s">
        <v>197</v>
      </c>
      <c r="B75" s="1" t="s">
        <v>151</v>
      </c>
      <c r="C75" s="1" t="s">
        <v>198</v>
      </c>
      <c r="D75" s="1" t="s">
        <v>200</v>
      </c>
      <c r="E75" s="1" t="s">
        <v>1007</v>
      </c>
      <c r="F75" s="1" t="s">
        <v>141</v>
      </c>
      <c r="G75" s="1" t="s">
        <v>82</v>
      </c>
      <c r="H75" s="1" t="s">
        <v>781</v>
      </c>
      <c r="I75" s="1" t="s">
        <v>1008</v>
      </c>
      <c r="J75" s="1" t="s">
        <v>783</v>
      </c>
      <c r="K75" s="1" t="s">
        <v>1008</v>
      </c>
      <c r="L75" s="1" t="s">
        <v>1008</v>
      </c>
      <c r="M75" s="1" t="s">
        <v>784</v>
      </c>
      <c r="N75" s="1" t="s">
        <v>784</v>
      </c>
      <c r="O75" s="1" t="s">
        <v>785</v>
      </c>
      <c r="P75" s="1" t="s">
        <v>786</v>
      </c>
      <c r="Q75" s="1" t="s">
        <v>787</v>
      </c>
      <c r="R75" s="1" t="s">
        <v>1009</v>
      </c>
      <c r="S75" s="1" t="s">
        <v>75</v>
      </c>
      <c r="T75" s="1" t="s">
        <v>789</v>
      </c>
      <c r="U75" s="1" t="s">
        <v>795</v>
      </c>
      <c r="V75" s="1" t="s">
        <v>955</v>
      </c>
    </row>
    <row r="76" s="1" customFormat="1" spans="1:22">
      <c r="A76" s="1" t="s">
        <v>146</v>
      </c>
      <c r="B76" s="1" t="s">
        <v>151</v>
      </c>
      <c r="C76" s="1" t="s">
        <v>147</v>
      </c>
      <c r="D76" s="1" t="s">
        <v>862</v>
      </c>
      <c r="E76" s="1" t="s">
        <v>1010</v>
      </c>
      <c r="F76" s="1" t="s">
        <v>122</v>
      </c>
      <c r="G76" s="1" t="s">
        <v>82</v>
      </c>
      <c r="H76" s="1" t="s">
        <v>781</v>
      </c>
      <c r="I76" s="1" t="s">
        <v>1011</v>
      </c>
      <c r="J76" s="1" t="s">
        <v>783</v>
      </c>
      <c r="K76" s="1" t="s">
        <v>1011</v>
      </c>
      <c r="L76" s="1" t="s">
        <v>1011</v>
      </c>
      <c r="M76" s="1" t="s">
        <v>784</v>
      </c>
      <c r="N76" s="1" t="s">
        <v>784</v>
      </c>
      <c r="O76" s="1" t="s">
        <v>785</v>
      </c>
      <c r="P76" s="1" t="s">
        <v>786</v>
      </c>
      <c r="Q76" s="1" t="s">
        <v>787</v>
      </c>
      <c r="R76" s="1" t="s">
        <v>1012</v>
      </c>
      <c r="S76" s="1" t="s">
        <v>75</v>
      </c>
      <c r="T76" s="1" t="s">
        <v>789</v>
      </c>
      <c r="U76" s="1" t="s">
        <v>790</v>
      </c>
      <c r="V76" s="1" t="s">
        <v>801</v>
      </c>
    </row>
    <row r="77" s="1" customFormat="1" spans="1:22">
      <c r="A77" s="1" t="s">
        <v>645</v>
      </c>
      <c r="B77" s="1" t="s">
        <v>151</v>
      </c>
      <c r="C77" s="1" t="s">
        <v>646</v>
      </c>
      <c r="D77" s="1" t="s">
        <v>648</v>
      </c>
      <c r="E77" s="1" t="s">
        <v>1013</v>
      </c>
      <c r="F77" s="1" t="s">
        <v>434</v>
      </c>
      <c r="G77" s="1" t="s">
        <v>634</v>
      </c>
      <c r="H77" s="1" t="s">
        <v>781</v>
      </c>
      <c r="I77" s="1" t="s">
        <v>1014</v>
      </c>
      <c r="J77" s="1" t="s">
        <v>783</v>
      </c>
      <c r="K77" s="1" t="s">
        <v>1014</v>
      </c>
      <c r="L77" s="1" t="s">
        <v>1014</v>
      </c>
      <c r="M77" s="1" t="s">
        <v>784</v>
      </c>
      <c r="N77" s="1" t="s">
        <v>784</v>
      </c>
      <c r="O77" s="1" t="s">
        <v>785</v>
      </c>
      <c r="P77" s="1" t="s">
        <v>786</v>
      </c>
      <c r="Q77" s="1" t="s">
        <v>787</v>
      </c>
      <c r="R77" s="1" t="s">
        <v>1015</v>
      </c>
      <c r="S77" s="1" t="s">
        <v>75</v>
      </c>
      <c r="T77" s="1" t="s">
        <v>789</v>
      </c>
      <c r="U77" s="1" t="s">
        <v>795</v>
      </c>
      <c r="V77" s="1" t="s">
        <v>791</v>
      </c>
    </row>
    <row r="78" s="1" customFormat="1" spans="1:22">
      <c r="A78" s="1" t="s">
        <v>552</v>
      </c>
      <c r="B78" s="1" t="s">
        <v>557</v>
      </c>
      <c r="C78" s="1" t="s">
        <v>553</v>
      </c>
      <c r="D78" s="1" t="s">
        <v>555</v>
      </c>
      <c r="E78" s="1" t="s">
        <v>1016</v>
      </c>
      <c r="F78" s="1" t="s">
        <v>219</v>
      </c>
      <c r="G78" s="1" t="s">
        <v>434</v>
      </c>
      <c r="H78" s="1" t="s">
        <v>781</v>
      </c>
      <c r="I78" s="1" t="s">
        <v>1017</v>
      </c>
      <c r="J78" s="1" t="s">
        <v>783</v>
      </c>
      <c r="K78" s="1" t="s">
        <v>1017</v>
      </c>
      <c r="L78" s="1" t="s">
        <v>1017</v>
      </c>
      <c r="M78" s="1" t="s">
        <v>784</v>
      </c>
      <c r="N78" s="1" t="s">
        <v>784</v>
      </c>
      <c r="O78" s="1" t="s">
        <v>785</v>
      </c>
      <c r="P78" s="1" t="s">
        <v>786</v>
      </c>
      <c r="Q78" s="1" t="s">
        <v>787</v>
      </c>
      <c r="R78" s="1" t="s">
        <v>1018</v>
      </c>
      <c r="S78" s="1" t="s">
        <v>75</v>
      </c>
      <c r="T78" s="1" t="s">
        <v>789</v>
      </c>
      <c r="U78" s="1" t="s">
        <v>795</v>
      </c>
      <c r="V78" s="1" t="s">
        <v>801</v>
      </c>
    </row>
    <row r="79" s="1" customFormat="1" spans="1:22">
      <c r="A79" s="1" t="s">
        <v>116</v>
      </c>
      <c r="B79" s="1" t="s">
        <v>121</v>
      </c>
      <c r="C79" s="1" t="s">
        <v>117</v>
      </c>
      <c r="D79" s="1" t="s">
        <v>119</v>
      </c>
      <c r="E79" s="1" t="s">
        <v>1019</v>
      </c>
      <c r="F79" s="1" t="s">
        <v>122</v>
      </c>
      <c r="G79" s="1" t="s">
        <v>82</v>
      </c>
      <c r="H79" s="1" t="s">
        <v>781</v>
      </c>
      <c r="I79" s="1" t="s">
        <v>1020</v>
      </c>
      <c r="J79" s="1" t="s">
        <v>783</v>
      </c>
      <c r="K79" s="1" t="s">
        <v>1020</v>
      </c>
      <c r="L79" s="1" t="s">
        <v>1020</v>
      </c>
      <c r="M79" s="1" t="s">
        <v>784</v>
      </c>
      <c r="N79" s="1" t="s">
        <v>784</v>
      </c>
      <c r="O79" s="1" t="s">
        <v>785</v>
      </c>
      <c r="P79" s="1" t="s">
        <v>786</v>
      </c>
      <c r="Q79" s="1" t="s">
        <v>787</v>
      </c>
      <c r="R79" s="1" t="s">
        <v>1021</v>
      </c>
      <c r="S79" s="1" t="s">
        <v>75</v>
      </c>
      <c r="T79" s="1" t="s">
        <v>789</v>
      </c>
      <c r="U79" s="1" t="s">
        <v>795</v>
      </c>
      <c r="V79" s="1" t="s">
        <v>801</v>
      </c>
    </row>
    <row r="80" s="1" customFormat="1" spans="1:22">
      <c r="A80" s="1" t="s">
        <v>487</v>
      </c>
      <c r="B80" s="1" t="s">
        <v>492</v>
      </c>
      <c r="C80" s="1" t="s">
        <v>488</v>
      </c>
      <c r="D80" s="1" t="s">
        <v>490</v>
      </c>
      <c r="E80" s="1" t="s">
        <v>1022</v>
      </c>
      <c r="F80" s="1" t="s">
        <v>82</v>
      </c>
      <c r="G80" s="1" t="s">
        <v>219</v>
      </c>
      <c r="H80" s="1" t="s">
        <v>781</v>
      </c>
      <c r="I80" s="1" t="s">
        <v>1023</v>
      </c>
      <c r="J80" s="1" t="s">
        <v>783</v>
      </c>
      <c r="K80" s="1" t="s">
        <v>1023</v>
      </c>
      <c r="L80" s="1" t="s">
        <v>1023</v>
      </c>
      <c r="M80" s="1" t="s">
        <v>784</v>
      </c>
      <c r="N80" s="1" t="s">
        <v>784</v>
      </c>
      <c r="O80" s="1" t="s">
        <v>785</v>
      </c>
      <c r="P80" s="1" t="s">
        <v>786</v>
      </c>
      <c r="Q80" s="1" t="s">
        <v>787</v>
      </c>
      <c r="R80" s="1" t="s">
        <v>1024</v>
      </c>
      <c r="S80" s="1" t="s">
        <v>75</v>
      </c>
      <c r="T80" s="1" t="s">
        <v>789</v>
      </c>
      <c r="U80" s="1" t="s">
        <v>795</v>
      </c>
      <c r="V80" s="1" t="s">
        <v>791</v>
      </c>
    </row>
    <row r="81" s="1" customFormat="1" spans="1:22">
      <c r="A81" s="1" t="s">
        <v>367</v>
      </c>
      <c r="B81" s="1" t="s">
        <v>370</v>
      </c>
      <c r="C81" s="1" t="s">
        <v>368</v>
      </c>
      <c r="D81" s="1" t="s">
        <v>360</v>
      </c>
      <c r="E81" s="1" t="s">
        <v>1025</v>
      </c>
      <c r="F81" s="1" t="s">
        <v>176</v>
      </c>
      <c r="G81" s="1" t="s">
        <v>218</v>
      </c>
      <c r="H81" s="1" t="s">
        <v>781</v>
      </c>
      <c r="I81" s="1" t="s">
        <v>1026</v>
      </c>
      <c r="J81" s="1" t="s">
        <v>783</v>
      </c>
      <c r="K81" s="1" t="s">
        <v>1026</v>
      </c>
      <c r="L81" s="1" t="s">
        <v>1026</v>
      </c>
      <c r="M81" s="1" t="s">
        <v>784</v>
      </c>
      <c r="N81" s="1" t="s">
        <v>784</v>
      </c>
      <c r="O81" s="1" t="s">
        <v>785</v>
      </c>
      <c r="P81" s="1" t="s">
        <v>786</v>
      </c>
      <c r="Q81" s="1" t="s">
        <v>787</v>
      </c>
      <c r="R81" s="1" t="s">
        <v>1027</v>
      </c>
      <c r="S81" s="1" t="s">
        <v>75</v>
      </c>
      <c r="T81" s="1" t="s">
        <v>789</v>
      </c>
      <c r="U81" s="1" t="s">
        <v>795</v>
      </c>
      <c r="V81" s="1" t="s">
        <v>791</v>
      </c>
    </row>
    <row r="82" s="1" customFormat="1" spans="1:22">
      <c r="A82" s="1" t="s">
        <v>357</v>
      </c>
      <c r="B82" s="1" t="s">
        <v>362</v>
      </c>
      <c r="C82" s="1" t="s">
        <v>358</v>
      </c>
      <c r="D82" s="1" t="s">
        <v>360</v>
      </c>
      <c r="E82" s="1" t="s">
        <v>1028</v>
      </c>
      <c r="F82" s="1" t="s">
        <v>176</v>
      </c>
      <c r="G82" s="1" t="s">
        <v>218</v>
      </c>
      <c r="H82" s="1" t="s">
        <v>781</v>
      </c>
      <c r="I82" s="1" t="s">
        <v>1029</v>
      </c>
      <c r="J82" s="1" t="s">
        <v>783</v>
      </c>
      <c r="K82" s="1" t="s">
        <v>1029</v>
      </c>
      <c r="L82" s="1" t="s">
        <v>1029</v>
      </c>
      <c r="M82" s="1" t="s">
        <v>784</v>
      </c>
      <c r="N82" s="1" t="s">
        <v>784</v>
      </c>
      <c r="O82" s="1" t="s">
        <v>785</v>
      </c>
      <c r="P82" s="1" t="s">
        <v>786</v>
      </c>
      <c r="Q82" s="1" t="s">
        <v>787</v>
      </c>
      <c r="R82" s="1" t="s">
        <v>1030</v>
      </c>
      <c r="S82" s="1" t="s">
        <v>75</v>
      </c>
      <c r="T82" s="1" t="s">
        <v>789</v>
      </c>
      <c r="U82" s="1" t="s">
        <v>795</v>
      </c>
      <c r="V82" s="1" t="s">
        <v>791</v>
      </c>
    </row>
    <row r="83" s="1" customFormat="1" spans="1:22">
      <c r="A83" s="1" t="s">
        <v>223</v>
      </c>
      <c r="B83" s="1" t="s">
        <v>228</v>
      </c>
      <c r="C83" s="1" t="s">
        <v>224</v>
      </c>
      <c r="D83" s="1" t="s">
        <v>226</v>
      </c>
      <c r="E83" s="1" t="s">
        <v>1031</v>
      </c>
      <c r="F83" s="1" t="s">
        <v>176</v>
      </c>
      <c r="G83" s="1" t="s">
        <v>217</v>
      </c>
      <c r="H83" s="1" t="s">
        <v>781</v>
      </c>
      <c r="I83" s="1" t="s">
        <v>1032</v>
      </c>
      <c r="J83" s="1" t="s">
        <v>783</v>
      </c>
      <c r="K83" s="1" t="s">
        <v>1032</v>
      </c>
      <c r="L83" s="1" t="s">
        <v>1032</v>
      </c>
      <c r="M83" s="1" t="s">
        <v>784</v>
      </c>
      <c r="N83" s="1" t="s">
        <v>784</v>
      </c>
      <c r="O83" s="1" t="s">
        <v>785</v>
      </c>
      <c r="P83" s="1" t="s">
        <v>786</v>
      </c>
      <c r="Q83" s="1" t="s">
        <v>787</v>
      </c>
      <c r="R83" s="1" t="s">
        <v>1033</v>
      </c>
      <c r="S83" s="1" t="s">
        <v>75</v>
      </c>
      <c r="T83" s="1" t="s">
        <v>789</v>
      </c>
      <c r="U83" s="1" t="s">
        <v>795</v>
      </c>
      <c r="V83" s="1" t="s">
        <v>808</v>
      </c>
    </row>
    <row r="84" s="1" customFormat="1" spans="1:22">
      <c r="A84" s="1" t="s">
        <v>385</v>
      </c>
      <c r="B84" s="1" t="s">
        <v>390</v>
      </c>
      <c r="C84" s="1" t="s">
        <v>386</v>
      </c>
      <c r="D84" s="1" t="s">
        <v>388</v>
      </c>
      <c r="E84" s="1" t="s">
        <v>1034</v>
      </c>
      <c r="F84" s="1" t="s">
        <v>82</v>
      </c>
      <c r="G84" s="1" t="s">
        <v>218</v>
      </c>
      <c r="H84" s="1" t="s">
        <v>781</v>
      </c>
      <c r="I84" s="1" t="s">
        <v>1035</v>
      </c>
      <c r="J84" s="1" t="s">
        <v>783</v>
      </c>
      <c r="K84" s="1" t="s">
        <v>1035</v>
      </c>
      <c r="L84" s="1" t="s">
        <v>1035</v>
      </c>
      <c r="M84" s="1" t="s">
        <v>784</v>
      </c>
      <c r="N84" s="1" t="s">
        <v>784</v>
      </c>
      <c r="O84" s="1" t="s">
        <v>785</v>
      </c>
      <c r="P84" s="1" t="s">
        <v>786</v>
      </c>
      <c r="Q84" s="1" t="s">
        <v>787</v>
      </c>
      <c r="R84" s="1" t="s">
        <v>1036</v>
      </c>
      <c r="S84" s="1" t="s">
        <v>75</v>
      </c>
      <c r="T84" s="1" t="s">
        <v>789</v>
      </c>
      <c r="U84" s="1" t="s">
        <v>790</v>
      </c>
      <c r="V84" s="1" t="s">
        <v>801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2022-10-18T02:47:03Z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769E840379C2412295705863CF8219E8</vt:lpwstr>
  </property>
</Properties>
</file>