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对账!$1:$130</definedName>
  </definedNames>
  <calcPr calcId="144525"/>
</workbook>
</file>

<file path=xl/sharedStrings.xml><?xml version="1.0" encoding="utf-8"?>
<sst xmlns="http://schemas.openxmlformats.org/spreadsheetml/2006/main" count="4306" uniqueCount="1315">
  <si>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</si>
  <si>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</si>
  <si>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</si>
  <si>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</si>
  <si>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</si>
  <si>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</si>
  <si>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</si>
  <si>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</si>
  <si>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</si>
  <si>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</si>
  <si>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</si>
  <si>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</si>
  <si>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</si>
  <si>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</si>
  <si>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</si>
  <si>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</si>
  <si>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</si>
  <si>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</si>
  <si>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</si>
  <si>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</si>
  <si>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</si>
  <si>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</si>
  <si>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</si>
  <si>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</si>
  <si>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</si>
  <si>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18091697025	</t>
  </si>
  <si>
    <t>Ctrip</t>
  </si>
  <si>
    <t>正常</t>
  </si>
  <si>
    <t>[长滩岛]和南恩花园度假酒店(Henann Garden Resort)(5338972)</t>
  </si>
  <si>
    <t>尊贵房&lt;三人入住&gt;&lt;特价房&gt;&lt;早餐&gt;</t>
  </si>
  <si>
    <t>CNY</t>
  </si>
  <si>
    <t>Enriquez Fabia/Zarina,Enriquez Fabia/Zarina,Enriquez Fabia/Zarina,Enriquez Fabia/Zarina,Enriquez Fabia/Zarina,Enriquez Fabia/Zarina</t>
  </si>
  <si>
    <t>CA2019221018CNY</t>
  </si>
  <si>
    <t>未提现</t>
  </si>
  <si>
    <t>携程开票</t>
  </si>
  <si>
    <t xml:space="preserve">	</t>
  </si>
  <si>
    <t>取消</t>
  </si>
  <si>
    <t xml:space="preserve">18103499832	</t>
  </si>
  <si>
    <t>[乔治市]槟城温宝利酒店 (槟城对抗新冠肺炎认证)(The Wembley – A St Giles Hotel, Penang (PenangFightCovid-19 Certified))(5159731)</t>
  </si>
  <si>
    <t>豪华房&lt;三人入住&gt;&lt;早餐&gt;</t>
  </si>
  <si>
    <t>Siok Ling/Liew,Siok Ling/Liew,Siok Ling/Liew</t>
  </si>
  <si>
    <t xml:space="preserve">2587928	</t>
  </si>
  <si>
    <t xml:space="preserve">647735	</t>
  </si>
  <si>
    <t xml:space="preserve">18775958697	</t>
  </si>
  <si>
    <t>[普吉岛]普吉岛迈考美丽亚酒店(SHA Extra Plus)(Melia Phuket Mai Khao(SHA Extra Plus))(92000607)</t>
  </si>
  <si>
    <t>一卧室别墅（带私人泳池）(至少连住2晚及以上)&lt;促销&gt;&lt;双人入住&gt;&lt;双早&gt;</t>
  </si>
  <si>
    <t>Tan/Tze Jen</t>
  </si>
  <si>
    <t xml:space="preserve">2657537	</t>
  </si>
  <si>
    <t xml:space="preserve">29903	</t>
  </si>
  <si>
    <t xml:space="preserve">18849061781	</t>
  </si>
  <si>
    <t>[华欣]华欣春景酒店 (SHA Plus+)(Chom View Hotel, Hua Hin (SHA Plus+))(25206917)</t>
  </si>
  <si>
    <t>家庭复式房&lt;今日特价 &gt;&lt;四人入住&gt;&lt;早餐&gt;</t>
  </si>
  <si>
    <t>SUEACHUEN/CHATREE</t>
  </si>
  <si>
    <t xml:space="preserve">2664746	</t>
  </si>
  <si>
    <t xml:space="preserve">082311555	</t>
  </si>
  <si>
    <t xml:space="preserve">18942082468	</t>
  </si>
  <si>
    <t>[曼谷]曼谷香格里拉大酒店 (SHA Extra Plus)(Shangri-La Bangkok)(3243791)</t>
  </si>
  <si>
    <t>香格里拉楼豪华阳台特大床房&lt;双人入住&gt;&lt;双早&gt;</t>
  </si>
  <si>
    <t>KIM/MINHO</t>
  </si>
  <si>
    <t xml:space="preserve">2683581	</t>
  </si>
  <si>
    <t xml:space="preserve">11438970	</t>
  </si>
  <si>
    <t xml:space="preserve">21075153013	</t>
  </si>
  <si>
    <t>[福冈]百道海滨双塔酒店(Seaside Hotel Twins Momochi)(76232753)</t>
  </si>
  <si>
    <t>单人房&lt;单人入住&gt;&lt;特价房&gt;</t>
  </si>
  <si>
    <t>honda/shoichi</t>
  </si>
  <si>
    <t xml:space="preserve">2698748	</t>
  </si>
  <si>
    <t xml:space="preserve">21081538843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</si>
  <si>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</si>
  <si>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</si>
  <si>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LIM/XIAO LING</t>
  </si>
  <si>
    <t xml:space="preserve">2699110	</t>
  </si>
  <si>
    <t xml:space="preserve">229832	</t>
  </si>
  <si>
    <t xml:space="preserve">21083114707	</t>
  </si>
  <si>
    <t>[釜山]釜山乐华兹酒店(Lavalse Hotel Busan)(99543578)</t>
  </si>
  <si>
    <t>城景标准双床房&lt;双床&gt;&lt;双人入住&gt;&lt;无早&gt;</t>
  </si>
  <si>
    <t>GAO/HANG</t>
  </si>
  <si>
    <t xml:space="preserve">2699223	</t>
  </si>
  <si>
    <t xml:space="preserve">22208946	</t>
  </si>
  <si>
    <t xml:space="preserve">21084070997	</t>
  </si>
  <si>
    <t>LI/MAOMAO</t>
  </si>
  <si>
    <t xml:space="preserve">2699292	</t>
  </si>
  <si>
    <t xml:space="preserve">22208948	</t>
  </si>
  <si>
    <t xml:space="preserve">21088968246	</t>
  </si>
  <si>
    <t>LIU/SIYI</t>
  </si>
  <si>
    <t xml:space="preserve">2699700	</t>
  </si>
  <si>
    <t xml:space="preserve">22208959	</t>
  </si>
  <si>
    <t xml:space="preserve">21097411977	</t>
  </si>
  <si>
    <t>[仁川]仁川松岛空中花园酒店(Hotel Skypark Incheon Songdo)(28638693)</t>
  </si>
  <si>
    <t>标准双人床房&lt;双人入住&gt;&lt;无早&gt;</t>
  </si>
  <si>
    <t>Kim/Dohyung</t>
  </si>
  <si>
    <t xml:space="preserve">2700410	</t>
  </si>
  <si>
    <t xml:space="preserve">F1109180	</t>
  </si>
  <si>
    <t xml:space="preserve">21100755757	</t>
  </si>
  <si>
    <t>一卧室别墅（带私人泳池）(连住3晚及以上)&lt;促销&gt;&lt;双人入住&gt;&lt;双早&gt;</t>
  </si>
  <si>
    <t>CHEUNG/HON LUN,Wong/Mui</t>
  </si>
  <si>
    <t xml:space="preserve">2700687	</t>
  </si>
  <si>
    <t xml:space="preserve">32075	</t>
  </si>
  <si>
    <t xml:space="preserve">21103041400	</t>
  </si>
  <si>
    <t>暖炕房&lt;三人入住&gt;&lt;无早&gt;</t>
  </si>
  <si>
    <t>YOUN/SUNWOO</t>
  </si>
  <si>
    <t xml:space="preserve">2700837	</t>
  </si>
  <si>
    <t xml:space="preserve">22209318	</t>
  </si>
  <si>
    <t xml:space="preserve">21105628507	</t>
  </si>
  <si>
    <t>高级双床房(至少连住2晚及以上)&lt;今日特价 &gt;&lt;双人入住&gt;&lt;适用于除泰国的亚洲客人&gt;&lt;双早&gt;</t>
  </si>
  <si>
    <t>Xie/Mingshen</t>
  </si>
  <si>
    <t xml:space="preserve">2701241	</t>
  </si>
  <si>
    <t xml:space="preserve">230007	</t>
  </si>
  <si>
    <t xml:space="preserve">21127697338	</t>
  </si>
  <si>
    <t>[清迈]皇后奢华大酒店 (SHA Extra Plus)(Empress Premier Hotel Chiang Mai (SHA Extra Plus))(44546698)</t>
  </si>
  <si>
    <t>至尊房&lt;限量特价&gt;&lt;双人入住&gt;&lt;双早&gt;</t>
  </si>
  <si>
    <t>sudo/hideo,sudo/hideo</t>
  </si>
  <si>
    <t xml:space="preserve">2704649	</t>
  </si>
  <si>
    <t xml:space="preserve">21131818009	</t>
  </si>
  <si>
    <t>[甲米]甲米毕安酒店(SHA 认证)(Beyond Resort Krabi)(6269362)</t>
  </si>
  <si>
    <t>海景豪华房(至少连住2晚及以上)&lt;双人入住&gt;&lt;双早&gt;</t>
  </si>
  <si>
    <t>CHOONG HIAN/LEE</t>
  </si>
  <si>
    <t xml:space="preserve">2705452	</t>
  </si>
  <si>
    <t xml:space="preserve">73196	</t>
  </si>
  <si>
    <t xml:space="preserve">21150651956	</t>
  </si>
  <si>
    <t>Hoover/Seth</t>
  </si>
  <si>
    <t xml:space="preserve">2709111	</t>
  </si>
  <si>
    <t xml:space="preserve">73208	</t>
  </si>
  <si>
    <t xml:space="preserve">21189995655	</t>
  </si>
  <si>
    <t>[普吉岛]萨瓦蒂芭东渡假村酒店 (SHA Extra Plus)(Sawaddi Patong Resort &amp; Spa (SHA Extra Plus))(3799848)</t>
  </si>
  <si>
    <t>套房&lt;特惠专享&gt;&lt;双人入住&gt;&lt;无早&gt;</t>
  </si>
  <si>
    <t>BINTI HAILI/ZAKIAH,BINTI HAILI/ZAKIAH</t>
  </si>
  <si>
    <t xml:space="preserve">2710058	</t>
  </si>
  <si>
    <t xml:space="preserve">104149	</t>
  </si>
  <si>
    <t xml:space="preserve">21196636908	</t>
  </si>
  <si>
    <t>[芭堤雅]达拉海角渡假村(Cape Dara Resort)(5470678)</t>
  </si>
  <si>
    <t>达拉豪华房&lt;双人入住&gt;&lt;双早&gt;</t>
  </si>
  <si>
    <t>LEE/CHUN TING</t>
  </si>
  <si>
    <t xml:space="preserve">2710545	</t>
  </si>
  <si>
    <t xml:space="preserve">465516	</t>
  </si>
  <si>
    <t xml:space="preserve">21203958398	</t>
  </si>
  <si>
    <t>[巴都丁宜]槟城硬石酒店(Hard Rock Hotel Penang)(4649444)</t>
  </si>
  <si>
    <t>海景豪华房&lt;双人入住&gt;&lt;不适用中东客人&gt;&lt;双早&gt;</t>
  </si>
  <si>
    <t>Tang/Chen Nee</t>
  </si>
  <si>
    <t xml:space="preserve">2711436	</t>
  </si>
  <si>
    <t xml:space="preserve">21215400914	</t>
  </si>
  <si>
    <t>[华欣]华欣艾杉酷度假村及套房 (SHA Plus+)(iSanook Resort &amp; Suites Hua Hin (SHA Plus+))(98508718)</t>
  </si>
  <si>
    <t>一室房&lt;双人入住&gt;&lt;双早&gt;</t>
  </si>
  <si>
    <t>THRUPMONCHAI/THEERAPOL</t>
  </si>
  <si>
    <t xml:space="preserve">2712677	</t>
  </si>
  <si>
    <t xml:space="preserve">69660	</t>
  </si>
  <si>
    <t xml:space="preserve">21227227954	</t>
  </si>
  <si>
    <t>[科伦]祖里度假村(Zuri Resort)(97273995)</t>
  </si>
  <si>
    <t>尊贵特大床房&lt;今日特价 &gt;&lt;双人入住&gt;&lt;双早&gt;</t>
  </si>
  <si>
    <t>Diang/Analyn,Diang/Analyn</t>
  </si>
  <si>
    <t xml:space="preserve">2714275	</t>
  </si>
  <si>
    <t xml:space="preserve">0401100	</t>
  </si>
  <si>
    <t xml:space="preserve">21231269832	</t>
  </si>
  <si>
    <t>Choo/Choo Heng Jin,Teo/Teo Yoke Bee</t>
  </si>
  <si>
    <t xml:space="preserve">2715036	</t>
  </si>
  <si>
    <t xml:space="preserve">230925	</t>
  </si>
  <si>
    <t xml:space="preserve">21234711621	</t>
  </si>
  <si>
    <t>[拉斯维加斯]云霄塔娱乐场度假酒店(The STRAT Hotel, Casino &amp; Skypod)(2164742)</t>
  </si>
  <si>
    <t>精英特大床房&lt;双人入住&gt;&lt;预付&gt;&lt;无早&gt;</t>
  </si>
  <si>
    <t>CHUANG/PEILING</t>
  </si>
  <si>
    <t xml:space="preserve">2715604	</t>
  </si>
  <si>
    <t xml:space="preserve">21248532891	</t>
  </si>
  <si>
    <t>PATIYATCHAT/CHAYANIN,WISANWATTANA/WISARUTH</t>
  </si>
  <si>
    <t xml:space="preserve">2718018	</t>
  </si>
  <si>
    <t xml:space="preserve">69872	</t>
  </si>
  <si>
    <t xml:space="preserve">21250797432	</t>
  </si>
  <si>
    <t>海景标准双人房&lt;双人入住&gt;&lt;无早&gt;</t>
  </si>
  <si>
    <t>CHO/HEE JOO</t>
  </si>
  <si>
    <t xml:space="preserve">21250862273	</t>
  </si>
  <si>
    <t>[沙美岛]帕拉迪度假酒店 (SHA Plus+)(Paradee Resort (SHA Plus+))(6503643)</t>
  </si>
  <si>
    <t>花园泳池别墅&lt;全日特价&gt;&lt;双人入住&gt;&lt;双早&gt;</t>
  </si>
  <si>
    <t>YUEN/CHI YIN,KWAN/TSZ YAU</t>
  </si>
  <si>
    <t xml:space="preserve">2718412	</t>
  </si>
  <si>
    <t xml:space="preserve">Acknowledged	</t>
  </si>
  <si>
    <t xml:space="preserve">21251133804	</t>
  </si>
  <si>
    <t xml:space="preserve">2718445	</t>
  </si>
  <si>
    <t xml:space="preserve">22211684	</t>
  </si>
  <si>
    <t>退单</t>
  </si>
  <si>
    <t xml:space="preserve">21306183196	</t>
  </si>
  <si>
    <t>园景复式房&lt;今日特价 &gt;&lt;四人入住&gt;&lt;早餐&gt;</t>
  </si>
  <si>
    <t>Siritaratiwat/Apirat,Siritaratiwat/Apirat,Siritaratiwat/Apirat,Siritaratiwat/Apirat</t>
  </si>
  <si>
    <t xml:space="preserve">2721150	</t>
  </si>
  <si>
    <t xml:space="preserve">10312683	</t>
  </si>
  <si>
    <t xml:space="preserve">21318581943	</t>
  </si>
  <si>
    <t>[曼谷]曼谷威客3號酒店 (SHA Plus+)(Vic3 Bangkok  (SHA Plus+))(5072852)</t>
  </si>
  <si>
    <t>一室行政特大床房(至少提前1天预订)&lt;今日特价 &gt;&lt;双人入住&gt;&lt;单早&gt;</t>
  </si>
  <si>
    <t>Ja/Seng Ra</t>
  </si>
  <si>
    <t xml:space="preserve">2722223	</t>
  </si>
  <si>
    <t xml:space="preserve">1137162	</t>
  </si>
  <si>
    <t xml:space="preserve">21324995231	</t>
  </si>
  <si>
    <t>[新加坡]新加坡吉真宾乐雅酒店(PARKROYAL on Kitchener Road, Singapore)(28561559)</t>
  </si>
  <si>
    <t>高级双床房&lt;今日特价 &gt;&lt;双人入住&gt;&lt;双早&gt;</t>
  </si>
  <si>
    <t>Abeygunawardane/Saman,Abeygunawardane/Saman</t>
  </si>
  <si>
    <t xml:space="preserve">2722875	</t>
  </si>
  <si>
    <t xml:space="preserve">112781513	</t>
  </si>
  <si>
    <t xml:space="preserve">21338119540	</t>
  </si>
  <si>
    <t>Rungruenwattanachai/Panlapa,Rungruenwattanachai/Panlapa</t>
  </si>
  <si>
    <t xml:space="preserve">2724632	</t>
  </si>
  <si>
    <t xml:space="preserve">70092	</t>
  </si>
  <si>
    <t xml:space="preserve">21340467302	</t>
  </si>
  <si>
    <t>[普吉岛]普吉岛巴东海滩天空景观度假村 (SHA Extra Plus)(Skyview Resort Phuket Patong Beach (SHA Extra Plus))(98485609)</t>
  </si>
  <si>
    <t>芭东日落房(连住3晚及以上)&lt;双人入住&gt;&lt;双早&gt;</t>
  </si>
  <si>
    <t>Alsobhy/Ahmad,Alsobhy/Ahmad</t>
  </si>
  <si>
    <t xml:space="preserve">2725187	</t>
  </si>
  <si>
    <t xml:space="preserve">600718322	</t>
  </si>
  <si>
    <t xml:space="preserve">21342050108	</t>
  </si>
  <si>
    <t>[梭桃邑县]芭提雅最佳西方至尊海湾酒店 (SHA Extra Plus)(Best Western Premier Bayphere Pattaya (SHA Extra Plus))(97721853)</t>
  </si>
  <si>
    <t>高级房 1张双人床(至少连住2晚及以上)&lt;双人入住&gt;&lt;双早&gt;</t>
  </si>
  <si>
    <t>Yutithammanurak/Narongveth</t>
  </si>
  <si>
    <t xml:space="preserve">2725498	</t>
  </si>
  <si>
    <t xml:space="preserve">BK019579/1-2	</t>
  </si>
  <si>
    <t xml:space="preserve">21343669718	</t>
  </si>
  <si>
    <t>[丹那拉打]金马仑高原世纪松园度假村(Century Pines Resort Cameron Highlands)(95450210)</t>
  </si>
  <si>
    <t>高级房&lt;双人入住&gt;&lt;特价&gt;&lt;双早&gt;</t>
  </si>
  <si>
    <t>SYAFINAZ/KHAIRIN SYAFINAZ</t>
  </si>
  <si>
    <t xml:space="preserve">2725809	</t>
  </si>
  <si>
    <t xml:space="preserve">181462/22	</t>
  </si>
  <si>
    <t xml:space="preserve">21344319423	</t>
  </si>
  <si>
    <t>[济州市]Grand Hyatt Jeju(99810240)</t>
  </si>
  <si>
    <t>65平米特大床房&lt;单人入住&gt;&lt;单早&gt;</t>
  </si>
  <si>
    <t>LI/GUILIN</t>
  </si>
  <si>
    <t xml:space="preserve">2725929	</t>
  </si>
  <si>
    <t xml:space="preserve">41770921	</t>
  </si>
  <si>
    <t xml:space="preserve">21344904110	</t>
  </si>
  <si>
    <t>[吉隆坡]吉隆坡·觅酒店，傲途格精选(Hotel Stripes Kuala Lumpur, Autograph Collection)(9243083)</t>
  </si>
  <si>
    <t>豪华双床房&lt;双人入住&gt;&lt;双早&gt;</t>
  </si>
  <si>
    <t>JIA/DONG</t>
  </si>
  <si>
    <t xml:space="preserve">2726049	</t>
  </si>
  <si>
    <t xml:space="preserve">163292222	</t>
  </si>
  <si>
    <t xml:space="preserve">21346948123	</t>
  </si>
  <si>
    <t>[芭堤雅]芭堤雅阿瓦尼度假酒店 (SHA Extra Plus)(Avani Pattaya Resort (SHA Extra Plus))(5418586)</t>
  </si>
  <si>
    <t>阿瓦尼花园加大房(至少连住2晚及以上)&lt;特惠专享&gt;&lt;双人入住&gt;&lt;双早&gt;</t>
  </si>
  <si>
    <t>TSUBOKAWA/HIROKI</t>
  </si>
  <si>
    <t xml:space="preserve">2726403	</t>
  </si>
  <si>
    <t xml:space="preserve">61812690	</t>
  </si>
  <si>
    <t xml:space="preserve">21347768259	</t>
  </si>
  <si>
    <t>Pipatparnukul/Apinun,Pipatparnukul/Apinun</t>
  </si>
  <si>
    <t xml:space="preserve">2726611	</t>
  </si>
  <si>
    <t xml:space="preserve">70126	</t>
  </si>
  <si>
    <t xml:space="preserve">21351658342	</t>
  </si>
  <si>
    <t>[首尔]三井酒店(Hotel Samjung)(28525707)</t>
  </si>
  <si>
    <t>双床房&lt;双人入住&gt;&lt;无早&gt;</t>
  </si>
  <si>
    <t>Kim/hyobeen,Kim/hyobeen</t>
  </si>
  <si>
    <t xml:space="preserve">2727493	</t>
  </si>
  <si>
    <t xml:space="preserve">22023508	</t>
  </si>
  <si>
    <t xml:space="preserve">21352421304	</t>
  </si>
  <si>
    <t>[芭堤雅]兀兰酒店芭堤雅度假村(Woodlands Hotel and Resort Pattaya)(6286555)</t>
  </si>
  <si>
    <t>高级房&lt;双人入住&gt;&lt;双早&gt;</t>
  </si>
  <si>
    <t>Khotorklang/Kasem,Khotorklang/Kasem</t>
  </si>
  <si>
    <t xml:space="preserve">2727607	</t>
  </si>
  <si>
    <t xml:space="preserve">acknowledge	</t>
  </si>
  <si>
    <t xml:space="preserve">21353050899	</t>
  </si>
  <si>
    <t>[曼谷]摩德沙吞酒店 (SHA Extra Plus)(Mode Sathorn Hotel (SHA Extra Plus))(4370772)</t>
  </si>
  <si>
    <t>摩德豪华房&lt;特惠专享&gt;&lt;双人入住&gt;&lt;中宾&gt;&lt;双早&gt;</t>
  </si>
  <si>
    <t>TIAN/DAN</t>
  </si>
  <si>
    <t xml:space="preserve">2727705	</t>
  </si>
  <si>
    <t xml:space="preserve">9350	</t>
  </si>
  <si>
    <t xml:space="preserve">21355078080	</t>
  </si>
  <si>
    <t>[普吉岛]攀瓦布里海滨度假村(SHA Extra Plus)(Panwaburi Beachfront Resort(SHA Extra Plus))(96362785)</t>
  </si>
  <si>
    <t>豪华双床房（直通泳池）(连住3晚及以上)&lt;双人入住&gt;&lt;无早&gt;</t>
  </si>
  <si>
    <t>WANGJI/MEENA</t>
  </si>
  <si>
    <t xml:space="preserve">2728075	</t>
  </si>
  <si>
    <t xml:space="preserve">4210	</t>
  </si>
  <si>
    <t xml:space="preserve">21355198770	</t>
  </si>
  <si>
    <t>[普吉岛]普吉岛卡隆亚维斯塔格兰德-美憬阁索菲特酒店(SHA Extra Plus)(Avista Grande Phuket Karon MGallery by Sofitel(SHA Extra Plus))(13921342)</t>
  </si>
  <si>
    <t>豪华房，配备 1 张特大床，带阳台，可欣赏泳池景观(至少连住2晚及以上)&lt;双人入住&gt;&lt;不适用泰国客人&gt;&lt;双早&gt;</t>
  </si>
  <si>
    <t>LIU/ZEFU</t>
  </si>
  <si>
    <t xml:space="preserve">2728104	</t>
  </si>
  <si>
    <t xml:space="preserve">297514	</t>
  </si>
  <si>
    <t xml:space="preserve">21355216796	</t>
  </si>
  <si>
    <t>JIANG/LIANGCAN</t>
  </si>
  <si>
    <t xml:space="preserve">2728113	</t>
  </si>
  <si>
    <t xml:space="preserve">297536	</t>
  </si>
  <si>
    <t xml:space="preserve">21356373313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</si>
  <si>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</si>
  <si>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</si>
  <si>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NITHIWARASED/SUPITCHAYA</t>
  </si>
  <si>
    <t xml:space="preserve">2728455	</t>
  </si>
  <si>
    <t xml:space="preserve">22100779602	</t>
  </si>
  <si>
    <t xml:space="preserve">21356809112	</t>
  </si>
  <si>
    <t>[曼谷]曼谷辛德霍恩凯宾斯基(Sindhorn Kempinski Bangkok)(92930805)</t>
  </si>
  <si>
    <t>至尊行政套房(至少连住2晚及以上)&lt;今日特价 &gt;&lt;双人入住&gt;&lt;仅适用亚洲客人&gt;&lt;双早&gt;&lt;新酒店礼盒&gt;</t>
  </si>
  <si>
    <t>ONG/YANGYAOALVIN</t>
  </si>
  <si>
    <t xml:space="preserve">2728510	</t>
  </si>
  <si>
    <t xml:space="preserve">126534	</t>
  </si>
  <si>
    <t xml:space="preserve">21357773584	</t>
  </si>
  <si>
    <t>[奎松市]马尼拉赛达北维迪斯酒店 - 多用途酒店(Seda Vertis North - Multiple Use Hotel)(17891668)</t>
  </si>
  <si>
    <t>豪华房&lt;特价大促销&gt;&lt;双人入住&gt;&lt;双早&gt;</t>
  </si>
  <si>
    <t>Shah/Kartikey</t>
  </si>
  <si>
    <t xml:space="preserve">2728786	</t>
  </si>
  <si>
    <t xml:space="preserve">2351736	</t>
  </si>
  <si>
    <t xml:space="preserve">21361160551	</t>
  </si>
  <si>
    <t>[Batu Buruk]报春花海滩酒店(Primula Beach Hotel)(89000989)</t>
  </si>
  <si>
    <t>豪华房&lt;双人入住&gt;&lt;双早&gt;</t>
  </si>
  <si>
    <t>che yaziz/munizaliza</t>
  </si>
  <si>
    <t xml:space="preserve">2729633	</t>
  </si>
  <si>
    <t xml:space="preserve">115602	</t>
  </si>
  <si>
    <t xml:space="preserve">21363738440	</t>
  </si>
  <si>
    <t>Bin Ukka/Alli,Bin Ukka/Alli</t>
  </si>
  <si>
    <t xml:space="preserve">2730368	</t>
  </si>
  <si>
    <t xml:space="preserve">115608	</t>
  </si>
  <si>
    <t xml:space="preserve">21364614269	</t>
  </si>
  <si>
    <t>[薄荷岛]邦劳岛水蓝度假村(Bluewater Panglao Resort)(5732362)</t>
  </si>
  <si>
    <t>尊贵豪华房&lt;双人入住&gt;&lt;无早&gt;</t>
  </si>
  <si>
    <t>Rodriguez/Norlyn,Rodriguez/Norlyn</t>
  </si>
  <si>
    <t xml:space="preserve">2730595	</t>
  </si>
  <si>
    <t xml:space="preserve">37083	</t>
  </si>
  <si>
    <t xml:space="preserve">21369028191	</t>
  </si>
  <si>
    <t>[曼谷]素坤逸通罗一号拉珀蒂特莎丽尔酒店(La Petite Salil Sukhumvit Thonglor 1)(95470595)</t>
  </si>
  <si>
    <t>高级房&lt;双人入住&gt;&lt;无早&gt;</t>
  </si>
  <si>
    <t>YUJEONG/CHOI,TBA/TBA</t>
  </si>
  <si>
    <t xml:space="preserve">2731367	</t>
  </si>
  <si>
    <t xml:space="preserve">74181	</t>
  </si>
  <si>
    <t xml:space="preserve">21371583030	</t>
  </si>
  <si>
    <t>[Pong Yaeng]湄林班威曼水疗度假酒店(SHA Certified)(Panviman Chiang Mai Spa Resort)(6224702)</t>
  </si>
  <si>
    <t>山谷豪华房&lt;双人入住&gt;&lt;双早&gt;</t>
  </si>
  <si>
    <t>Thasaow/Nutdanai,Thasaow/Nutdanai</t>
  </si>
  <si>
    <t xml:space="preserve">2731919	</t>
  </si>
  <si>
    <t xml:space="preserve">60784	</t>
  </si>
  <si>
    <t xml:space="preserve">21372866640	</t>
  </si>
  <si>
    <t>chaipet/sudarat,chaipet/sudarat,chaipet/sudarat</t>
  </si>
  <si>
    <t xml:space="preserve">2732224	</t>
  </si>
  <si>
    <t xml:space="preserve">101012882	</t>
  </si>
  <si>
    <t xml:space="preserve">21372963521	</t>
  </si>
  <si>
    <t>[帕岸岛]潘维曼帕岸岛度假村(SHA Extra Plus)(Panviman Resort Koh Phangan(SHA Extra Plus))(6001440)</t>
  </si>
  <si>
    <t>豪华至尊房(带按摩浴缸)&lt;双人入住&gt;&lt;双早&gt;</t>
  </si>
  <si>
    <t>Mutzary/Tomer,Mutzary/Tomer</t>
  </si>
  <si>
    <t xml:space="preserve">2732250	</t>
  </si>
  <si>
    <t xml:space="preserve">21372989710	</t>
  </si>
  <si>
    <t>Bippus/Niklas Mike Johannes,Bippus/Niklas Mike Johannes</t>
  </si>
  <si>
    <t xml:space="preserve">2732255	</t>
  </si>
  <si>
    <t xml:space="preserve">acknowledged	</t>
  </si>
  <si>
    <t xml:space="preserve">21373726391	</t>
  </si>
  <si>
    <t>Leonardo Ote/Enrique</t>
  </si>
  <si>
    <t xml:space="preserve">2732401	</t>
  </si>
  <si>
    <t xml:space="preserve">2356473	</t>
  </si>
  <si>
    <t xml:space="preserve">21373908057	</t>
  </si>
  <si>
    <t>[芭堤雅]芭堤雅T酒店 (SHA Extra Plus)(T Pattaya Hotel (SHA Extra Plus))(28154562)</t>
  </si>
  <si>
    <t>Suwanpinit/Pantapath,Suwanpinit/Pantapath</t>
  </si>
  <si>
    <t xml:space="preserve">2732452	</t>
  </si>
  <si>
    <t xml:space="preserve">43021	</t>
  </si>
  <si>
    <t xml:space="preserve">21374766918	</t>
  </si>
  <si>
    <t>[曼谷]曼谷湄南河四季酒店 (SHA Plus+)(Four Seasons Hotel Bangkok at Chao Phraya River (SHA Plus+))(57171815)</t>
  </si>
  <si>
    <t>河景豪华房(至少连住2晚及以上)&lt;今日特价 &gt;&lt;双人入住&gt;&lt;双早&gt;</t>
  </si>
  <si>
    <t>CHEN/HUITIAN</t>
  </si>
  <si>
    <t xml:space="preserve">2732739	</t>
  </si>
  <si>
    <t xml:space="preserve">125713	</t>
  </si>
  <si>
    <t xml:space="preserve">21375678772	</t>
  </si>
  <si>
    <t>Palacay/Pacifico</t>
  </si>
  <si>
    <t xml:space="preserve">2733003	</t>
  </si>
  <si>
    <t xml:space="preserve">2356704	</t>
  </si>
  <si>
    <t xml:space="preserve">21375923429	</t>
  </si>
  <si>
    <t>[普吉岛]普吉岛海滨酒店(SHA Certified)(The Beachfront Hotel Phuket(SHA Certified))(28359294)</t>
  </si>
  <si>
    <t>Sawatkomon/Chutikan,Sawatkomon/Chutikan,Sawatkomon/Chutikan,Sawatkomon/Chutikan</t>
  </si>
  <si>
    <t xml:space="preserve">2733087	</t>
  </si>
  <si>
    <t xml:space="preserve">BK010187/1-2	</t>
  </si>
  <si>
    <t xml:space="preserve">21376583298	</t>
  </si>
  <si>
    <t>[努沙再也]双威大盒子酒店(Sunway Hotel Big Box)(91411884)</t>
  </si>
  <si>
    <t>CHOI/MYUNGSUK,CHOI/MYUNGSUK</t>
  </si>
  <si>
    <t xml:space="preserve">2733258	</t>
  </si>
  <si>
    <t xml:space="preserve"> 52763	</t>
  </si>
  <si>
    <t xml:space="preserve">21377244486	</t>
  </si>
  <si>
    <t>[曼谷]于拉查达阿曼塔酒店(Amanta Hotel &amp; Residence Ratchada)(28679148)</t>
  </si>
  <si>
    <t>一卧室城景豪华套房(连住3晚及以上)&lt;双人入住&gt;&lt;无早&gt;</t>
  </si>
  <si>
    <t>YUAN/YE</t>
  </si>
  <si>
    <t xml:space="preserve">2733392	</t>
  </si>
  <si>
    <t xml:space="preserve">95098030-1	</t>
  </si>
  <si>
    <t xml:space="preserve">21377826350	</t>
  </si>
  <si>
    <t>Mamadkul/Jiraroj,Mamadkul/Jiraroj,Mamadkul/Jiraroj</t>
  </si>
  <si>
    <t xml:space="preserve">2733533	</t>
  </si>
  <si>
    <t xml:space="preserve">101012906	</t>
  </si>
  <si>
    <t xml:space="preserve">21378599281	</t>
  </si>
  <si>
    <t>海景豪华房&lt;特惠&gt;&lt;双人入住&gt;&lt;无早&gt;</t>
  </si>
  <si>
    <t>See/Rosalind</t>
  </si>
  <si>
    <t xml:space="preserve">2733696	</t>
  </si>
  <si>
    <t xml:space="preserve">22101181982	</t>
  </si>
  <si>
    <t xml:space="preserve">21411496624	</t>
  </si>
  <si>
    <t>kamada/takami,kamada/takami</t>
  </si>
  <si>
    <t xml:space="preserve">2733924	</t>
  </si>
  <si>
    <t xml:space="preserve">61816530	</t>
  </si>
  <si>
    <t xml:space="preserve">21411878749	</t>
  </si>
  <si>
    <t>levy/itzik,levy/itzik</t>
  </si>
  <si>
    <t xml:space="preserve">2733949	</t>
  </si>
  <si>
    <t xml:space="preserve">61817249	</t>
  </si>
  <si>
    <t xml:space="preserve">21412146596	</t>
  </si>
  <si>
    <t>[曼谷]曼谷维伊 - 美憬阁酒店 (SHA Plus+)(VIE Hotel Bangkok, MGallery Hotel Collection (SHA Plus+))(3906021)</t>
  </si>
  <si>
    <t>行政套房(连住3晚及以上)&lt;双人入住&gt;&lt;中宾&gt;&lt;双早&gt;</t>
  </si>
  <si>
    <t>TSANG/WAI YIP</t>
  </si>
  <si>
    <t xml:space="preserve">2733969	</t>
  </si>
  <si>
    <t xml:space="preserve">7968904	</t>
  </si>
  <si>
    <t xml:space="preserve">21412337039	</t>
  </si>
  <si>
    <t>LIM/JUNAIDI</t>
  </si>
  <si>
    <t xml:space="preserve">2733987	</t>
  </si>
  <si>
    <t xml:space="preserve">22101181970	</t>
  </si>
  <si>
    <t xml:space="preserve">21414438367	</t>
  </si>
  <si>
    <t>OSSORIO CERPA/FRANCISCO,OSSORIO CERPA/FRANCISCO</t>
  </si>
  <si>
    <t xml:space="preserve">2734172	</t>
  </si>
  <si>
    <t xml:space="preserve">19047	</t>
  </si>
  <si>
    <t xml:space="preserve">21415738773	</t>
  </si>
  <si>
    <t>[吉隆坡]辉盛凯贝丽(Capri by Fraser Bukit Bintang)(88638672)</t>
  </si>
  <si>
    <t>行政双床一室房&lt;双人入住&gt;&lt;双早&gt;</t>
  </si>
  <si>
    <t>fazrina qazleen binti parayit nor/nor,fazrina qazleen binti parayit nor/nor</t>
  </si>
  <si>
    <t xml:space="preserve">2734311	</t>
  </si>
  <si>
    <t xml:space="preserve">80890420-1	</t>
  </si>
  <si>
    <t xml:space="preserve">21414529721	</t>
  </si>
  <si>
    <t>行政特大床一室房(至少连住2晚及以上)&lt;今日特价 &gt;&lt;双人入住&gt;&lt;双早&gt;</t>
  </si>
  <si>
    <t>KHOO/KOK CHENG</t>
  </si>
  <si>
    <t xml:space="preserve">2734214	</t>
  </si>
  <si>
    <t xml:space="preserve">78479563-1	</t>
  </si>
  <si>
    <t xml:space="preserve">21415995559	</t>
  </si>
  <si>
    <t>[曼谷]曼谷 JW 万豪酒店 (SHA Plus+)(JW Marriott Hotel Bangkok (SHA Plus+))(3031185)</t>
  </si>
  <si>
    <t>豪华特大床房(连住3晚及以上)&lt;双人入住&gt;&lt;不适用中东客人&gt;&lt;日历房套餐高价值&gt;&lt;双早&gt;&lt;新酒店礼盒&gt;&lt;普通会员&gt;</t>
  </si>
  <si>
    <t>Fang/Yu,Dong/Wansi</t>
  </si>
  <si>
    <t xml:space="preserve">2734342	</t>
  </si>
  <si>
    <t xml:space="preserve">72444979	</t>
  </si>
  <si>
    <t xml:space="preserve">21416073208	</t>
  </si>
  <si>
    <t>[乔治市]槟城尼奥酒店 (槟城对抗新冠肺炎认证)(Neo+ Penang (PenangFightCovid-19 Certified))(24052379)</t>
  </si>
  <si>
    <t>猎户座房&lt;双人入住&gt;&lt;双早&gt;</t>
  </si>
  <si>
    <t>Ghazali/Izzatul Munira</t>
  </si>
  <si>
    <t xml:space="preserve">2734355	</t>
  </si>
  <si>
    <t xml:space="preserve">164816	</t>
  </si>
  <si>
    <t xml:space="preserve">21416405208	</t>
  </si>
  <si>
    <t>[光州]ACC设计酒店(ACC Design Hotel)(28523273)</t>
  </si>
  <si>
    <t>标准双人房&lt;双人入住&gt;&lt;预付&gt;&lt;双早&gt;</t>
  </si>
  <si>
    <t>Lee/gub byung,Lee/gub byung</t>
  </si>
  <si>
    <t xml:space="preserve">2734395	</t>
  </si>
  <si>
    <t xml:space="preserve">20221011529731216	</t>
  </si>
  <si>
    <t xml:space="preserve">21419036348	</t>
  </si>
  <si>
    <t>[曼谷]曼谷万怡酒店(Courtyard by Marriott Bangkok)(5211729)</t>
  </si>
  <si>
    <t>翻新豪华特大床房(至少连住2晚及以上)&lt;单人入住&gt;&lt;单早&gt;</t>
  </si>
  <si>
    <t>TANG/HONGHAI,WANG/YANG</t>
  </si>
  <si>
    <t xml:space="preserve">2734748	</t>
  </si>
  <si>
    <t xml:space="preserve">72903141	</t>
  </si>
  <si>
    <t xml:space="preserve">21419662922	</t>
  </si>
  <si>
    <t>双人床房(至少连住2晚及以上)&lt;双人入住&gt;&lt;无早&gt;</t>
  </si>
  <si>
    <t>Heo/Juran</t>
  </si>
  <si>
    <t xml:space="preserve">2734791	</t>
  </si>
  <si>
    <t xml:space="preserve">22023863	</t>
  </si>
  <si>
    <t xml:space="preserve">21420876125	</t>
  </si>
  <si>
    <t>豪华特大床房(至少连住2晚及以上)&lt;双人入住&gt;&lt;双早&gt;</t>
  </si>
  <si>
    <t>DENG/XIN</t>
  </si>
  <si>
    <t xml:space="preserve">2734910	</t>
  </si>
  <si>
    <t xml:space="preserve">125995	</t>
  </si>
  <si>
    <t xml:space="preserve">21421439609	</t>
  </si>
  <si>
    <t>[考拉]考拉克班达利度假酒店及水疗中心(SHA Extra Plus)(Khaolak Bhandari Resort &amp; Spa(SHA Extra Plus))(99471984)</t>
  </si>
  <si>
    <t>泰式豪华房(至少连住2晚及以上)&lt;双人入住&gt;&lt;双早&gt;</t>
  </si>
  <si>
    <t>PHETTONGAM/SOMPAK</t>
  </si>
  <si>
    <t xml:space="preserve">2735007	</t>
  </si>
  <si>
    <t xml:space="preserve">21422672673	</t>
  </si>
  <si>
    <t>[象岛]象岛西尔万度假村 (SHA Plus+)(SYLVAN Koh Chang)(6355841)</t>
  </si>
  <si>
    <t>小型家庭房&lt;今日特价 &gt;&lt;三人入住&gt;&lt;早餐&gt;</t>
  </si>
  <si>
    <t>SHAO/XIRAN</t>
  </si>
  <si>
    <t xml:space="preserve">2735119	</t>
  </si>
  <si>
    <t xml:space="preserve">21423044462	</t>
  </si>
  <si>
    <t>高级房&lt;三人入住&gt;&lt;早餐&gt;</t>
  </si>
  <si>
    <t>SAEJANG/SUWANNEE</t>
  </si>
  <si>
    <t xml:space="preserve">2735183	</t>
  </si>
  <si>
    <t xml:space="preserve">21424589624	</t>
  </si>
  <si>
    <t>LYU/DONGKYU</t>
  </si>
  <si>
    <t xml:space="preserve">2735392	</t>
  </si>
  <si>
    <t xml:space="preserve">F1111102	</t>
  </si>
  <si>
    <t xml:space="preserve">21425138437	</t>
  </si>
  <si>
    <t>Najwa/Umi,Najwa/Umi</t>
  </si>
  <si>
    <t xml:space="preserve">2735485	</t>
  </si>
  <si>
    <t xml:space="preserve">164864	</t>
  </si>
  <si>
    <t xml:space="preserve">21425549916	</t>
  </si>
  <si>
    <t>[甲米]奥南菲奥雷度假村(Aonang Fiore Resort)(5494971)</t>
  </si>
  <si>
    <t>豪华小屋&lt;双人入住&gt;&lt;双早&gt;</t>
  </si>
  <si>
    <t>Chuchuai/Thanat,Chuchuai/Thanat</t>
  </si>
  <si>
    <t xml:space="preserve">2735575	</t>
  </si>
  <si>
    <t xml:space="preserve">39853	</t>
  </si>
  <si>
    <t xml:space="preserve">21425665549	</t>
  </si>
  <si>
    <t>[哥打巴鲁]大宏酒店(Grand Riverview Hotel)(5072888)</t>
  </si>
  <si>
    <t>尊贵房&lt;双人入住&gt;&lt;双早&gt;</t>
  </si>
  <si>
    <t>ABU HASHIM/DATO ABDUL KADIR,WAHAB/AZHARI</t>
  </si>
  <si>
    <t xml:space="preserve">2735602	</t>
  </si>
  <si>
    <t xml:space="preserve">238803	</t>
  </si>
  <si>
    <t xml:space="preserve">21425927066	</t>
  </si>
  <si>
    <t>[普吉岛]海滨海滩温泉度假村 (SHA Extra Plus)(Oceanfront Beach Resort and Spa (SHA Extra Plus))(98490384)</t>
  </si>
  <si>
    <t>尊贵舒适房&lt;双人入住&gt;&lt;双早&gt;</t>
  </si>
  <si>
    <t>khunpakdee/Supansa,khunpakdee/Supansa</t>
  </si>
  <si>
    <t xml:space="preserve">2735643	</t>
  </si>
  <si>
    <t xml:space="preserve">22907	</t>
  </si>
  <si>
    <t xml:space="preserve">21428008350	</t>
  </si>
  <si>
    <t>[梳邦再也]双威豪华度假酒店(Sunway Resort)(5995432)</t>
  </si>
  <si>
    <t>豪华房(至少连住2晚及以上)&lt;双人入住&gt;&lt;双早&gt;</t>
  </si>
  <si>
    <t>CHEN/SHAO WEN</t>
  </si>
  <si>
    <t xml:space="preserve">2735936	</t>
  </si>
  <si>
    <t xml:space="preserve"> 219483755	</t>
  </si>
  <si>
    <t xml:space="preserve">21428046162	</t>
  </si>
  <si>
    <t>baharom/mdbam</t>
  </si>
  <si>
    <t xml:space="preserve">2735943	</t>
  </si>
  <si>
    <t xml:space="preserve">238811	</t>
  </si>
  <si>
    <t xml:space="preserve">21431858378	</t>
  </si>
  <si>
    <t>双人床房&lt;双人入住&gt;&lt;无早&gt;</t>
  </si>
  <si>
    <t>Kim/Sangwook</t>
  </si>
  <si>
    <t xml:space="preserve">2736460	</t>
  </si>
  <si>
    <t xml:space="preserve">22024387	</t>
  </si>
  <si>
    <t xml:space="preserve">21432004503	</t>
  </si>
  <si>
    <t>Kang/Kyungwon</t>
  </si>
  <si>
    <t xml:space="preserve">2736485	</t>
  </si>
  <si>
    <t xml:space="preserve">22024388	</t>
  </si>
  <si>
    <t xml:space="preserve">21432769257	</t>
  </si>
  <si>
    <t>KIM/SEOHEE</t>
  </si>
  <si>
    <t xml:space="preserve">2736572	</t>
  </si>
  <si>
    <t xml:space="preserve">22024402	</t>
  </si>
  <si>
    <t xml:space="preserve">21433491927	</t>
  </si>
  <si>
    <t>[库克卡克]考拉哈温酒店(SHA Extra Plus)(The Haven Khao Lak(SHA Extra Plus))(99308007)</t>
  </si>
  <si>
    <t>Karnjanapayak/Nantawat,Karnjanapayak/Nantawat,Karnjanapayak/Nantawat,Karnjanapayak/Nantawat</t>
  </si>
  <si>
    <t xml:space="preserve">2736656	</t>
  </si>
  <si>
    <t xml:space="preserve">21433923431	</t>
  </si>
  <si>
    <t>[普吉岛]普吉岛温德姆海洋明珠酒店及度假村(SHA Extra Plus)(Wyndham Sea Pearl Resort, Phuket(SHA Extra Plus))(3736781)</t>
  </si>
  <si>
    <t>一卧室套房&lt;双人入住&gt;&lt;无早&gt;</t>
  </si>
  <si>
    <t>Bhadauria/Tunisha,Bhadauria/Tunisha</t>
  </si>
  <si>
    <t xml:space="preserve">2736729	</t>
  </si>
  <si>
    <t xml:space="preserve">163836903	</t>
  </si>
  <si>
    <t xml:space="preserve">21434032292	</t>
  </si>
  <si>
    <t>[普吉岛]普吉岛艾康酒店 (SHA Extra Plus)(Hotel Ikon Phuket (SHA Extra Plus))(5792652)</t>
  </si>
  <si>
    <t>PULKERD/KANNIKA</t>
  </si>
  <si>
    <t xml:space="preserve">2736749	</t>
  </si>
  <si>
    <t xml:space="preserve">47788	</t>
  </si>
  <si>
    <t xml:space="preserve">21435330883	</t>
  </si>
  <si>
    <t>trisaranapong/Isaya,trisaranapong/Isaya,trisaranapong/Isaya,trisaranapong/Isaya</t>
  </si>
  <si>
    <t xml:space="preserve">2736921	</t>
  </si>
  <si>
    <t xml:space="preserve">101313004	</t>
  </si>
  <si>
    <t xml:space="preserve">21435304733	</t>
  </si>
  <si>
    <t>豪华双人床房&lt;双人入住&gt;&lt;无早&gt;</t>
  </si>
  <si>
    <t>NAPHATTHALUNG/JOMKARN</t>
  </si>
  <si>
    <t xml:space="preserve">2736929	</t>
  </si>
  <si>
    <t xml:space="preserve">4412	</t>
  </si>
  <si>
    <t xml:space="preserve">21435616044	</t>
  </si>
  <si>
    <t>Gu/Zhizheng</t>
  </si>
  <si>
    <t xml:space="preserve">2736979	</t>
  </si>
  <si>
    <t xml:space="preserve">21436003578	</t>
  </si>
  <si>
    <t>Aukkee/Wanna,Aukkee/Wanna</t>
  </si>
  <si>
    <t xml:space="preserve">2737036	</t>
  </si>
  <si>
    <t xml:space="preserve">4414	</t>
  </si>
  <si>
    <t xml:space="preserve">21436024640	</t>
  </si>
  <si>
    <t>[曼谷]金玉素万那普酒店(Golden Jade Suvarnabhumi)(28680143)</t>
  </si>
  <si>
    <t>三人房&lt;三人入住&gt;&lt;无早&gt;</t>
  </si>
  <si>
    <t>THUKJIT/PONWILAI</t>
  </si>
  <si>
    <t xml:space="preserve">2737039	</t>
  </si>
  <si>
    <t xml:space="preserve">21437376084	</t>
  </si>
  <si>
    <t>[吉隆坡]吉隆坡美利亚酒店(Meliá Kuala Lumpur)(8872508)</t>
  </si>
  <si>
    <t>美利亚客房&lt;双人入住&gt;&lt;无早&gt;</t>
  </si>
  <si>
    <t>DHARAMARAJ/SRI VIJAYARAJ</t>
  </si>
  <si>
    <t xml:space="preserve">2737350	</t>
  </si>
  <si>
    <t xml:space="preserve">674282	</t>
  </si>
  <si>
    <t xml:space="preserve">21438348925	</t>
  </si>
  <si>
    <t>[芭堤雅]芭堤雅美憬阁维兰达度假酒店 (SHA Extra Plus)(Veranda Resort Pattaya Na Jomtien – MGallery (SHA Extra Plus))(6025764)</t>
  </si>
  <si>
    <t>海风特大床房&lt;双人入住&gt;&lt;不适用泰国客人&gt;&lt;双早&gt;</t>
  </si>
  <si>
    <t>LEE/HEA RAN</t>
  </si>
  <si>
    <t xml:space="preserve">2737461	</t>
  </si>
  <si>
    <t xml:space="preserve">468283	</t>
  </si>
  <si>
    <t xml:space="preserve">21438584121	</t>
  </si>
  <si>
    <t>JIN/XIAOLI,TONG/XIAOQIANG</t>
  </si>
  <si>
    <t xml:space="preserve">2737498	</t>
  </si>
  <si>
    <t xml:space="preserve">2361148	</t>
  </si>
  <si>
    <t xml:space="preserve">21436282834	</t>
  </si>
  <si>
    <t>[吉隆坡]吉隆坡豪亚酒店式公寓 - 远东酒店集团旗下(Oasia Suites Kuala Lumpur by Far East Hospitality)(28528296)</t>
  </si>
  <si>
    <t>一卧室尊贵房&lt;双人入住&gt;&lt;无早&gt;</t>
  </si>
  <si>
    <t>bin sudin/muhammad hanif</t>
  </si>
  <si>
    <t xml:space="preserve">2737092	</t>
  </si>
  <si>
    <t xml:space="preserve">187406383	</t>
  </si>
  <si>
    <t xml:space="preserve">21438873768	</t>
  </si>
  <si>
    <t>Somboon/Nanthicha</t>
  </si>
  <si>
    <t xml:space="preserve">2737565	</t>
  </si>
  <si>
    <t xml:space="preserve">21439500628	</t>
  </si>
  <si>
    <t>Panichpongpaiboon/Wachirawit,Panichpongpaiboon/Wachirawit,Panichpongpaiboon/Wachirawit,Panichpongpaiboon/Wachirawit</t>
  </si>
  <si>
    <t xml:space="preserve">2737655	</t>
  </si>
  <si>
    <t xml:space="preserve">101313012	</t>
  </si>
  <si>
    <t xml:space="preserve">21439575591	</t>
  </si>
  <si>
    <t>REN/WENTAO</t>
  </si>
  <si>
    <t xml:space="preserve">2737666	</t>
  </si>
  <si>
    <t xml:space="preserve">126389	</t>
  </si>
  <si>
    <t xml:space="preserve">21440778299	</t>
  </si>
  <si>
    <t>家庭复式房&lt;今日特价 &gt;&lt;四人入住&gt;&lt;无早&gt;</t>
  </si>
  <si>
    <t>Siritanachot/Kritnarat,Siritanachot/Kritnarat,Siritanachot/Kritnarat</t>
  </si>
  <si>
    <t xml:space="preserve">2737858	</t>
  </si>
  <si>
    <t xml:space="preserve">101313020	</t>
  </si>
  <si>
    <t xml:space="preserve">21441239636	</t>
  </si>
  <si>
    <t>[吉隆坡]吉隆坡四季酒店(Four Seasons Hotel Kuala Lumpur)(17496902)</t>
  </si>
  <si>
    <t>大使套房&lt;三人入住&gt;&lt;早餐&gt;</t>
  </si>
  <si>
    <t>CHIU/HUNG KAI</t>
  </si>
  <si>
    <t xml:space="preserve">2737914	</t>
  </si>
  <si>
    <t xml:space="preserve">#3164399 #3164402 #3164001 #3164400	</t>
  </si>
  <si>
    <t xml:space="preserve">21442059122	</t>
  </si>
  <si>
    <t>[芭堤雅]盛泰乐芭堤雅中心酒店 (SHA Extra Plus)(Centara Pattaya Hotel)(5535685)</t>
  </si>
  <si>
    <t>盛泰乐两卧室房（特大床+双床）&lt;四人入住&gt;&lt;中宾&gt;&lt;早餐&gt;</t>
  </si>
  <si>
    <t>CHUNG/YAT HO</t>
  </si>
  <si>
    <t xml:space="preserve">2738021	</t>
  </si>
  <si>
    <t xml:space="preserve">6585	</t>
  </si>
  <si>
    <t xml:space="preserve">21442262082	</t>
  </si>
  <si>
    <t>[八打灵再也]皇家朱兰白沙罗酒店(Royale Chulan Damansara)(28528087)</t>
  </si>
  <si>
    <t>LIEW/SHEAU KIE,LIEW/SHEAU KIE,LIEW/SHEAU KIE</t>
  </si>
  <si>
    <t xml:space="preserve">2738042	</t>
  </si>
  <si>
    <t xml:space="preserve">590807	</t>
  </si>
  <si>
    <t xml:space="preserve">21442627054	</t>
  </si>
  <si>
    <t>[曼谷]曼谷铂尔曼皇权酒店 (SHA Plus+)(Pullman Bangkok King Power)(1586177)</t>
  </si>
  <si>
    <t>高级房&lt;双人入住&gt;&lt;不适用泰国客人&gt;&lt;双早&gt;</t>
  </si>
  <si>
    <t>ZHENG/XUEXIN,HE/BINGQIAN</t>
  </si>
  <si>
    <t xml:space="preserve">2738097	</t>
  </si>
  <si>
    <t xml:space="preserve">1152861	</t>
  </si>
  <si>
    <t xml:space="preserve">21443231084	</t>
  </si>
  <si>
    <t>[梳邦再也]双威金字塔酒店(Sunway Pyramid Hotel)(17055173)</t>
  </si>
  <si>
    <t>豪华特大床房&lt;双人入住&gt;&lt;双早&gt;</t>
  </si>
  <si>
    <t>methikamolchaisiri/phatphitcha</t>
  </si>
  <si>
    <t xml:space="preserve">2738178	</t>
  </si>
  <si>
    <t xml:space="preserve">220065036	</t>
  </si>
  <si>
    <t xml:space="preserve">21443890648	</t>
  </si>
  <si>
    <t>[芭堤雅]芭堤雅 Journeyhub 奥卓雅居酒店(Oakwood Hotel Journeyhub Pattaya)(99939671)</t>
  </si>
  <si>
    <t>豪华房 1张特大床&lt;双人入住&gt;&lt;双早&gt;</t>
  </si>
  <si>
    <t>ChannasandraKrishnap/Venkatesh,ChannasandraKrishnap/Venkatesh</t>
  </si>
  <si>
    <t xml:space="preserve">2738293	</t>
  </si>
  <si>
    <t xml:space="preserve">148031	</t>
  </si>
  <si>
    <t xml:space="preserve">21445138950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</si>
  <si>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</si>
  <si>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</si>
  <si>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CHEUNG/YIN KWAN PHILIP</t>
  </si>
  <si>
    <t xml:space="preserve">2738516	</t>
  </si>
  <si>
    <t xml:space="preserve">242925	</t>
  </si>
  <si>
    <t xml:space="preserve">21445749250	</t>
  </si>
  <si>
    <t>SAEHYO/SINCHER</t>
  </si>
  <si>
    <t xml:space="preserve">2738627	</t>
  </si>
  <si>
    <t xml:space="preserve">242926	</t>
  </si>
  <si>
    <t xml:space="preserve">21445782019	</t>
  </si>
  <si>
    <t xml:space="preserve">2738636	</t>
  </si>
  <si>
    <t xml:space="preserve">242928	</t>
  </si>
  <si>
    <t xml:space="preserve">21446008357	</t>
  </si>
  <si>
    <t>AliJuhari/NurinAfifah,AliJuhari/NurinAfifah</t>
  </si>
  <si>
    <t xml:space="preserve">2738686	</t>
  </si>
  <si>
    <t xml:space="preserve">238931	</t>
  </si>
  <si>
    <t xml:space="preserve">21446921887	</t>
  </si>
  <si>
    <t>[达沃]达沃阿卡西亚酒店(Staycation Approved)(Acacia Hotel Davao (Staycation Approved))(89981775)</t>
  </si>
  <si>
    <t>豪华双床房&lt;双人入住&gt;&lt;无早&gt;</t>
  </si>
  <si>
    <t>Ke/Jinyang</t>
  </si>
  <si>
    <t xml:space="preserve">2738908	</t>
  </si>
  <si>
    <t xml:space="preserve">144058	</t>
  </si>
  <si>
    <t xml:space="preserve">21447891001	</t>
  </si>
  <si>
    <t>[普吉岛]普吉岛邦涛的希尔顿花园酒店  (SHA Extra Plus)(Hilton Garden Inn Phuket Bang Tao (SHA Extra Plus))(99051557)</t>
  </si>
  <si>
    <t>特大床房（带阳台）&lt;双人入住&gt;&lt;双早&gt;</t>
  </si>
  <si>
    <t>FRANCIS/LAVIGNE</t>
  </si>
  <si>
    <t xml:space="preserve">2739127	</t>
  </si>
  <si>
    <t xml:space="preserve">33074353879	</t>
  </si>
  <si>
    <t xml:space="preserve">21448627081	</t>
  </si>
  <si>
    <t>Homklin/Sorntip,Homklin/Sorntip</t>
  </si>
  <si>
    <t xml:space="preserve">2739227	</t>
  </si>
  <si>
    <t xml:space="preserve">21447481437	</t>
  </si>
  <si>
    <t>高级特大床房&lt;今日特价 &gt;&lt;双人入住&gt;&lt;不适用泰国客人&gt;&lt;双早&gt;</t>
  </si>
  <si>
    <t>MAGNO/SHIELLA MARIE C</t>
  </si>
  <si>
    <t xml:space="preserve">2739014	</t>
  </si>
  <si>
    <t xml:space="preserve">1152975	</t>
  </si>
  <si>
    <t xml:space="preserve">21447557175	</t>
  </si>
  <si>
    <t>BAUTISTA/JOHN GERALD</t>
  </si>
  <si>
    <t xml:space="preserve">2739022	</t>
  </si>
  <si>
    <t xml:space="preserve">1152974	</t>
  </si>
  <si>
    <t xml:space="preserve">21446586997	</t>
  </si>
  <si>
    <t>园景阿瓦尼房&lt;特惠专享&gt;&lt;双人入住&gt;&lt;无早&gt;</t>
  </si>
  <si>
    <t>Tungal/Hitesh</t>
  </si>
  <si>
    <t xml:space="preserve">2738827	</t>
  </si>
  <si>
    <t xml:space="preserve">61820038	</t>
  </si>
  <si>
    <t xml:space="preserve">21448790912	</t>
  </si>
  <si>
    <t>高级房&lt;双人入住&gt;&lt;不适用泰国客人&gt;&lt;无早&gt;</t>
  </si>
  <si>
    <t>GUAN/JIAQI</t>
  </si>
  <si>
    <t xml:space="preserve">2739271	</t>
  </si>
  <si>
    <t xml:space="preserve">1152979	</t>
  </si>
  <si>
    <t xml:space="preserve">21448854227	</t>
  </si>
  <si>
    <t>Wu/Zhongze</t>
  </si>
  <si>
    <t xml:space="preserve">2739279	</t>
  </si>
  <si>
    <t xml:space="preserve">1152980	</t>
  </si>
  <si>
    <t xml:space="preserve">21449995610	</t>
  </si>
  <si>
    <t>[曼谷]曼谷秋素坤逸酒店 (SHA Plus+)(Qiu Hotel Sukhumvit (SHA Plus+))(28597378)</t>
  </si>
  <si>
    <t>豪华池景房(高层)&lt;特价大促销&gt;&lt;双人入住&gt;&lt;无早&gt;</t>
  </si>
  <si>
    <t>Feng/Jiaxin</t>
  </si>
  <si>
    <t xml:space="preserve">2739506	</t>
  </si>
  <si>
    <t xml:space="preserve">77667	</t>
  </si>
  <si>
    <t xml:space="preserve">21451994338	</t>
  </si>
  <si>
    <t>[帕西市]奥迪加斯锦江之星酒店（多用途酒店）(Jinjiang Inn Ortigas (Multiple Use Hotel))(28525327)</t>
  </si>
  <si>
    <t>商务套房&lt;今日特价 &gt;&lt;双人入住&gt;&lt;双早&gt;</t>
  </si>
  <si>
    <t>CABILOGAN/MARILOU</t>
  </si>
  <si>
    <t xml:space="preserve">2739799	</t>
  </si>
  <si>
    <t xml:space="preserve">202210140327	</t>
  </si>
  <si>
    <t>，</t>
  </si>
  <si>
    <t>本期扣款110.39元</t>
  </si>
  <si>
    <t>A221018095757481</t>
  </si>
  <si>
    <t>A221018095854481</t>
  </si>
  <si>
    <t>CNY / HKD 当前参考汇率: 1.089972062</t>
  </si>
  <si>
    <t>总计： 251623.24 CNY/
274262.3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</si>
  <si>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</si>
  <si>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</si>
  <si>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</si>
  <si>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</si>
  <si>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</si>
  <si>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</si>
  <si>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</si>
  <si>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</si>
  <si>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</si>
  <si>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</si>
  <si>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</si>
  <si>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</si>
  <si>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</si>
  <si>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</si>
  <si>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</si>
  <si>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</si>
  <si>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</si>
  <si>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</si>
  <si>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</si>
  <si>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2022-10-14</t>
  </si>
  <si>
    <t>2739799</t>
  </si>
  <si>
    <t>奥尔迪加斯锦江之星酒店</t>
  </si>
  <si>
    <t>CABILOGAN MARILOU</t>
  </si>
  <si>
    <t>2022-10-15</t>
  </si>
  <si>
    <t>退房日周结</t>
  </si>
  <si>
    <t>426.00</t>
  </si>
  <si>
    <t>RMB</t>
  </si>
  <si>
    <t>0</t>
  </si>
  <si>
    <t>0.00</t>
  </si>
  <si>
    <t>携程国际直连(DD)</t>
  </si>
  <si>
    <t>01.011174</t>
  </si>
  <si>
    <t>2022-10-14 15:31:15</t>
  </si>
  <si>
    <t>否</t>
  </si>
  <si>
    <t>汇智国际旅游发展有限公司</t>
  </si>
  <si>
    <t>直采</t>
  </si>
  <si>
    <t>菲律宾</t>
  </si>
  <si>
    <t>2739279</t>
  </si>
  <si>
    <t>曼谷铂尔曼皇权酒店</t>
  </si>
  <si>
    <t>Wu Zhongze</t>
  </si>
  <si>
    <t>492.00</t>
  </si>
  <si>
    <t>2022-10-14 11:01:42</t>
  </si>
  <si>
    <t>泰国</t>
  </si>
  <si>
    <t>2739271</t>
  </si>
  <si>
    <t>GUAN JIAQI</t>
  </si>
  <si>
    <t>460.00</t>
  </si>
  <si>
    <t>2022-10-14 12:00:04</t>
  </si>
  <si>
    <t>2739022</t>
  </si>
  <si>
    <t>BAUTISTA JOHN GERALD</t>
  </si>
  <si>
    <t>580.00</t>
  </si>
  <si>
    <t>2022-10-14 09:45:38</t>
  </si>
  <si>
    <t>2739014</t>
  </si>
  <si>
    <t>MAGNO SHIELLA MARIE C</t>
  </si>
  <si>
    <t>2022-10-14 09:50:30</t>
  </si>
  <si>
    <t>2022-10-13</t>
  </si>
  <si>
    <t>2738827</t>
  </si>
  <si>
    <t>芭堤雅阿瓦尼度假酒店</t>
  </si>
  <si>
    <t>Tungal Hitesh</t>
  </si>
  <si>
    <t>786.00</t>
  </si>
  <si>
    <t>2022-10-14 09:47:28</t>
  </si>
  <si>
    <t>2738686</t>
  </si>
  <si>
    <t>大宏酒店</t>
  </si>
  <si>
    <t>AliJuhari NurinAfifah,AliJuhari NurinAfifah</t>
  </si>
  <si>
    <t>340.00</t>
  </si>
  <si>
    <t>2022-10-13 22:46:18</t>
  </si>
  <si>
    <t>马来西亚</t>
  </si>
  <si>
    <t>2739127</t>
  </si>
  <si>
    <t>普吉岛邦涛的希尔顿花园酒店 (SHA Extra Plus)</t>
  </si>
  <si>
    <t>FRANCIS LAVIGNE</t>
  </si>
  <si>
    <t>249.00</t>
  </si>
  <si>
    <t>2022-10-14 11:42:38</t>
  </si>
  <si>
    <t>2739506</t>
  </si>
  <si>
    <t>曼谷秋素坤逸酒店 (SHA Plus+)</t>
  </si>
  <si>
    <t>Feng Jiaxin</t>
  </si>
  <si>
    <t>225.00</t>
  </si>
  <si>
    <t>2022-10-14 12:28:49</t>
  </si>
  <si>
    <t>2738516</t>
  </si>
  <si>
    <t>曼谷素坤逸55号通罗中心点大酒店 (SHA Plus+)</t>
  </si>
  <si>
    <t>CHEUNG YIN KWAN PHILIP</t>
  </si>
  <si>
    <t>616.00</t>
  </si>
  <si>
    <t>2022-10-14 10:27:56</t>
  </si>
  <si>
    <t>2738636</t>
  </si>
  <si>
    <t>SAEHYO SINCHER</t>
  </si>
  <si>
    <t>2022-10-14 10:31:57</t>
  </si>
  <si>
    <t>2738178</t>
  </si>
  <si>
    <t>双威金字塔酒店</t>
  </si>
  <si>
    <t>methikamolchaisiri phatphitcha</t>
  </si>
  <si>
    <t>586.00</t>
  </si>
  <si>
    <t>2022-10-14 10:57:54</t>
  </si>
  <si>
    <t>2738097</t>
  </si>
  <si>
    <t>ZHENG XUEXIN,HE BINGQIAN</t>
  </si>
  <si>
    <t>1132.00</t>
  </si>
  <si>
    <t>2022-10-13 17:42:59</t>
  </si>
  <si>
    <t>2738908</t>
  </si>
  <si>
    <t>达沃阿卡西亚酒店(Staycation Approved)</t>
  </si>
  <si>
    <t>Ke Jinyang</t>
  </si>
  <si>
    <t>682.00</t>
  </si>
  <si>
    <t>2022-10-14 09:16:22</t>
  </si>
  <si>
    <t>2738021</t>
  </si>
  <si>
    <t>芭提雅盛泰乐酒店</t>
  </si>
  <si>
    <t>CHUNG YAT HO</t>
  </si>
  <si>
    <t>948.00</t>
  </si>
  <si>
    <t>2022-10-13 17:46:42</t>
  </si>
  <si>
    <t>2738627</t>
  </si>
  <si>
    <t>2022-10-14 10:31:01</t>
  </si>
  <si>
    <t>2738042</t>
  </si>
  <si>
    <t>吉隆坡白沙罗皇家朱兰酒店</t>
  </si>
  <si>
    <t>LIEW SHEAU KIE,LIEW SHEAU KIE,LIEW SHEAU KIE</t>
  </si>
  <si>
    <t>1206.00</t>
  </si>
  <si>
    <t>2022-10-14 16:46:57</t>
  </si>
  <si>
    <t>2738293</t>
  </si>
  <si>
    <t>芭堤雅 Journeyhub 奥卓雅居酒店</t>
  </si>
  <si>
    <t>ChannasandraKrishnap Venkatesh,ChannasandraKrishnap Venkatesh</t>
  </si>
  <si>
    <t>188.00</t>
  </si>
  <si>
    <t>2022-10-13 23:24:18</t>
  </si>
  <si>
    <t>2737655</t>
  </si>
  <si>
    <t>华欣春景酒店</t>
  </si>
  <si>
    <t>Panichpongpaiboon Wachirawit,Panichpongpaiboon Wachirawit,Panichpongpaiboon Wachirawit,Panichpongpaiboon Wachirawit</t>
  </si>
  <si>
    <t>519.00</t>
  </si>
  <si>
    <t>2022-10-13 12:34:40</t>
  </si>
  <si>
    <t>2737666</t>
  </si>
  <si>
    <t>曼谷湄南河四季酒店 (SHA Plus+)</t>
  </si>
  <si>
    <t>REN WENTAO</t>
  </si>
  <si>
    <t>4582.00</t>
  </si>
  <si>
    <t>2022-10-13 12:46:51</t>
  </si>
  <si>
    <t>2737498</t>
  </si>
  <si>
    <t>马尼拉赛达北维迪斯酒店 - 多用途酒店</t>
  </si>
  <si>
    <t>JIN XIAOLI,TONG XIAOQIANG</t>
  </si>
  <si>
    <t>1226.00</t>
  </si>
  <si>
    <t>2022-10-13 11:50:09</t>
  </si>
  <si>
    <t>2737461</t>
  </si>
  <si>
    <t>芭堤雅美憬阁维兰达度假酒店</t>
  </si>
  <si>
    <t>LEE HEA RAN</t>
  </si>
  <si>
    <t>712.00</t>
  </si>
  <si>
    <t>2022-10-13 10:50:45</t>
  </si>
  <si>
    <t>2737350</t>
  </si>
  <si>
    <t>吉隆坡美利亚酒店</t>
  </si>
  <si>
    <t>DHARAMARAJ SRI VIJAYARAJ</t>
  </si>
  <si>
    <t>381.00</t>
  </si>
  <si>
    <t>2022-10-13 10:01:43</t>
  </si>
  <si>
    <t>2737914</t>
  </si>
  <si>
    <t>吉隆坡四季酒店</t>
  </si>
  <si>
    <t>CHIU HUNG KAI</t>
  </si>
  <si>
    <t>53344.00</t>
  </si>
  <si>
    <t>2022-10-13 15:46:44</t>
  </si>
  <si>
    <t>2022-10-12</t>
  </si>
  <si>
    <t>2737039</t>
  </si>
  <si>
    <t>曼谷金玉素旺纳普酒店</t>
  </si>
  <si>
    <t>THUKJIT PONWILAI</t>
  </si>
  <si>
    <t>198.00</t>
  </si>
  <si>
    <t>2022-10-12 23:50:27</t>
  </si>
  <si>
    <t>2737858</t>
  </si>
  <si>
    <t>Siritanachot Kritnarat,Siritanachot Kritnarat,Siritanachot Kritnarat</t>
  </si>
  <si>
    <t>452.00</t>
  </si>
  <si>
    <t>2022-10-13 16:43:48</t>
  </si>
  <si>
    <t>2737092</t>
  </si>
  <si>
    <t>吉隆坡豪亚酒店式公寓-遠東酒店集團旗下</t>
  </si>
  <si>
    <t>bin sudin muhammad hanif</t>
  </si>
  <si>
    <t>407.00</t>
  </si>
  <si>
    <t>2022-10-14 14:05:42</t>
  </si>
  <si>
    <t>2736929</t>
  </si>
  <si>
    <t>攀瓦布里海滨度假村(SHA Extra Plus)</t>
  </si>
  <si>
    <t>NAPHATTHALUNG JOMKARN</t>
  </si>
  <si>
    <t>235.00</t>
  </si>
  <si>
    <t>2022-10-12 22:04:45</t>
  </si>
  <si>
    <t>2736921</t>
  </si>
  <si>
    <t>trisaranapong Isaya,trisaranapong Isaya,trisaranapong Isaya,trisaranapong Isaya</t>
  </si>
  <si>
    <t>499.00</t>
  </si>
  <si>
    <t>-499</t>
  </si>
  <si>
    <t>2022-10-13 10:37:29</t>
  </si>
  <si>
    <t>2736749</t>
  </si>
  <si>
    <t>普吉岛艾康酒店</t>
  </si>
  <si>
    <t>PULKERD KANNIKA</t>
  </si>
  <si>
    <t>153.00</t>
  </si>
  <si>
    <t>2022-10-13 10:04:29</t>
  </si>
  <si>
    <t>2736729</t>
  </si>
  <si>
    <t>普吉岛温德姆海洋明珠酒店及度假村(SHA Extra Plus)</t>
  </si>
  <si>
    <t>Bhadauria Tunisha,Bhadauria Tunisha</t>
  </si>
  <si>
    <t>430.00</t>
  </si>
  <si>
    <t>2022-10-13 12:34:34</t>
  </si>
  <si>
    <t>2737565</t>
  </si>
  <si>
    <t>Somboon Nanthicha</t>
  </si>
  <si>
    <t>396.00</t>
  </si>
  <si>
    <t>2022-10-13 11:26:45</t>
  </si>
  <si>
    <t>2736460</t>
  </si>
  <si>
    <t>首尔三井酒店</t>
  </si>
  <si>
    <t>Kim Sangwook</t>
  </si>
  <si>
    <t>678.00</t>
  </si>
  <si>
    <t>2022-10-12 17:14:54</t>
  </si>
  <si>
    <t>韩国</t>
  </si>
  <si>
    <t>2735943</t>
  </si>
  <si>
    <t>baharom mdbam</t>
  </si>
  <si>
    <t>329.00</t>
  </si>
  <si>
    <t>2022-10-12 10:19:28</t>
  </si>
  <si>
    <t>2735936</t>
  </si>
  <si>
    <t>吉隆坡双威豪华度假酒店</t>
  </si>
  <si>
    <t>CHEN SHAO WEN</t>
  </si>
  <si>
    <t>7224.00</t>
  </si>
  <si>
    <t>2022-10-12 12:28:48</t>
  </si>
  <si>
    <t>2735643</t>
  </si>
  <si>
    <t>海滨海滩温泉度假村 (SHA Extra Plus)</t>
  </si>
  <si>
    <t>khunpakdee Supansa,khunpakdee Supansa</t>
  </si>
  <si>
    <t>976.00</t>
  </si>
  <si>
    <t>2022-10-12 19:48:53</t>
  </si>
  <si>
    <t>2022-10-11</t>
  </si>
  <si>
    <t>2735602</t>
  </si>
  <si>
    <t>ABU HASHIM DATO ABDUL KADIR,WAHAB AZHARI</t>
  </si>
  <si>
    <t>1316.00</t>
  </si>
  <si>
    <t>2022-10-12 14:19:49</t>
  </si>
  <si>
    <t>2735575</t>
  </si>
  <si>
    <t>甲米奥南菲奥雷度假村</t>
  </si>
  <si>
    <t>Chuchuai Thanat,Chuchuai Thanat</t>
  </si>
  <si>
    <t>345.00</t>
  </si>
  <si>
    <t>2022-10-12 10:57:59</t>
  </si>
  <si>
    <t>2736572</t>
  </si>
  <si>
    <t>KIM SEOHEE</t>
  </si>
  <si>
    <t>2022-10-12 20:08:07</t>
  </si>
  <si>
    <t>2737036</t>
  </si>
  <si>
    <t>Aukkee Wanna,Aukkee Wanna</t>
  </si>
  <si>
    <t>470.00</t>
  </si>
  <si>
    <t>2022-10-12 23:26:56</t>
  </si>
  <si>
    <t>2735183</t>
  </si>
  <si>
    <t>芭堤雅伍德兰酒店度假村</t>
  </si>
  <si>
    <t>SAEJANG SUWANNEE</t>
  </si>
  <si>
    <t>550.00</t>
  </si>
  <si>
    <t>2022-10-12 14:11:21</t>
  </si>
  <si>
    <t>2735007</t>
  </si>
  <si>
    <t>考拉克班达利度假酒店及水疗中心(SHA Extra Plus)</t>
  </si>
  <si>
    <t>PHETTONGAM SOMPAK</t>
  </si>
  <si>
    <t>546.00</t>
  </si>
  <si>
    <t>2022-10-12 13:44:25</t>
  </si>
  <si>
    <t>2734910</t>
  </si>
  <si>
    <t>DENG XIN</t>
  </si>
  <si>
    <t>6780.00</t>
  </si>
  <si>
    <t>2022-10-11 21:04:31</t>
  </si>
  <si>
    <t>2734791</t>
  </si>
  <si>
    <t>Heo Juran</t>
  </si>
  <si>
    <t>1182.00</t>
  </si>
  <si>
    <t>2022-10-11 16:30:40</t>
  </si>
  <si>
    <t>2736979</t>
  </si>
  <si>
    <t>Gu Zhizheng</t>
  </si>
  <si>
    <t>326.00</t>
  </si>
  <si>
    <t>2022-10-13 09:41:48</t>
  </si>
  <si>
    <t>2735392</t>
  </si>
  <si>
    <t>仁川松岛空中花园酒店</t>
  </si>
  <si>
    <t>LYU DONGKYU</t>
  </si>
  <si>
    <t>480.00</t>
  </si>
  <si>
    <t>2022-10-11 22:31:37</t>
  </si>
  <si>
    <t>2734355</t>
  </si>
  <si>
    <t>槟城尼奥酒店</t>
  </si>
  <si>
    <t>Ghazali Izzatul Munira</t>
  </si>
  <si>
    <t>538.00</t>
  </si>
  <si>
    <t>2022-10-11 11:47:39</t>
  </si>
  <si>
    <t>2734342</t>
  </si>
  <si>
    <t>曼谷JW万豪酒店</t>
  </si>
  <si>
    <t>Fang Yu,Dong Wansi</t>
  </si>
  <si>
    <t>8660.00</t>
  </si>
  <si>
    <t>2022-10-11 10:19:34</t>
  </si>
  <si>
    <t>2735485</t>
  </si>
  <si>
    <t>Najwa Umi,Najwa Umi</t>
  </si>
  <si>
    <t>279.00</t>
  </si>
  <si>
    <t>2022-10-11 22:43:58</t>
  </si>
  <si>
    <t>2734748</t>
  </si>
  <si>
    <t>曼谷万怡酒店 - SHA Extra Plus 认证</t>
  </si>
  <si>
    <t>TANG HONGHAI,WANG YANG</t>
  </si>
  <si>
    <t>3180.00</t>
  </si>
  <si>
    <t>2022-10-11 17:04:33</t>
  </si>
  <si>
    <t>2734172</t>
  </si>
  <si>
    <t>皇后奢华大酒店</t>
  </si>
  <si>
    <t>OSSORIO CERPA FRANCISCO,OSSORIO CERPA FRANCISCO</t>
  </si>
  <si>
    <t>648.00</t>
  </si>
  <si>
    <t>2022-10-11 10:34:20</t>
  </si>
  <si>
    <t>2734395</t>
  </si>
  <si>
    <t>ACC设计酒店</t>
  </si>
  <si>
    <t>Lee gub byung,Lee gub byung</t>
  </si>
  <si>
    <t>483.07</t>
  </si>
  <si>
    <t>2022-10-11 10:41:31</t>
  </si>
  <si>
    <t>直连</t>
  </si>
  <si>
    <t>2022-10-10</t>
  </si>
  <si>
    <t>2733969</t>
  </si>
  <si>
    <t>曼谷维伊 - 美憬阁酒店</t>
  </si>
  <si>
    <t>TSANG WAI YIP</t>
  </si>
  <si>
    <t>3560.00</t>
  </si>
  <si>
    <t>2022-10-11 10:36:02</t>
  </si>
  <si>
    <t>2733949</t>
  </si>
  <si>
    <t>levy itzik,levy itzik</t>
  </si>
  <si>
    <t>1716.00</t>
  </si>
  <si>
    <t>2022-10-11 14:08:01</t>
  </si>
  <si>
    <t>2733924</t>
  </si>
  <si>
    <t>kamada takami,kamada takami</t>
  </si>
  <si>
    <t>1144.00</t>
  </si>
  <si>
    <t>2022-10-11 13:38:25</t>
  </si>
  <si>
    <t>2733696</t>
  </si>
  <si>
    <t>槟城长荣桂冠酒店</t>
  </si>
  <si>
    <t>See Rosalind</t>
  </si>
  <si>
    <t>332.00</t>
  </si>
  <si>
    <t>2022-10-11 13:33:39</t>
  </si>
  <si>
    <t>2733533</t>
  </si>
  <si>
    <t>Mamadkul Jiraroj,Mamadkul Jiraroj,Mamadkul Jiraroj</t>
  </si>
  <si>
    <t>462.00</t>
  </si>
  <si>
    <t>2022-10-10 19:25:21</t>
  </si>
  <si>
    <t>2733392</t>
  </si>
  <si>
    <t>曼谷拉查达阿曼达酒店和公寓</t>
  </si>
  <si>
    <t>YUAN YE</t>
  </si>
  <si>
    <t>1925.00</t>
  </si>
  <si>
    <t>2022-10-10 15:57:43</t>
  </si>
  <si>
    <t>2734311</t>
  </si>
  <si>
    <t>辉盛凯贝丽打</t>
  </si>
  <si>
    <t>fazrina qazleen binti parayit nor nor,fazrina qazleen binti parayit nor nor</t>
  </si>
  <si>
    <t>572.00</t>
  </si>
  <si>
    <t>2022-10-11 17:45:12</t>
  </si>
  <si>
    <t>2733087</t>
  </si>
  <si>
    <t>普吉岛海滨酒店(SHA Certified)</t>
  </si>
  <si>
    <t>Sawatkomon Chutikan,Sawatkomon Chutikan,Sawatkomon Chutikan,Sawatkomon Chutikan</t>
  </si>
  <si>
    <t>432.00</t>
  </si>
  <si>
    <t>2022-10-10 12:55:56</t>
  </si>
  <si>
    <t>2733003</t>
  </si>
  <si>
    <t>Palacay Pacifico</t>
  </si>
  <si>
    <t>1807.00</t>
  </si>
  <si>
    <t>2022-10-10 16:27:17</t>
  </si>
  <si>
    <t>2732739</t>
  </si>
  <si>
    <t>CHEN HUITIAN</t>
  </si>
  <si>
    <t>14200.00</t>
  </si>
  <si>
    <t>2022-10-10 15:05:40</t>
  </si>
  <si>
    <t>2733987</t>
  </si>
  <si>
    <t>LIM JUNAIDI</t>
  </si>
  <si>
    <t>337.00</t>
  </si>
  <si>
    <t>2022-10-11 10:46:30</t>
  </si>
  <si>
    <t>2022-10-09</t>
  </si>
  <si>
    <t>2732401</t>
  </si>
  <si>
    <t>Leonardo Ote Enrique</t>
  </si>
  <si>
    <t>2022-10-10 16:15:12</t>
  </si>
  <si>
    <t>2732255</t>
  </si>
  <si>
    <t>Bippus Niklas Mike Johannes,Bippus Niklas Mike Johannes</t>
  </si>
  <si>
    <t>1304.00</t>
  </si>
  <si>
    <t>2022-10-10 11:41:23</t>
  </si>
  <si>
    <t>2734214</t>
  </si>
  <si>
    <t>KHOO KOK CHENG</t>
  </si>
  <si>
    <t>1950.00</t>
  </si>
  <si>
    <t>2022-10-11 17:46:00</t>
  </si>
  <si>
    <t>2732224</t>
  </si>
  <si>
    <t>chaipet sudarat,chaipet sudarat,chaipet sudarat</t>
  </si>
  <si>
    <t>2022-10-10 14:17:09</t>
  </si>
  <si>
    <t>2731919</t>
  </si>
  <si>
    <t>湄林班威曼水疗度假酒店</t>
  </si>
  <si>
    <t>Thasaow Nutdanai,Thasaow Nutdanai</t>
  </si>
  <si>
    <t>593.00</t>
  </si>
  <si>
    <t>2022-10-09 15:57:38</t>
  </si>
  <si>
    <t>2732452</t>
  </si>
  <si>
    <t>芭堤雅T酒店 (SHA Extra Plus)</t>
  </si>
  <si>
    <t>Suwanpinit Pantapath,Suwanpinit Pantapath</t>
  </si>
  <si>
    <t>210.00</t>
  </si>
  <si>
    <t>2022-10-09 22:49:32</t>
  </si>
  <si>
    <t>2022-10-08</t>
  </si>
  <si>
    <t>2730595</t>
  </si>
  <si>
    <t>邦劳岛水蓝度假村</t>
  </si>
  <si>
    <t>Rodriguez Norlyn,Rodriguez Norlyn</t>
  </si>
  <si>
    <t>1089.00</t>
  </si>
  <si>
    <t>2022-10-08 13:38:48</t>
  </si>
  <si>
    <t>2730368</t>
  </si>
  <si>
    <t>报春花海滩酒店</t>
  </si>
  <si>
    <t>Bin Ukka Alli,Bin Ukka Alli</t>
  </si>
  <si>
    <t>403.00</t>
  </si>
  <si>
    <t>2022-10-08 10:31:51</t>
  </si>
  <si>
    <t>2022-10-07</t>
  </si>
  <si>
    <t>2729633</t>
  </si>
  <si>
    <t>che yaziz munizaliza</t>
  </si>
  <si>
    <t>746.00</t>
  </si>
  <si>
    <t>2022-10-08 11:28:17</t>
  </si>
  <si>
    <t>2728786</t>
  </si>
  <si>
    <t>Shah Kartikey</t>
  </si>
  <si>
    <t>3593.00</t>
  </si>
  <si>
    <t>2022-10-07 10:47:49</t>
  </si>
  <si>
    <t>2732250</t>
  </si>
  <si>
    <t>潘维曼帕岸岛度假村(SHA Extra Plus)</t>
  </si>
  <si>
    <t>Mutzary Tomer,Mutzary Tomer</t>
  </si>
  <si>
    <t>1946.00</t>
  </si>
  <si>
    <t>2022-10-09 20:15:23</t>
  </si>
  <si>
    <t>2728455</t>
  </si>
  <si>
    <t>NITHIWARASED SUPITCHAYA</t>
  </si>
  <si>
    <t>1011.00</t>
  </si>
  <si>
    <t>2022-10-07 10:55:40</t>
  </si>
  <si>
    <t>2022-10-06</t>
  </si>
  <si>
    <t>2728113</t>
  </si>
  <si>
    <t>普吉岛卡隆亚维斯塔格兰德-美憬阁索菲特酒店(SHA Extra Plus)</t>
  </si>
  <si>
    <t>JIANG LIANGCAN</t>
  </si>
  <si>
    <t>1695.00</t>
  </si>
  <si>
    <t>2022-10-08 17:15:25</t>
  </si>
  <si>
    <t>2728104</t>
  </si>
  <si>
    <t>LIU ZEFU</t>
  </si>
  <si>
    <t>2022-10-08 14:43:00</t>
  </si>
  <si>
    <t>2728075</t>
  </si>
  <si>
    <t>WANGJI MEENA</t>
  </si>
  <si>
    <t>1920.00</t>
  </si>
  <si>
    <t>2022-10-06 21:43:25</t>
  </si>
  <si>
    <t>2733258</t>
  </si>
  <si>
    <t>双威大盒子酒店</t>
  </si>
  <si>
    <t>CHOI MYUNGSUK,CHOI MYUNGSUK</t>
  </si>
  <si>
    <t>958.00</t>
  </si>
  <si>
    <t>2022-10-10 16:28:03</t>
  </si>
  <si>
    <t>2727607</t>
  </si>
  <si>
    <t>Khotorklang Kasem,Khotorklang Kasem</t>
  </si>
  <si>
    <t>1630.00</t>
  </si>
  <si>
    <t>2022-10-06 15:45:48</t>
  </si>
  <si>
    <t>2727493</t>
  </si>
  <si>
    <t>Kim hyobeen,Kim hyobeen</t>
  </si>
  <si>
    <t>606.00</t>
  </si>
  <si>
    <t>2022-10-06 16:40:34</t>
  </si>
  <si>
    <t>2728510</t>
  </si>
  <si>
    <t>曼谷辛德霍恩凯宾斯基</t>
  </si>
  <si>
    <t>ONG YANGYAOALVIN</t>
  </si>
  <si>
    <t>26820.00</t>
  </si>
  <si>
    <t>2022-10-07 12:04:34</t>
  </si>
  <si>
    <t>2022-10-05</t>
  </si>
  <si>
    <t>2726403</t>
  </si>
  <si>
    <t>TSUBOKAWA HIROKI</t>
  </si>
  <si>
    <t>2022-10-06 18:13:03</t>
  </si>
  <si>
    <t>2726049</t>
  </si>
  <si>
    <t>吉隆坡·觅酒店，傲途格精选</t>
  </si>
  <si>
    <t>JIA DONG</t>
  </si>
  <si>
    <t>4476.00</t>
  </si>
  <si>
    <t>2022-10-05 19:12:46</t>
  </si>
  <si>
    <t>2727705</t>
  </si>
  <si>
    <t>曼谷摩德沙吞酒店</t>
  </si>
  <si>
    <t>TIAN DAN</t>
  </si>
  <si>
    <t>3059.00</t>
  </si>
  <si>
    <t>2022-10-06 17:33:51</t>
  </si>
  <si>
    <t>2731367</t>
  </si>
  <si>
    <t>素坤逸通罗一号拉珀蒂特莎丽尔酒店</t>
  </si>
  <si>
    <t>YUJEONG CHOI,TBA TBA</t>
  </si>
  <si>
    <t>378.00</t>
  </si>
  <si>
    <t>2022-10-09 12:16:11</t>
  </si>
  <si>
    <t>2725929</t>
  </si>
  <si>
    <t>济州凯悦酒店</t>
  </si>
  <si>
    <t>LI GUILIN</t>
  </si>
  <si>
    <t>10730.00</t>
  </si>
  <si>
    <t>2022-10-06 14:27:23</t>
  </si>
  <si>
    <t>2725809</t>
  </si>
  <si>
    <t>金马仑高原世纪松园度假村</t>
  </si>
  <si>
    <t>SYAFINAZ KHAIRIN SYAFINAZ</t>
  </si>
  <si>
    <t>365.00</t>
  </si>
  <si>
    <t>2022-10-06 15:40:17</t>
  </si>
  <si>
    <t>2022-10-04</t>
  </si>
  <si>
    <t>2724632</t>
  </si>
  <si>
    <t>华欣艾杉酷度假村及套房 (SHA Plus+)</t>
  </si>
  <si>
    <t>Rungruenwattanachai Panlapa,Rungruenwattanachai Panlapa</t>
  </si>
  <si>
    <t>640.00</t>
  </si>
  <si>
    <t>2022-10-05 11:04:53</t>
  </si>
  <si>
    <t>2022-10-03</t>
  </si>
  <si>
    <t>2722875</t>
  </si>
  <si>
    <t>新加坡吉真宾乐雅酒店</t>
  </si>
  <si>
    <t>Abeygunawardane Saman,Abeygunawardane Saman</t>
  </si>
  <si>
    <t>4727.00</t>
  </si>
  <si>
    <t>2022-10-04 19:08:53</t>
  </si>
  <si>
    <t>新加坡</t>
  </si>
  <si>
    <t>2726611</t>
  </si>
  <si>
    <t>Pipatparnukul Apinun,Pipatparnukul Apinun</t>
  </si>
  <si>
    <t>660.00</t>
  </si>
  <si>
    <t>2022-10-06 11:03:08</t>
  </si>
  <si>
    <t>2022-10-02</t>
  </si>
  <si>
    <t>2721150</t>
  </si>
  <si>
    <t>Siritaratiwat Apirat,Siritaratiwat Apirat,Siritaratiwat Apirat,Siritaratiwat Apirat</t>
  </si>
  <si>
    <t>924.00</t>
  </si>
  <si>
    <t>2022-10-03 09:56:30</t>
  </si>
  <si>
    <t>2725187</t>
  </si>
  <si>
    <t>普吉岛巴东海滩天空景观度假村</t>
  </si>
  <si>
    <t>Alsobhy Ahmad,Alsobhy Ahmad</t>
  </si>
  <si>
    <t>1320.00</t>
  </si>
  <si>
    <t>2022-10-05 10:14:28</t>
  </si>
  <si>
    <t>2022-09-30</t>
  </si>
  <si>
    <t>2718412</t>
  </si>
  <si>
    <t>帕拉迪度假酒店 (SHA Plus+)</t>
  </si>
  <si>
    <t>YUEN CHI YIN,KWAN TSZ YAU</t>
  </si>
  <si>
    <t>2233.00</t>
  </si>
  <si>
    <t>2022-10-03 14:35:02</t>
  </si>
  <si>
    <t>2718018</t>
  </si>
  <si>
    <t>PATIYATCHAT CHAYANIN,WISANWATTANA WISARUTH</t>
  </si>
  <si>
    <t>320.00</t>
  </si>
  <si>
    <t>2022-10-01 18:14:18</t>
  </si>
  <si>
    <t>2722223</t>
  </si>
  <si>
    <t>曼谷维3酒店(曼谷威客3号酒店)</t>
  </si>
  <si>
    <t>Ja Seng Ra</t>
  </si>
  <si>
    <t>946.00</t>
  </si>
  <si>
    <t>2022-10-07 17:09:23</t>
  </si>
  <si>
    <t>2725498</t>
  </si>
  <si>
    <t>芭提雅最佳西方至尊海湾酒店 (SHA Extra Plus)</t>
  </si>
  <si>
    <t>Yutithammanurak Narongveth</t>
  </si>
  <si>
    <t>1560.00</t>
  </si>
  <si>
    <t>2022-10-05 12:59:41</t>
  </si>
  <si>
    <t>2022-09-29</t>
  </si>
  <si>
    <t>2715604</t>
  </si>
  <si>
    <t>云霄塔娱乐场度假酒店</t>
  </si>
  <si>
    <t>CHUANG PEILING</t>
  </si>
  <si>
    <t>1308.56</t>
  </si>
  <si>
    <t>2022-09-29 16:57:21</t>
  </si>
  <si>
    <t>美国</t>
  </si>
  <si>
    <t>2022-09-27</t>
  </si>
  <si>
    <t>2712677</t>
  </si>
  <si>
    <t>THRUPMONCHAI THEERAPOL</t>
  </si>
  <si>
    <t>2022-09-28 17:17:24</t>
  </si>
  <si>
    <t>2711436</t>
  </si>
  <si>
    <t>槟城硬石酒店</t>
  </si>
  <si>
    <t>Tang Chen Nee</t>
  </si>
  <si>
    <t>951.00</t>
  </si>
  <si>
    <t>2022-09-27 11:54:44</t>
  </si>
  <si>
    <t>2022-10-01</t>
  </si>
  <si>
    <t>2718445</t>
  </si>
  <si>
    <t>拉瓦尔斯酒店</t>
  </si>
  <si>
    <t>CHO HEE JOO</t>
  </si>
  <si>
    <t>1471.00</t>
  </si>
  <si>
    <t>2022-10-01 10:23:11</t>
  </si>
  <si>
    <t>2022-09-26</t>
  </si>
  <si>
    <t>2710545</t>
  </si>
  <si>
    <t>达拉海角度假酒店</t>
  </si>
  <si>
    <t>LEE CHUN TING</t>
  </si>
  <si>
    <t>2660.00</t>
  </si>
  <si>
    <t>798.00</t>
  </si>
  <si>
    <t>-1862</t>
  </si>
  <si>
    <t>2022-09-27 11:21:20</t>
  </si>
  <si>
    <t>2715036</t>
  </si>
  <si>
    <t>曼谷盛泰乐水门酒店</t>
  </si>
  <si>
    <t>Choo Choo Heng Jin,Teo Teo Yoke Bee</t>
  </si>
  <si>
    <t>2015.00</t>
  </si>
  <si>
    <t>2022-09-29 14:49:31</t>
  </si>
  <si>
    <t>2022-09-25</t>
  </si>
  <si>
    <t>2709111</t>
  </si>
  <si>
    <t>甲米毕安酒店</t>
  </si>
  <si>
    <t>Hoover Seth</t>
  </si>
  <si>
    <t>3784.00</t>
  </si>
  <si>
    <t>2022-09-27 15:01:16</t>
  </si>
  <si>
    <t>2022-09-23</t>
  </si>
  <si>
    <t>2705452</t>
  </si>
  <si>
    <t>CHOONG HIAN LEE</t>
  </si>
  <si>
    <t>846.00</t>
  </si>
  <si>
    <t>2022-09-27 10:44:27</t>
  </si>
  <si>
    <t>2704649</t>
  </si>
  <si>
    <t>sudo hideo,sudo hideo</t>
  </si>
  <si>
    <t>2022-09-23 12:01:48</t>
  </si>
  <si>
    <t>2022-09-21</t>
  </si>
  <si>
    <t>2701241</t>
  </si>
  <si>
    <t>Xie Mingshen</t>
  </si>
  <si>
    <t>1224.00</t>
  </si>
  <si>
    <t>2022-09-21 13:27:08</t>
  </si>
  <si>
    <t>2022-09-20</t>
  </si>
  <si>
    <t>2700837</t>
  </si>
  <si>
    <t>YOUN SUNWOO</t>
  </si>
  <si>
    <t>1100.00</t>
  </si>
  <si>
    <t>2022-09-21 16:52:15</t>
  </si>
  <si>
    <t>2700687</t>
  </si>
  <si>
    <t>普吉岛迈考美丽亚酒店(SHA Extra Plus)</t>
  </si>
  <si>
    <t>CHEUNG HON LUN,Wong Mui</t>
  </si>
  <si>
    <t>2910.00</t>
  </si>
  <si>
    <t>2022-09-21 13:02:43</t>
  </si>
  <si>
    <t>2700410</t>
  </si>
  <si>
    <t>Kim Dohyung</t>
  </si>
  <si>
    <t>1425.00</t>
  </si>
  <si>
    <t>2022-09-20 17:14:26</t>
  </si>
  <si>
    <t>2699700</t>
  </si>
  <si>
    <t>LIU SIYI</t>
  </si>
  <si>
    <t>1261.00</t>
  </si>
  <si>
    <t>2022-09-20 10:13:18</t>
  </si>
  <si>
    <t>2022-09-19</t>
  </si>
  <si>
    <t>2699292</t>
  </si>
  <si>
    <t>LI MAOMAO</t>
  </si>
  <si>
    <t>661.00</t>
  </si>
  <si>
    <t>2022-09-20 11:13:08</t>
  </si>
  <si>
    <t>2699223</t>
  </si>
  <si>
    <t>GAO HANG</t>
  </si>
  <si>
    <t>2022-09-20 11:25:55</t>
  </si>
  <si>
    <t>2699110</t>
  </si>
  <si>
    <t>LIM XIAO LING</t>
  </si>
  <si>
    <t>1632.00</t>
  </si>
  <si>
    <t>2022-09-19 19:14:56</t>
  </si>
  <si>
    <t>2022-09-28</t>
  </si>
  <si>
    <t>2714275</t>
  </si>
  <si>
    <t>Zuri Resort</t>
  </si>
  <si>
    <t>Diang Analyn,Diang Analyn</t>
  </si>
  <si>
    <t>889.00</t>
  </si>
  <si>
    <t>2022-09-29 10:46:00</t>
  </si>
  <si>
    <t>2022-09-08</t>
  </si>
  <si>
    <t>2683581</t>
  </si>
  <si>
    <t>曼谷香格里拉大酒店</t>
  </si>
  <si>
    <t>KIM MINHO</t>
  </si>
  <si>
    <t>2040.00</t>
  </si>
  <si>
    <t>2022-09-10 08:31:05</t>
  </si>
  <si>
    <t>21425927066,</t>
  </si>
  <si>
    <t>2022-09-06</t>
  </si>
  <si>
    <t>2680936</t>
  </si>
  <si>
    <t>2022-10-12 19:48:14</t>
  </si>
  <si>
    <t>21250862273,</t>
  </si>
  <si>
    <t>2022-08-30</t>
  </si>
  <si>
    <t>2672846</t>
  </si>
  <si>
    <t>2022-10-03 14:34:56</t>
  </si>
  <si>
    <t>2022-08-23</t>
  </si>
  <si>
    <t>2664746</t>
  </si>
  <si>
    <t>SUEACHUEN CHATREE</t>
  </si>
  <si>
    <t>1037.00</t>
  </si>
  <si>
    <t>2022-08-23 17:58:12</t>
  </si>
  <si>
    <t>21196636908，，</t>
  </si>
  <si>
    <t>2022-08-18</t>
  </si>
  <si>
    <t>2659001</t>
  </si>
  <si>
    <t>2022-09-27 11:21:28</t>
  </si>
  <si>
    <t>2022-08-17</t>
  </si>
  <si>
    <t>2657537</t>
  </si>
  <si>
    <t>Tan Tze Jen</t>
  </si>
  <si>
    <t>1760.00</t>
  </si>
  <si>
    <t>2022-08-17 14:58:04</t>
  </si>
  <si>
    <t>2710058</t>
  </si>
  <si>
    <t>萨瓦迪芭东水疗度假村</t>
  </si>
  <si>
    <t>BINTI HAILI ZAKIAH,BINTI HAILI ZAKIAH</t>
  </si>
  <si>
    <t>996.00</t>
  </si>
  <si>
    <t>2022-09-26 16:04:36</t>
  </si>
  <si>
    <t>2698748</t>
  </si>
  <si>
    <t>海滨双百道酒店</t>
  </si>
  <si>
    <t>honda shoichi</t>
  </si>
  <si>
    <t>297.00</t>
  </si>
  <si>
    <t>2022-09-19 13:41:37</t>
  </si>
  <si>
    <t>日本</t>
  </si>
  <si>
    <t>21344469668，</t>
  </si>
  <si>
    <t>2710122</t>
  </si>
  <si>
    <t>曼谷素坤逸航站 21 中心酒店 (SHA Plus+)</t>
  </si>
  <si>
    <t>Anjum Bari Sarah</t>
  </si>
  <si>
    <t>2022-10-06 16:21:52</t>
  </si>
  <si>
    <t>2022-06-12</t>
  </si>
  <si>
    <t>2587928</t>
  </si>
  <si>
    <t>槟城温宝利酒店 (槟城对抗新冠肺炎认证)</t>
  </si>
  <si>
    <t>Siok Ling Liew,Siok Ling Liew,Siok Ling Liew</t>
  </si>
  <si>
    <t>1861.00</t>
  </si>
  <si>
    <t>2022-06-13 12:03:41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</si>
</sst>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147</xdr:row>
      <xdr:rowOff>0</xdr:rowOff>
    </xdr:from>
    <xdr:to>
      <xdr:col>13</xdr:col>
      <xdr:colOff>104775</xdr:colOff>
      <xdr:row>175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9886950" cy="483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44847</v>
      </c>
      <c r="G2" s="6">
        <v>44849</v>
      </c>
      <c r="H2" s="4">
        <v>2</v>
      </c>
      <c r="I2" s="4">
        <v>2</v>
      </c>
      <c r="J2" s="4">
        <v>4</v>
      </c>
      <c r="K2" s="4" t="s">
        <v>30</v>
      </c>
      <c r="L2" s="4">
        <v>2320</v>
      </c>
      <c r="M2" s="4">
        <v>2320</v>
      </c>
      <c r="N2" s="4" t="s">
        <v>31</v>
      </c>
      <c r="O2" s="4" t="s">
        <v>32</v>
      </c>
      <c r="P2" s="4" t="s">
        <v>33</v>
      </c>
      <c r="Q2" s="4">
        <v>0</v>
      </c>
      <c r="R2" s="7">
        <v>44723</v>
      </c>
      <c r="S2" s="6">
        <v>44852</v>
      </c>
      <c r="T2" s="4" t="s">
        <v>34</v>
      </c>
      <c r="U2" s="4">
        <v>2320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44847</v>
      </c>
      <c r="G3" s="6">
        <v>44849</v>
      </c>
      <c r="H3" s="4">
        <v>2</v>
      </c>
      <c r="I3" s="4">
        <v>2</v>
      </c>
      <c r="J3" s="4">
        <v>4</v>
      </c>
      <c r="K3" s="4" t="s">
        <v>30</v>
      </c>
      <c r="L3" s="4">
        <v>-2320</v>
      </c>
      <c r="M3" s="4">
        <v>-2320</v>
      </c>
      <c r="N3" s="4" t="s">
        <v>31</v>
      </c>
      <c r="O3" s="4" t="s">
        <v>32</v>
      </c>
      <c r="P3" s="4" t="s">
        <v>33</v>
      </c>
      <c r="Q3" s="4">
        <v>0</v>
      </c>
      <c r="R3" s="7">
        <v>44723</v>
      </c>
      <c r="S3" s="6">
        <v>44852</v>
      </c>
      <c r="T3" s="4" t="s">
        <v>34</v>
      </c>
      <c r="U3" s="4">
        <v>-2320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44846</v>
      </c>
      <c r="G4" s="6">
        <v>44849</v>
      </c>
      <c r="H4" s="4">
        <v>1</v>
      </c>
      <c r="I4" s="4">
        <v>3</v>
      </c>
      <c r="J4" s="4">
        <v>3</v>
      </c>
      <c r="K4" s="4" t="s">
        <v>30</v>
      </c>
      <c r="L4" s="4">
        <v>1861</v>
      </c>
      <c r="M4" s="4">
        <v>1861</v>
      </c>
      <c r="N4" s="4" t="s">
        <v>40</v>
      </c>
      <c r="O4" s="4" t="s">
        <v>32</v>
      </c>
      <c r="P4" s="4" t="s">
        <v>33</v>
      </c>
      <c r="Q4" s="4">
        <v>0</v>
      </c>
      <c r="R4" s="7">
        <v>44724</v>
      </c>
      <c r="S4" s="6">
        <v>44852</v>
      </c>
      <c r="T4" s="4" t="s">
        <v>34</v>
      </c>
      <c r="U4" s="4">
        <v>1861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44847</v>
      </c>
      <c r="G5" s="6">
        <v>44849</v>
      </c>
      <c r="H5" s="4">
        <v>1</v>
      </c>
      <c r="I5" s="4">
        <v>2</v>
      </c>
      <c r="J5" s="4">
        <v>2</v>
      </c>
      <c r="K5" s="4" t="s">
        <v>30</v>
      </c>
      <c r="L5" s="4">
        <v>1760</v>
      </c>
      <c r="M5" s="4">
        <v>1760</v>
      </c>
      <c r="N5" s="4" t="s">
        <v>46</v>
      </c>
      <c r="O5" s="4" t="s">
        <v>32</v>
      </c>
      <c r="P5" s="4" t="s">
        <v>33</v>
      </c>
      <c r="Q5" s="4">
        <v>0</v>
      </c>
      <c r="R5" s="7">
        <v>44790</v>
      </c>
      <c r="S5" s="6">
        <v>44852</v>
      </c>
      <c r="T5" s="4" t="s">
        <v>34</v>
      </c>
      <c r="U5" s="4">
        <v>1760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44847</v>
      </c>
      <c r="G6" s="6">
        <v>44849</v>
      </c>
      <c r="H6" s="4">
        <v>1</v>
      </c>
      <c r="I6" s="4">
        <v>2</v>
      </c>
      <c r="J6" s="4">
        <v>2</v>
      </c>
      <c r="K6" s="4" t="s">
        <v>30</v>
      </c>
      <c r="L6" s="4">
        <v>1037</v>
      </c>
      <c r="M6" s="4">
        <v>1037</v>
      </c>
      <c r="N6" s="4" t="s">
        <v>52</v>
      </c>
      <c r="O6" s="4" t="s">
        <v>32</v>
      </c>
      <c r="P6" s="4" t="s">
        <v>33</v>
      </c>
      <c r="Q6" s="4">
        <v>0</v>
      </c>
      <c r="R6" s="7">
        <v>44796</v>
      </c>
      <c r="S6" s="6">
        <v>44852</v>
      </c>
      <c r="T6" s="4" t="s">
        <v>34</v>
      </c>
      <c r="U6" s="4">
        <v>1037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44847</v>
      </c>
      <c r="G7" s="6">
        <v>44849</v>
      </c>
      <c r="H7" s="4">
        <v>1</v>
      </c>
      <c r="I7" s="4">
        <v>2</v>
      </c>
      <c r="J7" s="4">
        <v>2</v>
      </c>
      <c r="K7" s="4" t="s">
        <v>30</v>
      </c>
      <c r="L7" s="4">
        <v>2040</v>
      </c>
      <c r="M7" s="4">
        <v>2040</v>
      </c>
      <c r="N7" s="4" t="s">
        <v>58</v>
      </c>
      <c r="O7" s="4" t="s">
        <v>32</v>
      </c>
      <c r="P7" s="4" t="s">
        <v>33</v>
      </c>
      <c r="Q7" s="4">
        <v>0</v>
      </c>
      <c r="R7" s="7">
        <v>44812</v>
      </c>
      <c r="S7" s="6">
        <v>44852</v>
      </c>
      <c r="T7" s="4" t="s">
        <v>34</v>
      </c>
      <c r="U7" s="4">
        <v>2040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44848</v>
      </c>
      <c r="G8" s="6">
        <v>44849</v>
      </c>
      <c r="H8" s="4">
        <v>1</v>
      </c>
      <c r="I8" s="4">
        <v>1</v>
      </c>
      <c r="J8" s="4">
        <v>1</v>
      </c>
      <c r="K8" s="4" t="s">
        <v>30</v>
      </c>
      <c r="L8" s="4">
        <v>297</v>
      </c>
      <c r="M8" s="4">
        <v>297</v>
      </c>
      <c r="N8" s="4" t="s">
        <v>64</v>
      </c>
      <c r="O8" s="4" t="s">
        <v>32</v>
      </c>
      <c r="P8" s="4" t="s">
        <v>33</v>
      </c>
      <c r="Q8" s="4">
        <v>0</v>
      </c>
      <c r="R8" s="7">
        <v>44823</v>
      </c>
      <c r="S8" s="6">
        <v>44852</v>
      </c>
      <c r="T8" s="4" t="s">
        <v>34</v>
      </c>
      <c r="U8" s="4">
        <v>297</v>
      </c>
      <c r="V8" s="4">
        <v>0</v>
      </c>
      <c r="W8" s="4">
        <v>0</v>
      </c>
      <c r="X8" s="4" t="s">
        <v>65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44845</v>
      </c>
      <c r="G9" s="6">
        <v>44849</v>
      </c>
      <c r="H9" s="4">
        <v>1</v>
      </c>
      <c r="I9" s="4">
        <v>4</v>
      </c>
      <c r="J9" s="4">
        <v>4</v>
      </c>
      <c r="K9" s="4" t="s">
        <v>30</v>
      </c>
      <c r="L9" s="4">
        <v>1632</v>
      </c>
      <c r="M9" s="4">
        <v>1632</v>
      </c>
      <c r="N9" s="4" t="s">
        <v>69</v>
      </c>
      <c r="O9" s="4" t="s">
        <v>32</v>
      </c>
      <c r="P9" s="4" t="s">
        <v>33</v>
      </c>
      <c r="Q9" s="4">
        <v>0</v>
      </c>
      <c r="R9" s="7">
        <v>44823</v>
      </c>
      <c r="S9" s="6">
        <v>44852</v>
      </c>
      <c r="T9" s="4" t="s">
        <v>34</v>
      </c>
      <c r="U9" s="4">
        <v>1632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44848</v>
      </c>
      <c r="G10" s="6">
        <v>44849</v>
      </c>
      <c r="H10" s="4">
        <v>1</v>
      </c>
      <c r="I10" s="4">
        <v>1</v>
      </c>
      <c r="J10" s="4">
        <v>1</v>
      </c>
      <c r="K10" s="4" t="s">
        <v>30</v>
      </c>
      <c r="L10" s="4">
        <v>661</v>
      </c>
      <c r="M10" s="4">
        <v>661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44823</v>
      </c>
      <c r="S10" s="6">
        <v>44852</v>
      </c>
      <c r="T10" s="4" t="s">
        <v>34</v>
      </c>
      <c r="U10" s="4">
        <v>661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44848</v>
      </c>
      <c r="G11" s="6">
        <v>44849</v>
      </c>
      <c r="H11" s="4">
        <v>1</v>
      </c>
      <c r="I11" s="4">
        <v>1</v>
      </c>
      <c r="J11" s="4">
        <v>1</v>
      </c>
      <c r="K11" s="4" t="s">
        <v>30</v>
      </c>
      <c r="L11" s="4">
        <v>661</v>
      </c>
      <c r="M11" s="4">
        <v>661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44823</v>
      </c>
      <c r="S11" s="6">
        <v>44852</v>
      </c>
      <c r="T11" s="4" t="s">
        <v>34</v>
      </c>
      <c r="U11" s="4">
        <v>661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44847</v>
      </c>
      <c r="G12" s="6">
        <v>44849</v>
      </c>
      <c r="H12" s="4">
        <v>1</v>
      </c>
      <c r="I12" s="4">
        <v>2</v>
      </c>
      <c r="J12" s="4">
        <v>2</v>
      </c>
      <c r="K12" s="4" t="s">
        <v>30</v>
      </c>
      <c r="L12" s="4">
        <v>1261</v>
      </c>
      <c r="M12" s="4">
        <v>1261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44824</v>
      </c>
      <c r="S12" s="6">
        <v>44852</v>
      </c>
      <c r="T12" s="4" t="s">
        <v>34</v>
      </c>
      <c r="U12" s="4">
        <v>1261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44846</v>
      </c>
      <c r="G13" s="6">
        <v>44849</v>
      </c>
      <c r="H13" s="4">
        <v>1</v>
      </c>
      <c r="I13" s="4">
        <v>3</v>
      </c>
      <c r="J13" s="4">
        <v>3</v>
      </c>
      <c r="K13" s="4" t="s">
        <v>30</v>
      </c>
      <c r="L13" s="4">
        <v>1425</v>
      </c>
      <c r="M13" s="4">
        <v>1425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44824</v>
      </c>
      <c r="S13" s="6">
        <v>44852</v>
      </c>
      <c r="T13" s="4" t="s">
        <v>34</v>
      </c>
      <c r="U13" s="4">
        <v>1425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44</v>
      </c>
      <c r="E14" s="4" t="s">
        <v>93</v>
      </c>
      <c r="F14" s="6">
        <v>44846</v>
      </c>
      <c r="G14" s="6">
        <v>44849</v>
      </c>
      <c r="H14" s="4">
        <v>1</v>
      </c>
      <c r="I14" s="4">
        <v>3</v>
      </c>
      <c r="J14" s="4">
        <v>3</v>
      </c>
      <c r="K14" s="4" t="s">
        <v>30</v>
      </c>
      <c r="L14" s="4">
        <v>2910</v>
      </c>
      <c r="M14" s="4">
        <v>2910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44824</v>
      </c>
      <c r="S14" s="6">
        <v>44852</v>
      </c>
      <c r="T14" s="4" t="s">
        <v>34</v>
      </c>
      <c r="U14" s="4">
        <v>2910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73</v>
      </c>
      <c r="E15" s="4" t="s">
        <v>98</v>
      </c>
      <c r="F15" s="6">
        <v>44848</v>
      </c>
      <c r="G15" s="6">
        <v>44849</v>
      </c>
      <c r="H15" s="4">
        <v>1</v>
      </c>
      <c r="I15" s="4">
        <v>1</v>
      </c>
      <c r="J15" s="4">
        <v>1</v>
      </c>
      <c r="K15" s="4" t="s">
        <v>30</v>
      </c>
      <c r="L15" s="4">
        <v>1100</v>
      </c>
      <c r="M15" s="4">
        <v>1100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44824</v>
      </c>
      <c r="S15" s="6">
        <v>44852</v>
      </c>
      <c r="T15" s="4" t="s">
        <v>34</v>
      </c>
      <c r="U15" s="4">
        <v>1100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67</v>
      </c>
      <c r="E16" s="4" t="s">
        <v>103</v>
      </c>
      <c r="F16" s="6">
        <v>44846</v>
      </c>
      <c r="G16" s="6">
        <v>44849</v>
      </c>
      <c r="H16" s="4">
        <v>1</v>
      </c>
      <c r="I16" s="4">
        <v>3</v>
      </c>
      <c r="J16" s="4">
        <v>3</v>
      </c>
      <c r="K16" s="4" t="s">
        <v>30</v>
      </c>
      <c r="L16" s="4">
        <v>1224</v>
      </c>
      <c r="M16" s="4">
        <v>1224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44825</v>
      </c>
      <c r="S16" s="6">
        <v>44852</v>
      </c>
      <c r="T16" s="4" t="s">
        <v>34</v>
      </c>
      <c r="U16" s="4">
        <v>1224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44847</v>
      </c>
      <c r="G17" s="6">
        <v>44849</v>
      </c>
      <c r="H17" s="4">
        <v>1</v>
      </c>
      <c r="I17" s="4">
        <v>2</v>
      </c>
      <c r="J17" s="4">
        <v>2</v>
      </c>
      <c r="K17" s="4" t="s">
        <v>30</v>
      </c>
      <c r="L17" s="4">
        <v>648</v>
      </c>
      <c r="M17" s="4">
        <v>648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44827</v>
      </c>
      <c r="S17" s="6">
        <v>44852</v>
      </c>
      <c r="T17" s="4" t="s">
        <v>34</v>
      </c>
      <c r="U17" s="4">
        <v>648</v>
      </c>
      <c r="V17" s="4">
        <v>0</v>
      </c>
      <c r="W17" s="4">
        <v>0</v>
      </c>
      <c r="X17" s="4" t="s">
        <v>111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44847</v>
      </c>
      <c r="G18" s="6">
        <v>44849</v>
      </c>
      <c r="H18" s="4">
        <v>1</v>
      </c>
      <c r="I18" s="4">
        <v>2</v>
      </c>
      <c r="J18" s="4">
        <v>2</v>
      </c>
      <c r="K18" s="4" t="s">
        <v>30</v>
      </c>
      <c r="L18" s="4">
        <v>846</v>
      </c>
      <c r="M18" s="4">
        <v>846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44827</v>
      </c>
      <c r="S18" s="6">
        <v>44852</v>
      </c>
      <c r="T18" s="4" t="s">
        <v>34</v>
      </c>
      <c r="U18" s="4">
        <v>846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44841</v>
      </c>
      <c r="G19" s="6">
        <v>44849</v>
      </c>
      <c r="H19" s="4">
        <v>1</v>
      </c>
      <c r="I19" s="4">
        <v>8</v>
      </c>
      <c r="J19" s="4">
        <v>8</v>
      </c>
      <c r="K19" s="4" t="s">
        <v>30</v>
      </c>
      <c r="L19" s="4">
        <v>3784</v>
      </c>
      <c r="M19" s="4">
        <v>3784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44829</v>
      </c>
      <c r="S19" s="6">
        <v>44852</v>
      </c>
      <c r="T19" s="4" t="s">
        <v>34</v>
      </c>
      <c r="U19" s="4">
        <v>3784</v>
      </c>
      <c r="V19" s="4">
        <v>0</v>
      </c>
      <c r="W19" s="4">
        <v>0</v>
      </c>
      <c r="X19" s="4" t="s">
        <v>120</v>
      </c>
      <c r="Y19" s="4" t="s">
        <v>121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44845</v>
      </c>
      <c r="G20" s="6">
        <v>44849</v>
      </c>
      <c r="H20" s="4">
        <v>1</v>
      </c>
      <c r="I20" s="4">
        <v>4</v>
      </c>
      <c r="J20" s="4">
        <v>4</v>
      </c>
      <c r="K20" s="4" t="s">
        <v>30</v>
      </c>
      <c r="L20" s="4">
        <v>996</v>
      </c>
      <c r="M20" s="4">
        <v>996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44830</v>
      </c>
      <c r="S20" s="6">
        <v>44852</v>
      </c>
      <c r="T20" s="4" t="s">
        <v>34</v>
      </c>
      <c r="U20" s="4">
        <v>996</v>
      </c>
      <c r="V20" s="4">
        <v>0</v>
      </c>
      <c r="W20" s="4">
        <v>0</v>
      </c>
      <c r="X20" s="4" t="s">
        <v>126</v>
      </c>
      <c r="Y20" s="4" t="s">
        <v>127</v>
      </c>
    </row>
    <row r="21" s="4" customFormat="1" spans="1:26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44847</v>
      </c>
      <c r="G21" s="6">
        <v>44849</v>
      </c>
      <c r="H21" s="4">
        <v>1</v>
      </c>
      <c r="I21" s="4">
        <v>2</v>
      </c>
      <c r="J21" s="4">
        <v>2</v>
      </c>
      <c r="K21" s="4" t="s">
        <v>30</v>
      </c>
      <c r="L21" s="4">
        <v>2660</v>
      </c>
      <c r="M21" s="4">
        <v>2660</v>
      </c>
      <c r="N21" s="4" t="s">
        <v>131</v>
      </c>
      <c r="O21" s="4" t="s">
        <v>32</v>
      </c>
      <c r="P21" s="4" t="s">
        <v>33</v>
      </c>
      <c r="Q21" s="4">
        <v>0</v>
      </c>
      <c r="R21" s="7">
        <v>44830</v>
      </c>
      <c r="S21" s="6">
        <v>44852</v>
      </c>
      <c r="T21" s="4" t="s">
        <v>34</v>
      </c>
      <c r="U21" s="4">
        <v>2660</v>
      </c>
      <c r="V21" s="4">
        <v>0</v>
      </c>
      <c r="W21" s="4">
        <v>0</v>
      </c>
      <c r="X21" s="4" t="s">
        <v>132</v>
      </c>
      <c r="Y21" s="4">
        <v>464230</v>
      </c>
      <c r="Z21" s="4" t="s">
        <v>133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 t="s">
        <v>136</v>
      </c>
      <c r="F22" s="6">
        <v>44848</v>
      </c>
      <c r="G22" s="6">
        <v>44849</v>
      </c>
      <c r="H22" s="4">
        <v>1</v>
      </c>
      <c r="I22" s="4">
        <v>1</v>
      </c>
      <c r="J22" s="4">
        <v>1</v>
      </c>
      <c r="K22" s="4" t="s">
        <v>30</v>
      </c>
      <c r="L22" s="4">
        <v>951</v>
      </c>
      <c r="M22" s="4">
        <v>951</v>
      </c>
      <c r="N22" s="4" t="s">
        <v>137</v>
      </c>
      <c r="O22" s="4" t="s">
        <v>32</v>
      </c>
      <c r="P22" s="4" t="s">
        <v>33</v>
      </c>
      <c r="Q22" s="4">
        <v>0</v>
      </c>
      <c r="R22" s="7">
        <v>44831</v>
      </c>
      <c r="S22" s="6">
        <v>44852</v>
      </c>
      <c r="T22" s="4" t="s">
        <v>34</v>
      </c>
      <c r="U22" s="4">
        <v>951</v>
      </c>
      <c r="V22" s="4">
        <v>0</v>
      </c>
      <c r="W22" s="4">
        <v>0</v>
      </c>
      <c r="X22" s="4" t="s">
        <v>138</v>
      </c>
      <c r="Y22" s="4" t="s">
        <v>138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140</v>
      </c>
      <c r="E23" s="4" t="s">
        <v>141</v>
      </c>
      <c r="F23" s="6">
        <v>44848</v>
      </c>
      <c r="G23" s="6">
        <v>44849</v>
      </c>
      <c r="H23" s="4">
        <v>1</v>
      </c>
      <c r="I23" s="4">
        <v>1</v>
      </c>
      <c r="J23" s="4">
        <v>1</v>
      </c>
      <c r="K23" s="4" t="s">
        <v>30</v>
      </c>
      <c r="L23" s="4">
        <v>320</v>
      </c>
      <c r="M23" s="4">
        <v>320</v>
      </c>
      <c r="N23" s="4" t="s">
        <v>142</v>
      </c>
      <c r="O23" s="4" t="s">
        <v>32</v>
      </c>
      <c r="P23" s="4" t="s">
        <v>33</v>
      </c>
      <c r="Q23" s="4">
        <v>0</v>
      </c>
      <c r="R23" s="7">
        <v>44831</v>
      </c>
      <c r="S23" s="6">
        <v>44852</v>
      </c>
      <c r="T23" s="4" t="s">
        <v>34</v>
      </c>
      <c r="U23" s="4">
        <v>320</v>
      </c>
      <c r="V23" s="4">
        <v>0</v>
      </c>
      <c r="W23" s="4">
        <v>0</v>
      </c>
      <c r="X23" s="4" t="s">
        <v>143</v>
      </c>
      <c r="Y23" s="4" t="s">
        <v>144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146</v>
      </c>
      <c r="E24" s="4" t="s">
        <v>147</v>
      </c>
      <c r="F24" s="6">
        <v>44848</v>
      </c>
      <c r="G24" s="6">
        <v>44849</v>
      </c>
      <c r="H24" s="4">
        <v>1</v>
      </c>
      <c r="I24" s="4">
        <v>1</v>
      </c>
      <c r="J24" s="4">
        <v>1</v>
      </c>
      <c r="K24" s="4" t="s">
        <v>30</v>
      </c>
      <c r="L24" s="4">
        <v>889</v>
      </c>
      <c r="M24" s="4">
        <v>889</v>
      </c>
      <c r="N24" s="4" t="s">
        <v>148</v>
      </c>
      <c r="O24" s="4" t="s">
        <v>32</v>
      </c>
      <c r="P24" s="4" t="s">
        <v>33</v>
      </c>
      <c r="Q24" s="4">
        <v>0</v>
      </c>
      <c r="R24" s="7">
        <v>44832</v>
      </c>
      <c r="S24" s="6">
        <v>44852</v>
      </c>
      <c r="T24" s="4" t="s">
        <v>34</v>
      </c>
      <c r="U24" s="4">
        <v>889</v>
      </c>
      <c r="V24" s="4">
        <v>0</v>
      </c>
      <c r="W24" s="4">
        <v>0</v>
      </c>
      <c r="X24" s="4" t="s">
        <v>149</v>
      </c>
      <c r="Y24" s="4" t="s">
        <v>150</v>
      </c>
    </row>
    <row r="25" s="4" customFormat="1" spans="1:25">
      <c r="A25" s="4" t="s">
        <v>151</v>
      </c>
      <c r="B25" s="4" t="s">
        <v>26</v>
      </c>
      <c r="C25" s="4" t="s">
        <v>27</v>
      </c>
      <c r="D25" s="4" t="s">
        <v>67</v>
      </c>
      <c r="E25" s="4" t="s">
        <v>68</v>
      </c>
      <c r="F25" s="6">
        <v>44844</v>
      </c>
      <c r="G25" s="6">
        <v>44849</v>
      </c>
      <c r="H25" s="4">
        <v>1</v>
      </c>
      <c r="I25" s="4">
        <v>5</v>
      </c>
      <c r="J25" s="4">
        <v>5</v>
      </c>
      <c r="K25" s="4" t="s">
        <v>30</v>
      </c>
      <c r="L25" s="4">
        <v>2015</v>
      </c>
      <c r="M25" s="4">
        <v>2015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44833</v>
      </c>
      <c r="S25" s="6">
        <v>44852</v>
      </c>
      <c r="T25" s="4" t="s">
        <v>34</v>
      </c>
      <c r="U25" s="4">
        <v>2015</v>
      </c>
      <c r="V25" s="4">
        <v>0</v>
      </c>
      <c r="W25" s="4">
        <v>0</v>
      </c>
      <c r="X25" s="4" t="s">
        <v>153</v>
      </c>
      <c r="Y25" s="4" t="s">
        <v>154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44848</v>
      </c>
      <c r="G26" s="6">
        <v>44849</v>
      </c>
      <c r="H26" s="4">
        <v>1</v>
      </c>
      <c r="I26" s="4">
        <v>1</v>
      </c>
      <c r="J26" s="4">
        <v>1</v>
      </c>
      <c r="K26" s="4" t="s">
        <v>30</v>
      </c>
      <c r="L26" s="4">
        <v>1308.56</v>
      </c>
      <c r="M26" s="4">
        <v>1308.56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44833</v>
      </c>
      <c r="S26" s="6">
        <v>44852</v>
      </c>
      <c r="T26" s="4" t="s">
        <v>34</v>
      </c>
      <c r="U26" s="4">
        <v>1308.56</v>
      </c>
      <c r="V26" s="4">
        <v>0</v>
      </c>
      <c r="W26" s="4">
        <v>0</v>
      </c>
      <c r="X26" s="4" t="s">
        <v>159</v>
      </c>
      <c r="Y26" s="4" t="s">
        <v>35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140</v>
      </c>
      <c r="E27" s="4" t="s">
        <v>141</v>
      </c>
      <c r="F27" s="6">
        <v>44848</v>
      </c>
      <c r="G27" s="6">
        <v>44849</v>
      </c>
      <c r="H27" s="4">
        <v>1</v>
      </c>
      <c r="I27" s="4">
        <v>1</v>
      </c>
      <c r="J27" s="4">
        <v>1</v>
      </c>
      <c r="K27" s="4" t="s">
        <v>30</v>
      </c>
      <c r="L27" s="4">
        <v>320</v>
      </c>
      <c r="M27" s="4">
        <v>320</v>
      </c>
      <c r="N27" s="4" t="s">
        <v>161</v>
      </c>
      <c r="O27" s="4" t="s">
        <v>32</v>
      </c>
      <c r="P27" s="4" t="s">
        <v>33</v>
      </c>
      <c r="Q27" s="4">
        <v>0</v>
      </c>
      <c r="R27" s="7">
        <v>44834</v>
      </c>
      <c r="S27" s="6">
        <v>44852</v>
      </c>
      <c r="T27" s="4" t="s">
        <v>34</v>
      </c>
      <c r="U27" s="4">
        <v>320</v>
      </c>
      <c r="V27" s="4">
        <v>0</v>
      </c>
      <c r="W27" s="4">
        <v>0</v>
      </c>
      <c r="X27" s="4" t="s">
        <v>162</v>
      </c>
      <c r="Y27" s="4" t="s">
        <v>163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73</v>
      </c>
      <c r="E28" s="4" t="s">
        <v>165</v>
      </c>
      <c r="F28" s="6">
        <v>44847</v>
      </c>
      <c r="G28" s="6">
        <v>44849</v>
      </c>
      <c r="H28" s="4">
        <v>1</v>
      </c>
      <c r="I28" s="4">
        <v>2</v>
      </c>
      <c r="J28" s="4">
        <v>2</v>
      </c>
      <c r="K28" s="4" t="s">
        <v>30</v>
      </c>
      <c r="L28" s="4">
        <v>1471</v>
      </c>
      <c r="M28" s="4">
        <v>1471</v>
      </c>
      <c r="N28" s="4" t="s">
        <v>166</v>
      </c>
      <c r="O28" s="4" t="s">
        <v>32</v>
      </c>
      <c r="P28" s="4" t="s">
        <v>33</v>
      </c>
      <c r="Q28" s="4">
        <v>0</v>
      </c>
      <c r="R28" s="7">
        <v>44834</v>
      </c>
      <c r="S28" s="6">
        <v>44852</v>
      </c>
      <c r="T28" s="4" t="s">
        <v>34</v>
      </c>
      <c r="U28" s="4">
        <v>1471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168</v>
      </c>
      <c r="E29" s="4" t="s">
        <v>169</v>
      </c>
      <c r="F29" s="6">
        <v>44848</v>
      </c>
      <c r="G29" s="6">
        <v>44849</v>
      </c>
      <c r="H29" s="4">
        <v>1</v>
      </c>
      <c r="I29" s="4">
        <v>1</v>
      </c>
      <c r="J29" s="4">
        <v>1</v>
      </c>
      <c r="K29" s="4" t="s">
        <v>30</v>
      </c>
      <c r="L29" s="4">
        <v>2233</v>
      </c>
      <c r="M29" s="4">
        <v>2233</v>
      </c>
      <c r="N29" s="4" t="s">
        <v>170</v>
      </c>
      <c r="O29" s="4" t="s">
        <v>32</v>
      </c>
      <c r="P29" s="4" t="s">
        <v>33</v>
      </c>
      <c r="Q29" s="4">
        <v>0</v>
      </c>
      <c r="R29" s="7">
        <v>44834</v>
      </c>
      <c r="S29" s="6">
        <v>44852</v>
      </c>
      <c r="T29" s="4" t="s">
        <v>34</v>
      </c>
      <c r="U29" s="4">
        <v>2233</v>
      </c>
      <c r="V29" s="4">
        <v>0</v>
      </c>
      <c r="W29" s="4">
        <v>0</v>
      </c>
      <c r="X29" s="4" t="s">
        <v>171</v>
      </c>
      <c r="Y29" s="4" t="s">
        <v>172</v>
      </c>
    </row>
    <row r="30" s="4" customFormat="1" spans="1:25">
      <c r="A30" s="4" t="s">
        <v>164</v>
      </c>
      <c r="B30" s="4" t="s">
        <v>26</v>
      </c>
      <c r="C30" s="4" t="s">
        <v>36</v>
      </c>
      <c r="D30" s="4" t="s">
        <v>73</v>
      </c>
      <c r="E30" s="4" t="s">
        <v>165</v>
      </c>
      <c r="F30" s="6">
        <v>44847</v>
      </c>
      <c r="G30" s="6">
        <v>44849</v>
      </c>
      <c r="H30" s="4">
        <v>1</v>
      </c>
      <c r="I30" s="4">
        <v>2</v>
      </c>
      <c r="J30" s="4">
        <v>2</v>
      </c>
      <c r="K30" s="4" t="s">
        <v>30</v>
      </c>
      <c r="L30" s="4">
        <v>-1471</v>
      </c>
      <c r="M30" s="4">
        <v>-1471</v>
      </c>
      <c r="N30" s="4" t="s">
        <v>166</v>
      </c>
      <c r="O30" s="4" t="s">
        <v>32</v>
      </c>
      <c r="P30" s="4" t="s">
        <v>33</v>
      </c>
      <c r="Q30" s="4">
        <v>0</v>
      </c>
      <c r="R30" s="7">
        <v>44834</v>
      </c>
      <c r="S30" s="6">
        <v>44852</v>
      </c>
      <c r="T30" s="4" t="s">
        <v>34</v>
      </c>
      <c r="U30" s="4">
        <v>-1471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173</v>
      </c>
      <c r="B31" s="4" t="s">
        <v>26</v>
      </c>
      <c r="C31" s="4" t="s">
        <v>27</v>
      </c>
      <c r="D31" s="4" t="s">
        <v>73</v>
      </c>
      <c r="E31" s="4" t="s">
        <v>165</v>
      </c>
      <c r="F31" s="6">
        <v>44847</v>
      </c>
      <c r="G31" s="6">
        <v>44849</v>
      </c>
      <c r="H31" s="4">
        <v>1</v>
      </c>
      <c r="I31" s="4">
        <v>2</v>
      </c>
      <c r="J31" s="4">
        <v>2</v>
      </c>
      <c r="K31" s="4" t="s">
        <v>30</v>
      </c>
      <c r="L31" s="4">
        <v>1471</v>
      </c>
      <c r="M31" s="4">
        <v>1471</v>
      </c>
      <c r="N31" s="4" t="s">
        <v>166</v>
      </c>
      <c r="O31" s="4" t="s">
        <v>32</v>
      </c>
      <c r="P31" s="4" t="s">
        <v>33</v>
      </c>
      <c r="Q31" s="4">
        <v>0</v>
      </c>
      <c r="R31" s="7">
        <v>44835</v>
      </c>
      <c r="S31" s="6">
        <v>44852</v>
      </c>
      <c r="T31" s="4" t="s">
        <v>34</v>
      </c>
      <c r="U31" s="4">
        <v>1471</v>
      </c>
      <c r="V31" s="4">
        <v>0</v>
      </c>
      <c r="W31" s="4">
        <v>0</v>
      </c>
      <c r="X31" s="4" t="s">
        <v>174</v>
      </c>
      <c r="Y31" s="4" t="s">
        <v>175</v>
      </c>
    </row>
    <row r="32" s="4" customFormat="1" spans="1:26">
      <c r="A32" s="4" t="s">
        <v>128</v>
      </c>
      <c r="B32" s="4" t="s">
        <v>26</v>
      </c>
      <c r="C32" s="4" t="s">
        <v>176</v>
      </c>
      <c r="D32" s="4" t="s">
        <v>129</v>
      </c>
      <c r="E32" s="4" t="s">
        <v>130</v>
      </c>
      <c r="F32" s="6">
        <v>44847</v>
      </c>
      <c r="G32" s="6">
        <v>44849</v>
      </c>
      <c r="H32" s="4">
        <v>1</v>
      </c>
      <c r="I32" s="4">
        <v>2</v>
      </c>
      <c r="J32" s="4">
        <v>2</v>
      </c>
      <c r="K32" s="4" t="s">
        <v>30</v>
      </c>
      <c r="L32" s="4">
        <v>-1972.39</v>
      </c>
      <c r="M32" s="4">
        <v>-1972.39</v>
      </c>
      <c r="N32" s="4" t="s">
        <v>131</v>
      </c>
      <c r="O32" s="4" t="s">
        <v>32</v>
      </c>
      <c r="P32" s="4" t="s">
        <v>33</v>
      </c>
      <c r="Q32" s="4">
        <v>0</v>
      </c>
      <c r="R32" s="7">
        <v>44830</v>
      </c>
      <c r="S32" s="6">
        <v>44852</v>
      </c>
      <c r="T32" s="4" t="s">
        <v>34</v>
      </c>
      <c r="U32" s="4">
        <v>-1972.39</v>
      </c>
      <c r="V32" s="4">
        <v>0</v>
      </c>
      <c r="W32" s="4">
        <v>0</v>
      </c>
      <c r="X32" s="4" t="s">
        <v>132</v>
      </c>
      <c r="Y32" s="4">
        <v>464230</v>
      </c>
      <c r="Z32" s="4" t="s">
        <v>133</v>
      </c>
    </row>
    <row r="33" s="4" customFormat="1" spans="1:25">
      <c r="A33" s="4" t="s">
        <v>177</v>
      </c>
      <c r="B33" s="4" t="s">
        <v>26</v>
      </c>
      <c r="C33" s="4" t="s">
        <v>27</v>
      </c>
      <c r="D33" s="4" t="s">
        <v>50</v>
      </c>
      <c r="E33" s="4" t="s">
        <v>178</v>
      </c>
      <c r="F33" s="6">
        <v>44847</v>
      </c>
      <c r="G33" s="6">
        <v>44849</v>
      </c>
      <c r="H33" s="4">
        <v>1</v>
      </c>
      <c r="I33" s="4">
        <v>2</v>
      </c>
      <c r="J33" s="4">
        <v>2</v>
      </c>
      <c r="K33" s="4" t="s">
        <v>30</v>
      </c>
      <c r="L33" s="4">
        <v>924</v>
      </c>
      <c r="M33" s="4">
        <v>924</v>
      </c>
      <c r="N33" s="4" t="s">
        <v>179</v>
      </c>
      <c r="O33" s="4" t="s">
        <v>32</v>
      </c>
      <c r="P33" s="4" t="s">
        <v>33</v>
      </c>
      <c r="Q33" s="4">
        <v>0</v>
      </c>
      <c r="R33" s="7">
        <v>44836</v>
      </c>
      <c r="S33" s="6">
        <v>44852</v>
      </c>
      <c r="T33" s="4" t="s">
        <v>34</v>
      </c>
      <c r="U33" s="4">
        <v>924</v>
      </c>
      <c r="V33" s="4">
        <v>0</v>
      </c>
      <c r="W33" s="4">
        <v>0</v>
      </c>
      <c r="X33" s="4" t="s">
        <v>180</v>
      </c>
      <c r="Y33" s="4" t="s">
        <v>181</v>
      </c>
    </row>
    <row r="34" s="4" customFormat="1" spans="1:25">
      <c r="A34" s="4" t="s">
        <v>182</v>
      </c>
      <c r="B34" s="4" t="s">
        <v>26</v>
      </c>
      <c r="C34" s="4" t="s">
        <v>27</v>
      </c>
      <c r="D34" s="4" t="s">
        <v>183</v>
      </c>
      <c r="E34" s="4" t="s">
        <v>184</v>
      </c>
      <c r="F34" s="6">
        <v>44845</v>
      </c>
      <c r="G34" s="6">
        <v>44849</v>
      </c>
      <c r="H34" s="4">
        <v>1</v>
      </c>
      <c r="I34" s="4">
        <v>4</v>
      </c>
      <c r="J34" s="4">
        <v>4</v>
      </c>
      <c r="K34" s="4" t="s">
        <v>30</v>
      </c>
      <c r="L34" s="4">
        <v>946</v>
      </c>
      <c r="M34" s="4">
        <v>946</v>
      </c>
      <c r="N34" s="4" t="s">
        <v>185</v>
      </c>
      <c r="O34" s="4" t="s">
        <v>32</v>
      </c>
      <c r="P34" s="4" t="s">
        <v>33</v>
      </c>
      <c r="Q34" s="4">
        <v>0</v>
      </c>
      <c r="R34" s="7">
        <v>44837</v>
      </c>
      <c r="S34" s="6">
        <v>44852</v>
      </c>
      <c r="T34" s="4" t="s">
        <v>34</v>
      </c>
      <c r="U34" s="4">
        <v>946</v>
      </c>
      <c r="V34" s="4">
        <v>0</v>
      </c>
      <c r="W34" s="4">
        <v>0</v>
      </c>
      <c r="X34" s="4" t="s">
        <v>186</v>
      </c>
      <c r="Y34" s="4" t="s">
        <v>187</v>
      </c>
    </row>
    <row r="35" s="4" customFormat="1" spans="1:25">
      <c r="A35" s="4" t="s">
        <v>188</v>
      </c>
      <c r="B35" s="4" t="s">
        <v>26</v>
      </c>
      <c r="C35" s="4" t="s">
        <v>27</v>
      </c>
      <c r="D35" s="4" t="s">
        <v>189</v>
      </c>
      <c r="E35" s="4" t="s">
        <v>190</v>
      </c>
      <c r="F35" s="6">
        <v>44845</v>
      </c>
      <c r="G35" s="6">
        <v>44849</v>
      </c>
      <c r="H35" s="4">
        <v>1</v>
      </c>
      <c r="I35" s="4">
        <v>4</v>
      </c>
      <c r="J35" s="4">
        <v>4</v>
      </c>
      <c r="K35" s="4" t="s">
        <v>30</v>
      </c>
      <c r="L35" s="4">
        <v>4727</v>
      </c>
      <c r="M35" s="4">
        <v>4727</v>
      </c>
      <c r="N35" s="4" t="s">
        <v>191</v>
      </c>
      <c r="O35" s="4" t="s">
        <v>32</v>
      </c>
      <c r="P35" s="4" t="s">
        <v>33</v>
      </c>
      <c r="Q35" s="4">
        <v>0</v>
      </c>
      <c r="R35" s="7">
        <v>44837</v>
      </c>
      <c r="S35" s="6">
        <v>44852</v>
      </c>
      <c r="T35" s="4" t="s">
        <v>34</v>
      </c>
      <c r="U35" s="4">
        <v>4727</v>
      </c>
      <c r="V35" s="4">
        <v>0</v>
      </c>
      <c r="W35" s="4">
        <v>0</v>
      </c>
      <c r="X35" s="4" t="s">
        <v>192</v>
      </c>
      <c r="Y35" s="4" t="s">
        <v>193</v>
      </c>
    </row>
    <row r="36" s="4" customFormat="1" spans="1:25">
      <c r="A36" s="4" t="s">
        <v>194</v>
      </c>
      <c r="B36" s="4" t="s">
        <v>26</v>
      </c>
      <c r="C36" s="4" t="s">
        <v>27</v>
      </c>
      <c r="D36" s="4" t="s">
        <v>140</v>
      </c>
      <c r="E36" s="4" t="s">
        <v>141</v>
      </c>
      <c r="F36" s="6">
        <v>44847</v>
      </c>
      <c r="G36" s="6">
        <v>44849</v>
      </c>
      <c r="H36" s="4">
        <v>1</v>
      </c>
      <c r="I36" s="4">
        <v>2</v>
      </c>
      <c r="J36" s="4">
        <v>2</v>
      </c>
      <c r="K36" s="4" t="s">
        <v>30</v>
      </c>
      <c r="L36" s="4">
        <v>640</v>
      </c>
      <c r="M36" s="4">
        <v>640</v>
      </c>
      <c r="N36" s="4" t="s">
        <v>195</v>
      </c>
      <c r="O36" s="4" t="s">
        <v>32</v>
      </c>
      <c r="P36" s="4" t="s">
        <v>33</v>
      </c>
      <c r="Q36" s="4">
        <v>0</v>
      </c>
      <c r="R36" s="7">
        <v>44838</v>
      </c>
      <c r="S36" s="6">
        <v>44852</v>
      </c>
      <c r="T36" s="4" t="s">
        <v>34</v>
      </c>
      <c r="U36" s="4">
        <v>640</v>
      </c>
      <c r="V36" s="4">
        <v>0</v>
      </c>
      <c r="W36" s="4">
        <v>0</v>
      </c>
      <c r="X36" s="4" t="s">
        <v>196</v>
      </c>
      <c r="Y36" s="4" t="s">
        <v>197</v>
      </c>
    </row>
    <row r="37" s="4" customFormat="1" spans="1:25">
      <c r="A37" s="4" t="s">
        <v>198</v>
      </c>
      <c r="B37" s="4" t="s">
        <v>26</v>
      </c>
      <c r="C37" s="4" t="s">
        <v>27</v>
      </c>
      <c r="D37" s="4" t="s">
        <v>199</v>
      </c>
      <c r="E37" s="4" t="s">
        <v>200</v>
      </c>
      <c r="F37" s="6">
        <v>44845</v>
      </c>
      <c r="G37" s="6">
        <v>44849</v>
      </c>
      <c r="H37" s="4">
        <v>1</v>
      </c>
      <c r="I37" s="4">
        <v>4</v>
      </c>
      <c r="J37" s="4">
        <v>4</v>
      </c>
      <c r="K37" s="4" t="s">
        <v>30</v>
      </c>
      <c r="L37" s="4">
        <v>1320</v>
      </c>
      <c r="M37" s="4">
        <v>1320</v>
      </c>
      <c r="N37" s="4" t="s">
        <v>201</v>
      </c>
      <c r="O37" s="4" t="s">
        <v>32</v>
      </c>
      <c r="P37" s="4" t="s">
        <v>33</v>
      </c>
      <c r="Q37" s="4">
        <v>0</v>
      </c>
      <c r="R37" s="7">
        <v>44839</v>
      </c>
      <c r="S37" s="6">
        <v>44852</v>
      </c>
      <c r="T37" s="4" t="s">
        <v>34</v>
      </c>
      <c r="U37" s="4">
        <v>1320</v>
      </c>
      <c r="V37" s="4">
        <v>0</v>
      </c>
      <c r="W37" s="4">
        <v>0</v>
      </c>
      <c r="X37" s="4" t="s">
        <v>202</v>
      </c>
      <c r="Y37" s="4" t="s">
        <v>203</v>
      </c>
    </row>
    <row r="38" s="4" customFormat="1" spans="1:25">
      <c r="A38" s="4" t="s">
        <v>204</v>
      </c>
      <c r="B38" s="4" t="s">
        <v>26</v>
      </c>
      <c r="C38" s="4" t="s">
        <v>27</v>
      </c>
      <c r="D38" s="4" t="s">
        <v>205</v>
      </c>
      <c r="E38" s="4" t="s">
        <v>206</v>
      </c>
      <c r="F38" s="6">
        <v>44847</v>
      </c>
      <c r="G38" s="6">
        <v>44849</v>
      </c>
      <c r="H38" s="4">
        <v>2</v>
      </c>
      <c r="I38" s="4">
        <v>2</v>
      </c>
      <c r="J38" s="4">
        <v>4</v>
      </c>
      <c r="K38" s="4" t="s">
        <v>30</v>
      </c>
      <c r="L38" s="4">
        <v>1560</v>
      </c>
      <c r="M38" s="4">
        <v>1560</v>
      </c>
      <c r="N38" s="4" t="s">
        <v>207</v>
      </c>
      <c r="O38" s="4" t="s">
        <v>32</v>
      </c>
      <c r="P38" s="4" t="s">
        <v>33</v>
      </c>
      <c r="Q38" s="4">
        <v>0</v>
      </c>
      <c r="R38" s="7">
        <v>44839</v>
      </c>
      <c r="S38" s="6">
        <v>44852</v>
      </c>
      <c r="T38" s="4" t="s">
        <v>34</v>
      </c>
      <c r="U38" s="4">
        <v>1560</v>
      </c>
      <c r="V38" s="4">
        <v>0</v>
      </c>
      <c r="W38" s="4">
        <v>0</v>
      </c>
      <c r="X38" s="4" t="s">
        <v>208</v>
      </c>
      <c r="Y38" s="4" t="s">
        <v>209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211</v>
      </c>
      <c r="E39" s="4" t="s">
        <v>212</v>
      </c>
      <c r="F39" s="6">
        <v>44848</v>
      </c>
      <c r="G39" s="6">
        <v>44849</v>
      </c>
      <c r="H39" s="4">
        <v>1</v>
      </c>
      <c r="I39" s="4">
        <v>1</v>
      </c>
      <c r="J39" s="4">
        <v>1</v>
      </c>
      <c r="K39" s="4" t="s">
        <v>30</v>
      </c>
      <c r="L39" s="4">
        <v>365</v>
      </c>
      <c r="M39" s="4">
        <v>365</v>
      </c>
      <c r="N39" s="4" t="s">
        <v>213</v>
      </c>
      <c r="O39" s="4" t="s">
        <v>32</v>
      </c>
      <c r="P39" s="4" t="s">
        <v>33</v>
      </c>
      <c r="Q39" s="4">
        <v>0</v>
      </c>
      <c r="R39" s="7">
        <v>44839</v>
      </c>
      <c r="S39" s="6">
        <v>44852</v>
      </c>
      <c r="T39" s="4" t="s">
        <v>34</v>
      </c>
      <c r="U39" s="4">
        <v>365</v>
      </c>
      <c r="V39" s="4">
        <v>0</v>
      </c>
      <c r="W39" s="4">
        <v>0</v>
      </c>
      <c r="X39" s="4" t="s">
        <v>214</v>
      </c>
      <c r="Y39" s="4" t="s">
        <v>215</v>
      </c>
    </row>
    <row r="40" s="4" customFormat="1" spans="1:25">
      <c r="A40" s="4" t="s">
        <v>216</v>
      </c>
      <c r="B40" s="4" t="s">
        <v>26</v>
      </c>
      <c r="C40" s="4" t="s">
        <v>27</v>
      </c>
      <c r="D40" s="4" t="s">
        <v>217</v>
      </c>
      <c r="E40" s="4" t="s">
        <v>218</v>
      </c>
      <c r="F40" s="6">
        <v>44842</v>
      </c>
      <c r="G40" s="6">
        <v>44849</v>
      </c>
      <c r="H40" s="4">
        <v>1</v>
      </c>
      <c r="I40" s="4">
        <v>7</v>
      </c>
      <c r="J40" s="4">
        <v>7</v>
      </c>
      <c r="K40" s="4" t="s">
        <v>30</v>
      </c>
      <c r="L40" s="4">
        <v>10730</v>
      </c>
      <c r="M40" s="4">
        <v>10730</v>
      </c>
      <c r="N40" s="4" t="s">
        <v>219</v>
      </c>
      <c r="O40" s="4" t="s">
        <v>32</v>
      </c>
      <c r="P40" s="4" t="s">
        <v>33</v>
      </c>
      <c r="Q40" s="4">
        <v>0</v>
      </c>
      <c r="R40" s="7">
        <v>44839</v>
      </c>
      <c r="S40" s="6">
        <v>44852</v>
      </c>
      <c r="T40" s="4" t="s">
        <v>34</v>
      </c>
      <c r="U40" s="4">
        <v>10730</v>
      </c>
      <c r="V40" s="4">
        <v>0</v>
      </c>
      <c r="W40" s="4">
        <v>0</v>
      </c>
      <c r="X40" s="4" t="s">
        <v>220</v>
      </c>
      <c r="Y40" s="4" t="s">
        <v>221</v>
      </c>
    </row>
    <row r="41" s="4" customFormat="1" spans="1:25">
      <c r="A41" s="4" t="s">
        <v>222</v>
      </c>
      <c r="B41" s="4" t="s">
        <v>26</v>
      </c>
      <c r="C41" s="4" t="s">
        <v>27</v>
      </c>
      <c r="D41" s="4" t="s">
        <v>223</v>
      </c>
      <c r="E41" s="4" t="s">
        <v>224</v>
      </c>
      <c r="F41" s="6">
        <v>44841</v>
      </c>
      <c r="G41" s="6">
        <v>44849</v>
      </c>
      <c r="H41" s="4">
        <v>1</v>
      </c>
      <c r="I41" s="4">
        <v>8</v>
      </c>
      <c r="J41" s="4">
        <v>8</v>
      </c>
      <c r="K41" s="4" t="s">
        <v>30</v>
      </c>
      <c r="L41" s="4">
        <v>4476</v>
      </c>
      <c r="M41" s="4">
        <v>4476</v>
      </c>
      <c r="N41" s="4" t="s">
        <v>225</v>
      </c>
      <c r="O41" s="4" t="s">
        <v>32</v>
      </c>
      <c r="P41" s="4" t="s">
        <v>33</v>
      </c>
      <c r="Q41" s="4">
        <v>0</v>
      </c>
      <c r="R41" s="7">
        <v>44839</v>
      </c>
      <c r="S41" s="6">
        <v>44852</v>
      </c>
      <c r="T41" s="4" t="s">
        <v>34</v>
      </c>
      <c r="U41" s="4">
        <v>4476</v>
      </c>
      <c r="V41" s="4">
        <v>0</v>
      </c>
      <c r="W41" s="4">
        <v>0</v>
      </c>
      <c r="X41" s="4" t="s">
        <v>226</v>
      </c>
      <c r="Y41" s="4" t="s">
        <v>227</v>
      </c>
    </row>
    <row r="42" s="4" customFormat="1" spans="1:25">
      <c r="A42" s="4" t="s">
        <v>228</v>
      </c>
      <c r="B42" s="4" t="s">
        <v>26</v>
      </c>
      <c r="C42" s="4" t="s">
        <v>27</v>
      </c>
      <c r="D42" s="4" t="s">
        <v>229</v>
      </c>
      <c r="E42" s="4" t="s">
        <v>230</v>
      </c>
      <c r="F42" s="6">
        <v>44847</v>
      </c>
      <c r="G42" s="6">
        <v>44849</v>
      </c>
      <c r="H42" s="4">
        <v>1</v>
      </c>
      <c r="I42" s="4">
        <v>2</v>
      </c>
      <c r="J42" s="4">
        <v>2</v>
      </c>
      <c r="K42" s="4" t="s">
        <v>30</v>
      </c>
      <c r="L42" s="4">
        <v>1144</v>
      </c>
      <c r="M42" s="4">
        <v>1144</v>
      </c>
      <c r="N42" s="4" t="s">
        <v>231</v>
      </c>
      <c r="O42" s="4" t="s">
        <v>32</v>
      </c>
      <c r="P42" s="4" t="s">
        <v>33</v>
      </c>
      <c r="Q42" s="4">
        <v>0</v>
      </c>
      <c r="R42" s="7">
        <v>44839</v>
      </c>
      <c r="S42" s="6">
        <v>44852</v>
      </c>
      <c r="T42" s="4" t="s">
        <v>34</v>
      </c>
      <c r="U42" s="4">
        <v>1144</v>
      </c>
      <c r="V42" s="4">
        <v>0</v>
      </c>
      <c r="W42" s="4">
        <v>0</v>
      </c>
      <c r="X42" s="4" t="s">
        <v>232</v>
      </c>
      <c r="Y42" s="4" t="s">
        <v>233</v>
      </c>
    </row>
    <row r="43" s="4" customFormat="1" spans="1:25">
      <c r="A43" s="4" t="s">
        <v>234</v>
      </c>
      <c r="B43" s="4" t="s">
        <v>26</v>
      </c>
      <c r="C43" s="4" t="s">
        <v>27</v>
      </c>
      <c r="D43" s="4" t="s">
        <v>140</v>
      </c>
      <c r="E43" s="4" t="s">
        <v>141</v>
      </c>
      <c r="F43" s="6">
        <v>44847</v>
      </c>
      <c r="G43" s="6">
        <v>44849</v>
      </c>
      <c r="H43" s="4">
        <v>1</v>
      </c>
      <c r="I43" s="4">
        <v>2</v>
      </c>
      <c r="J43" s="4">
        <v>2</v>
      </c>
      <c r="K43" s="4" t="s">
        <v>30</v>
      </c>
      <c r="L43" s="4">
        <v>660</v>
      </c>
      <c r="M43" s="4">
        <v>660</v>
      </c>
      <c r="N43" s="4" t="s">
        <v>235</v>
      </c>
      <c r="O43" s="4" t="s">
        <v>32</v>
      </c>
      <c r="P43" s="4" t="s">
        <v>33</v>
      </c>
      <c r="Q43" s="4">
        <v>0</v>
      </c>
      <c r="R43" s="7">
        <v>44839</v>
      </c>
      <c r="S43" s="6">
        <v>44852</v>
      </c>
      <c r="T43" s="4" t="s">
        <v>34</v>
      </c>
      <c r="U43" s="4">
        <v>660</v>
      </c>
      <c r="V43" s="4">
        <v>0</v>
      </c>
      <c r="W43" s="4">
        <v>0</v>
      </c>
      <c r="X43" s="4" t="s">
        <v>236</v>
      </c>
      <c r="Y43" s="4" t="s">
        <v>237</v>
      </c>
    </row>
    <row r="44" s="4" customFormat="1" spans="1:25">
      <c r="A44" s="4" t="s">
        <v>238</v>
      </c>
      <c r="B44" s="4" t="s">
        <v>26</v>
      </c>
      <c r="C44" s="4" t="s">
        <v>27</v>
      </c>
      <c r="D44" s="4" t="s">
        <v>239</v>
      </c>
      <c r="E44" s="4" t="s">
        <v>240</v>
      </c>
      <c r="F44" s="6">
        <v>44848</v>
      </c>
      <c r="G44" s="6">
        <v>44849</v>
      </c>
      <c r="H44" s="4">
        <v>1</v>
      </c>
      <c r="I44" s="4">
        <v>1</v>
      </c>
      <c r="J44" s="4">
        <v>1</v>
      </c>
      <c r="K44" s="4" t="s">
        <v>30</v>
      </c>
      <c r="L44" s="4">
        <v>606</v>
      </c>
      <c r="M44" s="4">
        <v>606</v>
      </c>
      <c r="N44" s="4" t="s">
        <v>241</v>
      </c>
      <c r="O44" s="4" t="s">
        <v>32</v>
      </c>
      <c r="P44" s="4" t="s">
        <v>33</v>
      </c>
      <c r="Q44" s="4">
        <v>0</v>
      </c>
      <c r="R44" s="7">
        <v>44840</v>
      </c>
      <c r="S44" s="6">
        <v>44852</v>
      </c>
      <c r="T44" s="4" t="s">
        <v>34</v>
      </c>
      <c r="U44" s="4">
        <v>606</v>
      </c>
      <c r="V44" s="4">
        <v>0</v>
      </c>
      <c r="W44" s="4">
        <v>0</v>
      </c>
      <c r="X44" s="4" t="s">
        <v>242</v>
      </c>
      <c r="Y44" s="4" t="s">
        <v>243</v>
      </c>
    </row>
    <row r="45" s="4" customFormat="1" spans="1:25">
      <c r="A45" s="4" t="s">
        <v>244</v>
      </c>
      <c r="B45" s="4" t="s">
        <v>26</v>
      </c>
      <c r="C45" s="4" t="s">
        <v>27</v>
      </c>
      <c r="D45" s="4" t="s">
        <v>245</v>
      </c>
      <c r="E45" s="4" t="s">
        <v>246</v>
      </c>
      <c r="F45" s="6">
        <v>44844</v>
      </c>
      <c r="G45" s="6">
        <v>44849</v>
      </c>
      <c r="H45" s="4">
        <v>1</v>
      </c>
      <c r="I45" s="4">
        <v>5</v>
      </c>
      <c r="J45" s="4">
        <v>5</v>
      </c>
      <c r="K45" s="4" t="s">
        <v>30</v>
      </c>
      <c r="L45" s="4">
        <v>1630</v>
      </c>
      <c r="M45" s="4">
        <v>1630</v>
      </c>
      <c r="N45" s="4" t="s">
        <v>247</v>
      </c>
      <c r="O45" s="4" t="s">
        <v>32</v>
      </c>
      <c r="P45" s="4" t="s">
        <v>33</v>
      </c>
      <c r="Q45" s="4">
        <v>0</v>
      </c>
      <c r="R45" s="7">
        <v>44840</v>
      </c>
      <c r="S45" s="6">
        <v>44852</v>
      </c>
      <c r="T45" s="4" t="s">
        <v>34</v>
      </c>
      <c r="U45" s="4">
        <v>1630</v>
      </c>
      <c r="V45" s="4">
        <v>0</v>
      </c>
      <c r="W45" s="4">
        <v>0</v>
      </c>
      <c r="X45" s="4" t="s">
        <v>248</v>
      </c>
      <c r="Y45" s="4" t="s">
        <v>249</v>
      </c>
    </row>
    <row r="46" s="4" customFormat="1" spans="1:25">
      <c r="A46" s="4" t="s">
        <v>250</v>
      </c>
      <c r="B46" s="4" t="s">
        <v>26</v>
      </c>
      <c r="C46" s="4" t="s">
        <v>27</v>
      </c>
      <c r="D46" s="4" t="s">
        <v>251</v>
      </c>
      <c r="E46" s="4" t="s">
        <v>252</v>
      </c>
      <c r="F46" s="6">
        <v>44842</v>
      </c>
      <c r="G46" s="6">
        <v>44849</v>
      </c>
      <c r="H46" s="4">
        <v>1</v>
      </c>
      <c r="I46" s="4">
        <v>7</v>
      </c>
      <c r="J46" s="4">
        <v>7</v>
      </c>
      <c r="K46" s="4" t="s">
        <v>30</v>
      </c>
      <c r="L46" s="4">
        <v>3059</v>
      </c>
      <c r="M46" s="4">
        <v>3059</v>
      </c>
      <c r="N46" s="4" t="s">
        <v>253</v>
      </c>
      <c r="O46" s="4" t="s">
        <v>32</v>
      </c>
      <c r="P46" s="4" t="s">
        <v>33</v>
      </c>
      <c r="Q46" s="4">
        <v>0</v>
      </c>
      <c r="R46" s="7">
        <v>44840</v>
      </c>
      <c r="S46" s="6">
        <v>44852</v>
      </c>
      <c r="T46" s="4" t="s">
        <v>34</v>
      </c>
      <c r="U46" s="4">
        <v>3059</v>
      </c>
      <c r="V46" s="4">
        <v>0</v>
      </c>
      <c r="W46" s="4">
        <v>0</v>
      </c>
      <c r="X46" s="4" t="s">
        <v>254</v>
      </c>
      <c r="Y46" s="4" t="s">
        <v>255</v>
      </c>
    </row>
    <row r="47" s="4" customFormat="1" spans="1:25">
      <c r="A47" s="4" t="s">
        <v>256</v>
      </c>
      <c r="B47" s="4" t="s">
        <v>26</v>
      </c>
      <c r="C47" s="4" t="s">
        <v>27</v>
      </c>
      <c r="D47" s="4" t="s">
        <v>257</v>
      </c>
      <c r="E47" s="4" t="s">
        <v>258</v>
      </c>
      <c r="F47" s="6">
        <v>44846</v>
      </c>
      <c r="G47" s="6">
        <v>44849</v>
      </c>
      <c r="H47" s="4">
        <v>2</v>
      </c>
      <c r="I47" s="4">
        <v>3</v>
      </c>
      <c r="J47" s="4">
        <v>6</v>
      </c>
      <c r="K47" s="4" t="s">
        <v>30</v>
      </c>
      <c r="L47" s="4">
        <v>1920</v>
      </c>
      <c r="M47" s="4">
        <v>1920</v>
      </c>
      <c r="N47" s="4" t="s">
        <v>259</v>
      </c>
      <c r="O47" s="4" t="s">
        <v>32</v>
      </c>
      <c r="P47" s="4" t="s">
        <v>33</v>
      </c>
      <c r="Q47" s="4">
        <v>0</v>
      </c>
      <c r="R47" s="7">
        <v>44840</v>
      </c>
      <c r="S47" s="6">
        <v>44852</v>
      </c>
      <c r="T47" s="4" t="s">
        <v>34</v>
      </c>
      <c r="U47" s="4">
        <v>1920</v>
      </c>
      <c r="V47" s="4">
        <v>0</v>
      </c>
      <c r="W47" s="4">
        <v>0</v>
      </c>
      <c r="X47" s="4" t="s">
        <v>260</v>
      </c>
      <c r="Y47" s="4" t="s">
        <v>261</v>
      </c>
    </row>
    <row r="48" s="4" customFormat="1" spans="1:25">
      <c r="A48" s="4" t="s">
        <v>262</v>
      </c>
      <c r="B48" s="4" t="s">
        <v>26</v>
      </c>
      <c r="C48" s="4" t="s">
        <v>27</v>
      </c>
      <c r="D48" s="4" t="s">
        <v>263</v>
      </c>
      <c r="E48" s="4" t="s">
        <v>264</v>
      </c>
      <c r="F48" s="6">
        <v>44846</v>
      </c>
      <c r="G48" s="6">
        <v>44849</v>
      </c>
      <c r="H48" s="4">
        <v>1</v>
      </c>
      <c r="I48" s="4">
        <v>3</v>
      </c>
      <c r="J48" s="4">
        <v>3</v>
      </c>
      <c r="K48" s="4" t="s">
        <v>30</v>
      </c>
      <c r="L48" s="4">
        <v>1695</v>
      </c>
      <c r="M48" s="4">
        <v>1695</v>
      </c>
      <c r="N48" s="4" t="s">
        <v>265</v>
      </c>
      <c r="O48" s="4" t="s">
        <v>32</v>
      </c>
      <c r="P48" s="4" t="s">
        <v>33</v>
      </c>
      <c r="Q48" s="4">
        <v>0</v>
      </c>
      <c r="R48" s="7">
        <v>44840</v>
      </c>
      <c r="S48" s="6">
        <v>44852</v>
      </c>
      <c r="T48" s="4" t="s">
        <v>34</v>
      </c>
      <c r="U48" s="4">
        <v>1695</v>
      </c>
      <c r="V48" s="4">
        <v>0</v>
      </c>
      <c r="W48" s="4">
        <v>0</v>
      </c>
      <c r="X48" s="4" t="s">
        <v>266</v>
      </c>
      <c r="Y48" s="4" t="s">
        <v>267</v>
      </c>
    </row>
    <row r="49" s="4" customFormat="1" spans="1:25">
      <c r="A49" s="4" t="s">
        <v>268</v>
      </c>
      <c r="B49" s="4" t="s">
        <v>26</v>
      </c>
      <c r="C49" s="4" t="s">
        <v>27</v>
      </c>
      <c r="D49" s="4" t="s">
        <v>263</v>
      </c>
      <c r="E49" s="4" t="s">
        <v>264</v>
      </c>
      <c r="F49" s="6">
        <v>44846</v>
      </c>
      <c r="G49" s="6">
        <v>44849</v>
      </c>
      <c r="H49" s="4">
        <v>1</v>
      </c>
      <c r="I49" s="4">
        <v>3</v>
      </c>
      <c r="J49" s="4">
        <v>3</v>
      </c>
      <c r="K49" s="4" t="s">
        <v>30</v>
      </c>
      <c r="L49" s="4">
        <v>1695</v>
      </c>
      <c r="M49" s="4">
        <v>1695</v>
      </c>
      <c r="N49" s="4" t="s">
        <v>269</v>
      </c>
      <c r="O49" s="4" t="s">
        <v>32</v>
      </c>
      <c r="P49" s="4" t="s">
        <v>33</v>
      </c>
      <c r="Q49" s="4">
        <v>0</v>
      </c>
      <c r="R49" s="7">
        <v>44840</v>
      </c>
      <c r="S49" s="6">
        <v>44852</v>
      </c>
      <c r="T49" s="4" t="s">
        <v>34</v>
      </c>
      <c r="U49" s="4">
        <v>1695</v>
      </c>
      <c r="V49" s="4">
        <v>0</v>
      </c>
      <c r="W49" s="4">
        <v>0</v>
      </c>
      <c r="X49" s="4" t="s">
        <v>270</v>
      </c>
      <c r="Y49" s="4" t="s">
        <v>271</v>
      </c>
    </row>
    <row r="50" s="4" customFormat="1" spans="1:25">
      <c r="A50" s="4" t="s">
        <v>272</v>
      </c>
      <c r="B50" s="4" t="s">
        <v>26</v>
      </c>
      <c r="C50" s="4" t="s">
        <v>27</v>
      </c>
      <c r="D50" s="4" t="s">
        <v>273</v>
      </c>
      <c r="E50" s="4" t="s">
        <v>274</v>
      </c>
      <c r="F50" s="6">
        <v>44846</v>
      </c>
      <c r="G50" s="6">
        <v>44849</v>
      </c>
      <c r="H50" s="4">
        <v>1</v>
      </c>
      <c r="I50" s="4">
        <v>3</v>
      </c>
      <c r="J50" s="4">
        <v>3</v>
      </c>
      <c r="K50" s="4" t="s">
        <v>30</v>
      </c>
      <c r="L50" s="4">
        <v>1011</v>
      </c>
      <c r="M50" s="4">
        <v>1011</v>
      </c>
      <c r="N50" s="4" t="s">
        <v>275</v>
      </c>
      <c r="O50" s="4" t="s">
        <v>32</v>
      </c>
      <c r="P50" s="4" t="s">
        <v>33</v>
      </c>
      <c r="Q50" s="4">
        <v>0</v>
      </c>
      <c r="R50" s="7">
        <v>44841</v>
      </c>
      <c r="S50" s="6">
        <v>44852</v>
      </c>
      <c r="T50" s="4" t="s">
        <v>34</v>
      </c>
      <c r="U50" s="4">
        <v>1011</v>
      </c>
      <c r="V50" s="4">
        <v>0</v>
      </c>
      <c r="W50" s="4">
        <v>0</v>
      </c>
      <c r="X50" s="4" t="s">
        <v>276</v>
      </c>
      <c r="Y50" s="4" t="s">
        <v>277</v>
      </c>
    </row>
    <row r="51" s="4" customFormat="1" spans="1:25">
      <c r="A51" s="4" t="s">
        <v>278</v>
      </c>
      <c r="B51" s="4" t="s">
        <v>26</v>
      </c>
      <c r="C51" s="4" t="s">
        <v>27</v>
      </c>
      <c r="D51" s="4" t="s">
        <v>279</v>
      </c>
      <c r="E51" s="4" t="s">
        <v>280</v>
      </c>
      <c r="F51" s="6">
        <v>44842</v>
      </c>
      <c r="G51" s="6">
        <v>44849</v>
      </c>
      <c r="H51" s="4">
        <v>1</v>
      </c>
      <c r="I51" s="4">
        <v>7</v>
      </c>
      <c r="J51" s="4">
        <v>7</v>
      </c>
      <c r="K51" s="4" t="s">
        <v>30</v>
      </c>
      <c r="L51" s="4">
        <v>26820</v>
      </c>
      <c r="M51" s="4">
        <v>26820</v>
      </c>
      <c r="N51" s="4" t="s">
        <v>281</v>
      </c>
      <c r="O51" s="4" t="s">
        <v>32</v>
      </c>
      <c r="P51" s="4" t="s">
        <v>33</v>
      </c>
      <c r="Q51" s="4">
        <v>0</v>
      </c>
      <c r="R51" s="7">
        <v>44841</v>
      </c>
      <c r="S51" s="6">
        <v>44852</v>
      </c>
      <c r="T51" s="4" t="s">
        <v>34</v>
      </c>
      <c r="U51" s="4">
        <v>26820</v>
      </c>
      <c r="V51" s="4">
        <v>0</v>
      </c>
      <c r="W51" s="4">
        <v>0</v>
      </c>
      <c r="X51" s="4" t="s">
        <v>282</v>
      </c>
      <c r="Y51" s="4" t="s">
        <v>283</v>
      </c>
    </row>
    <row r="52" s="4" customFormat="1" spans="1:25">
      <c r="A52" s="4" t="s">
        <v>284</v>
      </c>
      <c r="B52" s="4" t="s">
        <v>26</v>
      </c>
      <c r="C52" s="4" t="s">
        <v>27</v>
      </c>
      <c r="D52" s="4" t="s">
        <v>285</v>
      </c>
      <c r="E52" s="4" t="s">
        <v>286</v>
      </c>
      <c r="F52" s="6">
        <v>44843</v>
      </c>
      <c r="G52" s="6">
        <v>44849</v>
      </c>
      <c r="H52" s="4">
        <v>1</v>
      </c>
      <c r="I52" s="4">
        <v>6</v>
      </c>
      <c r="J52" s="4">
        <v>6</v>
      </c>
      <c r="K52" s="4" t="s">
        <v>30</v>
      </c>
      <c r="L52" s="4">
        <v>3593</v>
      </c>
      <c r="M52" s="4">
        <v>3593</v>
      </c>
      <c r="N52" s="4" t="s">
        <v>287</v>
      </c>
      <c r="O52" s="4" t="s">
        <v>32</v>
      </c>
      <c r="P52" s="4" t="s">
        <v>33</v>
      </c>
      <c r="Q52" s="4">
        <v>0</v>
      </c>
      <c r="R52" s="7">
        <v>44841</v>
      </c>
      <c r="S52" s="6">
        <v>44852</v>
      </c>
      <c r="T52" s="4" t="s">
        <v>34</v>
      </c>
      <c r="U52" s="4">
        <v>3593</v>
      </c>
      <c r="V52" s="4">
        <v>0</v>
      </c>
      <c r="W52" s="4">
        <v>0</v>
      </c>
      <c r="X52" s="4" t="s">
        <v>288</v>
      </c>
      <c r="Y52" s="4" t="s">
        <v>289</v>
      </c>
    </row>
    <row r="53" s="4" customFormat="1" spans="1:25">
      <c r="A53" s="4" t="s">
        <v>290</v>
      </c>
      <c r="B53" s="4" t="s">
        <v>26</v>
      </c>
      <c r="C53" s="4" t="s">
        <v>27</v>
      </c>
      <c r="D53" s="4" t="s">
        <v>291</v>
      </c>
      <c r="E53" s="4" t="s">
        <v>292</v>
      </c>
      <c r="F53" s="6">
        <v>44848</v>
      </c>
      <c r="G53" s="6">
        <v>44849</v>
      </c>
      <c r="H53" s="4">
        <v>2</v>
      </c>
      <c r="I53" s="4">
        <v>1</v>
      </c>
      <c r="J53" s="4">
        <v>2</v>
      </c>
      <c r="K53" s="4" t="s">
        <v>30</v>
      </c>
      <c r="L53" s="4">
        <v>746</v>
      </c>
      <c r="M53" s="4">
        <v>746</v>
      </c>
      <c r="N53" s="4" t="s">
        <v>293</v>
      </c>
      <c r="O53" s="4" t="s">
        <v>32</v>
      </c>
      <c r="P53" s="4" t="s">
        <v>33</v>
      </c>
      <c r="Q53" s="4">
        <v>0</v>
      </c>
      <c r="R53" s="7">
        <v>44841</v>
      </c>
      <c r="S53" s="6">
        <v>44852</v>
      </c>
      <c r="T53" s="4" t="s">
        <v>34</v>
      </c>
      <c r="U53" s="4">
        <v>746</v>
      </c>
      <c r="V53" s="4">
        <v>0</v>
      </c>
      <c r="W53" s="4">
        <v>0</v>
      </c>
      <c r="X53" s="4" t="s">
        <v>294</v>
      </c>
      <c r="Y53" s="4" t="s">
        <v>295</v>
      </c>
    </row>
    <row r="54" s="4" customFormat="1" spans="1:25">
      <c r="A54" s="4" t="s">
        <v>296</v>
      </c>
      <c r="B54" s="4" t="s">
        <v>26</v>
      </c>
      <c r="C54" s="4" t="s">
        <v>27</v>
      </c>
      <c r="D54" s="4" t="s">
        <v>291</v>
      </c>
      <c r="E54" s="4" t="s">
        <v>224</v>
      </c>
      <c r="F54" s="6">
        <v>44848</v>
      </c>
      <c r="G54" s="6">
        <v>44849</v>
      </c>
      <c r="H54" s="4">
        <v>1</v>
      </c>
      <c r="I54" s="4">
        <v>1</v>
      </c>
      <c r="J54" s="4">
        <v>1</v>
      </c>
      <c r="K54" s="4" t="s">
        <v>30</v>
      </c>
      <c r="L54" s="4">
        <v>403</v>
      </c>
      <c r="M54" s="4">
        <v>403</v>
      </c>
      <c r="N54" s="4" t="s">
        <v>297</v>
      </c>
      <c r="O54" s="4" t="s">
        <v>32</v>
      </c>
      <c r="P54" s="4" t="s">
        <v>33</v>
      </c>
      <c r="Q54" s="4">
        <v>0</v>
      </c>
      <c r="R54" s="7">
        <v>44842</v>
      </c>
      <c r="S54" s="6">
        <v>44852</v>
      </c>
      <c r="T54" s="4" t="s">
        <v>34</v>
      </c>
      <c r="U54" s="4">
        <v>403</v>
      </c>
      <c r="V54" s="4">
        <v>0</v>
      </c>
      <c r="W54" s="4">
        <v>0</v>
      </c>
      <c r="X54" s="4" t="s">
        <v>298</v>
      </c>
      <c r="Y54" s="4" t="s">
        <v>299</v>
      </c>
    </row>
    <row r="55" s="4" customFormat="1" spans="1:25">
      <c r="A55" s="4" t="s">
        <v>300</v>
      </c>
      <c r="B55" s="4" t="s">
        <v>26</v>
      </c>
      <c r="C55" s="4" t="s">
        <v>27</v>
      </c>
      <c r="D55" s="4" t="s">
        <v>301</v>
      </c>
      <c r="E55" s="4" t="s">
        <v>302</v>
      </c>
      <c r="F55" s="6">
        <v>44847</v>
      </c>
      <c r="G55" s="6">
        <v>44849</v>
      </c>
      <c r="H55" s="4">
        <v>1</v>
      </c>
      <c r="I55" s="4">
        <v>2</v>
      </c>
      <c r="J55" s="4">
        <v>2</v>
      </c>
      <c r="K55" s="4" t="s">
        <v>30</v>
      </c>
      <c r="L55" s="4">
        <v>1089</v>
      </c>
      <c r="M55" s="4">
        <v>1089</v>
      </c>
      <c r="N55" s="4" t="s">
        <v>303</v>
      </c>
      <c r="O55" s="4" t="s">
        <v>32</v>
      </c>
      <c r="P55" s="4" t="s">
        <v>33</v>
      </c>
      <c r="Q55" s="4">
        <v>0</v>
      </c>
      <c r="R55" s="7">
        <v>44842</v>
      </c>
      <c r="S55" s="6">
        <v>44852</v>
      </c>
      <c r="T55" s="4" t="s">
        <v>34</v>
      </c>
      <c r="U55" s="4">
        <v>1089</v>
      </c>
      <c r="V55" s="4">
        <v>0</v>
      </c>
      <c r="W55" s="4">
        <v>0</v>
      </c>
      <c r="X55" s="4" t="s">
        <v>304</v>
      </c>
      <c r="Y55" s="4" t="s">
        <v>305</v>
      </c>
    </row>
    <row r="56" s="4" customFormat="1" spans="1:25">
      <c r="A56" s="4" t="s">
        <v>306</v>
      </c>
      <c r="B56" s="4" t="s">
        <v>26</v>
      </c>
      <c r="C56" s="4" t="s">
        <v>27</v>
      </c>
      <c r="D56" s="4" t="s">
        <v>307</v>
      </c>
      <c r="E56" s="4" t="s">
        <v>308</v>
      </c>
      <c r="F56" s="6">
        <v>44847</v>
      </c>
      <c r="G56" s="6">
        <v>44849</v>
      </c>
      <c r="H56" s="4">
        <v>1</v>
      </c>
      <c r="I56" s="4">
        <v>2</v>
      </c>
      <c r="J56" s="4">
        <v>2</v>
      </c>
      <c r="K56" s="4" t="s">
        <v>30</v>
      </c>
      <c r="L56" s="4">
        <v>378</v>
      </c>
      <c r="M56" s="4">
        <v>378</v>
      </c>
      <c r="N56" s="4" t="s">
        <v>309</v>
      </c>
      <c r="O56" s="4" t="s">
        <v>32</v>
      </c>
      <c r="P56" s="4" t="s">
        <v>33</v>
      </c>
      <c r="Q56" s="4">
        <v>0</v>
      </c>
      <c r="R56" s="7">
        <v>44843</v>
      </c>
      <c r="S56" s="6">
        <v>44852</v>
      </c>
      <c r="T56" s="4" t="s">
        <v>34</v>
      </c>
      <c r="U56" s="4">
        <v>378</v>
      </c>
      <c r="V56" s="4">
        <v>0</v>
      </c>
      <c r="W56" s="4">
        <v>0</v>
      </c>
      <c r="X56" s="4" t="s">
        <v>310</v>
      </c>
      <c r="Y56" s="4" t="s">
        <v>311</v>
      </c>
    </row>
    <row r="57" s="4" customFormat="1" spans="1:25">
      <c r="A57" s="4" t="s">
        <v>312</v>
      </c>
      <c r="B57" s="4" t="s">
        <v>26</v>
      </c>
      <c r="C57" s="4" t="s">
        <v>27</v>
      </c>
      <c r="D57" s="4" t="s">
        <v>313</v>
      </c>
      <c r="E57" s="4" t="s">
        <v>314</v>
      </c>
      <c r="F57" s="6">
        <v>44848</v>
      </c>
      <c r="G57" s="6">
        <v>44849</v>
      </c>
      <c r="H57" s="4">
        <v>1</v>
      </c>
      <c r="I57" s="4">
        <v>1</v>
      </c>
      <c r="J57" s="4">
        <v>1</v>
      </c>
      <c r="K57" s="4" t="s">
        <v>30</v>
      </c>
      <c r="L57" s="4">
        <v>593</v>
      </c>
      <c r="M57" s="4">
        <v>593</v>
      </c>
      <c r="N57" s="4" t="s">
        <v>315</v>
      </c>
      <c r="O57" s="4" t="s">
        <v>32</v>
      </c>
      <c r="P57" s="4" t="s">
        <v>33</v>
      </c>
      <c r="Q57" s="4">
        <v>0</v>
      </c>
      <c r="R57" s="7">
        <v>44843</v>
      </c>
      <c r="S57" s="6">
        <v>44852</v>
      </c>
      <c r="T57" s="4" t="s">
        <v>34</v>
      </c>
      <c r="U57" s="4">
        <v>593</v>
      </c>
      <c r="V57" s="4">
        <v>0</v>
      </c>
      <c r="W57" s="4">
        <v>0</v>
      </c>
      <c r="X57" s="4" t="s">
        <v>316</v>
      </c>
      <c r="Y57" s="4" t="s">
        <v>317</v>
      </c>
    </row>
    <row r="58" s="4" customFormat="1" spans="1:25">
      <c r="A58" s="4" t="s">
        <v>318</v>
      </c>
      <c r="B58" s="4" t="s">
        <v>26</v>
      </c>
      <c r="C58" s="4" t="s">
        <v>27</v>
      </c>
      <c r="D58" s="4" t="s">
        <v>50</v>
      </c>
      <c r="E58" s="4" t="s">
        <v>178</v>
      </c>
      <c r="F58" s="6">
        <v>44848</v>
      </c>
      <c r="G58" s="6">
        <v>44849</v>
      </c>
      <c r="H58" s="4">
        <v>1</v>
      </c>
      <c r="I58" s="4">
        <v>1</v>
      </c>
      <c r="J58" s="4">
        <v>1</v>
      </c>
      <c r="K58" s="4" t="s">
        <v>30</v>
      </c>
      <c r="L58" s="4">
        <v>462</v>
      </c>
      <c r="M58" s="4">
        <v>462</v>
      </c>
      <c r="N58" s="4" t="s">
        <v>319</v>
      </c>
      <c r="O58" s="4" t="s">
        <v>32</v>
      </c>
      <c r="P58" s="4" t="s">
        <v>33</v>
      </c>
      <c r="Q58" s="4">
        <v>0</v>
      </c>
      <c r="R58" s="7">
        <v>44843</v>
      </c>
      <c r="S58" s="6">
        <v>44852</v>
      </c>
      <c r="T58" s="4" t="s">
        <v>34</v>
      </c>
      <c r="U58" s="4">
        <v>462</v>
      </c>
      <c r="V58" s="4">
        <v>0</v>
      </c>
      <c r="W58" s="4">
        <v>0</v>
      </c>
      <c r="X58" s="4" t="s">
        <v>320</v>
      </c>
      <c r="Y58" s="4" t="s">
        <v>321</v>
      </c>
    </row>
    <row r="59" s="4" customFormat="1" spans="1:25">
      <c r="A59" s="4" t="s">
        <v>322</v>
      </c>
      <c r="B59" s="4" t="s">
        <v>26</v>
      </c>
      <c r="C59" s="4" t="s">
        <v>27</v>
      </c>
      <c r="D59" s="4" t="s">
        <v>323</v>
      </c>
      <c r="E59" s="4" t="s">
        <v>324</v>
      </c>
      <c r="F59" s="6">
        <v>44847</v>
      </c>
      <c r="G59" s="6">
        <v>44849</v>
      </c>
      <c r="H59" s="4">
        <v>1</v>
      </c>
      <c r="I59" s="4">
        <v>2</v>
      </c>
      <c r="J59" s="4">
        <v>2</v>
      </c>
      <c r="K59" s="4" t="s">
        <v>30</v>
      </c>
      <c r="L59" s="4">
        <v>1946</v>
      </c>
      <c r="M59" s="4">
        <v>1946</v>
      </c>
      <c r="N59" s="4" t="s">
        <v>325</v>
      </c>
      <c r="O59" s="4" t="s">
        <v>32</v>
      </c>
      <c r="P59" s="4" t="s">
        <v>33</v>
      </c>
      <c r="Q59" s="4">
        <v>0</v>
      </c>
      <c r="R59" s="7">
        <v>44843</v>
      </c>
      <c r="S59" s="6">
        <v>44852</v>
      </c>
      <c r="T59" s="4" t="s">
        <v>34</v>
      </c>
      <c r="U59" s="4">
        <v>1946</v>
      </c>
      <c r="V59" s="4">
        <v>0</v>
      </c>
      <c r="W59" s="4">
        <v>0</v>
      </c>
      <c r="X59" s="4" t="s">
        <v>326</v>
      </c>
      <c r="Y59" s="4" t="s">
        <v>326</v>
      </c>
    </row>
    <row r="60" s="4" customFormat="1" spans="1:25">
      <c r="A60" s="4" t="s">
        <v>327</v>
      </c>
      <c r="B60" s="4" t="s">
        <v>26</v>
      </c>
      <c r="C60" s="4" t="s">
        <v>27</v>
      </c>
      <c r="D60" s="4" t="s">
        <v>245</v>
      </c>
      <c r="E60" s="4" t="s">
        <v>246</v>
      </c>
      <c r="F60" s="6">
        <v>44845</v>
      </c>
      <c r="G60" s="6">
        <v>44849</v>
      </c>
      <c r="H60" s="4">
        <v>1</v>
      </c>
      <c r="I60" s="4">
        <v>4</v>
      </c>
      <c r="J60" s="4">
        <v>4</v>
      </c>
      <c r="K60" s="4" t="s">
        <v>30</v>
      </c>
      <c r="L60" s="4">
        <v>1304</v>
      </c>
      <c r="M60" s="4">
        <v>1304</v>
      </c>
      <c r="N60" s="4" t="s">
        <v>328</v>
      </c>
      <c r="O60" s="4" t="s">
        <v>32</v>
      </c>
      <c r="P60" s="4" t="s">
        <v>33</v>
      </c>
      <c r="Q60" s="4">
        <v>0</v>
      </c>
      <c r="R60" s="7">
        <v>44843</v>
      </c>
      <c r="S60" s="6">
        <v>44852</v>
      </c>
      <c r="T60" s="4" t="s">
        <v>34</v>
      </c>
      <c r="U60" s="4">
        <v>1304</v>
      </c>
      <c r="V60" s="4">
        <v>0</v>
      </c>
      <c r="W60" s="4">
        <v>0</v>
      </c>
      <c r="X60" s="4" t="s">
        <v>329</v>
      </c>
      <c r="Y60" s="4" t="s">
        <v>330</v>
      </c>
    </row>
    <row r="61" s="4" customFormat="1" spans="1:25">
      <c r="A61" s="4" t="s">
        <v>331</v>
      </c>
      <c r="B61" s="4" t="s">
        <v>26</v>
      </c>
      <c r="C61" s="4" t="s">
        <v>27</v>
      </c>
      <c r="D61" s="4" t="s">
        <v>285</v>
      </c>
      <c r="E61" s="4" t="s">
        <v>286</v>
      </c>
      <c r="F61" s="6">
        <v>44846</v>
      </c>
      <c r="G61" s="6">
        <v>44849</v>
      </c>
      <c r="H61" s="4">
        <v>1</v>
      </c>
      <c r="I61" s="4">
        <v>3</v>
      </c>
      <c r="J61" s="4">
        <v>3</v>
      </c>
      <c r="K61" s="4" t="s">
        <v>30</v>
      </c>
      <c r="L61" s="4">
        <v>1807</v>
      </c>
      <c r="M61" s="4">
        <v>1807</v>
      </c>
      <c r="N61" s="4" t="s">
        <v>332</v>
      </c>
      <c r="O61" s="4" t="s">
        <v>32</v>
      </c>
      <c r="P61" s="4" t="s">
        <v>33</v>
      </c>
      <c r="Q61" s="4">
        <v>0</v>
      </c>
      <c r="R61" s="7">
        <v>44843</v>
      </c>
      <c r="S61" s="6">
        <v>44852</v>
      </c>
      <c r="T61" s="4" t="s">
        <v>34</v>
      </c>
      <c r="U61" s="4">
        <v>1807</v>
      </c>
      <c r="V61" s="4">
        <v>0</v>
      </c>
      <c r="W61" s="4">
        <v>0</v>
      </c>
      <c r="X61" s="4" t="s">
        <v>333</v>
      </c>
      <c r="Y61" s="4" t="s">
        <v>334</v>
      </c>
    </row>
    <row r="62" s="4" customFormat="1" spans="1:25">
      <c r="A62" s="4" t="s">
        <v>335</v>
      </c>
      <c r="B62" s="4" t="s">
        <v>26</v>
      </c>
      <c r="C62" s="4" t="s">
        <v>27</v>
      </c>
      <c r="D62" s="4" t="s">
        <v>336</v>
      </c>
      <c r="E62" s="4" t="s">
        <v>308</v>
      </c>
      <c r="F62" s="6">
        <v>44848</v>
      </c>
      <c r="G62" s="6">
        <v>44849</v>
      </c>
      <c r="H62" s="4">
        <v>1</v>
      </c>
      <c r="I62" s="4">
        <v>1</v>
      </c>
      <c r="J62" s="4">
        <v>1</v>
      </c>
      <c r="K62" s="4" t="s">
        <v>30</v>
      </c>
      <c r="L62" s="4">
        <v>210</v>
      </c>
      <c r="M62" s="4">
        <v>210</v>
      </c>
      <c r="N62" s="4" t="s">
        <v>337</v>
      </c>
      <c r="O62" s="4" t="s">
        <v>32</v>
      </c>
      <c r="P62" s="4" t="s">
        <v>33</v>
      </c>
      <c r="Q62" s="4">
        <v>0</v>
      </c>
      <c r="R62" s="7">
        <v>44843</v>
      </c>
      <c r="S62" s="6">
        <v>44852</v>
      </c>
      <c r="T62" s="4" t="s">
        <v>34</v>
      </c>
      <c r="U62" s="4">
        <v>210</v>
      </c>
      <c r="V62" s="4">
        <v>0</v>
      </c>
      <c r="W62" s="4">
        <v>0</v>
      </c>
      <c r="X62" s="4" t="s">
        <v>338</v>
      </c>
      <c r="Y62" s="4" t="s">
        <v>339</v>
      </c>
    </row>
    <row r="63" s="4" customFormat="1" spans="1:25">
      <c r="A63" s="4" t="s">
        <v>340</v>
      </c>
      <c r="B63" s="4" t="s">
        <v>26</v>
      </c>
      <c r="C63" s="4" t="s">
        <v>27</v>
      </c>
      <c r="D63" s="4" t="s">
        <v>341</v>
      </c>
      <c r="E63" s="4" t="s">
        <v>342</v>
      </c>
      <c r="F63" s="6">
        <v>44845</v>
      </c>
      <c r="G63" s="6">
        <v>44849</v>
      </c>
      <c r="H63" s="4">
        <v>1</v>
      </c>
      <c r="I63" s="4">
        <v>4</v>
      </c>
      <c r="J63" s="4">
        <v>4</v>
      </c>
      <c r="K63" s="4" t="s">
        <v>30</v>
      </c>
      <c r="L63" s="4">
        <v>14200</v>
      </c>
      <c r="M63" s="4">
        <v>14200</v>
      </c>
      <c r="N63" s="4" t="s">
        <v>343</v>
      </c>
      <c r="O63" s="4" t="s">
        <v>32</v>
      </c>
      <c r="P63" s="4" t="s">
        <v>33</v>
      </c>
      <c r="Q63" s="4">
        <v>0</v>
      </c>
      <c r="R63" s="7">
        <v>44844</v>
      </c>
      <c r="S63" s="6">
        <v>44852</v>
      </c>
      <c r="T63" s="4" t="s">
        <v>34</v>
      </c>
      <c r="U63" s="4">
        <v>14200</v>
      </c>
      <c r="V63" s="4">
        <v>0</v>
      </c>
      <c r="W63" s="4">
        <v>0</v>
      </c>
      <c r="X63" s="4" t="s">
        <v>344</v>
      </c>
      <c r="Y63" s="4" t="s">
        <v>345</v>
      </c>
    </row>
    <row r="64" s="4" customFormat="1" spans="1:25">
      <c r="A64" s="4" t="s">
        <v>346</v>
      </c>
      <c r="B64" s="4" t="s">
        <v>26</v>
      </c>
      <c r="C64" s="4" t="s">
        <v>27</v>
      </c>
      <c r="D64" s="4" t="s">
        <v>285</v>
      </c>
      <c r="E64" s="4" t="s">
        <v>286</v>
      </c>
      <c r="F64" s="6">
        <v>44846</v>
      </c>
      <c r="G64" s="6">
        <v>44849</v>
      </c>
      <c r="H64" s="4">
        <v>1</v>
      </c>
      <c r="I64" s="4">
        <v>3</v>
      </c>
      <c r="J64" s="4">
        <v>3</v>
      </c>
      <c r="K64" s="4" t="s">
        <v>30</v>
      </c>
      <c r="L64" s="4">
        <v>1807</v>
      </c>
      <c r="M64" s="4">
        <v>1807</v>
      </c>
      <c r="N64" s="4" t="s">
        <v>347</v>
      </c>
      <c r="O64" s="4" t="s">
        <v>32</v>
      </c>
      <c r="P64" s="4" t="s">
        <v>33</v>
      </c>
      <c r="Q64" s="4">
        <v>0</v>
      </c>
      <c r="R64" s="7">
        <v>44844</v>
      </c>
      <c r="S64" s="6">
        <v>44852</v>
      </c>
      <c r="T64" s="4" t="s">
        <v>34</v>
      </c>
      <c r="U64" s="4">
        <v>1807</v>
      </c>
      <c r="V64" s="4">
        <v>0</v>
      </c>
      <c r="W64" s="4">
        <v>0</v>
      </c>
      <c r="X64" s="4" t="s">
        <v>348</v>
      </c>
      <c r="Y64" s="4" t="s">
        <v>349</v>
      </c>
    </row>
    <row r="65" s="4" customFormat="1" spans="1:25">
      <c r="A65" s="4" t="s">
        <v>350</v>
      </c>
      <c r="B65" s="4" t="s">
        <v>26</v>
      </c>
      <c r="C65" s="4" t="s">
        <v>27</v>
      </c>
      <c r="D65" s="4" t="s">
        <v>351</v>
      </c>
      <c r="E65" s="4" t="s">
        <v>246</v>
      </c>
      <c r="F65" s="6">
        <v>44848</v>
      </c>
      <c r="G65" s="6">
        <v>44849</v>
      </c>
      <c r="H65" s="4">
        <v>2</v>
      </c>
      <c r="I65" s="4">
        <v>1</v>
      </c>
      <c r="J65" s="4">
        <v>2</v>
      </c>
      <c r="K65" s="4" t="s">
        <v>30</v>
      </c>
      <c r="L65" s="4">
        <v>432</v>
      </c>
      <c r="M65" s="4">
        <v>432</v>
      </c>
      <c r="N65" s="4" t="s">
        <v>352</v>
      </c>
      <c r="O65" s="4" t="s">
        <v>32</v>
      </c>
      <c r="P65" s="4" t="s">
        <v>33</v>
      </c>
      <c r="Q65" s="4">
        <v>0</v>
      </c>
      <c r="R65" s="7">
        <v>44844</v>
      </c>
      <c r="S65" s="6">
        <v>44852</v>
      </c>
      <c r="T65" s="4" t="s">
        <v>34</v>
      </c>
      <c r="U65" s="4">
        <v>432</v>
      </c>
      <c r="V65" s="4">
        <v>0</v>
      </c>
      <c r="W65" s="4">
        <v>0</v>
      </c>
      <c r="X65" s="4" t="s">
        <v>353</v>
      </c>
      <c r="Y65" s="4" t="s">
        <v>354</v>
      </c>
    </row>
    <row r="66" s="4" customFormat="1" spans="1:26">
      <c r="A66" s="4" t="s">
        <v>355</v>
      </c>
      <c r="B66" s="4" t="s">
        <v>26</v>
      </c>
      <c r="C66" s="4" t="s">
        <v>27</v>
      </c>
      <c r="D66" s="4" t="s">
        <v>356</v>
      </c>
      <c r="E66" s="4" t="s">
        <v>224</v>
      </c>
      <c r="F66" s="6">
        <v>44848</v>
      </c>
      <c r="G66" s="6">
        <v>44849</v>
      </c>
      <c r="H66" s="4">
        <v>2</v>
      </c>
      <c r="I66" s="4">
        <v>1</v>
      </c>
      <c r="J66" s="4">
        <v>2</v>
      </c>
      <c r="K66" s="4" t="s">
        <v>30</v>
      </c>
      <c r="L66" s="4">
        <v>958</v>
      </c>
      <c r="M66" s="4">
        <v>958</v>
      </c>
      <c r="N66" s="4" t="s">
        <v>357</v>
      </c>
      <c r="O66" s="4" t="s">
        <v>32</v>
      </c>
      <c r="P66" s="4" t="s">
        <v>33</v>
      </c>
      <c r="Q66" s="4">
        <v>0</v>
      </c>
      <c r="R66" s="7">
        <v>44844</v>
      </c>
      <c r="S66" s="6">
        <v>44852</v>
      </c>
      <c r="T66" s="4" t="s">
        <v>34</v>
      </c>
      <c r="U66" s="4">
        <v>958</v>
      </c>
      <c r="V66" s="4">
        <v>0</v>
      </c>
      <c r="W66" s="4">
        <v>0</v>
      </c>
      <c r="X66" s="4" t="s">
        <v>358</v>
      </c>
      <c r="Y66" s="4">
        <v>52762</v>
      </c>
      <c r="Z66" s="4" t="s">
        <v>359</v>
      </c>
    </row>
    <row r="67" s="4" customFormat="1" spans="1:25">
      <c r="A67" s="4" t="s">
        <v>360</v>
      </c>
      <c r="B67" s="4" t="s">
        <v>26</v>
      </c>
      <c r="C67" s="4" t="s">
        <v>27</v>
      </c>
      <c r="D67" s="4" t="s">
        <v>361</v>
      </c>
      <c r="E67" s="4" t="s">
        <v>362</v>
      </c>
      <c r="F67" s="6">
        <v>44844</v>
      </c>
      <c r="G67" s="6">
        <v>44849</v>
      </c>
      <c r="H67" s="4">
        <v>1</v>
      </c>
      <c r="I67" s="4">
        <v>5</v>
      </c>
      <c r="J67" s="4">
        <v>5</v>
      </c>
      <c r="K67" s="4" t="s">
        <v>30</v>
      </c>
      <c r="L67" s="4">
        <v>1925</v>
      </c>
      <c r="M67" s="4">
        <v>1925</v>
      </c>
      <c r="N67" s="4" t="s">
        <v>363</v>
      </c>
      <c r="O67" s="4" t="s">
        <v>32</v>
      </c>
      <c r="P67" s="4" t="s">
        <v>33</v>
      </c>
      <c r="Q67" s="4">
        <v>0</v>
      </c>
      <c r="R67" s="7">
        <v>44844</v>
      </c>
      <c r="S67" s="6">
        <v>44852</v>
      </c>
      <c r="T67" s="4" t="s">
        <v>34</v>
      </c>
      <c r="U67" s="4">
        <v>1925</v>
      </c>
      <c r="V67" s="4">
        <v>0</v>
      </c>
      <c r="W67" s="4">
        <v>0</v>
      </c>
      <c r="X67" s="4" t="s">
        <v>364</v>
      </c>
      <c r="Y67" s="4" t="s">
        <v>365</v>
      </c>
    </row>
    <row r="68" s="4" customFormat="1" spans="1:25">
      <c r="A68" s="4" t="s">
        <v>366</v>
      </c>
      <c r="B68" s="4" t="s">
        <v>26</v>
      </c>
      <c r="C68" s="4" t="s">
        <v>27</v>
      </c>
      <c r="D68" s="4" t="s">
        <v>50</v>
      </c>
      <c r="E68" s="4" t="s">
        <v>178</v>
      </c>
      <c r="F68" s="6">
        <v>44848</v>
      </c>
      <c r="G68" s="6">
        <v>44849</v>
      </c>
      <c r="H68" s="4">
        <v>1</v>
      </c>
      <c r="I68" s="4">
        <v>1</v>
      </c>
      <c r="J68" s="4">
        <v>1</v>
      </c>
      <c r="K68" s="4" t="s">
        <v>30</v>
      </c>
      <c r="L68" s="4">
        <v>462</v>
      </c>
      <c r="M68" s="4">
        <v>462</v>
      </c>
      <c r="N68" s="4" t="s">
        <v>367</v>
      </c>
      <c r="O68" s="4" t="s">
        <v>32</v>
      </c>
      <c r="P68" s="4" t="s">
        <v>33</v>
      </c>
      <c r="Q68" s="4">
        <v>0</v>
      </c>
      <c r="R68" s="7">
        <v>44844</v>
      </c>
      <c r="S68" s="6">
        <v>44852</v>
      </c>
      <c r="T68" s="4" t="s">
        <v>34</v>
      </c>
      <c r="U68" s="4">
        <v>462</v>
      </c>
      <c r="V68" s="4">
        <v>0</v>
      </c>
      <c r="W68" s="4">
        <v>0</v>
      </c>
      <c r="X68" s="4" t="s">
        <v>368</v>
      </c>
      <c r="Y68" s="4" t="s">
        <v>369</v>
      </c>
    </row>
    <row r="69" s="4" customFormat="1" spans="1:25">
      <c r="A69" s="4" t="s">
        <v>370</v>
      </c>
      <c r="B69" s="4" t="s">
        <v>26</v>
      </c>
      <c r="C69" s="4" t="s">
        <v>27</v>
      </c>
      <c r="D69" s="4" t="s">
        <v>273</v>
      </c>
      <c r="E69" s="4" t="s">
        <v>371</v>
      </c>
      <c r="F69" s="6">
        <v>44848</v>
      </c>
      <c r="G69" s="6">
        <v>44849</v>
      </c>
      <c r="H69" s="4">
        <v>1</v>
      </c>
      <c r="I69" s="4">
        <v>1</v>
      </c>
      <c r="J69" s="4">
        <v>1</v>
      </c>
      <c r="K69" s="4" t="s">
        <v>30</v>
      </c>
      <c r="L69" s="4">
        <v>332</v>
      </c>
      <c r="M69" s="4">
        <v>332</v>
      </c>
      <c r="N69" s="4" t="s">
        <v>372</v>
      </c>
      <c r="O69" s="4" t="s">
        <v>32</v>
      </c>
      <c r="P69" s="4" t="s">
        <v>33</v>
      </c>
      <c r="Q69" s="4">
        <v>0</v>
      </c>
      <c r="R69" s="7">
        <v>44844</v>
      </c>
      <c r="S69" s="6">
        <v>44852</v>
      </c>
      <c r="T69" s="4" t="s">
        <v>34</v>
      </c>
      <c r="U69" s="4">
        <v>332</v>
      </c>
      <c r="V69" s="4">
        <v>0</v>
      </c>
      <c r="W69" s="4">
        <v>0</v>
      </c>
      <c r="X69" s="4" t="s">
        <v>373</v>
      </c>
      <c r="Y69" s="4" t="s">
        <v>374</v>
      </c>
    </row>
    <row r="70" s="4" customFormat="1" spans="1:25">
      <c r="A70" s="4" t="s">
        <v>375</v>
      </c>
      <c r="B70" s="4" t="s">
        <v>26</v>
      </c>
      <c r="C70" s="4" t="s">
        <v>27</v>
      </c>
      <c r="D70" s="4" t="s">
        <v>229</v>
      </c>
      <c r="E70" s="4" t="s">
        <v>230</v>
      </c>
      <c r="F70" s="6">
        <v>44847</v>
      </c>
      <c r="G70" s="6">
        <v>44849</v>
      </c>
      <c r="H70" s="4">
        <v>1</v>
      </c>
      <c r="I70" s="4">
        <v>2</v>
      </c>
      <c r="J70" s="4">
        <v>2</v>
      </c>
      <c r="K70" s="4" t="s">
        <v>30</v>
      </c>
      <c r="L70" s="4">
        <v>1144</v>
      </c>
      <c r="M70" s="4">
        <v>1144</v>
      </c>
      <c r="N70" s="4" t="s">
        <v>376</v>
      </c>
      <c r="O70" s="4" t="s">
        <v>32</v>
      </c>
      <c r="P70" s="4" t="s">
        <v>33</v>
      </c>
      <c r="Q70" s="4">
        <v>0</v>
      </c>
      <c r="R70" s="7">
        <v>44844</v>
      </c>
      <c r="S70" s="6">
        <v>44852</v>
      </c>
      <c r="T70" s="4" t="s">
        <v>34</v>
      </c>
      <c r="U70" s="4">
        <v>1144</v>
      </c>
      <c r="V70" s="4">
        <v>0</v>
      </c>
      <c r="W70" s="4">
        <v>0</v>
      </c>
      <c r="X70" s="4" t="s">
        <v>377</v>
      </c>
      <c r="Y70" s="4" t="s">
        <v>378</v>
      </c>
    </row>
    <row r="71" s="4" customFormat="1" spans="1:25">
      <c r="A71" s="4" t="s">
        <v>379</v>
      </c>
      <c r="B71" s="4" t="s">
        <v>26</v>
      </c>
      <c r="C71" s="4" t="s">
        <v>27</v>
      </c>
      <c r="D71" s="4" t="s">
        <v>229</v>
      </c>
      <c r="E71" s="4" t="s">
        <v>230</v>
      </c>
      <c r="F71" s="6">
        <v>44846</v>
      </c>
      <c r="G71" s="6">
        <v>44849</v>
      </c>
      <c r="H71" s="4">
        <v>1</v>
      </c>
      <c r="I71" s="4">
        <v>3</v>
      </c>
      <c r="J71" s="4">
        <v>3</v>
      </c>
      <c r="K71" s="4" t="s">
        <v>30</v>
      </c>
      <c r="L71" s="4">
        <v>1716</v>
      </c>
      <c r="M71" s="4">
        <v>1716</v>
      </c>
      <c r="N71" s="4" t="s">
        <v>380</v>
      </c>
      <c r="O71" s="4" t="s">
        <v>32</v>
      </c>
      <c r="P71" s="4" t="s">
        <v>33</v>
      </c>
      <c r="Q71" s="4">
        <v>0</v>
      </c>
      <c r="R71" s="7">
        <v>44844</v>
      </c>
      <c r="S71" s="6">
        <v>44852</v>
      </c>
      <c r="T71" s="4" t="s">
        <v>34</v>
      </c>
      <c r="U71" s="4">
        <v>1716</v>
      </c>
      <c r="V71" s="4">
        <v>0</v>
      </c>
      <c r="W71" s="4">
        <v>0</v>
      </c>
      <c r="X71" s="4" t="s">
        <v>381</v>
      </c>
      <c r="Y71" s="4" t="s">
        <v>382</v>
      </c>
    </row>
    <row r="72" s="4" customFormat="1" spans="1:25">
      <c r="A72" s="4" t="s">
        <v>383</v>
      </c>
      <c r="B72" s="4" t="s">
        <v>26</v>
      </c>
      <c r="C72" s="4" t="s">
        <v>27</v>
      </c>
      <c r="D72" s="4" t="s">
        <v>384</v>
      </c>
      <c r="E72" s="4" t="s">
        <v>385</v>
      </c>
      <c r="F72" s="6">
        <v>44845</v>
      </c>
      <c r="G72" s="6">
        <v>44849</v>
      </c>
      <c r="H72" s="4">
        <v>1</v>
      </c>
      <c r="I72" s="4">
        <v>4</v>
      </c>
      <c r="J72" s="4">
        <v>4</v>
      </c>
      <c r="K72" s="4" t="s">
        <v>30</v>
      </c>
      <c r="L72" s="4">
        <v>3560</v>
      </c>
      <c r="M72" s="4">
        <v>3560</v>
      </c>
      <c r="N72" s="4" t="s">
        <v>386</v>
      </c>
      <c r="O72" s="4" t="s">
        <v>32</v>
      </c>
      <c r="P72" s="4" t="s">
        <v>33</v>
      </c>
      <c r="Q72" s="4">
        <v>0</v>
      </c>
      <c r="R72" s="7">
        <v>44844</v>
      </c>
      <c r="S72" s="6">
        <v>44852</v>
      </c>
      <c r="T72" s="4" t="s">
        <v>34</v>
      </c>
      <c r="U72" s="4">
        <v>3560</v>
      </c>
      <c r="V72" s="4">
        <v>0</v>
      </c>
      <c r="W72" s="4">
        <v>0</v>
      </c>
      <c r="X72" s="4" t="s">
        <v>387</v>
      </c>
      <c r="Y72" s="4" t="s">
        <v>388</v>
      </c>
    </row>
    <row r="73" s="4" customFormat="1" spans="1:25">
      <c r="A73" s="4" t="s">
        <v>389</v>
      </c>
      <c r="B73" s="4" t="s">
        <v>26</v>
      </c>
      <c r="C73" s="4" t="s">
        <v>27</v>
      </c>
      <c r="D73" s="4" t="s">
        <v>273</v>
      </c>
      <c r="E73" s="4" t="s">
        <v>274</v>
      </c>
      <c r="F73" s="6">
        <v>44848</v>
      </c>
      <c r="G73" s="6">
        <v>44849</v>
      </c>
      <c r="H73" s="4">
        <v>1</v>
      </c>
      <c r="I73" s="4">
        <v>1</v>
      </c>
      <c r="J73" s="4">
        <v>1</v>
      </c>
      <c r="K73" s="4" t="s">
        <v>30</v>
      </c>
      <c r="L73" s="4">
        <v>337</v>
      </c>
      <c r="M73" s="4">
        <v>337</v>
      </c>
      <c r="N73" s="4" t="s">
        <v>390</v>
      </c>
      <c r="O73" s="4" t="s">
        <v>32</v>
      </c>
      <c r="P73" s="4" t="s">
        <v>33</v>
      </c>
      <c r="Q73" s="4">
        <v>0</v>
      </c>
      <c r="R73" s="7">
        <v>44844</v>
      </c>
      <c r="S73" s="6">
        <v>44852</v>
      </c>
      <c r="T73" s="4" t="s">
        <v>34</v>
      </c>
      <c r="U73" s="4">
        <v>337</v>
      </c>
      <c r="V73" s="4">
        <v>0</v>
      </c>
      <c r="W73" s="4">
        <v>0</v>
      </c>
      <c r="X73" s="4" t="s">
        <v>391</v>
      </c>
      <c r="Y73" s="4" t="s">
        <v>392</v>
      </c>
    </row>
    <row r="74" s="4" customFormat="1" spans="1:25">
      <c r="A74" s="4" t="s">
        <v>393</v>
      </c>
      <c r="B74" s="4" t="s">
        <v>26</v>
      </c>
      <c r="C74" s="4" t="s">
        <v>27</v>
      </c>
      <c r="D74" s="4" t="s">
        <v>108</v>
      </c>
      <c r="E74" s="4" t="s">
        <v>109</v>
      </c>
      <c r="F74" s="6">
        <v>44847</v>
      </c>
      <c r="G74" s="6">
        <v>44849</v>
      </c>
      <c r="H74" s="4">
        <v>1</v>
      </c>
      <c r="I74" s="4">
        <v>2</v>
      </c>
      <c r="J74" s="4">
        <v>2</v>
      </c>
      <c r="K74" s="4" t="s">
        <v>30</v>
      </c>
      <c r="L74" s="4">
        <v>648</v>
      </c>
      <c r="M74" s="4">
        <v>648</v>
      </c>
      <c r="N74" s="4" t="s">
        <v>394</v>
      </c>
      <c r="O74" s="4" t="s">
        <v>32</v>
      </c>
      <c r="P74" s="4" t="s">
        <v>33</v>
      </c>
      <c r="Q74" s="4">
        <v>0</v>
      </c>
      <c r="R74" s="7">
        <v>44845</v>
      </c>
      <c r="S74" s="6">
        <v>44852</v>
      </c>
      <c r="T74" s="4" t="s">
        <v>34</v>
      </c>
      <c r="U74" s="4">
        <v>648</v>
      </c>
      <c r="V74" s="4">
        <v>0</v>
      </c>
      <c r="W74" s="4">
        <v>0</v>
      </c>
      <c r="X74" s="4" t="s">
        <v>395</v>
      </c>
      <c r="Y74" s="4" t="s">
        <v>396</v>
      </c>
    </row>
    <row r="75" s="4" customFormat="1" spans="1:25">
      <c r="A75" s="4" t="s">
        <v>397</v>
      </c>
      <c r="B75" s="4" t="s">
        <v>26</v>
      </c>
      <c r="C75" s="4" t="s">
        <v>27</v>
      </c>
      <c r="D75" s="4" t="s">
        <v>398</v>
      </c>
      <c r="E75" s="4" t="s">
        <v>399</v>
      </c>
      <c r="F75" s="6">
        <v>44848</v>
      </c>
      <c r="G75" s="6">
        <v>44849</v>
      </c>
      <c r="H75" s="4">
        <v>1</v>
      </c>
      <c r="I75" s="4">
        <v>1</v>
      </c>
      <c r="J75" s="4">
        <v>1</v>
      </c>
      <c r="K75" s="4" t="s">
        <v>30</v>
      </c>
      <c r="L75" s="4">
        <v>572</v>
      </c>
      <c r="M75" s="4">
        <v>572</v>
      </c>
      <c r="N75" s="4" t="s">
        <v>400</v>
      </c>
      <c r="O75" s="4" t="s">
        <v>32</v>
      </c>
      <c r="P75" s="4" t="s">
        <v>33</v>
      </c>
      <c r="Q75" s="4">
        <v>0</v>
      </c>
      <c r="R75" s="7">
        <v>44845</v>
      </c>
      <c r="S75" s="6">
        <v>44852</v>
      </c>
      <c r="T75" s="4" t="s">
        <v>34</v>
      </c>
      <c r="U75" s="4">
        <v>572</v>
      </c>
      <c r="V75" s="4">
        <v>0</v>
      </c>
      <c r="W75" s="4">
        <v>0</v>
      </c>
      <c r="X75" s="4" t="s">
        <v>401</v>
      </c>
      <c r="Y75" s="4" t="s">
        <v>402</v>
      </c>
    </row>
    <row r="76" s="4" customFormat="1" spans="1:25">
      <c r="A76" s="4" t="s">
        <v>403</v>
      </c>
      <c r="B76" s="4" t="s">
        <v>26</v>
      </c>
      <c r="C76" s="4" t="s">
        <v>27</v>
      </c>
      <c r="D76" s="4" t="s">
        <v>398</v>
      </c>
      <c r="E76" s="4" t="s">
        <v>404</v>
      </c>
      <c r="F76" s="6">
        <v>44846</v>
      </c>
      <c r="G76" s="6">
        <v>44849</v>
      </c>
      <c r="H76" s="4">
        <v>1</v>
      </c>
      <c r="I76" s="4">
        <v>3</v>
      </c>
      <c r="J76" s="4">
        <v>3</v>
      </c>
      <c r="K76" s="4" t="s">
        <v>30</v>
      </c>
      <c r="L76" s="4">
        <v>1950</v>
      </c>
      <c r="M76" s="4">
        <v>1950</v>
      </c>
      <c r="N76" s="4" t="s">
        <v>405</v>
      </c>
      <c r="O76" s="4" t="s">
        <v>32</v>
      </c>
      <c r="P76" s="4" t="s">
        <v>33</v>
      </c>
      <c r="Q76" s="4">
        <v>0</v>
      </c>
      <c r="R76" s="7">
        <v>44845</v>
      </c>
      <c r="S76" s="6">
        <v>44852</v>
      </c>
      <c r="T76" s="4" t="s">
        <v>34</v>
      </c>
      <c r="U76" s="4">
        <v>1950</v>
      </c>
      <c r="V76" s="4">
        <v>0</v>
      </c>
      <c r="W76" s="4">
        <v>0</v>
      </c>
      <c r="X76" s="4" t="s">
        <v>406</v>
      </c>
      <c r="Y76" s="4" t="s">
        <v>407</v>
      </c>
    </row>
    <row r="77" s="4" customFormat="1" spans="1:26">
      <c r="A77" s="4" t="s">
        <v>408</v>
      </c>
      <c r="B77" s="4" t="s">
        <v>26</v>
      </c>
      <c r="C77" s="4" t="s">
        <v>27</v>
      </c>
      <c r="D77" s="4" t="s">
        <v>409</v>
      </c>
      <c r="E77" s="4" t="s">
        <v>410</v>
      </c>
      <c r="F77" s="6">
        <v>44845</v>
      </c>
      <c r="G77" s="6">
        <v>44849</v>
      </c>
      <c r="H77" s="4">
        <v>2</v>
      </c>
      <c r="I77" s="4">
        <v>4</v>
      </c>
      <c r="J77" s="4">
        <v>8</v>
      </c>
      <c r="K77" s="4" t="s">
        <v>30</v>
      </c>
      <c r="L77" s="4">
        <v>8660</v>
      </c>
      <c r="M77" s="4">
        <v>8660</v>
      </c>
      <c r="N77" s="4" t="s">
        <v>411</v>
      </c>
      <c r="O77" s="4" t="s">
        <v>32</v>
      </c>
      <c r="P77" s="4" t="s">
        <v>33</v>
      </c>
      <c r="Q77" s="4">
        <v>0</v>
      </c>
      <c r="R77" s="7">
        <v>44845</v>
      </c>
      <c r="S77" s="6">
        <v>44852</v>
      </c>
      <c r="T77" s="4" t="s">
        <v>34</v>
      </c>
      <c r="U77" s="4">
        <v>8660</v>
      </c>
      <c r="V77" s="4">
        <v>0</v>
      </c>
      <c r="W77" s="4">
        <v>0</v>
      </c>
      <c r="X77" s="4" t="s">
        <v>412</v>
      </c>
      <c r="Y77" s="4">
        <v>72444975</v>
      </c>
      <c r="Z77" s="4" t="s">
        <v>413</v>
      </c>
    </row>
    <row r="78" s="4" customFormat="1" spans="1:25">
      <c r="A78" s="4" t="s">
        <v>414</v>
      </c>
      <c r="B78" s="4" t="s">
        <v>26</v>
      </c>
      <c r="C78" s="4" t="s">
        <v>27</v>
      </c>
      <c r="D78" s="4" t="s">
        <v>415</v>
      </c>
      <c r="E78" s="4" t="s">
        <v>416</v>
      </c>
      <c r="F78" s="6">
        <v>44847</v>
      </c>
      <c r="G78" s="6">
        <v>44849</v>
      </c>
      <c r="H78" s="4">
        <v>1</v>
      </c>
      <c r="I78" s="4">
        <v>2</v>
      </c>
      <c r="J78" s="4">
        <v>2</v>
      </c>
      <c r="K78" s="4" t="s">
        <v>30</v>
      </c>
      <c r="L78" s="4">
        <v>538</v>
      </c>
      <c r="M78" s="4">
        <v>538</v>
      </c>
      <c r="N78" s="4" t="s">
        <v>417</v>
      </c>
      <c r="O78" s="4" t="s">
        <v>32</v>
      </c>
      <c r="P78" s="4" t="s">
        <v>33</v>
      </c>
      <c r="Q78" s="4">
        <v>0</v>
      </c>
      <c r="R78" s="7">
        <v>44845</v>
      </c>
      <c r="S78" s="6">
        <v>44852</v>
      </c>
      <c r="T78" s="4" t="s">
        <v>34</v>
      </c>
      <c r="U78" s="4">
        <v>538</v>
      </c>
      <c r="V78" s="4">
        <v>0</v>
      </c>
      <c r="W78" s="4">
        <v>0</v>
      </c>
      <c r="X78" s="4" t="s">
        <v>418</v>
      </c>
      <c r="Y78" s="4" t="s">
        <v>419</v>
      </c>
    </row>
    <row r="79" s="4" customFormat="1" spans="1:25">
      <c r="A79" s="4" t="s">
        <v>420</v>
      </c>
      <c r="B79" s="4" t="s">
        <v>26</v>
      </c>
      <c r="C79" s="4" t="s">
        <v>27</v>
      </c>
      <c r="D79" s="4" t="s">
        <v>421</v>
      </c>
      <c r="E79" s="4" t="s">
        <v>422</v>
      </c>
      <c r="F79" s="6">
        <v>44848</v>
      </c>
      <c r="G79" s="6">
        <v>44849</v>
      </c>
      <c r="H79" s="4">
        <v>1</v>
      </c>
      <c r="I79" s="4">
        <v>1</v>
      </c>
      <c r="J79" s="4">
        <v>1</v>
      </c>
      <c r="K79" s="4" t="s">
        <v>30</v>
      </c>
      <c r="L79" s="4">
        <v>483.07</v>
      </c>
      <c r="M79" s="4">
        <v>483.07</v>
      </c>
      <c r="N79" s="4" t="s">
        <v>423</v>
      </c>
      <c r="O79" s="4" t="s">
        <v>32</v>
      </c>
      <c r="P79" s="4" t="s">
        <v>33</v>
      </c>
      <c r="Q79" s="4">
        <v>0</v>
      </c>
      <c r="R79" s="7">
        <v>44845</v>
      </c>
      <c r="S79" s="6">
        <v>44852</v>
      </c>
      <c r="T79" s="4" t="s">
        <v>34</v>
      </c>
      <c r="U79" s="4">
        <v>483.07</v>
      </c>
      <c r="V79" s="4">
        <v>0</v>
      </c>
      <c r="W79" s="4">
        <v>0</v>
      </c>
      <c r="X79" s="4" t="s">
        <v>424</v>
      </c>
      <c r="Y79" s="4" t="s">
        <v>425</v>
      </c>
    </row>
    <row r="80" s="4" customFormat="1" spans="1:26">
      <c r="A80" s="4" t="s">
        <v>426</v>
      </c>
      <c r="B80" s="4" t="s">
        <v>26</v>
      </c>
      <c r="C80" s="4" t="s">
        <v>27</v>
      </c>
      <c r="D80" s="4" t="s">
        <v>427</v>
      </c>
      <c r="E80" s="4" t="s">
        <v>428</v>
      </c>
      <c r="F80" s="6">
        <v>44846</v>
      </c>
      <c r="G80" s="6">
        <v>44849</v>
      </c>
      <c r="H80" s="4">
        <v>2</v>
      </c>
      <c r="I80" s="4">
        <v>3</v>
      </c>
      <c r="J80" s="4">
        <v>6</v>
      </c>
      <c r="K80" s="4" t="s">
        <v>30</v>
      </c>
      <c r="L80" s="4">
        <v>3180</v>
      </c>
      <c r="M80" s="4">
        <v>3180</v>
      </c>
      <c r="N80" s="4" t="s">
        <v>429</v>
      </c>
      <c r="O80" s="4" t="s">
        <v>32</v>
      </c>
      <c r="P80" s="4" t="s">
        <v>33</v>
      </c>
      <c r="Q80" s="4">
        <v>0</v>
      </c>
      <c r="R80" s="7">
        <v>44845</v>
      </c>
      <c r="S80" s="6">
        <v>44852</v>
      </c>
      <c r="T80" s="4" t="s">
        <v>34</v>
      </c>
      <c r="U80" s="4">
        <v>3180</v>
      </c>
      <c r="V80" s="4">
        <v>0</v>
      </c>
      <c r="W80" s="4">
        <v>0</v>
      </c>
      <c r="X80" s="4" t="s">
        <v>430</v>
      </c>
      <c r="Y80" s="4">
        <v>72903137</v>
      </c>
      <c r="Z80" s="4" t="s">
        <v>431</v>
      </c>
    </row>
    <row r="81" s="4" customFormat="1" spans="1:25">
      <c r="A81" s="4" t="s">
        <v>432</v>
      </c>
      <c r="B81" s="4" t="s">
        <v>26</v>
      </c>
      <c r="C81" s="4" t="s">
        <v>27</v>
      </c>
      <c r="D81" s="4" t="s">
        <v>239</v>
      </c>
      <c r="E81" s="4" t="s">
        <v>433</v>
      </c>
      <c r="F81" s="6">
        <v>44847</v>
      </c>
      <c r="G81" s="6">
        <v>44849</v>
      </c>
      <c r="H81" s="4">
        <v>1</v>
      </c>
      <c r="I81" s="4">
        <v>2</v>
      </c>
      <c r="J81" s="4">
        <v>2</v>
      </c>
      <c r="K81" s="4" t="s">
        <v>30</v>
      </c>
      <c r="L81" s="4">
        <v>1182</v>
      </c>
      <c r="M81" s="4">
        <v>1182</v>
      </c>
      <c r="N81" s="4" t="s">
        <v>434</v>
      </c>
      <c r="O81" s="4" t="s">
        <v>32</v>
      </c>
      <c r="P81" s="4" t="s">
        <v>33</v>
      </c>
      <c r="Q81" s="4">
        <v>0</v>
      </c>
      <c r="R81" s="7">
        <v>44845</v>
      </c>
      <c r="S81" s="6">
        <v>44852</v>
      </c>
      <c r="T81" s="4" t="s">
        <v>34</v>
      </c>
      <c r="U81" s="4">
        <v>1182</v>
      </c>
      <c r="V81" s="4">
        <v>0</v>
      </c>
      <c r="W81" s="4">
        <v>0</v>
      </c>
      <c r="X81" s="4" t="s">
        <v>435</v>
      </c>
      <c r="Y81" s="4" t="s">
        <v>436</v>
      </c>
    </row>
    <row r="82" s="4" customFormat="1" spans="1:25">
      <c r="A82" s="4" t="s">
        <v>437</v>
      </c>
      <c r="B82" s="4" t="s">
        <v>26</v>
      </c>
      <c r="C82" s="4" t="s">
        <v>27</v>
      </c>
      <c r="D82" s="4" t="s">
        <v>341</v>
      </c>
      <c r="E82" s="4" t="s">
        <v>438</v>
      </c>
      <c r="F82" s="6">
        <v>44846</v>
      </c>
      <c r="G82" s="6">
        <v>44849</v>
      </c>
      <c r="H82" s="4">
        <v>1</v>
      </c>
      <c r="I82" s="4">
        <v>3</v>
      </c>
      <c r="J82" s="4">
        <v>3</v>
      </c>
      <c r="K82" s="4" t="s">
        <v>30</v>
      </c>
      <c r="L82" s="4">
        <v>6780</v>
      </c>
      <c r="M82" s="4">
        <v>6780</v>
      </c>
      <c r="N82" s="4" t="s">
        <v>439</v>
      </c>
      <c r="O82" s="4" t="s">
        <v>32</v>
      </c>
      <c r="P82" s="4" t="s">
        <v>33</v>
      </c>
      <c r="Q82" s="4">
        <v>0</v>
      </c>
      <c r="R82" s="7">
        <v>44845</v>
      </c>
      <c r="S82" s="6">
        <v>44852</v>
      </c>
      <c r="T82" s="4" t="s">
        <v>34</v>
      </c>
      <c r="U82" s="4">
        <v>6780</v>
      </c>
      <c r="V82" s="4">
        <v>0</v>
      </c>
      <c r="W82" s="4">
        <v>0</v>
      </c>
      <c r="X82" s="4" t="s">
        <v>440</v>
      </c>
      <c r="Y82" s="4" t="s">
        <v>441</v>
      </c>
    </row>
    <row r="83" s="4" customFormat="1" spans="1:25">
      <c r="A83" s="4" t="s">
        <v>442</v>
      </c>
      <c r="B83" s="4" t="s">
        <v>26</v>
      </c>
      <c r="C83" s="4" t="s">
        <v>27</v>
      </c>
      <c r="D83" s="4" t="s">
        <v>443</v>
      </c>
      <c r="E83" s="4" t="s">
        <v>444</v>
      </c>
      <c r="F83" s="6">
        <v>44846</v>
      </c>
      <c r="G83" s="6">
        <v>44849</v>
      </c>
      <c r="H83" s="4">
        <v>1</v>
      </c>
      <c r="I83" s="4">
        <v>3</v>
      </c>
      <c r="J83" s="4">
        <v>3</v>
      </c>
      <c r="K83" s="4" t="s">
        <v>30</v>
      </c>
      <c r="L83" s="4">
        <v>546</v>
      </c>
      <c r="M83" s="4">
        <v>546</v>
      </c>
      <c r="N83" s="4" t="s">
        <v>445</v>
      </c>
      <c r="O83" s="4" t="s">
        <v>32</v>
      </c>
      <c r="P83" s="4" t="s">
        <v>33</v>
      </c>
      <c r="Q83" s="4">
        <v>0</v>
      </c>
      <c r="R83" s="7">
        <v>44845</v>
      </c>
      <c r="S83" s="6">
        <v>44852</v>
      </c>
      <c r="T83" s="4" t="s">
        <v>34</v>
      </c>
      <c r="U83" s="4">
        <v>546</v>
      </c>
      <c r="V83" s="4">
        <v>0</v>
      </c>
      <c r="W83" s="4">
        <v>0</v>
      </c>
      <c r="X83" s="4" t="s">
        <v>446</v>
      </c>
      <c r="Y83" s="4" t="s">
        <v>446</v>
      </c>
    </row>
    <row r="84" s="4" customFormat="1" spans="1:25">
      <c r="A84" s="4" t="s">
        <v>447</v>
      </c>
      <c r="B84" s="4" t="s">
        <v>26</v>
      </c>
      <c r="C84" s="4" t="s">
        <v>27</v>
      </c>
      <c r="D84" s="4" t="s">
        <v>448</v>
      </c>
      <c r="E84" s="4" t="s">
        <v>449</v>
      </c>
      <c r="F84" s="6">
        <v>44847</v>
      </c>
      <c r="G84" s="6">
        <v>44849</v>
      </c>
      <c r="H84" s="4">
        <v>1</v>
      </c>
      <c r="I84" s="4">
        <v>2</v>
      </c>
      <c r="J84" s="4">
        <v>2</v>
      </c>
      <c r="K84" s="4" t="s">
        <v>30</v>
      </c>
      <c r="L84" s="4">
        <v>1382</v>
      </c>
      <c r="M84" s="4">
        <v>1382</v>
      </c>
      <c r="N84" s="4" t="s">
        <v>450</v>
      </c>
      <c r="O84" s="4" t="s">
        <v>32</v>
      </c>
      <c r="P84" s="4" t="s">
        <v>33</v>
      </c>
      <c r="Q84" s="4">
        <v>0</v>
      </c>
      <c r="R84" s="7">
        <v>44845</v>
      </c>
      <c r="S84" s="6">
        <v>44852</v>
      </c>
      <c r="T84" s="4" t="s">
        <v>34</v>
      </c>
      <c r="U84" s="4">
        <v>1382</v>
      </c>
      <c r="V84" s="4">
        <v>0</v>
      </c>
      <c r="W84" s="4">
        <v>0</v>
      </c>
      <c r="X84" s="4" t="s">
        <v>451</v>
      </c>
      <c r="Y84" s="4" t="s">
        <v>35</v>
      </c>
    </row>
    <row r="85" s="4" customFormat="1" spans="1:25">
      <c r="A85" s="4" t="s">
        <v>452</v>
      </c>
      <c r="B85" s="4" t="s">
        <v>26</v>
      </c>
      <c r="C85" s="4" t="s">
        <v>27</v>
      </c>
      <c r="D85" s="4" t="s">
        <v>245</v>
      </c>
      <c r="E85" s="4" t="s">
        <v>453</v>
      </c>
      <c r="F85" s="6">
        <v>44848</v>
      </c>
      <c r="G85" s="6">
        <v>44849</v>
      </c>
      <c r="H85" s="4">
        <v>1</v>
      </c>
      <c r="I85" s="4">
        <v>1</v>
      </c>
      <c r="J85" s="4">
        <v>1</v>
      </c>
      <c r="K85" s="4" t="s">
        <v>30</v>
      </c>
      <c r="L85" s="4">
        <v>550</v>
      </c>
      <c r="M85" s="4">
        <v>550</v>
      </c>
      <c r="N85" s="4" t="s">
        <v>454</v>
      </c>
      <c r="O85" s="4" t="s">
        <v>32</v>
      </c>
      <c r="P85" s="4" t="s">
        <v>33</v>
      </c>
      <c r="Q85" s="4">
        <v>0</v>
      </c>
      <c r="R85" s="7">
        <v>44845</v>
      </c>
      <c r="S85" s="6">
        <v>44852</v>
      </c>
      <c r="T85" s="4" t="s">
        <v>34</v>
      </c>
      <c r="U85" s="4">
        <v>550</v>
      </c>
      <c r="V85" s="4">
        <v>0</v>
      </c>
      <c r="W85" s="4">
        <v>0</v>
      </c>
      <c r="X85" s="4" t="s">
        <v>455</v>
      </c>
      <c r="Y85" s="4" t="s">
        <v>455</v>
      </c>
    </row>
    <row r="86" s="4" customFormat="1" spans="1:25">
      <c r="A86" s="4" t="s">
        <v>447</v>
      </c>
      <c r="B86" s="4" t="s">
        <v>26</v>
      </c>
      <c r="C86" s="4" t="s">
        <v>36</v>
      </c>
      <c r="D86" s="4" t="s">
        <v>448</v>
      </c>
      <c r="E86" s="4" t="s">
        <v>449</v>
      </c>
      <c r="F86" s="6">
        <v>44847</v>
      </c>
      <c r="G86" s="6">
        <v>44849</v>
      </c>
      <c r="H86" s="4">
        <v>1</v>
      </c>
      <c r="I86" s="4">
        <v>2</v>
      </c>
      <c r="J86" s="4">
        <v>2</v>
      </c>
      <c r="K86" s="4" t="s">
        <v>30</v>
      </c>
      <c r="L86" s="4">
        <v>-1382</v>
      </c>
      <c r="M86" s="4">
        <v>-1382</v>
      </c>
      <c r="N86" s="4" t="s">
        <v>450</v>
      </c>
      <c r="O86" s="4" t="s">
        <v>32</v>
      </c>
      <c r="P86" s="4" t="s">
        <v>33</v>
      </c>
      <c r="Q86" s="4">
        <v>0</v>
      </c>
      <c r="R86" s="7">
        <v>44845</v>
      </c>
      <c r="S86" s="6">
        <v>44852</v>
      </c>
      <c r="T86" s="4" t="s">
        <v>34</v>
      </c>
      <c r="U86" s="4">
        <v>-1382</v>
      </c>
      <c r="V86" s="4">
        <v>0</v>
      </c>
      <c r="W86" s="4">
        <v>0</v>
      </c>
      <c r="X86" s="4" t="s">
        <v>451</v>
      </c>
      <c r="Y86" s="4" t="s">
        <v>35</v>
      </c>
    </row>
    <row r="87" s="4" customFormat="1" spans="1:25">
      <c r="A87" s="4" t="s">
        <v>456</v>
      </c>
      <c r="B87" s="4" t="s">
        <v>26</v>
      </c>
      <c r="C87" s="4" t="s">
        <v>27</v>
      </c>
      <c r="D87" s="4" t="s">
        <v>87</v>
      </c>
      <c r="E87" s="4" t="s">
        <v>88</v>
      </c>
      <c r="F87" s="6">
        <v>44848</v>
      </c>
      <c r="G87" s="6">
        <v>44849</v>
      </c>
      <c r="H87" s="4">
        <v>1</v>
      </c>
      <c r="I87" s="4">
        <v>1</v>
      </c>
      <c r="J87" s="4">
        <v>1</v>
      </c>
      <c r="K87" s="4" t="s">
        <v>30</v>
      </c>
      <c r="L87" s="4">
        <v>480</v>
      </c>
      <c r="M87" s="4">
        <v>480</v>
      </c>
      <c r="N87" s="4" t="s">
        <v>457</v>
      </c>
      <c r="O87" s="4" t="s">
        <v>32</v>
      </c>
      <c r="P87" s="4" t="s">
        <v>33</v>
      </c>
      <c r="Q87" s="4">
        <v>0</v>
      </c>
      <c r="R87" s="7">
        <v>44845</v>
      </c>
      <c r="S87" s="6">
        <v>44852</v>
      </c>
      <c r="T87" s="4" t="s">
        <v>34</v>
      </c>
      <c r="U87" s="4">
        <v>480</v>
      </c>
      <c r="V87" s="4">
        <v>0</v>
      </c>
      <c r="W87" s="4">
        <v>0</v>
      </c>
      <c r="X87" s="4" t="s">
        <v>458</v>
      </c>
      <c r="Y87" s="4" t="s">
        <v>459</v>
      </c>
    </row>
    <row r="88" s="4" customFormat="1" spans="1:25">
      <c r="A88" s="4" t="s">
        <v>460</v>
      </c>
      <c r="B88" s="4" t="s">
        <v>26</v>
      </c>
      <c r="C88" s="4" t="s">
        <v>27</v>
      </c>
      <c r="D88" s="4" t="s">
        <v>415</v>
      </c>
      <c r="E88" s="4" t="s">
        <v>416</v>
      </c>
      <c r="F88" s="6">
        <v>44848</v>
      </c>
      <c r="G88" s="6">
        <v>44849</v>
      </c>
      <c r="H88" s="4">
        <v>1</v>
      </c>
      <c r="I88" s="4">
        <v>1</v>
      </c>
      <c r="J88" s="4">
        <v>1</v>
      </c>
      <c r="K88" s="4" t="s">
        <v>30</v>
      </c>
      <c r="L88" s="4">
        <v>279</v>
      </c>
      <c r="M88" s="4">
        <v>279</v>
      </c>
      <c r="N88" s="4" t="s">
        <v>461</v>
      </c>
      <c r="O88" s="4" t="s">
        <v>32</v>
      </c>
      <c r="P88" s="4" t="s">
        <v>33</v>
      </c>
      <c r="Q88" s="4">
        <v>0</v>
      </c>
      <c r="R88" s="7">
        <v>44845</v>
      </c>
      <c r="S88" s="6">
        <v>44852</v>
      </c>
      <c r="T88" s="4" t="s">
        <v>34</v>
      </c>
      <c r="U88" s="4">
        <v>279</v>
      </c>
      <c r="V88" s="4">
        <v>0</v>
      </c>
      <c r="W88" s="4">
        <v>0</v>
      </c>
      <c r="X88" s="4" t="s">
        <v>462</v>
      </c>
      <c r="Y88" s="4" t="s">
        <v>463</v>
      </c>
    </row>
    <row r="89" s="4" customFormat="1" spans="1:25">
      <c r="A89" s="4" t="s">
        <v>464</v>
      </c>
      <c r="B89" s="4" t="s">
        <v>26</v>
      </c>
      <c r="C89" s="4" t="s">
        <v>27</v>
      </c>
      <c r="D89" s="4" t="s">
        <v>465</v>
      </c>
      <c r="E89" s="4" t="s">
        <v>466</v>
      </c>
      <c r="F89" s="6">
        <v>44848</v>
      </c>
      <c r="G89" s="6">
        <v>44849</v>
      </c>
      <c r="H89" s="4">
        <v>1</v>
      </c>
      <c r="I89" s="4">
        <v>1</v>
      </c>
      <c r="J89" s="4">
        <v>1</v>
      </c>
      <c r="K89" s="4" t="s">
        <v>30</v>
      </c>
      <c r="L89" s="4">
        <v>345</v>
      </c>
      <c r="M89" s="4">
        <v>345</v>
      </c>
      <c r="N89" s="4" t="s">
        <v>467</v>
      </c>
      <c r="O89" s="4" t="s">
        <v>32</v>
      </c>
      <c r="P89" s="4" t="s">
        <v>33</v>
      </c>
      <c r="Q89" s="4">
        <v>0</v>
      </c>
      <c r="R89" s="7">
        <v>44845</v>
      </c>
      <c r="S89" s="6">
        <v>44852</v>
      </c>
      <c r="T89" s="4" t="s">
        <v>34</v>
      </c>
      <c r="U89" s="4">
        <v>345</v>
      </c>
      <c r="V89" s="4">
        <v>0</v>
      </c>
      <c r="W89" s="4">
        <v>0</v>
      </c>
      <c r="X89" s="4" t="s">
        <v>468</v>
      </c>
      <c r="Y89" s="4" t="s">
        <v>469</v>
      </c>
    </row>
    <row r="90" s="4" customFormat="1" spans="1:25">
      <c r="A90" s="4" t="s">
        <v>470</v>
      </c>
      <c r="B90" s="4" t="s">
        <v>26</v>
      </c>
      <c r="C90" s="4" t="s">
        <v>27</v>
      </c>
      <c r="D90" s="4" t="s">
        <v>471</v>
      </c>
      <c r="E90" s="4" t="s">
        <v>472</v>
      </c>
      <c r="F90" s="6">
        <v>44847</v>
      </c>
      <c r="G90" s="6">
        <v>44849</v>
      </c>
      <c r="H90" s="4">
        <v>2</v>
      </c>
      <c r="I90" s="4">
        <v>2</v>
      </c>
      <c r="J90" s="4">
        <v>4</v>
      </c>
      <c r="K90" s="4" t="s">
        <v>30</v>
      </c>
      <c r="L90" s="4">
        <v>1316</v>
      </c>
      <c r="M90" s="4">
        <v>1316</v>
      </c>
      <c r="N90" s="4" t="s">
        <v>473</v>
      </c>
      <c r="O90" s="4" t="s">
        <v>32</v>
      </c>
      <c r="P90" s="4" t="s">
        <v>33</v>
      </c>
      <c r="Q90" s="4">
        <v>0</v>
      </c>
      <c r="R90" s="7">
        <v>44845</v>
      </c>
      <c r="S90" s="6">
        <v>44852</v>
      </c>
      <c r="T90" s="4" t="s">
        <v>34</v>
      </c>
      <c r="U90" s="4">
        <v>1316</v>
      </c>
      <c r="V90" s="4">
        <v>0</v>
      </c>
      <c r="W90" s="4">
        <v>0</v>
      </c>
      <c r="X90" s="4" t="s">
        <v>474</v>
      </c>
      <c r="Y90" s="4" t="s">
        <v>475</v>
      </c>
    </row>
    <row r="91" s="4" customFormat="1" spans="1:26">
      <c r="A91" s="4" t="s">
        <v>476</v>
      </c>
      <c r="B91" s="4" t="s">
        <v>26</v>
      </c>
      <c r="C91" s="4" t="s">
        <v>27</v>
      </c>
      <c r="D91" s="4" t="s">
        <v>477</v>
      </c>
      <c r="E91" s="4" t="s">
        <v>478</v>
      </c>
      <c r="F91" s="6">
        <v>44847</v>
      </c>
      <c r="G91" s="6">
        <v>44849</v>
      </c>
      <c r="H91" s="4">
        <v>1</v>
      </c>
      <c r="I91" s="4">
        <v>2</v>
      </c>
      <c r="J91" s="4">
        <v>2</v>
      </c>
      <c r="K91" s="4" t="s">
        <v>30</v>
      </c>
      <c r="L91" s="4">
        <v>976</v>
      </c>
      <c r="M91" s="4">
        <v>976</v>
      </c>
      <c r="N91" s="4" t="s">
        <v>479</v>
      </c>
      <c r="O91" s="4" t="s">
        <v>32</v>
      </c>
      <c r="P91" s="4" t="s">
        <v>33</v>
      </c>
      <c r="Q91" s="4">
        <v>0</v>
      </c>
      <c r="R91" s="7">
        <v>44846</v>
      </c>
      <c r="S91" s="6">
        <v>44852</v>
      </c>
      <c r="T91" s="4" t="s">
        <v>34</v>
      </c>
      <c r="U91" s="4">
        <v>976</v>
      </c>
      <c r="V91" s="4">
        <v>0</v>
      </c>
      <c r="W91" s="4">
        <v>0</v>
      </c>
      <c r="X91" s="4" t="s">
        <v>480</v>
      </c>
      <c r="Y91" s="4">
        <v>12992</v>
      </c>
      <c r="Z91" s="4" t="s">
        <v>481</v>
      </c>
    </row>
    <row r="92" s="4" customFormat="1" spans="1:26">
      <c r="A92" s="4" t="s">
        <v>482</v>
      </c>
      <c r="B92" s="4" t="s">
        <v>26</v>
      </c>
      <c r="C92" s="4" t="s">
        <v>27</v>
      </c>
      <c r="D92" s="4" t="s">
        <v>483</v>
      </c>
      <c r="E92" s="4" t="s">
        <v>484</v>
      </c>
      <c r="F92" s="6">
        <v>44846</v>
      </c>
      <c r="G92" s="6">
        <v>44849</v>
      </c>
      <c r="H92" s="4">
        <v>2</v>
      </c>
      <c r="I92" s="4">
        <v>3</v>
      </c>
      <c r="J92" s="4">
        <v>6</v>
      </c>
      <c r="K92" s="4" t="s">
        <v>30</v>
      </c>
      <c r="L92" s="4">
        <v>7224</v>
      </c>
      <c r="M92" s="4">
        <v>7224</v>
      </c>
      <c r="N92" s="4" t="s">
        <v>485</v>
      </c>
      <c r="O92" s="4" t="s">
        <v>32</v>
      </c>
      <c r="P92" s="4" t="s">
        <v>33</v>
      </c>
      <c r="Q92" s="4">
        <v>0</v>
      </c>
      <c r="R92" s="7">
        <v>44846</v>
      </c>
      <c r="S92" s="6">
        <v>44852</v>
      </c>
      <c r="T92" s="4" t="s">
        <v>34</v>
      </c>
      <c r="U92" s="4">
        <v>7224</v>
      </c>
      <c r="V92" s="4">
        <v>0</v>
      </c>
      <c r="W92" s="4">
        <v>0</v>
      </c>
      <c r="X92" s="4" t="s">
        <v>486</v>
      </c>
      <c r="Y92" s="4">
        <v>219482532</v>
      </c>
      <c r="Z92" s="4" t="s">
        <v>487</v>
      </c>
    </row>
    <row r="93" s="4" customFormat="1" spans="1:25">
      <c r="A93" s="4" t="s">
        <v>488</v>
      </c>
      <c r="B93" s="4" t="s">
        <v>26</v>
      </c>
      <c r="C93" s="4" t="s">
        <v>27</v>
      </c>
      <c r="D93" s="4" t="s">
        <v>471</v>
      </c>
      <c r="E93" s="4" t="s">
        <v>472</v>
      </c>
      <c r="F93" s="6">
        <v>44848</v>
      </c>
      <c r="G93" s="6">
        <v>44849</v>
      </c>
      <c r="H93" s="4">
        <v>1</v>
      </c>
      <c r="I93" s="4">
        <v>1</v>
      </c>
      <c r="J93" s="4">
        <v>1</v>
      </c>
      <c r="K93" s="4" t="s">
        <v>30</v>
      </c>
      <c r="L93" s="4">
        <v>329</v>
      </c>
      <c r="M93" s="4">
        <v>329</v>
      </c>
      <c r="N93" s="4" t="s">
        <v>489</v>
      </c>
      <c r="O93" s="4" t="s">
        <v>32</v>
      </c>
      <c r="P93" s="4" t="s">
        <v>33</v>
      </c>
      <c r="Q93" s="4">
        <v>0</v>
      </c>
      <c r="R93" s="7">
        <v>44846</v>
      </c>
      <c r="S93" s="6">
        <v>44852</v>
      </c>
      <c r="T93" s="4" t="s">
        <v>34</v>
      </c>
      <c r="U93" s="4">
        <v>329</v>
      </c>
      <c r="V93" s="4">
        <v>0</v>
      </c>
      <c r="W93" s="4">
        <v>0</v>
      </c>
      <c r="X93" s="4" t="s">
        <v>490</v>
      </c>
      <c r="Y93" s="4" t="s">
        <v>491</v>
      </c>
    </row>
    <row r="94" s="4" customFormat="1" spans="1:25">
      <c r="A94" s="4" t="s">
        <v>492</v>
      </c>
      <c r="B94" s="4" t="s">
        <v>26</v>
      </c>
      <c r="C94" s="4" t="s">
        <v>27</v>
      </c>
      <c r="D94" s="4" t="s">
        <v>239</v>
      </c>
      <c r="E94" s="4" t="s">
        <v>493</v>
      </c>
      <c r="F94" s="6">
        <v>44848</v>
      </c>
      <c r="G94" s="6">
        <v>44849</v>
      </c>
      <c r="H94" s="4">
        <v>1</v>
      </c>
      <c r="I94" s="4">
        <v>1</v>
      </c>
      <c r="J94" s="4">
        <v>1</v>
      </c>
      <c r="K94" s="4" t="s">
        <v>30</v>
      </c>
      <c r="L94" s="4">
        <v>678</v>
      </c>
      <c r="M94" s="4">
        <v>678</v>
      </c>
      <c r="N94" s="4" t="s">
        <v>494</v>
      </c>
      <c r="O94" s="4" t="s">
        <v>32</v>
      </c>
      <c r="P94" s="4" t="s">
        <v>33</v>
      </c>
      <c r="Q94" s="4">
        <v>0</v>
      </c>
      <c r="R94" s="7">
        <v>44846</v>
      </c>
      <c r="S94" s="6">
        <v>44852</v>
      </c>
      <c r="T94" s="4" t="s">
        <v>34</v>
      </c>
      <c r="U94" s="4">
        <v>678</v>
      </c>
      <c r="V94" s="4">
        <v>0</v>
      </c>
      <c r="W94" s="4">
        <v>0</v>
      </c>
      <c r="X94" s="4" t="s">
        <v>495</v>
      </c>
      <c r="Y94" s="4" t="s">
        <v>496</v>
      </c>
    </row>
    <row r="95" s="4" customFormat="1" spans="1:25">
      <c r="A95" s="4" t="s">
        <v>497</v>
      </c>
      <c r="B95" s="4" t="s">
        <v>26</v>
      </c>
      <c r="C95" s="4" t="s">
        <v>27</v>
      </c>
      <c r="D95" s="4" t="s">
        <v>239</v>
      </c>
      <c r="E95" s="4" t="s">
        <v>240</v>
      </c>
      <c r="F95" s="6">
        <v>44848</v>
      </c>
      <c r="G95" s="6">
        <v>44849</v>
      </c>
      <c r="H95" s="4">
        <v>1</v>
      </c>
      <c r="I95" s="4">
        <v>1</v>
      </c>
      <c r="J95" s="4">
        <v>1</v>
      </c>
      <c r="K95" s="4" t="s">
        <v>30</v>
      </c>
      <c r="L95" s="4">
        <v>678</v>
      </c>
      <c r="M95" s="4">
        <v>678</v>
      </c>
      <c r="N95" s="4" t="s">
        <v>498</v>
      </c>
      <c r="O95" s="4" t="s">
        <v>32</v>
      </c>
      <c r="P95" s="4" t="s">
        <v>33</v>
      </c>
      <c r="Q95" s="4">
        <v>0</v>
      </c>
      <c r="R95" s="7">
        <v>44846</v>
      </c>
      <c r="S95" s="6">
        <v>44852</v>
      </c>
      <c r="T95" s="4" t="s">
        <v>34</v>
      </c>
      <c r="U95" s="4">
        <v>678</v>
      </c>
      <c r="V95" s="4">
        <v>0</v>
      </c>
      <c r="W95" s="4">
        <v>0</v>
      </c>
      <c r="X95" s="4" t="s">
        <v>499</v>
      </c>
      <c r="Y95" s="4" t="s">
        <v>500</v>
      </c>
    </row>
    <row r="96" s="4" customFormat="1" spans="1:25">
      <c r="A96" s="4" t="s">
        <v>501</v>
      </c>
      <c r="B96" s="4" t="s">
        <v>26</v>
      </c>
      <c r="C96" s="4" t="s">
        <v>27</v>
      </c>
      <c r="D96" s="4" t="s">
        <v>239</v>
      </c>
      <c r="E96" s="4" t="s">
        <v>240</v>
      </c>
      <c r="F96" s="6">
        <v>44848</v>
      </c>
      <c r="G96" s="6">
        <v>44849</v>
      </c>
      <c r="H96" s="4">
        <v>1</v>
      </c>
      <c r="I96" s="4">
        <v>1</v>
      </c>
      <c r="J96" s="4">
        <v>1</v>
      </c>
      <c r="K96" s="4" t="s">
        <v>30</v>
      </c>
      <c r="L96" s="4">
        <v>678</v>
      </c>
      <c r="M96" s="4">
        <v>678</v>
      </c>
      <c r="N96" s="4" t="s">
        <v>502</v>
      </c>
      <c r="O96" s="4" t="s">
        <v>32</v>
      </c>
      <c r="P96" s="4" t="s">
        <v>33</v>
      </c>
      <c r="Q96" s="4">
        <v>0</v>
      </c>
      <c r="R96" s="7">
        <v>44846</v>
      </c>
      <c r="S96" s="6">
        <v>44852</v>
      </c>
      <c r="T96" s="4" t="s">
        <v>34</v>
      </c>
      <c r="U96" s="4">
        <v>678</v>
      </c>
      <c r="V96" s="4">
        <v>0</v>
      </c>
      <c r="W96" s="4">
        <v>0</v>
      </c>
      <c r="X96" s="4" t="s">
        <v>503</v>
      </c>
      <c r="Y96" s="4" t="s">
        <v>504</v>
      </c>
    </row>
    <row r="97" s="4" customFormat="1" spans="1:25">
      <c r="A97" s="4" t="s">
        <v>505</v>
      </c>
      <c r="B97" s="4" t="s">
        <v>26</v>
      </c>
      <c r="C97" s="4" t="s">
        <v>27</v>
      </c>
      <c r="D97" s="4" t="s">
        <v>506</v>
      </c>
      <c r="E97" s="4" t="s">
        <v>484</v>
      </c>
      <c r="F97" s="6">
        <v>44847</v>
      </c>
      <c r="G97" s="6">
        <v>44849</v>
      </c>
      <c r="H97" s="4">
        <v>2</v>
      </c>
      <c r="I97" s="4">
        <v>2</v>
      </c>
      <c r="J97" s="4">
        <v>4</v>
      </c>
      <c r="K97" s="4" t="s">
        <v>30</v>
      </c>
      <c r="L97" s="4">
        <v>1220</v>
      </c>
      <c r="M97" s="4">
        <v>1220</v>
      </c>
      <c r="N97" s="4" t="s">
        <v>507</v>
      </c>
      <c r="O97" s="4" t="s">
        <v>32</v>
      </c>
      <c r="P97" s="4" t="s">
        <v>33</v>
      </c>
      <c r="Q97" s="4">
        <v>0</v>
      </c>
      <c r="R97" s="7">
        <v>44846</v>
      </c>
      <c r="S97" s="6">
        <v>44852</v>
      </c>
      <c r="T97" s="4" t="s">
        <v>34</v>
      </c>
      <c r="U97" s="4">
        <v>1220</v>
      </c>
      <c r="V97" s="4">
        <v>0</v>
      </c>
      <c r="W97" s="4">
        <v>0</v>
      </c>
      <c r="X97" s="4" t="s">
        <v>508</v>
      </c>
      <c r="Y97" s="4" t="s">
        <v>35</v>
      </c>
    </row>
    <row r="98" s="4" customFormat="1" spans="1:25">
      <c r="A98" s="4" t="s">
        <v>509</v>
      </c>
      <c r="B98" s="4" t="s">
        <v>26</v>
      </c>
      <c r="C98" s="4" t="s">
        <v>27</v>
      </c>
      <c r="D98" s="4" t="s">
        <v>510</v>
      </c>
      <c r="E98" s="4" t="s">
        <v>511</v>
      </c>
      <c r="F98" s="6">
        <v>44848</v>
      </c>
      <c r="G98" s="6">
        <v>44849</v>
      </c>
      <c r="H98" s="4">
        <v>1</v>
      </c>
      <c r="I98" s="4">
        <v>1</v>
      </c>
      <c r="J98" s="4">
        <v>1</v>
      </c>
      <c r="K98" s="4" t="s">
        <v>30</v>
      </c>
      <c r="L98" s="4">
        <v>430</v>
      </c>
      <c r="M98" s="4">
        <v>430</v>
      </c>
      <c r="N98" s="4" t="s">
        <v>512</v>
      </c>
      <c r="O98" s="4" t="s">
        <v>32</v>
      </c>
      <c r="P98" s="4" t="s">
        <v>33</v>
      </c>
      <c r="Q98" s="4">
        <v>0</v>
      </c>
      <c r="R98" s="7">
        <v>44846</v>
      </c>
      <c r="S98" s="6">
        <v>44852</v>
      </c>
      <c r="T98" s="4" t="s">
        <v>34</v>
      </c>
      <c r="U98" s="4">
        <v>430</v>
      </c>
      <c r="V98" s="4">
        <v>0</v>
      </c>
      <c r="W98" s="4">
        <v>0</v>
      </c>
      <c r="X98" s="4" t="s">
        <v>513</v>
      </c>
      <c r="Y98" s="4" t="s">
        <v>514</v>
      </c>
    </row>
    <row r="99" s="4" customFormat="1" spans="1:25">
      <c r="A99" s="4" t="s">
        <v>515</v>
      </c>
      <c r="B99" s="4" t="s">
        <v>26</v>
      </c>
      <c r="C99" s="4" t="s">
        <v>27</v>
      </c>
      <c r="D99" s="4" t="s">
        <v>516</v>
      </c>
      <c r="E99" s="4" t="s">
        <v>308</v>
      </c>
      <c r="F99" s="6">
        <v>44848</v>
      </c>
      <c r="G99" s="6">
        <v>44849</v>
      </c>
      <c r="H99" s="4">
        <v>1</v>
      </c>
      <c r="I99" s="4">
        <v>1</v>
      </c>
      <c r="J99" s="4">
        <v>1</v>
      </c>
      <c r="K99" s="4" t="s">
        <v>30</v>
      </c>
      <c r="L99" s="4">
        <v>153</v>
      </c>
      <c r="M99" s="4">
        <v>153</v>
      </c>
      <c r="N99" s="4" t="s">
        <v>517</v>
      </c>
      <c r="O99" s="4" t="s">
        <v>32</v>
      </c>
      <c r="P99" s="4" t="s">
        <v>33</v>
      </c>
      <c r="Q99" s="4">
        <v>0</v>
      </c>
      <c r="R99" s="7">
        <v>44846</v>
      </c>
      <c r="S99" s="6">
        <v>44852</v>
      </c>
      <c r="T99" s="4" t="s">
        <v>34</v>
      </c>
      <c r="U99" s="4">
        <v>153</v>
      </c>
      <c r="V99" s="4">
        <v>0</v>
      </c>
      <c r="W99" s="4">
        <v>0</v>
      </c>
      <c r="X99" s="4" t="s">
        <v>518</v>
      </c>
      <c r="Y99" s="4" t="s">
        <v>519</v>
      </c>
    </row>
    <row r="100" s="4" customFormat="1" spans="1:25">
      <c r="A100" s="4" t="s">
        <v>520</v>
      </c>
      <c r="B100" s="4" t="s">
        <v>26</v>
      </c>
      <c r="C100" s="4" t="s">
        <v>27</v>
      </c>
      <c r="D100" s="4" t="s">
        <v>50</v>
      </c>
      <c r="E100" s="4" t="s">
        <v>51</v>
      </c>
      <c r="F100" s="6">
        <v>44848</v>
      </c>
      <c r="G100" s="6">
        <v>44849</v>
      </c>
      <c r="H100" s="4">
        <v>1</v>
      </c>
      <c r="I100" s="4">
        <v>1</v>
      </c>
      <c r="J100" s="4">
        <v>1</v>
      </c>
      <c r="K100" s="4" t="s">
        <v>30</v>
      </c>
      <c r="L100" s="4">
        <v>499</v>
      </c>
      <c r="M100" s="4">
        <v>499</v>
      </c>
      <c r="N100" s="4" t="s">
        <v>521</v>
      </c>
      <c r="O100" s="4" t="s">
        <v>32</v>
      </c>
      <c r="P100" s="4" t="s">
        <v>33</v>
      </c>
      <c r="Q100" s="4">
        <v>0</v>
      </c>
      <c r="R100" s="7">
        <v>44846</v>
      </c>
      <c r="S100" s="6">
        <v>44852</v>
      </c>
      <c r="T100" s="4" t="s">
        <v>34</v>
      </c>
      <c r="U100" s="4">
        <v>499</v>
      </c>
      <c r="V100" s="4">
        <v>0</v>
      </c>
      <c r="W100" s="4">
        <v>0</v>
      </c>
      <c r="X100" s="4" t="s">
        <v>522</v>
      </c>
      <c r="Y100" s="4" t="s">
        <v>523</v>
      </c>
    </row>
    <row r="101" s="4" customFormat="1" spans="1:25">
      <c r="A101" s="4" t="s">
        <v>524</v>
      </c>
      <c r="B101" s="4" t="s">
        <v>26</v>
      </c>
      <c r="C101" s="4" t="s">
        <v>27</v>
      </c>
      <c r="D101" s="4" t="s">
        <v>257</v>
      </c>
      <c r="E101" s="4" t="s">
        <v>525</v>
      </c>
      <c r="F101" s="6">
        <v>44848</v>
      </c>
      <c r="G101" s="6">
        <v>44849</v>
      </c>
      <c r="H101" s="4">
        <v>1</v>
      </c>
      <c r="I101" s="4">
        <v>1</v>
      </c>
      <c r="J101" s="4">
        <v>1</v>
      </c>
      <c r="K101" s="4" t="s">
        <v>30</v>
      </c>
      <c r="L101" s="4">
        <v>235</v>
      </c>
      <c r="M101" s="4">
        <v>235</v>
      </c>
      <c r="N101" s="4" t="s">
        <v>526</v>
      </c>
      <c r="O101" s="4" t="s">
        <v>32</v>
      </c>
      <c r="P101" s="4" t="s">
        <v>33</v>
      </c>
      <c r="Q101" s="4">
        <v>0</v>
      </c>
      <c r="R101" s="7">
        <v>44846</v>
      </c>
      <c r="S101" s="6">
        <v>44852</v>
      </c>
      <c r="T101" s="4" t="s">
        <v>34</v>
      </c>
      <c r="U101" s="4">
        <v>235</v>
      </c>
      <c r="V101" s="4">
        <v>0</v>
      </c>
      <c r="W101" s="4">
        <v>0</v>
      </c>
      <c r="X101" s="4" t="s">
        <v>527</v>
      </c>
      <c r="Y101" s="4" t="s">
        <v>528</v>
      </c>
    </row>
    <row r="102" s="4" customFormat="1" spans="1:25">
      <c r="A102" s="4" t="s">
        <v>529</v>
      </c>
      <c r="B102" s="4" t="s">
        <v>26</v>
      </c>
      <c r="C102" s="4" t="s">
        <v>27</v>
      </c>
      <c r="D102" s="4" t="s">
        <v>245</v>
      </c>
      <c r="E102" s="4" t="s">
        <v>246</v>
      </c>
      <c r="F102" s="6">
        <v>44848</v>
      </c>
      <c r="G102" s="6">
        <v>44849</v>
      </c>
      <c r="H102" s="4">
        <v>1</v>
      </c>
      <c r="I102" s="4">
        <v>1</v>
      </c>
      <c r="J102" s="4">
        <v>1</v>
      </c>
      <c r="K102" s="4" t="s">
        <v>30</v>
      </c>
      <c r="L102" s="4">
        <v>326</v>
      </c>
      <c r="M102" s="4">
        <v>326</v>
      </c>
      <c r="N102" s="4" t="s">
        <v>530</v>
      </c>
      <c r="O102" s="4" t="s">
        <v>32</v>
      </c>
      <c r="P102" s="4" t="s">
        <v>33</v>
      </c>
      <c r="Q102" s="4">
        <v>0</v>
      </c>
      <c r="R102" s="7">
        <v>44846</v>
      </c>
      <c r="S102" s="6">
        <v>44852</v>
      </c>
      <c r="T102" s="4" t="s">
        <v>34</v>
      </c>
      <c r="U102" s="4">
        <v>326</v>
      </c>
      <c r="V102" s="4">
        <v>0</v>
      </c>
      <c r="W102" s="4">
        <v>0</v>
      </c>
      <c r="X102" s="4" t="s">
        <v>531</v>
      </c>
      <c r="Y102" s="4" t="s">
        <v>330</v>
      </c>
    </row>
    <row r="103" s="4" customFormat="1" spans="1:25">
      <c r="A103" s="4" t="s">
        <v>532</v>
      </c>
      <c r="B103" s="4" t="s">
        <v>26</v>
      </c>
      <c r="C103" s="4" t="s">
        <v>27</v>
      </c>
      <c r="D103" s="4" t="s">
        <v>257</v>
      </c>
      <c r="E103" s="4" t="s">
        <v>525</v>
      </c>
      <c r="F103" s="6">
        <v>44847</v>
      </c>
      <c r="G103" s="6">
        <v>44849</v>
      </c>
      <c r="H103" s="4">
        <v>1</v>
      </c>
      <c r="I103" s="4">
        <v>2</v>
      </c>
      <c r="J103" s="4">
        <v>2</v>
      </c>
      <c r="K103" s="4" t="s">
        <v>30</v>
      </c>
      <c r="L103" s="4">
        <v>470</v>
      </c>
      <c r="M103" s="4">
        <v>470</v>
      </c>
      <c r="N103" s="4" t="s">
        <v>533</v>
      </c>
      <c r="O103" s="4" t="s">
        <v>32</v>
      </c>
      <c r="P103" s="4" t="s">
        <v>33</v>
      </c>
      <c r="Q103" s="4">
        <v>0</v>
      </c>
      <c r="R103" s="7">
        <v>44846</v>
      </c>
      <c r="S103" s="6">
        <v>44852</v>
      </c>
      <c r="T103" s="4" t="s">
        <v>34</v>
      </c>
      <c r="U103" s="4">
        <v>470</v>
      </c>
      <c r="V103" s="4">
        <v>0</v>
      </c>
      <c r="W103" s="4">
        <v>0</v>
      </c>
      <c r="X103" s="4" t="s">
        <v>534</v>
      </c>
      <c r="Y103" s="4" t="s">
        <v>535</v>
      </c>
    </row>
    <row r="104" s="4" customFormat="1" spans="1:25">
      <c r="A104" s="4" t="s">
        <v>536</v>
      </c>
      <c r="B104" s="4" t="s">
        <v>26</v>
      </c>
      <c r="C104" s="4" t="s">
        <v>27</v>
      </c>
      <c r="D104" s="4" t="s">
        <v>537</v>
      </c>
      <c r="E104" s="4" t="s">
        <v>538</v>
      </c>
      <c r="F104" s="6">
        <v>44848</v>
      </c>
      <c r="G104" s="6">
        <v>44849</v>
      </c>
      <c r="H104" s="4">
        <v>1</v>
      </c>
      <c r="I104" s="4">
        <v>1</v>
      </c>
      <c r="J104" s="4">
        <v>1</v>
      </c>
      <c r="K104" s="4" t="s">
        <v>30</v>
      </c>
      <c r="L104" s="4">
        <v>198</v>
      </c>
      <c r="M104" s="4">
        <v>198</v>
      </c>
      <c r="N104" s="4" t="s">
        <v>539</v>
      </c>
      <c r="O104" s="4" t="s">
        <v>32</v>
      </c>
      <c r="P104" s="4" t="s">
        <v>33</v>
      </c>
      <c r="Q104" s="4">
        <v>0</v>
      </c>
      <c r="R104" s="7">
        <v>44846</v>
      </c>
      <c r="S104" s="6">
        <v>44852</v>
      </c>
      <c r="T104" s="4" t="s">
        <v>34</v>
      </c>
      <c r="U104" s="4">
        <v>198</v>
      </c>
      <c r="V104" s="4">
        <v>0</v>
      </c>
      <c r="W104" s="4">
        <v>0</v>
      </c>
      <c r="X104" s="4" t="s">
        <v>540</v>
      </c>
      <c r="Y104" s="4" t="s">
        <v>249</v>
      </c>
    </row>
    <row r="105" s="4" customFormat="1" spans="1:25">
      <c r="A105" s="4" t="s">
        <v>541</v>
      </c>
      <c r="B105" s="4" t="s">
        <v>26</v>
      </c>
      <c r="C105" s="4" t="s">
        <v>27</v>
      </c>
      <c r="D105" s="4" t="s">
        <v>542</v>
      </c>
      <c r="E105" s="4" t="s">
        <v>543</v>
      </c>
      <c r="F105" s="6">
        <v>44848</v>
      </c>
      <c r="G105" s="6">
        <v>44849</v>
      </c>
      <c r="H105" s="4">
        <v>1</v>
      </c>
      <c r="I105" s="4">
        <v>1</v>
      </c>
      <c r="J105" s="4">
        <v>1</v>
      </c>
      <c r="K105" s="4" t="s">
        <v>30</v>
      </c>
      <c r="L105" s="4">
        <v>381</v>
      </c>
      <c r="M105" s="4">
        <v>381</v>
      </c>
      <c r="N105" s="4" t="s">
        <v>544</v>
      </c>
      <c r="O105" s="4" t="s">
        <v>32</v>
      </c>
      <c r="P105" s="4" t="s">
        <v>33</v>
      </c>
      <c r="Q105" s="4">
        <v>0</v>
      </c>
      <c r="R105" s="7">
        <v>44847</v>
      </c>
      <c r="S105" s="6">
        <v>44852</v>
      </c>
      <c r="T105" s="4" t="s">
        <v>34</v>
      </c>
      <c r="U105" s="4">
        <v>381</v>
      </c>
      <c r="V105" s="4">
        <v>0</v>
      </c>
      <c r="W105" s="4">
        <v>0</v>
      </c>
      <c r="X105" s="4" t="s">
        <v>545</v>
      </c>
      <c r="Y105" s="4" t="s">
        <v>546</v>
      </c>
    </row>
    <row r="106" s="4" customFormat="1" spans="1:25">
      <c r="A106" s="4" t="s">
        <v>505</v>
      </c>
      <c r="B106" s="4" t="s">
        <v>26</v>
      </c>
      <c r="C106" s="4" t="s">
        <v>36</v>
      </c>
      <c r="D106" s="4" t="s">
        <v>506</v>
      </c>
      <c r="E106" s="4" t="s">
        <v>484</v>
      </c>
      <c r="F106" s="6">
        <v>44847</v>
      </c>
      <c r="G106" s="6">
        <v>44849</v>
      </c>
      <c r="H106" s="4">
        <v>2</v>
      </c>
      <c r="I106" s="4">
        <v>2</v>
      </c>
      <c r="J106" s="4">
        <v>4</v>
      </c>
      <c r="K106" s="4" t="s">
        <v>30</v>
      </c>
      <c r="L106" s="4">
        <v>-1220</v>
      </c>
      <c r="M106" s="4">
        <v>-1220</v>
      </c>
      <c r="N106" s="4" t="s">
        <v>507</v>
      </c>
      <c r="O106" s="4" t="s">
        <v>32</v>
      </c>
      <c r="P106" s="4" t="s">
        <v>33</v>
      </c>
      <c r="Q106" s="4">
        <v>0</v>
      </c>
      <c r="R106" s="7">
        <v>44846</v>
      </c>
      <c r="S106" s="6">
        <v>44852</v>
      </c>
      <c r="T106" s="4" t="s">
        <v>34</v>
      </c>
      <c r="U106" s="4">
        <v>-1220</v>
      </c>
      <c r="V106" s="4">
        <v>0</v>
      </c>
      <c r="W106" s="4">
        <v>0</v>
      </c>
      <c r="X106" s="4" t="s">
        <v>508</v>
      </c>
      <c r="Y106" s="4" t="s">
        <v>35</v>
      </c>
    </row>
    <row r="107" s="4" customFormat="1" spans="1:25">
      <c r="A107" s="4" t="s">
        <v>547</v>
      </c>
      <c r="B107" s="4" t="s">
        <v>26</v>
      </c>
      <c r="C107" s="4" t="s">
        <v>27</v>
      </c>
      <c r="D107" s="4" t="s">
        <v>548</v>
      </c>
      <c r="E107" s="4" t="s">
        <v>549</v>
      </c>
      <c r="F107" s="6">
        <v>44848</v>
      </c>
      <c r="G107" s="6">
        <v>44849</v>
      </c>
      <c r="H107" s="4">
        <v>1</v>
      </c>
      <c r="I107" s="4">
        <v>1</v>
      </c>
      <c r="J107" s="4">
        <v>1</v>
      </c>
      <c r="K107" s="4" t="s">
        <v>30</v>
      </c>
      <c r="L107" s="4">
        <v>712</v>
      </c>
      <c r="M107" s="4">
        <v>712</v>
      </c>
      <c r="N107" s="4" t="s">
        <v>550</v>
      </c>
      <c r="O107" s="4" t="s">
        <v>32</v>
      </c>
      <c r="P107" s="4" t="s">
        <v>33</v>
      </c>
      <c r="Q107" s="4">
        <v>0</v>
      </c>
      <c r="R107" s="7">
        <v>44847</v>
      </c>
      <c r="S107" s="6">
        <v>44852</v>
      </c>
      <c r="T107" s="4" t="s">
        <v>34</v>
      </c>
      <c r="U107" s="4">
        <v>712</v>
      </c>
      <c r="V107" s="4">
        <v>0</v>
      </c>
      <c r="W107" s="4">
        <v>0</v>
      </c>
      <c r="X107" s="4" t="s">
        <v>551</v>
      </c>
      <c r="Y107" s="4" t="s">
        <v>552</v>
      </c>
    </row>
    <row r="108" s="4" customFormat="1" spans="1:25">
      <c r="A108" s="4" t="s">
        <v>553</v>
      </c>
      <c r="B108" s="4" t="s">
        <v>26</v>
      </c>
      <c r="C108" s="4" t="s">
        <v>27</v>
      </c>
      <c r="D108" s="4" t="s">
        <v>285</v>
      </c>
      <c r="E108" s="4" t="s">
        <v>286</v>
      </c>
      <c r="F108" s="6">
        <v>44847</v>
      </c>
      <c r="G108" s="6">
        <v>44849</v>
      </c>
      <c r="H108" s="4">
        <v>1</v>
      </c>
      <c r="I108" s="4">
        <v>2</v>
      </c>
      <c r="J108" s="4">
        <v>2</v>
      </c>
      <c r="K108" s="4" t="s">
        <v>30</v>
      </c>
      <c r="L108" s="4">
        <v>1226</v>
      </c>
      <c r="M108" s="4">
        <v>1226</v>
      </c>
      <c r="N108" s="4" t="s">
        <v>554</v>
      </c>
      <c r="O108" s="4" t="s">
        <v>32</v>
      </c>
      <c r="P108" s="4" t="s">
        <v>33</v>
      </c>
      <c r="Q108" s="4">
        <v>0</v>
      </c>
      <c r="R108" s="7">
        <v>44847</v>
      </c>
      <c r="S108" s="6">
        <v>44852</v>
      </c>
      <c r="T108" s="4" t="s">
        <v>34</v>
      </c>
      <c r="U108" s="4">
        <v>1226</v>
      </c>
      <c r="V108" s="4">
        <v>0</v>
      </c>
      <c r="W108" s="4">
        <v>0</v>
      </c>
      <c r="X108" s="4" t="s">
        <v>555</v>
      </c>
      <c r="Y108" s="4" t="s">
        <v>556</v>
      </c>
    </row>
    <row r="109" s="4" customFormat="1" spans="1:25">
      <c r="A109" s="4" t="s">
        <v>557</v>
      </c>
      <c r="B109" s="4" t="s">
        <v>26</v>
      </c>
      <c r="C109" s="4" t="s">
        <v>27</v>
      </c>
      <c r="D109" s="4" t="s">
        <v>558</v>
      </c>
      <c r="E109" s="4" t="s">
        <v>559</v>
      </c>
      <c r="F109" s="6">
        <v>44848</v>
      </c>
      <c r="G109" s="6">
        <v>44849</v>
      </c>
      <c r="H109" s="4">
        <v>1</v>
      </c>
      <c r="I109" s="4">
        <v>1</v>
      </c>
      <c r="J109" s="4">
        <v>1</v>
      </c>
      <c r="K109" s="4" t="s">
        <v>30</v>
      </c>
      <c r="L109" s="4">
        <v>407</v>
      </c>
      <c r="M109" s="4">
        <v>407</v>
      </c>
      <c r="N109" s="4" t="s">
        <v>560</v>
      </c>
      <c r="O109" s="4" t="s">
        <v>32</v>
      </c>
      <c r="P109" s="4" t="s">
        <v>33</v>
      </c>
      <c r="Q109" s="4">
        <v>0</v>
      </c>
      <c r="R109" s="7">
        <v>44847</v>
      </c>
      <c r="S109" s="6">
        <v>44852</v>
      </c>
      <c r="T109" s="4" t="s">
        <v>34</v>
      </c>
      <c r="U109" s="4">
        <v>407</v>
      </c>
      <c r="V109" s="4">
        <v>0</v>
      </c>
      <c r="W109" s="4">
        <v>0</v>
      </c>
      <c r="X109" s="4" t="s">
        <v>561</v>
      </c>
      <c r="Y109" s="4" t="s">
        <v>562</v>
      </c>
    </row>
    <row r="110" s="4" customFormat="1" spans="1:25">
      <c r="A110" s="4" t="s">
        <v>563</v>
      </c>
      <c r="B110" s="4" t="s">
        <v>26</v>
      </c>
      <c r="C110" s="4" t="s">
        <v>27</v>
      </c>
      <c r="D110" s="4" t="s">
        <v>537</v>
      </c>
      <c r="E110" s="4" t="s">
        <v>538</v>
      </c>
      <c r="F110" s="6">
        <v>44847</v>
      </c>
      <c r="G110" s="6">
        <v>44849</v>
      </c>
      <c r="H110" s="4">
        <v>1</v>
      </c>
      <c r="I110" s="4">
        <v>2</v>
      </c>
      <c r="J110" s="4">
        <v>2</v>
      </c>
      <c r="K110" s="4" t="s">
        <v>30</v>
      </c>
      <c r="L110" s="4">
        <v>396</v>
      </c>
      <c r="M110" s="4">
        <v>396</v>
      </c>
      <c r="N110" s="4" t="s">
        <v>564</v>
      </c>
      <c r="O110" s="4" t="s">
        <v>32</v>
      </c>
      <c r="P110" s="4" t="s">
        <v>33</v>
      </c>
      <c r="Q110" s="4">
        <v>0</v>
      </c>
      <c r="R110" s="7">
        <v>44847</v>
      </c>
      <c r="S110" s="6">
        <v>44852</v>
      </c>
      <c r="T110" s="4" t="s">
        <v>34</v>
      </c>
      <c r="U110" s="4">
        <v>396</v>
      </c>
      <c r="V110" s="4">
        <v>0</v>
      </c>
      <c r="W110" s="4">
        <v>0</v>
      </c>
      <c r="X110" s="4" t="s">
        <v>565</v>
      </c>
      <c r="Y110" s="4" t="s">
        <v>565</v>
      </c>
    </row>
    <row r="111" s="4" customFormat="1" spans="1:25">
      <c r="A111" s="4" t="s">
        <v>566</v>
      </c>
      <c r="B111" s="4" t="s">
        <v>26</v>
      </c>
      <c r="C111" s="4" t="s">
        <v>27</v>
      </c>
      <c r="D111" s="4" t="s">
        <v>50</v>
      </c>
      <c r="E111" s="4" t="s">
        <v>51</v>
      </c>
      <c r="F111" s="6">
        <v>44848</v>
      </c>
      <c r="G111" s="6">
        <v>44849</v>
      </c>
      <c r="H111" s="4">
        <v>1</v>
      </c>
      <c r="I111" s="4">
        <v>1</v>
      </c>
      <c r="J111" s="4">
        <v>1</v>
      </c>
      <c r="K111" s="4" t="s">
        <v>30</v>
      </c>
      <c r="L111" s="4">
        <v>519</v>
      </c>
      <c r="M111" s="4">
        <v>519</v>
      </c>
      <c r="N111" s="4" t="s">
        <v>567</v>
      </c>
      <c r="O111" s="4" t="s">
        <v>32</v>
      </c>
      <c r="P111" s="4" t="s">
        <v>33</v>
      </c>
      <c r="Q111" s="4">
        <v>0</v>
      </c>
      <c r="R111" s="7">
        <v>44847</v>
      </c>
      <c r="S111" s="6">
        <v>44852</v>
      </c>
      <c r="T111" s="4" t="s">
        <v>34</v>
      </c>
      <c r="U111" s="4">
        <v>519</v>
      </c>
      <c r="V111" s="4">
        <v>0</v>
      </c>
      <c r="W111" s="4">
        <v>0</v>
      </c>
      <c r="X111" s="4" t="s">
        <v>568</v>
      </c>
      <c r="Y111" s="4" t="s">
        <v>569</v>
      </c>
    </row>
    <row r="112" s="4" customFormat="1" spans="1:25">
      <c r="A112" s="4" t="s">
        <v>570</v>
      </c>
      <c r="B112" s="4" t="s">
        <v>26</v>
      </c>
      <c r="C112" s="4" t="s">
        <v>27</v>
      </c>
      <c r="D112" s="4" t="s">
        <v>341</v>
      </c>
      <c r="E112" s="4" t="s">
        <v>438</v>
      </c>
      <c r="F112" s="6">
        <v>44847</v>
      </c>
      <c r="G112" s="6">
        <v>44849</v>
      </c>
      <c r="H112" s="4">
        <v>1</v>
      </c>
      <c r="I112" s="4">
        <v>2</v>
      </c>
      <c r="J112" s="4">
        <v>2</v>
      </c>
      <c r="K112" s="4" t="s">
        <v>30</v>
      </c>
      <c r="L112" s="4">
        <v>4582</v>
      </c>
      <c r="M112" s="4">
        <v>4582</v>
      </c>
      <c r="N112" s="4" t="s">
        <v>571</v>
      </c>
      <c r="O112" s="4" t="s">
        <v>32</v>
      </c>
      <c r="P112" s="4" t="s">
        <v>33</v>
      </c>
      <c r="Q112" s="4">
        <v>0</v>
      </c>
      <c r="R112" s="7">
        <v>44847</v>
      </c>
      <c r="S112" s="6">
        <v>44852</v>
      </c>
      <c r="T112" s="4" t="s">
        <v>34</v>
      </c>
      <c r="U112" s="4">
        <v>4582</v>
      </c>
      <c r="V112" s="4">
        <v>0</v>
      </c>
      <c r="W112" s="4">
        <v>0</v>
      </c>
      <c r="X112" s="4" t="s">
        <v>572</v>
      </c>
      <c r="Y112" s="4" t="s">
        <v>573</v>
      </c>
    </row>
    <row r="113" s="4" customFormat="1" spans="1:25">
      <c r="A113" s="4" t="s">
        <v>497</v>
      </c>
      <c r="B113" s="4" t="s">
        <v>26</v>
      </c>
      <c r="C113" s="4" t="s">
        <v>36</v>
      </c>
      <c r="D113" s="4" t="s">
        <v>239</v>
      </c>
      <c r="E113" s="4" t="s">
        <v>240</v>
      </c>
      <c r="F113" s="6">
        <v>44848</v>
      </c>
      <c r="G113" s="6">
        <v>44849</v>
      </c>
      <c r="H113" s="4">
        <v>1</v>
      </c>
      <c r="I113" s="4">
        <v>1</v>
      </c>
      <c r="J113" s="4">
        <v>1</v>
      </c>
      <c r="K113" s="4" t="s">
        <v>30</v>
      </c>
      <c r="L113" s="4">
        <v>-678</v>
      </c>
      <c r="M113" s="4">
        <v>-678</v>
      </c>
      <c r="N113" s="4" t="s">
        <v>498</v>
      </c>
      <c r="O113" s="4" t="s">
        <v>32</v>
      </c>
      <c r="P113" s="4" t="s">
        <v>33</v>
      </c>
      <c r="Q113" s="4">
        <v>0</v>
      </c>
      <c r="R113" s="7">
        <v>44846</v>
      </c>
      <c r="S113" s="6">
        <v>44852</v>
      </c>
      <c r="T113" s="4" t="s">
        <v>34</v>
      </c>
      <c r="U113" s="4">
        <v>-678</v>
      </c>
      <c r="V113" s="4">
        <v>0</v>
      </c>
      <c r="W113" s="4">
        <v>0</v>
      </c>
      <c r="X113" s="4" t="s">
        <v>499</v>
      </c>
      <c r="Y113" s="4" t="s">
        <v>500</v>
      </c>
    </row>
    <row r="114" s="4" customFormat="1" spans="1:25">
      <c r="A114" s="4" t="s">
        <v>574</v>
      </c>
      <c r="B114" s="4" t="s">
        <v>26</v>
      </c>
      <c r="C114" s="4" t="s">
        <v>27</v>
      </c>
      <c r="D114" s="4" t="s">
        <v>50</v>
      </c>
      <c r="E114" s="4" t="s">
        <v>575</v>
      </c>
      <c r="F114" s="6">
        <v>44848</v>
      </c>
      <c r="G114" s="6">
        <v>44849</v>
      </c>
      <c r="H114" s="4">
        <v>1</v>
      </c>
      <c r="I114" s="4">
        <v>1</v>
      </c>
      <c r="J114" s="4">
        <v>1</v>
      </c>
      <c r="K114" s="4" t="s">
        <v>30</v>
      </c>
      <c r="L114" s="4">
        <v>452</v>
      </c>
      <c r="M114" s="4">
        <v>452</v>
      </c>
      <c r="N114" s="4" t="s">
        <v>576</v>
      </c>
      <c r="O114" s="4" t="s">
        <v>32</v>
      </c>
      <c r="P114" s="4" t="s">
        <v>33</v>
      </c>
      <c r="Q114" s="4">
        <v>0</v>
      </c>
      <c r="R114" s="7">
        <v>44847</v>
      </c>
      <c r="S114" s="6">
        <v>44852</v>
      </c>
      <c r="T114" s="4" t="s">
        <v>34</v>
      </c>
      <c r="U114" s="4">
        <v>452</v>
      </c>
      <c r="V114" s="4">
        <v>0</v>
      </c>
      <c r="W114" s="4">
        <v>0</v>
      </c>
      <c r="X114" s="4" t="s">
        <v>577</v>
      </c>
      <c r="Y114" s="4" t="s">
        <v>578</v>
      </c>
    </row>
    <row r="115" s="4" customFormat="1" spans="1:25">
      <c r="A115" s="4" t="s">
        <v>579</v>
      </c>
      <c r="B115" s="4" t="s">
        <v>26</v>
      </c>
      <c r="C115" s="4" t="s">
        <v>27</v>
      </c>
      <c r="D115" s="4" t="s">
        <v>580</v>
      </c>
      <c r="E115" s="4" t="s">
        <v>581</v>
      </c>
      <c r="F115" s="6">
        <v>44847</v>
      </c>
      <c r="G115" s="6">
        <v>44849</v>
      </c>
      <c r="H115" s="4">
        <v>4</v>
      </c>
      <c r="I115" s="4">
        <v>2</v>
      </c>
      <c r="J115" s="4">
        <v>8</v>
      </c>
      <c r="K115" s="4" t="s">
        <v>30</v>
      </c>
      <c r="L115" s="4">
        <v>53344</v>
      </c>
      <c r="M115" s="4">
        <v>53344</v>
      </c>
      <c r="N115" s="4" t="s">
        <v>582</v>
      </c>
      <c r="O115" s="4" t="s">
        <v>32</v>
      </c>
      <c r="P115" s="4" t="s">
        <v>33</v>
      </c>
      <c r="Q115" s="4">
        <v>0</v>
      </c>
      <c r="R115" s="7">
        <v>44847</v>
      </c>
      <c r="S115" s="6">
        <v>44852</v>
      </c>
      <c r="T115" s="4" t="s">
        <v>34</v>
      </c>
      <c r="U115" s="4">
        <v>53344</v>
      </c>
      <c r="V115" s="4">
        <v>0</v>
      </c>
      <c r="W115" s="4">
        <v>0</v>
      </c>
      <c r="X115" s="4" t="s">
        <v>583</v>
      </c>
      <c r="Y115" s="4" t="s">
        <v>584</v>
      </c>
    </row>
    <row r="116" s="4" customFormat="1" spans="1:25">
      <c r="A116" s="4" t="s">
        <v>585</v>
      </c>
      <c r="B116" s="4" t="s">
        <v>26</v>
      </c>
      <c r="C116" s="4" t="s">
        <v>27</v>
      </c>
      <c r="D116" s="4" t="s">
        <v>586</v>
      </c>
      <c r="E116" s="4" t="s">
        <v>587</v>
      </c>
      <c r="F116" s="6">
        <v>44847</v>
      </c>
      <c r="G116" s="6">
        <v>44849</v>
      </c>
      <c r="H116" s="4">
        <v>1</v>
      </c>
      <c r="I116" s="4">
        <v>2</v>
      </c>
      <c r="J116" s="4">
        <v>2</v>
      </c>
      <c r="K116" s="4" t="s">
        <v>30</v>
      </c>
      <c r="L116" s="4">
        <v>948</v>
      </c>
      <c r="M116" s="4">
        <v>948</v>
      </c>
      <c r="N116" s="4" t="s">
        <v>588</v>
      </c>
      <c r="O116" s="4" t="s">
        <v>32</v>
      </c>
      <c r="P116" s="4" t="s">
        <v>33</v>
      </c>
      <c r="Q116" s="4">
        <v>0</v>
      </c>
      <c r="R116" s="7">
        <v>44847</v>
      </c>
      <c r="S116" s="6">
        <v>44852</v>
      </c>
      <c r="T116" s="4" t="s">
        <v>34</v>
      </c>
      <c r="U116" s="4">
        <v>948</v>
      </c>
      <c r="V116" s="4">
        <v>0</v>
      </c>
      <c r="W116" s="4">
        <v>0</v>
      </c>
      <c r="X116" s="4" t="s">
        <v>589</v>
      </c>
      <c r="Y116" s="4" t="s">
        <v>590</v>
      </c>
    </row>
    <row r="117" s="4" customFormat="1" spans="1:27">
      <c r="A117" s="4" t="s">
        <v>591</v>
      </c>
      <c r="B117" s="4" t="s">
        <v>26</v>
      </c>
      <c r="C117" s="4" t="s">
        <v>27</v>
      </c>
      <c r="D117" s="4" t="s">
        <v>592</v>
      </c>
      <c r="E117" s="4" t="s">
        <v>246</v>
      </c>
      <c r="F117" s="6">
        <v>44848</v>
      </c>
      <c r="G117" s="6">
        <v>44849</v>
      </c>
      <c r="H117" s="4">
        <v>3</v>
      </c>
      <c r="I117" s="4">
        <v>1</v>
      </c>
      <c r="J117" s="4">
        <v>3</v>
      </c>
      <c r="K117" s="4" t="s">
        <v>30</v>
      </c>
      <c r="L117" s="4">
        <v>1206</v>
      </c>
      <c r="M117" s="4">
        <v>1206</v>
      </c>
      <c r="N117" s="4" t="s">
        <v>593</v>
      </c>
      <c r="O117" s="4" t="s">
        <v>32</v>
      </c>
      <c r="P117" s="4" t="s">
        <v>33</v>
      </c>
      <c r="Q117" s="4">
        <v>0</v>
      </c>
      <c r="R117" s="7">
        <v>44847</v>
      </c>
      <c r="S117" s="6">
        <v>44852</v>
      </c>
      <c r="T117" s="4" t="s">
        <v>34</v>
      </c>
      <c r="U117" s="4">
        <v>1206</v>
      </c>
      <c r="V117" s="4">
        <v>0</v>
      </c>
      <c r="W117" s="4">
        <v>0</v>
      </c>
      <c r="X117" s="4" t="s">
        <v>594</v>
      </c>
      <c r="Y117" s="4">
        <v>590805</v>
      </c>
      <c r="Z117" s="4">
        <v>590806</v>
      </c>
      <c r="AA117" s="4" t="s">
        <v>595</v>
      </c>
    </row>
    <row r="118" s="4" customFormat="1" spans="1:25">
      <c r="A118" s="4" t="s">
        <v>596</v>
      </c>
      <c r="B118" s="4" t="s">
        <v>26</v>
      </c>
      <c r="C118" s="4" t="s">
        <v>27</v>
      </c>
      <c r="D118" s="4" t="s">
        <v>597</v>
      </c>
      <c r="E118" s="4" t="s">
        <v>598</v>
      </c>
      <c r="F118" s="6">
        <v>44847</v>
      </c>
      <c r="G118" s="6">
        <v>44849</v>
      </c>
      <c r="H118" s="4">
        <v>1</v>
      </c>
      <c r="I118" s="4">
        <v>2</v>
      </c>
      <c r="J118" s="4">
        <v>2</v>
      </c>
      <c r="K118" s="4" t="s">
        <v>30</v>
      </c>
      <c r="L118" s="4">
        <v>1132</v>
      </c>
      <c r="M118" s="4">
        <v>1132</v>
      </c>
      <c r="N118" s="4" t="s">
        <v>599</v>
      </c>
      <c r="O118" s="4" t="s">
        <v>32</v>
      </c>
      <c r="P118" s="4" t="s">
        <v>33</v>
      </c>
      <c r="Q118" s="4">
        <v>0</v>
      </c>
      <c r="R118" s="7">
        <v>44847</v>
      </c>
      <c r="S118" s="6">
        <v>44852</v>
      </c>
      <c r="T118" s="4" t="s">
        <v>34</v>
      </c>
      <c r="U118" s="4">
        <v>1132</v>
      </c>
      <c r="V118" s="4">
        <v>0</v>
      </c>
      <c r="W118" s="4">
        <v>0</v>
      </c>
      <c r="X118" s="4" t="s">
        <v>600</v>
      </c>
      <c r="Y118" s="4" t="s">
        <v>601</v>
      </c>
    </row>
    <row r="119" s="4" customFormat="1" spans="1:25">
      <c r="A119" s="4" t="s">
        <v>602</v>
      </c>
      <c r="B119" s="4" t="s">
        <v>26</v>
      </c>
      <c r="C119" s="4" t="s">
        <v>27</v>
      </c>
      <c r="D119" s="4" t="s">
        <v>603</v>
      </c>
      <c r="E119" s="4" t="s">
        <v>604</v>
      </c>
      <c r="F119" s="6">
        <v>44848</v>
      </c>
      <c r="G119" s="6">
        <v>44849</v>
      </c>
      <c r="H119" s="4">
        <v>1</v>
      </c>
      <c r="I119" s="4">
        <v>1</v>
      </c>
      <c r="J119" s="4">
        <v>1</v>
      </c>
      <c r="K119" s="4" t="s">
        <v>30</v>
      </c>
      <c r="L119" s="4">
        <v>586</v>
      </c>
      <c r="M119" s="4">
        <v>586</v>
      </c>
      <c r="N119" s="4" t="s">
        <v>605</v>
      </c>
      <c r="O119" s="4" t="s">
        <v>32</v>
      </c>
      <c r="P119" s="4" t="s">
        <v>33</v>
      </c>
      <c r="Q119" s="4">
        <v>0</v>
      </c>
      <c r="R119" s="7">
        <v>44847</v>
      </c>
      <c r="S119" s="6">
        <v>44852</v>
      </c>
      <c r="T119" s="4" t="s">
        <v>34</v>
      </c>
      <c r="U119" s="4">
        <v>586</v>
      </c>
      <c r="V119" s="4">
        <v>0</v>
      </c>
      <c r="W119" s="4">
        <v>0</v>
      </c>
      <c r="X119" s="4" t="s">
        <v>606</v>
      </c>
      <c r="Y119" s="4" t="s">
        <v>607</v>
      </c>
    </row>
    <row r="120" s="4" customFormat="1" spans="1:25">
      <c r="A120" s="4" t="s">
        <v>608</v>
      </c>
      <c r="B120" s="4" t="s">
        <v>26</v>
      </c>
      <c r="C120" s="4" t="s">
        <v>27</v>
      </c>
      <c r="D120" s="4" t="s">
        <v>609</v>
      </c>
      <c r="E120" s="4" t="s">
        <v>610</v>
      </c>
      <c r="F120" s="6">
        <v>44848</v>
      </c>
      <c r="G120" s="6">
        <v>44849</v>
      </c>
      <c r="H120" s="4">
        <v>1</v>
      </c>
      <c r="I120" s="4">
        <v>1</v>
      </c>
      <c r="J120" s="4">
        <v>1</v>
      </c>
      <c r="K120" s="4" t="s">
        <v>30</v>
      </c>
      <c r="L120" s="4">
        <v>188</v>
      </c>
      <c r="M120" s="4">
        <v>188</v>
      </c>
      <c r="N120" s="4" t="s">
        <v>611</v>
      </c>
      <c r="O120" s="4" t="s">
        <v>32</v>
      </c>
      <c r="P120" s="4" t="s">
        <v>33</v>
      </c>
      <c r="Q120" s="4">
        <v>0</v>
      </c>
      <c r="R120" s="7">
        <v>44847</v>
      </c>
      <c r="S120" s="6">
        <v>44852</v>
      </c>
      <c r="T120" s="4" t="s">
        <v>34</v>
      </c>
      <c r="U120" s="4">
        <v>188</v>
      </c>
      <c r="V120" s="4">
        <v>0</v>
      </c>
      <c r="W120" s="4">
        <v>0</v>
      </c>
      <c r="X120" s="4" t="s">
        <v>612</v>
      </c>
      <c r="Y120" s="4" t="s">
        <v>613</v>
      </c>
    </row>
    <row r="121" s="4" customFormat="1" spans="1:25">
      <c r="A121" s="4" t="s">
        <v>614</v>
      </c>
      <c r="B121" s="4" t="s">
        <v>26</v>
      </c>
      <c r="C121" s="4" t="s">
        <v>27</v>
      </c>
      <c r="D121" s="4" t="s">
        <v>615</v>
      </c>
      <c r="E121" s="4" t="s">
        <v>616</v>
      </c>
      <c r="F121" s="6">
        <v>44848</v>
      </c>
      <c r="G121" s="6">
        <v>44849</v>
      </c>
      <c r="H121" s="4">
        <v>1</v>
      </c>
      <c r="I121" s="4">
        <v>1</v>
      </c>
      <c r="J121" s="4">
        <v>1</v>
      </c>
      <c r="K121" s="4" t="s">
        <v>30</v>
      </c>
      <c r="L121" s="4">
        <v>616</v>
      </c>
      <c r="M121" s="4">
        <v>616</v>
      </c>
      <c r="N121" s="4" t="s">
        <v>617</v>
      </c>
      <c r="O121" s="4" t="s">
        <v>32</v>
      </c>
      <c r="P121" s="4" t="s">
        <v>33</v>
      </c>
      <c r="Q121" s="4">
        <v>0</v>
      </c>
      <c r="R121" s="7">
        <v>44847</v>
      </c>
      <c r="S121" s="6">
        <v>44852</v>
      </c>
      <c r="T121" s="4" t="s">
        <v>34</v>
      </c>
      <c r="U121" s="4">
        <v>616</v>
      </c>
      <c r="V121" s="4">
        <v>0</v>
      </c>
      <c r="W121" s="4">
        <v>0</v>
      </c>
      <c r="X121" s="4" t="s">
        <v>618</v>
      </c>
      <c r="Y121" s="4" t="s">
        <v>619</v>
      </c>
    </row>
    <row r="122" s="4" customFormat="1" spans="1:25">
      <c r="A122" s="4" t="s">
        <v>620</v>
      </c>
      <c r="B122" s="4" t="s">
        <v>26</v>
      </c>
      <c r="C122" s="4" t="s">
        <v>27</v>
      </c>
      <c r="D122" s="4" t="s">
        <v>615</v>
      </c>
      <c r="E122" s="4" t="s">
        <v>616</v>
      </c>
      <c r="F122" s="6">
        <v>44848</v>
      </c>
      <c r="G122" s="6">
        <v>44849</v>
      </c>
      <c r="H122" s="4">
        <v>1</v>
      </c>
      <c r="I122" s="4">
        <v>1</v>
      </c>
      <c r="J122" s="4">
        <v>1</v>
      </c>
      <c r="K122" s="4" t="s">
        <v>30</v>
      </c>
      <c r="L122" s="4">
        <v>616</v>
      </c>
      <c r="M122" s="4">
        <v>616</v>
      </c>
      <c r="N122" s="4" t="s">
        <v>621</v>
      </c>
      <c r="O122" s="4" t="s">
        <v>32</v>
      </c>
      <c r="P122" s="4" t="s">
        <v>33</v>
      </c>
      <c r="Q122" s="4">
        <v>0</v>
      </c>
      <c r="R122" s="7">
        <v>44847</v>
      </c>
      <c r="S122" s="6">
        <v>44852</v>
      </c>
      <c r="T122" s="4" t="s">
        <v>34</v>
      </c>
      <c r="U122" s="4">
        <v>616</v>
      </c>
      <c r="V122" s="4">
        <v>0</v>
      </c>
      <c r="W122" s="4">
        <v>0</v>
      </c>
      <c r="X122" s="4" t="s">
        <v>622</v>
      </c>
      <c r="Y122" s="4" t="s">
        <v>623</v>
      </c>
    </row>
    <row r="123" s="4" customFormat="1" spans="1:25">
      <c r="A123" s="4" t="s">
        <v>624</v>
      </c>
      <c r="B123" s="4" t="s">
        <v>26</v>
      </c>
      <c r="C123" s="4" t="s">
        <v>27</v>
      </c>
      <c r="D123" s="4" t="s">
        <v>615</v>
      </c>
      <c r="E123" s="4" t="s">
        <v>616</v>
      </c>
      <c r="F123" s="6">
        <v>44848</v>
      </c>
      <c r="G123" s="6">
        <v>44849</v>
      </c>
      <c r="H123" s="4">
        <v>1</v>
      </c>
      <c r="I123" s="4">
        <v>1</v>
      </c>
      <c r="J123" s="4">
        <v>1</v>
      </c>
      <c r="K123" s="4" t="s">
        <v>30</v>
      </c>
      <c r="L123" s="4">
        <v>616</v>
      </c>
      <c r="M123" s="4">
        <v>616</v>
      </c>
      <c r="N123" s="4" t="s">
        <v>621</v>
      </c>
      <c r="O123" s="4" t="s">
        <v>32</v>
      </c>
      <c r="P123" s="4" t="s">
        <v>33</v>
      </c>
      <c r="Q123" s="4">
        <v>0</v>
      </c>
      <c r="R123" s="7">
        <v>44847</v>
      </c>
      <c r="S123" s="6">
        <v>44852</v>
      </c>
      <c r="T123" s="4" t="s">
        <v>34</v>
      </c>
      <c r="U123" s="4">
        <v>616</v>
      </c>
      <c r="V123" s="4">
        <v>0</v>
      </c>
      <c r="W123" s="4">
        <v>0</v>
      </c>
      <c r="X123" s="4" t="s">
        <v>625</v>
      </c>
      <c r="Y123" s="4" t="s">
        <v>626</v>
      </c>
    </row>
    <row r="124" s="4" customFormat="1" spans="1:25">
      <c r="A124" s="4" t="s">
        <v>627</v>
      </c>
      <c r="B124" s="4" t="s">
        <v>26</v>
      </c>
      <c r="C124" s="4" t="s">
        <v>27</v>
      </c>
      <c r="D124" s="4" t="s">
        <v>471</v>
      </c>
      <c r="E124" s="4" t="s">
        <v>472</v>
      </c>
      <c r="F124" s="6">
        <v>44848</v>
      </c>
      <c r="G124" s="6">
        <v>44849</v>
      </c>
      <c r="H124" s="4">
        <v>1</v>
      </c>
      <c r="I124" s="4">
        <v>1</v>
      </c>
      <c r="J124" s="4">
        <v>1</v>
      </c>
      <c r="K124" s="4" t="s">
        <v>30</v>
      </c>
      <c r="L124" s="4">
        <v>340</v>
      </c>
      <c r="M124" s="4">
        <v>340</v>
      </c>
      <c r="N124" s="4" t="s">
        <v>628</v>
      </c>
      <c r="O124" s="4" t="s">
        <v>32</v>
      </c>
      <c r="P124" s="4" t="s">
        <v>33</v>
      </c>
      <c r="Q124" s="4">
        <v>0</v>
      </c>
      <c r="R124" s="7">
        <v>44847</v>
      </c>
      <c r="S124" s="6">
        <v>44852</v>
      </c>
      <c r="T124" s="4" t="s">
        <v>34</v>
      </c>
      <c r="U124" s="4">
        <v>340</v>
      </c>
      <c r="V124" s="4">
        <v>0</v>
      </c>
      <c r="W124" s="4">
        <v>0</v>
      </c>
      <c r="X124" s="4" t="s">
        <v>629</v>
      </c>
      <c r="Y124" s="4" t="s">
        <v>630</v>
      </c>
    </row>
    <row r="125" s="4" customFormat="1" spans="1:25">
      <c r="A125" s="4" t="s">
        <v>631</v>
      </c>
      <c r="B125" s="4" t="s">
        <v>26</v>
      </c>
      <c r="C125" s="4" t="s">
        <v>27</v>
      </c>
      <c r="D125" s="4" t="s">
        <v>632</v>
      </c>
      <c r="E125" s="4" t="s">
        <v>633</v>
      </c>
      <c r="F125" s="6">
        <v>44848</v>
      </c>
      <c r="G125" s="6">
        <v>44849</v>
      </c>
      <c r="H125" s="4">
        <v>1</v>
      </c>
      <c r="I125" s="4">
        <v>1</v>
      </c>
      <c r="J125" s="4">
        <v>1</v>
      </c>
      <c r="K125" s="4" t="s">
        <v>30</v>
      </c>
      <c r="L125" s="4">
        <v>682</v>
      </c>
      <c r="M125" s="4">
        <v>682</v>
      </c>
      <c r="N125" s="4" t="s">
        <v>634</v>
      </c>
      <c r="O125" s="4" t="s">
        <v>32</v>
      </c>
      <c r="P125" s="4" t="s">
        <v>33</v>
      </c>
      <c r="Q125" s="4">
        <v>0</v>
      </c>
      <c r="R125" s="7">
        <v>44848</v>
      </c>
      <c r="S125" s="6">
        <v>44852</v>
      </c>
      <c r="T125" s="4" t="s">
        <v>34</v>
      </c>
      <c r="U125" s="4">
        <v>682</v>
      </c>
      <c r="V125" s="4">
        <v>0</v>
      </c>
      <c r="W125" s="4">
        <v>0</v>
      </c>
      <c r="X125" s="4" t="s">
        <v>635</v>
      </c>
      <c r="Y125" s="4" t="s">
        <v>636</v>
      </c>
    </row>
    <row r="126" s="4" customFormat="1" spans="1:25">
      <c r="A126" s="4" t="s">
        <v>637</v>
      </c>
      <c r="B126" s="4" t="s">
        <v>26</v>
      </c>
      <c r="C126" s="4" t="s">
        <v>27</v>
      </c>
      <c r="D126" s="4" t="s">
        <v>638</v>
      </c>
      <c r="E126" s="4" t="s">
        <v>639</v>
      </c>
      <c r="F126" s="6">
        <v>44848</v>
      </c>
      <c r="G126" s="6">
        <v>44849</v>
      </c>
      <c r="H126" s="4">
        <v>1</v>
      </c>
      <c r="I126" s="4">
        <v>1</v>
      </c>
      <c r="J126" s="4">
        <v>1</v>
      </c>
      <c r="K126" s="4" t="s">
        <v>30</v>
      </c>
      <c r="L126" s="4">
        <v>249</v>
      </c>
      <c r="M126" s="4">
        <v>249</v>
      </c>
      <c r="N126" s="4" t="s">
        <v>640</v>
      </c>
      <c r="O126" s="4" t="s">
        <v>32</v>
      </c>
      <c r="P126" s="4" t="s">
        <v>33</v>
      </c>
      <c r="Q126" s="4">
        <v>0</v>
      </c>
      <c r="R126" s="7">
        <v>44848</v>
      </c>
      <c r="S126" s="6">
        <v>44852</v>
      </c>
      <c r="T126" s="4" t="s">
        <v>34</v>
      </c>
      <c r="U126" s="4">
        <v>249</v>
      </c>
      <c r="V126" s="4">
        <v>0</v>
      </c>
      <c r="W126" s="4">
        <v>0</v>
      </c>
      <c r="X126" s="4" t="s">
        <v>641</v>
      </c>
      <c r="Y126" s="4" t="s">
        <v>642</v>
      </c>
    </row>
    <row r="127" s="4" customFormat="1" spans="1:25">
      <c r="A127" s="4" t="s">
        <v>643</v>
      </c>
      <c r="B127" s="4" t="s">
        <v>26</v>
      </c>
      <c r="C127" s="4" t="s">
        <v>27</v>
      </c>
      <c r="D127" s="4" t="s">
        <v>257</v>
      </c>
      <c r="E127" s="4" t="s">
        <v>633</v>
      </c>
      <c r="F127" s="6">
        <v>44848</v>
      </c>
      <c r="G127" s="6">
        <v>44849</v>
      </c>
      <c r="H127" s="4">
        <v>1</v>
      </c>
      <c r="I127" s="4">
        <v>1</v>
      </c>
      <c r="J127" s="4">
        <v>1</v>
      </c>
      <c r="K127" s="4" t="s">
        <v>30</v>
      </c>
      <c r="L127" s="4">
        <v>235</v>
      </c>
      <c r="M127" s="4">
        <v>235</v>
      </c>
      <c r="N127" s="4" t="s">
        <v>644</v>
      </c>
      <c r="O127" s="4" t="s">
        <v>32</v>
      </c>
      <c r="P127" s="4" t="s">
        <v>33</v>
      </c>
      <c r="Q127" s="4">
        <v>0</v>
      </c>
      <c r="R127" s="7">
        <v>44848</v>
      </c>
      <c r="S127" s="6">
        <v>44852</v>
      </c>
      <c r="T127" s="4" t="s">
        <v>34</v>
      </c>
      <c r="U127" s="4">
        <v>235</v>
      </c>
      <c r="V127" s="4">
        <v>0</v>
      </c>
      <c r="W127" s="4">
        <v>0</v>
      </c>
      <c r="X127" s="4" t="s">
        <v>645</v>
      </c>
      <c r="Y127" s="4" t="s">
        <v>35</v>
      </c>
    </row>
    <row r="128" s="4" customFormat="1" spans="1:25">
      <c r="A128" s="4" t="s">
        <v>646</v>
      </c>
      <c r="B128" s="4" t="s">
        <v>26</v>
      </c>
      <c r="C128" s="4" t="s">
        <v>27</v>
      </c>
      <c r="D128" s="4" t="s">
        <v>597</v>
      </c>
      <c r="E128" s="4" t="s">
        <v>647</v>
      </c>
      <c r="F128" s="6">
        <v>44848</v>
      </c>
      <c r="G128" s="6">
        <v>44849</v>
      </c>
      <c r="H128" s="4">
        <v>1</v>
      </c>
      <c r="I128" s="4">
        <v>1</v>
      </c>
      <c r="J128" s="4">
        <v>1</v>
      </c>
      <c r="K128" s="4" t="s">
        <v>30</v>
      </c>
      <c r="L128" s="4">
        <v>580</v>
      </c>
      <c r="M128" s="4">
        <v>580</v>
      </c>
      <c r="N128" s="4" t="s">
        <v>648</v>
      </c>
      <c r="O128" s="4" t="s">
        <v>32</v>
      </c>
      <c r="P128" s="4" t="s">
        <v>33</v>
      </c>
      <c r="Q128" s="4">
        <v>0</v>
      </c>
      <c r="R128" s="7">
        <v>44848</v>
      </c>
      <c r="S128" s="6">
        <v>44852</v>
      </c>
      <c r="T128" s="4" t="s">
        <v>34</v>
      </c>
      <c r="U128" s="4">
        <v>580</v>
      </c>
      <c r="V128" s="4">
        <v>0</v>
      </c>
      <c r="W128" s="4">
        <v>0</v>
      </c>
      <c r="X128" s="4" t="s">
        <v>649</v>
      </c>
      <c r="Y128" s="4" t="s">
        <v>650</v>
      </c>
    </row>
    <row r="129" s="4" customFormat="1" spans="1:25">
      <c r="A129" s="4" t="s">
        <v>651</v>
      </c>
      <c r="B129" s="4" t="s">
        <v>26</v>
      </c>
      <c r="C129" s="4" t="s">
        <v>27</v>
      </c>
      <c r="D129" s="4" t="s">
        <v>597</v>
      </c>
      <c r="E129" s="4" t="s">
        <v>647</v>
      </c>
      <c r="F129" s="6">
        <v>44848</v>
      </c>
      <c r="G129" s="6">
        <v>44849</v>
      </c>
      <c r="H129" s="4">
        <v>1</v>
      </c>
      <c r="I129" s="4">
        <v>1</v>
      </c>
      <c r="J129" s="4">
        <v>1</v>
      </c>
      <c r="K129" s="4" t="s">
        <v>30</v>
      </c>
      <c r="L129" s="4">
        <v>580</v>
      </c>
      <c r="M129" s="4">
        <v>580</v>
      </c>
      <c r="N129" s="4" t="s">
        <v>652</v>
      </c>
      <c r="O129" s="4" t="s">
        <v>32</v>
      </c>
      <c r="P129" s="4" t="s">
        <v>33</v>
      </c>
      <c r="Q129" s="4">
        <v>0</v>
      </c>
      <c r="R129" s="7">
        <v>44848</v>
      </c>
      <c r="S129" s="6">
        <v>44852</v>
      </c>
      <c r="T129" s="4" t="s">
        <v>34</v>
      </c>
      <c r="U129" s="4">
        <v>580</v>
      </c>
      <c r="V129" s="4">
        <v>0</v>
      </c>
      <c r="W129" s="4">
        <v>0</v>
      </c>
      <c r="X129" s="4" t="s">
        <v>653</v>
      </c>
      <c r="Y129" s="4" t="s">
        <v>654</v>
      </c>
    </row>
    <row r="130" s="4" customFormat="1" spans="1:25">
      <c r="A130" s="4" t="s">
        <v>655</v>
      </c>
      <c r="B130" s="4" t="s">
        <v>26</v>
      </c>
      <c r="C130" s="4" t="s">
        <v>27</v>
      </c>
      <c r="D130" s="4" t="s">
        <v>229</v>
      </c>
      <c r="E130" s="4" t="s">
        <v>656</v>
      </c>
      <c r="F130" s="6">
        <v>44848</v>
      </c>
      <c r="G130" s="6">
        <v>44849</v>
      </c>
      <c r="H130" s="4">
        <v>1</v>
      </c>
      <c r="I130" s="4">
        <v>1</v>
      </c>
      <c r="J130" s="4">
        <v>1</v>
      </c>
      <c r="K130" s="4" t="s">
        <v>30</v>
      </c>
      <c r="L130" s="4">
        <v>786</v>
      </c>
      <c r="M130" s="4">
        <v>786</v>
      </c>
      <c r="N130" s="4" t="s">
        <v>657</v>
      </c>
      <c r="O130" s="4" t="s">
        <v>32</v>
      </c>
      <c r="P130" s="4" t="s">
        <v>33</v>
      </c>
      <c r="Q130" s="4">
        <v>0</v>
      </c>
      <c r="R130" s="7">
        <v>44847</v>
      </c>
      <c r="S130" s="6">
        <v>44852</v>
      </c>
      <c r="T130" s="4" t="s">
        <v>34</v>
      </c>
      <c r="U130" s="4">
        <v>786</v>
      </c>
      <c r="V130" s="4">
        <v>0</v>
      </c>
      <c r="W130" s="4">
        <v>0</v>
      </c>
      <c r="X130" s="4" t="s">
        <v>658</v>
      </c>
      <c r="Y130" s="4" t="s">
        <v>659</v>
      </c>
    </row>
    <row r="131" s="4" customFormat="1" spans="1:25">
      <c r="A131" s="4" t="s">
        <v>660</v>
      </c>
      <c r="B131" s="4" t="s">
        <v>26</v>
      </c>
      <c r="C131" s="4" t="s">
        <v>27</v>
      </c>
      <c r="D131" s="4" t="s">
        <v>597</v>
      </c>
      <c r="E131" s="4" t="s">
        <v>661</v>
      </c>
      <c r="F131" s="6">
        <v>44848</v>
      </c>
      <c r="G131" s="6">
        <v>44849</v>
      </c>
      <c r="H131" s="4">
        <v>1</v>
      </c>
      <c r="I131" s="4">
        <v>1</v>
      </c>
      <c r="J131" s="4">
        <v>1</v>
      </c>
      <c r="K131" s="4" t="s">
        <v>30</v>
      </c>
      <c r="L131" s="4">
        <v>460</v>
      </c>
      <c r="M131" s="4">
        <v>460</v>
      </c>
      <c r="N131" s="4" t="s">
        <v>662</v>
      </c>
      <c r="O131" s="4" t="s">
        <v>32</v>
      </c>
      <c r="P131" s="4" t="s">
        <v>33</v>
      </c>
      <c r="Q131" s="4">
        <v>0</v>
      </c>
      <c r="R131" s="7">
        <v>44848</v>
      </c>
      <c r="S131" s="6">
        <v>44852</v>
      </c>
      <c r="T131" s="4" t="s">
        <v>34</v>
      </c>
      <c r="U131" s="4">
        <v>460</v>
      </c>
      <c r="V131" s="4">
        <v>0</v>
      </c>
      <c r="W131" s="4">
        <v>0</v>
      </c>
      <c r="X131" s="4" t="s">
        <v>663</v>
      </c>
      <c r="Y131" s="4" t="s">
        <v>664</v>
      </c>
    </row>
    <row r="132" s="4" customFormat="1" spans="1:25">
      <c r="A132" s="4" t="s">
        <v>665</v>
      </c>
      <c r="B132" s="4" t="s">
        <v>26</v>
      </c>
      <c r="C132" s="4" t="s">
        <v>27</v>
      </c>
      <c r="D132" s="4" t="s">
        <v>597</v>
      </c>
      <c r="E132" s="4" t="s">
        <v>661</v>
      </c>
      <c r="F132" s="6">
        <v>44848</v>
      </c>
      <c r="G132" s="6">
        <v>44849</v>
      </c>
      <c r="H132" s="4">
        <v>1</v>
      </c>
      <c r="I132" s="4">
        <v>1</v>
      </c>
      <c r="J132" s="4">
        <v>1</v>
      </c>
      <c r="K132" s="4" t="s">
        <v>30</v>
      </c>
      <c r="L132" s="4">
        <v>492</v>
      </c>
      <c r="M132" s="4">
        <v>492</v>
      </c>
      <c r="N132" s="4" t="s">
        <v>666</v>
      </c>
      <c r="O132" s="4" t="s">
        <v>32</v>
      </c>
      <c r="P132" s="4" t="s">
        <v>33</v>
      </c>
      <c r="Q132" s="4">
        <v>0</v>
      </c>
      <c r="R132" s="7">
        <v>44848</v>
      </c>
      <c r="S132" s="6">
        <v>44852</v>
      </c>
      <c r="T132" s="4" t="s">
        <v>34</v>
      </c>
      <c r="U132" s="4">
        <v>492</v>
      </c>
      <c r="V132" s="4">
        <v>0</v>
      </c>
      <c r="W132" s="4">
        <v>0</v>
      </c>
      <c r="X132" s="4" t="s">
        <v>667</v>
      </c>
      <c r="Y132" s="4" t="s">
        <v>668</v>
      </c>
    </row>
    <row r="133" s="4" customFormat="1" spans="1:25">
      <c r="A133" s="4" t="s">
        <v>643</v>
      </c>
      <c r="B133" s="4" t="s">
        <v>26</v>
      </c>
      <c r="C133" s="4" t="s">
        <v>36</v>
      </c>
      <c r="D133" s="4" t="s">
        <v>257</v>
      </c>
      <c r="E133" s="4" t="s">
        <v>633</v>
      </c>
      <c r="F133" s="6">
        <v>44848</v>
      </c>
      <c r="G133" s="6">
        <v>44849</v>
      </c>
      <c r="H133" s="4">
        <v>1</v>
      </c>
      <c r="I133" s="4">
        <v>1</v>
      </c>
      <c r="J133" s="4">
        <v>1</v>
      </c>
      <c r="K133" s="4" t="s">
        <v>30</v>
      </c>
      <c r="L133" s="4">
        <v>-235</v>
      </c>
      <c r="M133" s="4">
        <v>-235</v>
      </c>
      <c r="N133" s="4" t="s">
        <v>644</v>
      </c>
      <c r="O133" s="4" t="s">
        <v>32</v>
      </c>
      <c r="P133" s="4" t="s">
        <v>33</v>
      </c>
      <c r="Q133" s="4">
        <v>0</v>
      </c>
      <c r="R133" s="7">
        <v>44848</v>
      </c>
      <c r="S133" s="6">
        <v>44852</v>
      </c>
      <c r="T133" s="4" t="s">
        <v>34</v>
      </c>
      <c r="U133" s="4">
        <v>-235</v>
      </c>
      <c r="V133" s="4">
        <v>0</v>
      </c>
      <c r="W133" s="4">
        <v>0</v>
      </c>
      <c r="X133" s="4" t="s">
        <v>645</v>
      </c>
      <c r="Y133" s="4" t="s">
        <v>35</v>
      </c>
    </row>
    <row r="134" s="4" customFormat="1" spans="1:25">
      <c r="A134" s="4" t="s">
        <v>669</v>
      </c>
      <c r="B134" s="4" t="s">
        <v>26</v>
      </c>
      <c r="C134" s="4" t="s">
        <v>27</v>
      </c>
      <c r="D134" s="4" t="s">
        <v>670</v>
      </c>
      <c r="E134" s="4" t="s">
        <v>671</v>
      </c>
      <c r="F134" s="6">
        <v>44848</v>
      </c>
      <c r="G134" s="6">
        <v>44849</v>
      </c>
      <c r="H134" s="4">
        <v>1</v>
      </c>
      <c r="I134" s="4">
        <v>1</v>
      </c>
      <c r="J134" s="4">
        <v>1</v>
      </c>
      <c r="K134" s="4" t="s">
        <v>30</v>
      </c>
      <c r="L134" s="4">
        <v>225</v>
      </c>
      <c r="M134" s="4">
        <v>225</v>
      </c>
      <c r="N134" s="4" t="s">
        <v>672</v>
      </c>
      <c r="O134" s="4" t="s">
        <v>32</v>
      </c>
      <c r="P134" s="4" t="s">
        <v>33</v>
      </c>
      <c r="Q134" s="4">
        <v>0</v>
      </c>
      <c r="R134" s="7">
        <v>44848</v>
      </c>
      <c r="S134" s="6">
        <v>44852</v>
      </c>
      <c r="T134" s="4" t="s">
        <v>34</v>
      </c>
      <c r="U134" s="4">
        <v>225</v>
      </c>
      <c r="V134" s="4">
        <v>0</v>
      </c>
      <c r="W134" s="4">
        <v>0</v>
      </c>
      <c r="X134" s="4" t="s">
        <v>673</v>
      </c>
      <c r="Y134" s="4" t="s">
        <v>674</v>
      </c>
    </row>
    <row r="135" s="4" customFormat="1" spans="1:25">
      <c r="A135" s="4" t="s">
        <v>675</v>
      </c>
      <c r="B135" s="4" t="s">
        <v>26</v>
      </c>
      <c r="C135" s="4" t="s">
        <v>27</v>
      </c>
      <c r="D135" s="4" t="s">
        <v>676</v>
      </c>
      <c r="E135" s="4" t="s">
        <v>677</v>
      </c>
      <c r="F135" s="6">
        <v>44848</v>
      </c>
      <c r="G135" s="6">
        <v>44849</v>
      </c>
      <c r="H135" s="4">
        <v>1</v>
      </c>
      <c r="I135" s="4">
        <v>1</v>
      </c>
      <c r="J135" s="4">
        <v>1</v>
      </c>
      <c r="K135" s="4" t="s">
        <v>30</v>
      </c>
      <c r="L135" s="4">
        <v>426</v>
      </c>
      <c r="M135" s="4">
        <v>426</v>
      </c>
      <c r="N135" s="4" t="s">
        <v>678</v>
      </c>
      <c r="O135" s="4" t="s">
        <v>32</v>
      </c>
      <c r="P135" s="4" t="s">
        <v>33</v>
      </c>
      <c r="Q135" s="4">
        <v>0</v>
      </c>
      <c r="R135" s="7">
        <v>44848</v>
      </c>
      <c r="S135" s="6">
        <v>44852</v>
      </c>
      <c r="T135" s="4" t="s">
        <v>34</v>
      </c>
      <c r="U135" s="4">
        <v>426</v>
      </c>
      <c r="V135" s="4">
        <v>0</v>
      </c>
      <c r="W135" s="4">
        <v>0</v>
      </c>
      <c r="X135" s="4" t="s">
        <v>679</v>
      </c>
      <c r="Y135" s="4" t="s">
        <v>680</v>
      </c>
    </row>
    <row r="136" s="4" customFormat="1" spans="1:25">
      <c r="A136" s="4" t="s">
        <v>520</v>
      </c>
      <c r="B136" s="4" t="s">
        <v>26</v>
      </c>
      <c r="C136" s="4" t="s">
        <v>36</v>
      </c>
      <c r="D136" s="4" t="s">
        <v>50</v>
      </c>
      <c r="E136" s="4" t="s">
        <v>51</v>
      </c>
      <c r="F136" s="6">
        <v>44848</v>
      </c>
      <c r="G136" s="6">
        <v>44849</v>
      </c>
      <c r="H136" s="4">
        <v>1</v>
      </c>
      <c r="I136" s="4">
        <v>1</v>
      </c>
      <c r="J136" s="4">
        <v>1</v>
      </c>
      <c r="K136" s="4" t="s">
        <v>30</v>
      </c>
      <c r="L136" s="4">
        <v>-499</v>
      </c>
      <c r="M136" s="4">
        <v>-499</v>
      </c>
      <c r="N136" s="4" t="s">
        <v>521</v>
      </c>
      <c r="O136" s="4" t="s">
        <v>32</v>
      </c>
      <c r="P136" s="4" t="s">
        <v>33</v>
      </c>
      <c r="Q136" s="4">
        <v>0</v>
      </c>
      <c r="R136" s="7">
        <v>44846</v>
      </c>
      <c r="S136" s="6">
        <v>44852</v>
      </c>
      <c r="T136" s="4" t="s">
        <v>34</v>
      </c>
      <c r="U136" s="4">
        <v>-499</v>
      </c>
      <c r="V136" s="4">
        <v>0</v>
      </c>
      <c r="W136" s="4">
        <v>0</v>
      </c>
      <c r="X136" s="4" t="s">
        <v>522</v>
      </c>
      <c r="Y136" s="4" t="s">
        <v>523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8"/>
  <sheetViews>
    <sheetView tabSelected="1" workbookViewId="0">
      <selection activeCell="A135" sqref="A135:E138"/>
    </sheetView>
  </sheetViews>
  <sheetFormatPr defaultColWidth="9" defaultRowHeight="13.5"/>
  <cols>
    <col min="1" max="1" width="12.625" style="4"/>
    <col min="2" max="3" width="11.5" style="4"/>
    <col min="4" max="5" width="10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681</v>
      </c>
    </row>
    <row r="2" s="4" customFormat="1" hidden="1" spans="1:9">
      <c r="A2" s="5">
        <v>18091697025</v>
      </c>
      <c r="B2" s="6">
        <v>44847</v>
      </c>
      <c r="C2" s="6">
        <v>44849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18103499832</v>
      </c>
      <c r="B3" s="6">
        <v>44846</v>
      </c>
      <c r="C3" s="6">
        <v>44849</v>
      </c>
      <c r="D3" s="4">
        <v>1861</v>
      </c>
      <c r="E3" s="4" t="str">
        <f>VLOOKUP(A3,HOP!A:L,12,0)</f>
        <v>1861.00</v>
      </c>
      <c r="F3" s="4" t="str">
        <f>VLOOKUP(A3,HOP!A:C,3,0)</f>
        <v>2587928</v>
      </c>
      <c r="G3" s="4">
        <f t="shared" ref="G3:G34" si="0">D3-E3</f>
        <v>0</v>
      </c>
      <c r="H3" s="4" t="str">
        <f t="shared" ref="H3:H34" si="1">$H$1&amp;F3</f>
        <v>，2587928</v>
      </c>
      <c r="I3" s="4" t="str">
        <f>VLOOKUP(A3,HOP!A:U,21,0)</f>
        <v>直采</v>
      </c>
    </row>
    <row r="4" s="4" customFormat="1" hidden="1" spans="1:9">
      <c r="A4" s="5">
        <v>18775958697</v>
      </c>
      <c r="B4" s="6">
        <v>44847</v>
      </c>
      <c r="C4" s="6">
        <v>44849</v>
      </c>
      <c r="D4" s="4">
        <v>1760</v>
      </c>
      <c r="E4" s="4" t="str">
        <f>VLOOKUP(A4,HOP!A:L,12,0)</f>
        <v>1760.00</v>
      </c>
      <c r="F4" s="4" t="str">
        <f>VLOOKUP(A4,HOP!A:C,3,0)</f>
        <v>2657537</v>
      </c>
      <c r="G4" s="4">
        <f t="shared" si="0"/>
        <v>0</v>
      </c>
      <c r="H4" s="4" t="str">
        <f t="shared" si="1"/>
        <v>，2657537</v>
      </c>
      <c r="I4" s="4" t="str">
        <f>VLOOKUP(A4,HOP!A:U,21,0)</f>
        <v>直采</v>
      </c>
    </row>
    <row r="5" s="4" customFormat="1" hidden="1" spans="1:9">
      <c r="A5" s="5">
        <v>18849061781</v>
      </c>
      <c r="B5" s="6">
        <v>44847</v>
      </c>
      <c r="C5" s="6">
        <v>44849</v>
      </c>
      <c r="D5" s="4">
        <v>1037</v>
      </c>
      <c r="E5" s="4" t="str">
        <f>VLOOKUP(A5,HOP!A:L,12,0)</f>
        <v>1037.00</v>
      </c>
      <c r="F5" s="4" t="str">
        <f>VLOOKUP(A5,HOP!A:C,3,0)</f>
        <v>2664746</v>
      </c>
      <c r="G5" s="4">
        <f t="shared" si="0"/>
        <v>0</v>
      </c>
      <c r="H5" s="4" t="str">
        <f t="shared" si="1"/>
        <v>，2664746</v>
      </c>
      <c r="I5" s="4" t="str">
        <f>VLOOKUP(A5,HOP!A:U,21,0)</f>
        <v>直采</v>
      </c>
    </row>
    <row r="6" s="4" customFormat="1" hidden="1" spans="1:9">
      <c r="A6" s="5">
        <v>18942082468</v>
      </c>
      <c r="B6" s="6">
        <v>44847</v>
      </c>
      <c r="C6" s="6">
        <v>44849</v>
      </c>
      <c r="D6" s="4">
        <v>2040</v>
      </c>
      <c r="E6" s="4" t="str">
        <f>VLOOKUP(A6,HOP!A:L,12,0)</f>
        <v>2040.00</v>
      </c>
      <c r="F6" s="4" t="str">
        <f>VLOOKUP(A6,HOP!A:C,3,0)</f>
        <v>2683581</v>
      </c>
      <c r="G6" s="4">
        <f t="shared" si="0"/>
        <v>0</v>
      </c>
      <c r="H6" s="4" t="str">
        <f t="shared" si="1"/>
        <v>，2683581</v>
      </c>
      <c r="I6" s="4" t="str">
        <f>VLOOKUP(A6,HOP!A:U,21,0)</f>
        <v>直采</v>
      </c>
    </row>
    <row r="7" s="4" customFormat="1" hidden="1" spans="1:9">
      <c r="A7" s="5">
        <v>21075153013</v>
      </c>
      <c r="B7" s="6">
        <v>44848</v>
      </c>
      <c r="C7" s="6">
        <v>44849</v>
      </c>
      <c r="D7" s="4">
        <v>297</v>
      </c>
      <c r="E7" s="4" t="str">
        <f>VLOOKUP(A7,HOP!A:L,12,0)</f>
        <v>297.00</v>
      </c>
      <c r="F7" s="4" t="str">
        <f>VLOOKUP(A7,HOP!A:C,3,0)</f>
        <v>2698748</v>
      </c>
      <c r="G7" s="4">
        <f t="shared" si="0"/>
        <v>0</v>
      </c>
      <c r="H7" s="4" t="str">
        <f t="shared" si="1"/>
        <v>，2698748</v>
      </c>
      <c r="I7" s="4" t="str">
        <f>VLOOKUP(A7,HOP!A:U,21,0)</f>
        <v>直采</v>
      </c>
    </row>
    <row r="8" s="4" customFormat="1" hidden="1" spans="1:9">
      <c r="A8" s="5">
        <v>21081538843</v>
      </c>
      <c r="B8" s="6">
        <v>44845</v>
      </c>
      <c r="C8" s="6">
        <v>44849</v>
      </c>
      <c r="D8" s="4">
        <v>1632</v>
      </c>
      <c r="E8" s="4" t="str">
        <f>VLOOKUP(A8,HOP!A:L,12,0)</f>
        <v>1632.00</v>
      </c>
      <c r="F8" s="4" t="str">
        <f>VLOOKUP(A8,HOP!A:C,3,0)</f>
        <v>2699110</v>
      </c>
      <c r="G8" s="4">
        <f t="shared" si="0"/>
        <v>0</v>
      </c>
      <c r="H8" s="4" t="str">
        <f t="shared" si="1"/>
        <v>，2699110</v>
      </c>
      <c r="I8" s="4" t="str">
        <f>VLOOKUP(A8,HOP!A:U,21,0)</f>
        <v>直采</v>
      </c>
    </row>
    <row r="9" s="4" customFormat="1" hidden="1" spans="1:9">
      <c r="A9" s="5">
        <v>21083114707</v>
      </c>
      <c r="B9" s="6">
        <v>44848</v>
      </c>
      <c r="C9" s="6">
        <v>44849</v>
      </c>
      <c r="D9" s="4">
        <v>661</v>
      </c>
      <c r="E9" s="4" t="str">
        <f>VLOOKUP(A9,HOP!A:L,12,0)</f>
        <v>661.00</v>
      </c>
      <c r="F9" s="4" t="str">
        <f>VLOOKUP(A9,HOP!A:C,3,0)</f>
        <v>2699223</v>
      </c>
      <c r="G9" s="4">
        <f t="shared" si="0"/>
        <v>0</v>
      </c>
      <c r="H9" s="4" t="str">
        <f t="shared" si="1"/>
        <v>，2699223</v>
      </c>
      <c r="I9" s="4" t="str">
        <f>VLOOKUP(A9,HOP!A:U,21,0)</f>
        <v>直采</v>
      </c>
    </row>
    <row r="10" s="4" customFormat="1" hidden="1" spans="1:9">
      <c r="A10" s="5">
        <v>21084070997</v>
      </c>
      <c r="B10" s="6">
        <v>44848</v>
      </c>
      <c r="C10" s="6">
        <v>44849</v>
      </c>
      <c r="D10" s="4">
        <v>661</v>
      </c>
      <c r="E10" s="4" t="str">
        <f>VLOOKUP(A10,HOP!A:L,12,0)</f>
        <v>661.00</v>
      </c>
      <c r="F10" s="4" t="str">
        <f>VLOOKUP(A10,HOP!A:C,3,0)</f>
        <v>2699292</v>
      </c>
      <c r="G10" s="4">
        <f t="shared" si="0"/>
        <v>0</v>
      </c>
      <c r="H10" s="4" t="str">
        <f t="shared" si="1"/>
        <v>，2699292</v>
      </c>
      <c r="I10" s="4" t="str">
        <f>VLOOKUP(A10,HOP!A:U,21,0)</f>
        <v>直采</v>
      </c>
    </row>
    <row r="11" s="4" customFormat="1" hidden="1" spans="1:9">
      <c r="A11" s="5">
        <v>21088968246</v>
      </c>
      <c r="B11" s="6">
        <v>44847</v>
      </c>
      <c r="C11" s="6">
        <v>44849</v>
      </c>
      <c r="D11" s="4">
        <v>1261</v>
      </c>
      <c r="E11" s="4" t="str">
        <f>VLOOKUP(A11,HOP!A:L,12,0)</f>
        <v>1261.00</v>
      </c>
      <c r="F11" s="4" t="str">
        <f>VLOOKUP(A11,HOP!A:C,3,0)</f>
        <v>2699700</v>
      </c>
      <c r="G11" s="4">
        <f t="shared" si="0"/>
        <v>0</v>
      </c>
      <c r="H11" s="4" t="str">
        <f t="shared" si="1"/>
        <v>，2699700</v>
      </c>
      <c r="I11" s="4" t="str">
        <f>VLOOKUP(A11,HOP!A:U,21,0)</f>
        <v>直采</v>
      </c>
    </row>
    <row r="12" s="4" customFormat="1" hidden="1" spans="1:9">
      <c r="A12" s="5">
        <v>21097411977</v>
      </c>
      <c r="B12" s="6">
        <v>44846</v>
      </c>
      <c r="C12" s="6">
        <v>44849</v>
      </c>
      <c r="D12" s="4">
        <v>1425</v>
      </c>
      <c r="E12" s="4" t="str">
        <f>VLOOKUP(A12,HOP!A:L,12,0)</f>
        <v>1425.00</v>
      </c>
      <c r="F12" s="4" t="str">
        <f>VLOOKUP(A12,HOP!A:C,3,0)</f>
        <v>2700410</v>
      </c>
      <c r="G12" s="4">
        <f t="shared" si="0"/>
        <v>0</v>
      </c>
      <c r="H12" s="4" t="str">
        <f t="shared" si="1"/>
        <v>，2700410</v>
      </c>
      <c r="I12" s="4" t="str">
        <f>VLOOKUP(A12,HOP!A:U,21,0)</f>
        <v>直采</v>
      </c>
    </row>
    <row r="13" s="4" customFormat="1" hidden="1" spans="1:9">
      <c r="A13" s="5">
        <v>21100755757</v>
      </c>
      <c r="B13" s="6">
        <v>44846</v>
      </c>
      <c r="C13" s="6">
        <v>44849</v>
      </c>
      <c r="D13" s="4">
        <v>2910</v>
      </c>
      <c r="E13" s="4" t="str">
        <f>VLOOKUP(A13,HOP!A:L,12,0)</f>
        <v>2910.00</v>
      </c>
      <c r="F13" s="4" t="str">
        <f>VLOOKUP(A13,HOP!A:C,3,0)</f>
        <v>2700687</v>
      </c>
      <c r="G13" s="4">
        <f t="shared" si="0"/>
        <v>0</v>
      </c>
      <c r="H13" s="4" t="str">
        <f t="shared" si="1"/>
        <v>，2700687</v>
      </c>
      <c r="I13" s="4" t="str">
        <f>VLOOKUP(A13,HOP!A:U,21,0)</f>
        <v>直采</v>
      </c>
    </row>
    <row r="14" s="4" customFormat="1" hidden="1" spans="1:9">
      <c r="A14" s="5">
        <v>21103041400</v>
      </c>
      <c r="B14" s="6">
        <v>44848</v>
      </c>
      <c r="C14" s="6">
        <v>44849</v>
      </c>
      <c r="D14" s="4">
        <v>1100</v>
      </c>
      <c r="E14" s="4" t="str">
        <f>VLOOKUP(A14,HOP!A:L,12,0)</f>
        <v>1100.00</v>
      </c>
      <c r="F14" s="4" t="str">
        <f>VLOOKUP(A14,HOP!A:C,3,0)</f>
        <v>2700837</v>
      </c>
      <c r="G14" s="4">
        <f t="shared" si="0"/>
        <v>0</v>
      </c>
      <c r="H14" s="4" t="str">
        <f t="shared" si="1"/>
        <v>，2700837</v>
      </c>
      <c r="I14" s="4" t="str">
        <f>VLOOKUP(A14,HOP!A:U,21,0)</f>
        <v>直采</v>
      </c>
    </row>
    <row r="15" s="4" customFormat="1" hidden="1" spans="1:9">
      <c r="A15" s="5">
        <v>21105628507</v>
      </c>
      <c r="B15" s="6">
        <v>44846</v>
      </c>
      <c r="C15" s="6">
        <v>44849</v>
      </c>
      <c r="D15" s="4">
        <v>1224</v>
      </c>
      <c r="E15" s="4" t="str">
        <f>VLOOKUP(A15,HOP!A:L,12,0)</f>
        <v>1224.00</v>
      </c>
      <c r="F15" s="4" t="str">
        <f>VLOOKUP(A15,HOP!A:C,3,0)</f>
        <v>2701241</v>
      </c>
      <c r="G15" s="4">
        <f t="shared" si="0"/>
        <v>0</v>
      </c>
      <c r="H15" s="4" t="str">
        <f t="shared" si="1"/>
        <v>，2701241</v>
      </c>
      <c r="I15" s="4" t="str">
        <f>VLOOKUP(A15,HOP!A:U,21,0)</f>
        <v>直采</v>
      </c>
    </row>
    <row r="16" s="4" customFormat="1" hidden="1" spans="1:9">
      <c r="A16" s="5">
        <v>21127697338</v>
      </c>
      <c r="B16" s="6">
        <v>44847</v>
      </c>
      <c r="C16" s="6">
        <v>44849</v>
      </c>
      <c r="D16" s="4">
        <v>648</v>
      </c>
      <c r="E16" s="4" t="str">
        <f>VLOOKUP(A16,HOP!A:L,12,0)</f>
        <v>648.00</v>
      </c>
      <c r="F16" s="4" t="str">
        <f>VLOOKUP(A16,HOP!A:C,3,0)</f>
        <v>2704649</v>
      </c>
      <c r="G16" s="4">
        <f t="shared" si="0"/>
        <v>0</v>
      </c>
      <c r="H16" s="4" t="str">
        <f t="shared" si="1"/>
        <v>，2704649</v>
      </c>
      <c r="I16" s="4" t="str">
        <f>VLOOKUP(A16,HOP!A:U,21,0)</f>
        <v>直采</v>
      </c>
    </row>
    <row r="17" s="4" customFormat="1" hidden="1" spans="1:9">
      <c r="A17" s="5">
        <v>21131818009</v>
      </c>
      <c r="B17" s="6">
        <v>44847</v>
      </c>
      <c r="C17" s="6">
        <v>44849</v>
      </c>
      <c r="D17" s="4">
        <v>846</v>
      </c>
      <c r="E17" s="4" t="str">
        <f>VLOOKUP(A17,HOP!A:L,12,0)</f>
        <v>846.00</v>
      </c>
      <c r="F17" s="4" t="str">
        <f>VLOOKUP(A17,HOP!A:C,3,0)</f>
        <v>2705452</v>
      </c>
      <c r="G17" s="4">
        <f t="shared" si="0"/>
        <v>0</v>
      </c>
      <c r="H17" s="4" t="str">
        <f t="shared" si="1"/>
        <v>，2705452</v>
      </c>
      <c r="I17" s="4" t="str">
        <f>VLOOKUP(A17,HOP!A:U,21,0)</f>
        <v>直采</v>
      </c>
    </row>
    <row r="18" s="4" customFormat="1" hidden="1" spans="1:9">
      <c r="A18" s="5">
        <v>21150651956</v>
      </c>
      <c r="B18" s="6">
        <v>44841</v>
      </c>
      <c r="C18" s="6">
        <v>44849</v>
      </c>
      <c r="D18" s="4">
        <v>3784</v>
      </c>
      <c r="E18" s="4" t="str">
        <f>VLOOKUP(A18,HOP!A:L,12,0)</f>
        <v>3784.00</v>
      </c>
      <c r="F18" s="4" t="str">
        <f>VLOOKUP(A18,HOP!A:C,3,0)</f>
        <v>2709111</v>
      </c>
      <c r="G18" s="4">
        <f t="shared" si="0"/>
        <v>0</v>
      </c>
      <c r="H18" s="4" t="str">
        <f t="shared" si="1"/>
        <v>，2709111</v>
      </c>
      <c r="I18" s="4" t="str">
        <f>VLOOKUP(A18,HOP!A:U,21,0)</f>
        <v>直采</v>
      </c>
    </row>
    <row r="19" s="4" customFormat="1" hidden="1" spans="1:9">
      <c r="A19" s="5">
        <v>21189995655</v>
      </c>
      <c r="B19" s="6">
        <v>44845</v>
      </c>
      <c r="C19" s="6">
        <v>44849</v>
      </c>
      <c r="D19" s="4">
        <v>996</v>
      </c>
      <c r="E19" s="4" t="str">
        <f>VLOOKUP(A19,HOP!A:L,12,0)</f>
        <v>996.00</v>
      </c>
      <c r="F19" s="4" t="str">
        <f>VLOOKUP(A19,HOP!A:C,3,0)</f>
        <v>2710058</v>
      </c>
      <c r="G19" s="4">
        <f t="shared" si="0"/>
        <v>0</v>
      </c>
      <c r="H19" s="4" t="str">
        <f t="shared" si="1"/>
        <v>，2710058</v>
      </c>
      <c r="I19" s="4" t="str">
        <f>VLOOKUP(A19,HOP!A:U,21,0)</f>
        <v>直采</v>
      </c>
    </row>
    <row r="20" s="4" customFormat="1" spans="1:10">
      <c r="A20" s="5">
        <v>21196636908</v>
      </c>
      <c r="B20" s="6">
        <v>44847</v>
      </c>
      <c r="C20" s="6">
        <v>44849</v>
      </c>
      <c r="D20" s="4">
        <v>687.61</v>
      </c>
      <c r="E20" s="4" t="str">
        <f>VLOOKUP(A20,HOP!A:L,12,0)</f>
        <v>798.00</v>
      </c>
      <c r="F20" s="4" t="str">
        <f>VLOOKUP(A20,HOP!A:C,3,0)</f>
        <v>2710545</v>
      </c>
      <c r="G20" s="4">
        <f t="shared" si="0"/>
        <v>-110.39</v>
      </c>
      <c r="H20" s="4" t="str">
        <f t="shared" si="1"/>
        <v>，2710545</v>
      </c>
      <c r="I20" s="4" t="str">
        <f>VLOOKUP(A20,HOP!A:U,21,0)</f>
        <v>直采</v>
      </c>
      <c r="J20" s="4" t="s">
        <v>682</v>
      </c>
    </row>
    <row r="21" s="4" customFormat="1" hidden="1" spans="1:9">
      <c r="A21" s="5">
        <v>21203958398</v>
      </c>
      <c r="B21" s="6">
        <v>44848</v>
      </c>
      <c r="C21" s="6">
        <v>44849</v>
      </c>
      <c r="D21" s="4">
        <v>951</v>
      </c>
      <c r="E21" s="4" t="str">
        <f>VLOOKUP(A21,HOP!A:L,12,0)</f>
        <v>951.00</v>
      </c>
      <c r="F21" s="4" t="str">
        <f>VLOOKUP(A21,HOP!A:C,3,0)</f>
        <v>2711436</v>
      </c>
      <c r="G21" s="4">
        <f t="shared" si="0"/>
        <v>0</v>
      </c>
      <c r="H21" s="4" t="str">
        <f t="shared" si="1"/>
        <v>，2711436</v>
      </c>
      <c r="I21" s="4" t="str">
        <f>VLOOKUP(A21,HOP!A:U,21,0)</f>
        <v>直采</v>
      </c>
    </row>
    <row r="22" s="4" customFormat="1" hidden="1" spans="1:9">
      <c r="A22" s="5">
        <v>21215400914</v>
      </c>
      <c r="B22" s="6">
        <v>44848</v>
      </c>
      <c r="C22" s="6">
        <v>44849</v>
      </c>
      <c r="D22" s="4">
        <v>320</v>
      </c>
      <c r="E22" s="4" t="str">
        <f>VLOOKUP(A22,HOP!A:L,12,0)</f>
        <v>320.00</v>
      </c>
      <c r="F22" s="4" t="str">
        <f>VLOOKUP(A22,HOP!A:C,3,0)</f>
        <v>2712677</v>
      </c>
      <c r="G22" s="4">
        <f t="shared" si="0"/>
        <v>0</v>
      </c>
      <c r="H22" s="4" t="str">
        <f t="shared" si="1"/>
        <v>，2712677</v>
      </c>
      <c r="I22" s="4" t="str">
        <f>VLOOKUP(A22,HOP!A:U,21,0)</f>
        <v>直采</v>
      </c>
    </row>
    <row r="23" s="4" customFormat="1" hidden="1" spans="1:9">
      <c r="A23" s="5">
        <v>21227227954</v>
      </c>
      <c r="B23" s="6">
        <v>44848</v>
      </c>
      <c r="C23" s="6">
        <v>44849</v>
      </c>
      <c r="D23" s="4">
        <v>889</v>
      </c>
      <c r="E23" s="4" t="str">
        <f>VLOOKUP(A23,HOP!A:L,12,0)</f>
        <v>889.00</v>
      </c>
      <c r="F23" s="4" t="str">
        <f>VLOOKUP(A23,HOP!A:C,3,0)</f>
        <v>2714275</v>
      </c>
      <c r="G23" s="4">
        <f t="shared" si="0"/>
        <v>0</v>
      </c>
      <c r="H23" s="4" t="str">
        <f t="shared" si="1"/>
        <v>，2714275</v>
      </c>
      <c r="I23" s="4" t="str">
        <f>VLOOKUP(A23,HOP!A:U,21,0)</f>
        <v>直采</v>
      </c>
    </row>
    <row r="24" s="4" customFormat="1" hidden="1" spans="1:9">
      <c r="A24" s="5">
        <v>21231269832</v>
      </c>
      <c r="B24" s="6">
        <v>44844</v>
      </c>
      <c r="C24" s="6">
        <v>44849</v>
      </c>
      <c r="D24" s="4">
        <v>2015</v>
      </c>
      <c r="E24" s="4" t="str">
        <f>VLOOKUP(A24,HOP!A:L,12,0)</f>
        <v>2015.00</v>
      </c>
      <c r="F24" s="4" t="str">
        <f>VLOOKUP(A24,HOP!A:C,3,0)</f>
        <v>2715036</v>
      </c>
      <c r="G24" s="4">
        <f t="shared" si="0"/>
        <v>0</v>
      </c>
      <c r="H24" s="4" t="str">
        <f t="shared" si="1"/>
        <v>，2715036</v>
      </c>
      <c r="I24" s="4" t="str">
        <f>VLOOKUP(A24,HOP!A:U,21,0)</f>
        <v>直采</v>
      </c>
    </row>
    <row r="25" s="4" customFormat="1" hidden="1" spans="1:9">
      <c r="A25" s="5">
        <v>21234711621</v>
      </c>
      <c r="B25" s="6">
        <v>44848</v>
      </c>
      <c r="C25" s="6">
        <v>44849</v>
      </c>
      <c r="D25" s="4">
        <v>1308.56</v>
      </c>
      <c r="E25" s="4" t="str">
        <f>VLOOKUP(A25,HOP!A:L,12,0)</f>
        <v>1308.56</v>
      </c>
      <c r="F25" s="4" t="str">
        <f>VLOOKUP(A25,HOP!A:C,3,0)</f>
        <v>2715604</v>
      </c>
      <c r="G25" s="4">
        <f t="shared" si="0"/>
        <v>0</v>
      </c>
      <c r="H25" s="4" t="str">
        <f t="shared" si="1"/>
        <v>，2715604</v>
      </c>
      <c r="I25" s="4" t="str">
        <f>VLOOKUP(A25,HOP!A:U,21,0)</f>
        <v>直连</v>
      </c>
    </row>
    <row r="26" s="4" customFormat="1" hidden="1" spans="1:9">
      <c r="A26" s="5">
        <v>21248532891</v>
      </c>
      <c r="B26" s="6">
        <v>44848</v>
      </c>
      <c r="C26" s="6">
        <v>44849</v>
      </c>
      <c r="D26" s="4">
        <v>320</v>
      </c>
      <c r="E26" s="4" t="str">
        <f>VLOOKUP(A26,HOP!A:L,12,0)</f>
        <v>320.00</v>
      </c>
      <c r="F26" s="4" t="str">
        <f>VLOOKUP(A26,HOP!A:C,3,0)</f>
        <v>2718018</v>
      </c>
      <c r="G26" s="4">
        <f t="shared" si="0"/>
        <v>0</v>
      </c>
      <c r="H26" s="4" t="str">
        <f t="shared" si="1"/>
        <v>，2718018</v>
      </c>
      <c r="I26" s="4" t="str">
        <f>VLOOKUP(A26,HOP!A:U,21,0)</f>
        <v>直采</v>
      </c>
    </row>
    <row r="27" s="4" customFormat="1" hidden="1" spans="1:9">
      <c r="A27" s="5">
        <v>21250797432</v>
      </c>
      <c r="B27" s="6">
        <v>44847</v>
      </c>
      <c r="C27" s="6">
        <v>44849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21250862273</v>
      </c>
      <c r="B28" s="6">
        <v>44848</v>
      </c>
      <c r="C28" s="6">
        <v>44849</v>
      </c>
      <c r="D28" s="4">
        <v>2233</v>
      </c>
      <c r="E28" s="4" t="str">
        <f>VLOOKUP(A28,HOP!A:L,12,0)</f>
        <v>2233.00</v>
      </c>
      <c r="F28" s="4" t="str">
        <f>VLOOKUP(A28,HOP!A:C,3,0)</f>
        <v>2718412</v>
      </c>
      <c r="G28" s="4">
        <f t="shared" si="0"/>
        <v>0</v>
      </c>
      <c r="H28" s="4" t="str">
        <f t="shared" si="1"/>
        <v>，2718412</v>
      </c>
      <c r="I28" s="4" t="str">
        <f>VLOOKUP(A28,HOP!A:U,21,0)</f>
        <v>直采</v>
      </c>
    </row>
    <row r="29" s="4" customFormat="1" hidden="1" spans="1:9">
      <c r="A29" s="5">
        <v>21251133804</v>
      </c>
      <c r="B29" s="6">
        <v>44847</v>
      </c>
      <c r="C29" s="6">
        <v>44849</v>
      </c>
      <c r="D29" s="4">
        <v>1471</v>
      </c>
      <c r="E29" s="4" t="str">
        <f>VLOOKUP(A29,HOP!A:L,12,0)</f>
        <v>1471.00</v>
      </c>
      <c r="F29" s="4" t="str">
        <f>VLOOKUP(A29,HOP!A:C,3,0)</f>
        <v>2718445</v>
      </c>
      <c r="G29" s="4">
        <f t="shared" si="0"/>
        <v>0</v>
      </c>
      <c r="H29" s="4" t="str">
        <f t="shared" si="1"/>
        <v>，2718445</v>
      </c>
      <c r="I29" s="4" t="str">
        <f>VLOOKUP(A29,HOP!A:U,21,0)</f>
        <v>直采</v>
      </c>
    </row>
    <row r="30" s="4" customFormat="1" hidden="1" spans="1:9">
      <c r="A30" s="5">
        <v>21306183196</v>
      </c>
      <c r="B30" s="6">
        <v>44847</v>
      </c>
      <c r="C30" s="6">
        <v>44849</v>
      </c>
      <c r="D30" s="4">
        <v>924</v>
      </c>
      <c r="E30" s="4" t="str">
        <f>VLOOKUP(A30,HOP!A:L,12,0)</f>
        <v>924.00</v>
      </c>
      <c r="F30" s="4" t="str">
        <f>VLOOKUP(A30,HOP!A:C,3,0)</f>
        <v>2721150</v>
      </c>
      <c r="G30" s="4">
        <f t="shared" si="0"/>
        <v>0</v>
      </c>
      <c r="H30" s="4" t="str">
        <f t="shared" si="1"/>
        <v>，2721150</v>
      </c>
      <c r="I30" s="4" t="str">
        <f>VLOOKUP(A30,HOP!A:U,21,0)</f>
        <v>直采</v>
      </c>
    </row>
    <row r="31" s="4" customFormat="1" hidden="1" spans="1:9">
      <c r="A31" s="5">
        <v>21318581943</v>
      </c>
      <c r="B31" s="6">
        <v>44845</v>
      </c>
      <c r="C31" s="6">
        <v>44849</v>
      </c>
      <c r="D31" s="4">
        <v>946</v>
      </c>
      <c r="E31" s="4" t="str">
        <f>VLOOKUP(A31,HOP!A:L,12,0)</f>
        <v>946.00</v>
      </c>
      <c r="F31" s="4" t="str">
        <f>VLOOKUP(A31,HOP!A:C,3,0)</f>
        <v>2722223</v>
      </c>
      <c r="G31" s="4">
        <f t="shared" si="0"/>
        <v>0</v>
      </c>
      <c r="H31" s="4" t="str">
        <f t="shared" si="1"/>
        <v>，2722223</v>
      </c>
      <c r="I31" s="4" t="str">
        <f>VLOOKUP(A31,HOP!A:U,21,0)</f>
        <v>直采</v>
      </c>
    </row>
    <row r="32" s="4" customFormat="1" hidden="1" spans="1:9">
      <c r="A32" s="5">
        <v>21324995231</v>
      </c>
      <c r="B32" s="6">
        <v>44845</v>
      </c>
      <c r="C32" s="6">
        <v>44849</v>
      </c>
      <c r="D32" s="4">
        <v>4727</v>
      </c>
      <c r="E32" s="4" t="str">
        <f>VLOOKUP(A32,HOP!A:L,12,0)</f>
        <v>4727.00</v>
      </c>
      <c r="F32" s="4" t="str">
        <f>VLOOKUP(A32,HOP!A:C,3,0)</f>
        <v>2722875</v>
      </c>
      <c r="G32" s="4">
        <f t="shared" si="0"/>
        <v>0</v>
      </c>
      <c r="H32" s="4" t="str">
        <f t="shared" si="1"/>
        <v>，2722875</v>
      </c>
      <c r="I32" s="4" t="str">
        <f>VLOOKUP(A32,HOP!A:U,21,0)</f>
        <v>直采</v>
      </c>
    </row>
    <row r="33" s="4" customFormat="1" hidden="1" spans="1:9">
      <c r="A33" s="5">
        <v>21338119540</v>
      </c>
      <c r="B33" s="6">
        <v>44847</v>
      </c>
      <c r="C33" s="6">
        <v>44849</v>
      </c>
      <c r="D33" s="4">
        <v>640</v>
      </c>
      <c r="E33" s="4" t="str">
        <f>VLOOKUP(A33,HOP!A:L,12,0)</f>
        <v>640.00</v>
      </c>
      <c r="F33" s="4" t="str">
        <f>VLOOKUP(A33,HOP!A:C,3,0)</f>
        <v>2724632</v>
      </c>
      <c r="G33" s="4">
        <f t="shared" si="0"/>
        <v>0</v>
      </c>
      <c r="H33" s="4" t="str">
        <f t="shared" si="1"/>
        <v>，2724632</v>
      </c>
      <c r="I33" s="4" t="str">
        <f>VLOOKUP(A33,HOP!A:U,21,0)</f>
        <v>直采</v>
      </c>
    </row>
    <row r="34" s="4" customFormat="1" hidden="1" spans="1:9">
      <c r="A34" s="5">
        <v>21340467302</v>
      </c>
      <c r="B34" s="6">
        <v>44845</v>
      </c>
      <c r="C34" s="6">
        <v>44849</v>
      </c>
      <c r="D34" s="4">
        <v>1320</v>
      </c>
      <c r="E34" s="4" t="str">
        <f>VLOOKUP(A34,HOP!A:L,12,0)</f>
        <v>1320.00</v>
      </c>
      <c r="F34" s="4" t="str">
        <f>VLOOKUP(A34,HOP!A:C,3,0)</f>
        <v>2725187</v>
      </c>
      <c r="G34" s="4">
        <f t="shared" si="0"/>
        <v>0</v>
      </c>
      <c r="H34" s="4" t="str">
        <f t="shared" si="1"/>
        <v>，2725187</v>
      </c>
      <c r="I34" s="4" t="str">
        <f>VLOOKUP(A34,HOP!A:U,21,0)</f>
        <v>直采</v>
      </c>
    </row>
    <row r="35" s="4" customFormat="1" hidden="1" spans="1:9">
      <c r="A35" s="5">
        <v>21342050108</v>
      </c>
      <c r="B35" s="6">
        <v>44847</v>
      </c>
      <c r="C35" s="6">
        <v>44849</v>
      </c>
      <c r="D35" s="4">
        <v>1560</v>
      </c>
      <c r="E35" s="4" t="str">
        <f>VLOOKUP(A35,HOP!A:L,12,0)</f>
        <v>1560.00</v>
      </c>
      <c r="F35" s="4" t="str">
        <f>VLOOKUP(A35,HOP!A:C,3,0)</f>
        <v>2725498</v>
      </c>
      <c r="G35" s="4">
        <f t="shared" ref="G35:G66" si="2">D35-E35</f>
        <v>0</v>
      </c>
      <c r="H35" s="4" t="str">
        <f t="shared" ref="H35:H66" si="3">$H$1&amp;F35</f>
        <v>，2725498</v>
      </c>
      <c r="I35" s="4" t="str">
        <f>VLOOKUP(A35,HOP!A:U,21,0)</f>
        <v>直采</v>
      </c>
    </row>
    <row r="36" s="4" customFormat="1" hidden="1" spans="1:9">
      <c r="A36" s="5">
        <v>21343669718</v>
      </c>
      <c r="B36" s="6">
        <v>44848</v>
      </c>
      <c r="C36" s="6">
        <v>44849</v>
      </c>
      <c r="D36" s="4">
        <v>365</v>
      </c>
      <c r="E36" s="4" t="str">
        <f>VLOOKUP(A36,HOP!A:L,12,0)</f>
        <v>365.00</v>
      </c>
      <c r="F36" s="4" t="str">
        <f>VLOOKUP(A36,HOP!A:C,3,0)</f>
        <v>2725809</v>
      </c>
      <c r="G36" s="4">
        <f t="shared" si="2"/>
        <v>0</v>
      </c>
      <c r="H36" s="4" t="str">
        <f t="shared" si="3"/>
        <v>，2725809</v>
      </c>
      <c r="I36" s="4" t="str">
        <f>VLOOKUP(A36,HOP!A:U,21,0)</f>
        <v>直采</v>
      </c>
    </row>
    <row r="37" s="4" customFormat="1" hidden="1" spans="1:9">
      <c r="A37" s="5">
        <v>21344319423</v>
      </c>
      <c r="B37" s="6">
        <v>44842</v>
      </c>
      <c r="C37" s="6">
        <v>44849</v>
      </c>
      <c r="D37" s="4">
        <v>10730</v>
      </c>
      <c r="E37" s="4" t="str">
        <f>VLOOKUP(A37,HOP!A:L,12,0)</f>
        <v>10730.00</v>
      </c>
      <c r="F37" s="4" t="str">
        <f>VLOOKUP(A37,HOP!A:C,3,0)</f>
        <v>2725929</v>
      </c>
      <c r="G37" s="4">
        <f t="shared" si="2"/>
        <v>0</v>
      </c>
      <c r="H37" s="4" t="str">
        <f t="shared" si="3"/>
        <v>，2725929</v>
      </c>
      <c r="I37" s="4" t="str">
        <f>VLOOKUP(A37,HOP!A:U,21,0)</f>
        <v>直采</v>
      </c>
    </row>
    <row r="38" s="4" customFormat="1" hidden="1" spans="1:9">
      <c r="A38" s="5">
        <v>21344904110</v>
      </c>
      <c r="B38" s="6">
        <v>44841</v>
      </c>
      <c r="C38" s="6">
        <v>44849</v>
      </c>
      <c r="D38" s="4">
        <v>4476</v>
      </c>
      <c r="E38" s="4" t="str">
        <f>VLOOKUP(A38,HOP!A:L,12,0)</f>
        <v>4476.00</v>
      </c>
      <c r="F38" s="4" t="str">
        <f>VLOOKUP(A38,HOP!A:C,3,0)</f>
        <v>2726049</v>
      </c>
      <c r="G38" s="4">
        <f t="shared" si="2"/>
        <v>0</v>
      </c>
      <c r="H38" s="4" t="str">
        <f t="shared" si="3"/>
        <v>，2726049</v>
      </c>
      <c r="I38" s="4" t="str">
        <f>VLOOKUP(A38,HOP!A:U,21,0)</f>
        <v>直采</v>
      </c>
    </row>
    <row r="39" s="4" customFormat="1" hidden="1" spans="1:9">
      <c r="A39" s="5">
        <v>21346948123</v>
      </c>
      <c r="B39" s="6">
        <v>44847</v>
      </c>
      <c r="C39" s="6">
        <v>44849</v>
      </c>
      <c r="D39" s="4">
        <v>1144</v>
      </c>
      <c r="E39" s="4" t="str">
        <f>VLOOKUP(A39,HOP!A:L,12,0)</f>
        <v>1144.00</v>
      </c>
      <c r="F39" s="4" t="str">
        <f>VLOOKUP(A39,HOP!A:C,3,0)</f>
        <v>2726403</v>
      </c>
      <c r="G39" s="4">
        <f t="shared" si="2"/>
        <v>0</v>
      </c>
      <c r="H39" s="4" t="str">
        <f t="shared" si="3"/>
        <v>，2726403</v>
      </c>
      <c r="I39" s="4" t="str">
        <f>VLOOKUP(A39,HOP!A:U,21,0)</f>
        <v>直采</v>
      </c>
    </row>
    <row r="40" s="4" customFormat="1" hidden="1" spans="1:9">
      <c r="A40" s="5">
        <v>21347768259</v>
      </c>
      <c r="B40" s="6">
        <v>44847</v>
      </c>
      <c r="C40" s="6">
        <v>44849</v>
      </c>
      <c r="D40" s="4">
        <v>660</v>
      </c>
      <c r="E40" s="4" t="str">
        <f>VLOOKUP(A40,HOP!A:L,12,0)</f>
        <v>660.00</v>
      </c>
      <c r="F40" s="4" t="str">
        <f>VLOOKUP(A40,HOP!A:C,3,0)</f>
        <v>2726611</v>
      </c>
      <c r="G40" s="4">
        <f t="shared" si="2"/>
        <v>0</v>
      </c>
      <c r="H40" s="4" t="str">
        <f t="shared" si="3"/>
        <v>，2726611</v>
      </c>
      <c r="I40" s="4" t="str">
        <f>VLOOKUP(A40,HOP!A:U,21,0)</f>
        <v>直采</v>
      </c>
    </row>
    <row r="41" s="4" customFormat="1" hidden="1" spans="1:9">
      <c r="A41" s="5">
        <v>21351658342</v>
      </c>
      <c r="B41" s="6">
        <v>44848</v>
      </c>
      <c r="C41" s="6">
        <v>44849</v>
      </c>
      <c r="D41" s="4">
        <v>606</v>
      </c>
      <c r="E41" s="4" t="str">
        <f>VLOOKUP(A41,HOP!A:L,12,0)</f>
        <v>606.00</v>
      </c>
      <c r="F41" s="4" t="str">
        <f>VLOOKUP(A41,HOP!A:C,3,0)</f>
        <v>2727493</v>
      </c>
      <c r="G41" s="4">
        <f t="shared" si="2"/>
        <v>0</v>
      </c>
      <c r="H41" s="4" t="str">
        <f t="shared" si="3"/>
        <v>，2727493</v>
      </c>
      <c r="I41" s="4" t="str">
        <f>VLOOKUP(A41,HOP!A:U,21,0)</f>
        <v>直采</v>
      </c>
    </row>
    <row r="42" s="4" customFormat="1" hidden="1" spans="1:9">
      <c r="A42" s="5">
        <v>21352421304</v>
      </c>
      <c r="B42" s="6">
        <v>44844</v>
      </c>
      <c r="C42" s="6">
        <v>44849</v>
      </c>
      <c r="D42" s="4">
        <v>1630</v>
      </c>
      <c r="E42" s="4" t="str">
        <f>VLOOKUP(A42,HOP!A:L,12,0)</f>
        <v>1630.00</v>
      </c>
      <c r="F42" s="4" t="str">
        <f>VLOOKUP(A42,HOP!A:C,3,0)</f>
        <v>2727607</v>
      </c>
      <c r="G42" s="4">
        <f t="shared" si="2"/>
        <v>0</v>
      </c>
      <c r="H42" s="4" t="str">
        <f t="shared" si="3"/>
        <v>，2727607</v>
      </c>
      <c r="I42" s="4" t="str">
        <f>VLOOKUP(A42,HOP!A:U,21,0)</f>
        <v>直采</v>
      </c>
    </row>
    <row r="43" s="4" customFormat="1" hidden="1" spans="1:9">
      <c r="A43" s="5">
        <v>21353050899</v>
      </c>
      <c r="B43" s="6">
        <v>44842</v>
      </c>
      <c r="C43" s="6">
        <v>44849</v>
      </c>
      <c r="D43" s="4">
        <v>3059</v>
      </c>
      <c r="E43" s="4" t="str">
        <f>VLOOKUP(A43,HOP!A:L,12,0)</f>
        <v>3059.00</v>
      </c>
      <c r="F43" s="4" t="str">
        <f>VLOOKUP(A43,HOP!A:C,3,0)</f>
        <v>2727705</v>
      </c>
      <c r="G43" s="4">
        <f t="shared" si="2"/>
        <v>0</v>
      </c>
      <c r="H43" s="4" t="str">
        <f t="shared" si="3"/>
        <v>，2727705</v>
      </c>
      <c r="I43" s="4" t="str">
        <f>VLOOKUP(A43,HOP!A:U,21,0)</f>
        <v>直采</v>
      </c>
    </row>
    <row r="44" s="4" customFormat="1" hidden="1" spans="1:9">
      <c r="A44" s="5">
        <v>21355078080</v>
      </c>
      <c r="B44" s="6">
        <v>44846</v>
      </c>
      <c r="C44" s="6">
        <v>44849</v>
      </c>
      <c r="D44" s="4">
        <v>1920</v>
      </c>
      <c r="E44" s="4" t="str">
        <f>VLOOKUP(A44,HOP!A:L,12,0)</f>
        <v>1920.00</v>
      </c>
      <c r="F44" s="4" t="str">
        <f>VLOOKUP(A44,HOP!A:C,3,0)</f>
        <v>2728075</v>
      </c>
      <c r="G44" s="4">
        <f t="shared" si="2"/>
        <v>0</v>
      </c>
      <c r="H44" s="4" t="str">
        <f t="shared" si="3"/>
        <v>，2728075</v>
      </c>
      <c r="I44" s="4" t="str">
        <f>VLOOKUP(A44,HOP!A:U,21,0)</f>
        <v>直采</v>
      </c>
    </row>
    <row r="45" s="4" customFormat="1" hidden="1" spans="1:9">
      <c r="A45" s="5">
        <v>21355198770</v>
      </c>
      <c r="B45" s="6">
        <v>44846</v>
      </c>
      <c r="C45" s="6">
        <v>44849</v>
      </c>
      <c r="D45" s="4">
        <v>1695</v>
      </c>
      <c r="E45" s="4" t="str">
        <f>VLOOKUP(A45,HOP!A:L,12,0)</f>
        <v>1695.00</v>
      </c>
      <c r="F45" s="4" t="str">
        <f>VLOOKUP(A45,HOP!A:C,3,0)</f>
        <v>2728104</v>
      </c>
      <c r="G45" s="4">
        <f t="shared" si="2"/>
        <v>0</v>
      </c>
      <c r="H45" s="4" t="str">
        <f t="shared" si="3"/>
        <v>，2728104</v>
      </c>
      <c r="I45" s="4" t="str">
        <f>VLOOKUP(A45,HOP!A:U,21,0)</f>
        <v>直采</v>
      </c>
    </row>
    <row r="46" s="4" customFormat="1" hidden="1" spans="1:9">
      <c r="A46" s="5">
        <v>21355216796</v>
      </c>
      <c r="B46" s="6">
        <v>44846</v>
      </c>
      <c r="C46" s="6">
        <v>44849</v>
      </c>
      <c r="D46" s="4">
        <v>1695</v>
      </c>
      <c r="E46" s="4" t="str">
        <f>VLOOKUP(A46,HOP!A:L,12,0)</f>
        <v>1695.00</v>
      </c>
      <c r="F46" s="4" t="str">
        <f>VLOOKUP(A46,HOP!A:C,3,0)</f>
        <v>2728113</v>
      </c>
      <c r="G46" s="4">
        <f t="shared" si="2"/>
        <v>0</v>
      </c>
      <c r="H46" s="4" t="str">
        <f t="shared" si="3"/>
        <v>，2728113</v>
      </c>
      <c r="I46" s="4" t="str">
        <f>VLOOKUP(A46,HOP!A:U,21,0)</f>
        <v>直采</v>
      </c>
    </row>
    <row r="47" s="4" customFormat="1" hidden="1" spans="1:9">
      <c r="A47" s="5">
        <v>21356373313</v>
      </c>
      <c r="B47" s="6">
        <v>44846</v>
      </c>
      <c r="C47" s="6">
        <v>44849</v>
      </c>
      <c r="D47" s="4">
        <v>1011</v>
      </c>
      <c r="E47" s="4" t="str">
        <f>VLOOKUP(A47,HOP!A:L,12,0)</f>
        <v>1011.00</v>
      </c>
      <c r="F47" s="4" t="str">
        <f>VLOOKUP(A47,HOP!A:C,3,0)</f>
        <v>2728455</v>
      </c>
      <c r="G47" s="4">
        <f t="shared" si="2"/>
        <v>0</v>
      </c>
      <c r="H47" s="4" t="str">
        <f t="shared" si="3"/>
        <v>，2728455</v>
      </c>
      <c r="I47" s="4" t="str">
        <f>VLOOKUP(A47,HOP!A:U,21,0)</f>
        <v>直采</v>
      </c>
    </row>
    <row r="48" s="4" customFormat="1" hidden="1" spans="1:9">
      <c r="A48" s="5">
        <v>21356809112</v>
      </c>
      <c r="B48" s="6">
        <v>44842</v>
      </c>
      <c r="C48" s="6">
        <v>44849</v>
      </c>
      <c r="D48" s="4">
        <v>26820</v>
      </c>
      <c r="E48" s="4" t="str">
        <f>VLOOKUP(A48,HOP!A:L,12,0)</f>
        <v>26820.00</v>
      </c>
      <c r="F48" s="4" t="str">
        <f>VLOOKUP(A48,HOP!A:C,3,0)</f>
        <v>2728510</v>
      </c>
      <c r="G48" s="4">
        <f t="shared" si="2"/>
        <v>0</v>
      </c>
      <c r="H48" s="4" t="str">
        <f t="shared" si="3"/>
        <v>，2728510</v>
      </c>
      <c r="I48" s="4" t="str">
        <f>VLOOKUP(A48,HOP!A:U,21,0)</f>
        <v>直采</v>
      </c>
    </row>
    <row r="49" s="4" customFormat="1" hidden="1" spans="1:9">
      <c r="A49" s="5">
        <v>21357773584</v>
      </c>
      <c r="B49" s="6">
        <v>44843</v>
      </c>
      <c r="C49" s="6">
        <v>44849</v>
      </c>
      <c r="D49" s="4">
        <v>3593</v>
      </c>
      <c r="E49" s="4" t="str">
        <f>VLOOKUP(A49,HOP!A:L,12,0)</f>
        <v>3593.00</v>
      </c>
      <c r="F49" s="4" t="str">
        <f>VLOOKUP(A49,HOP!A:C,3,0)</f>
        <v>2728786</v>
      </c>
      <c r="G49" s="4">
        <f t="shared" si="2"/>
        <v>0</v>
      </c>
      <c r="H49" s="4" t="str">
        <f t="shared" si="3"/>
        <v>，2728786</v>
      </c>
      <c r="I49" s="4" t="str">
        <f>VLOOKUP(A49,HOP!A:U,21,0)</f>
        <v>直采</v>
      </c>
    </row>
    <row r="50" s="4" customFormat="1" hidden="1" spans="1:9">
      <c r="A50" s="5">
        <v>21361160551</v>
      </c>
      <c r="B50" s="6">
        <v>44848</v>
      </c>
      <c r="C50" s="6">
        <v>44849</v>
      </c>
      <c r="D50" s="4">
        <v>746</v>
      </c>
      <c r="E50" s="4" t="str">
        <f>VLOOKUP(A50,HOP!A:L,12,0)</f>
        <v>746.00</v>
      </c>
      <c r="F50" s="4" t="str">
        <f>VLOOKUP(A50,HOP!A:C,3,0)</f>
        <v>2729633</v>
      </c>
      <c r="G50" s="4">
        <f t="shared" si="2"/>
        <v>0</v>
      </c>
      <c r="H50" s="4" t="str">
        <f t="shared" si="3"/>
        <v>，2729633</v>
      </c>
      <c r="I50" s="4" t="str">
        <f>VLOOKUP(A50,HOP!A:U,21,0)</f>
        <v>直采</v>
      </c>
    </row>
    <row r="51" s="4" customFormat="1" hidden="1" spans="1:9">
      <c r="A51" s="5">
        <v>21363738440</v>
      </c>
      <c r="B51" s="6">
        <v>44848</v>
      </c>
      <c r="C51" s="6">
        <v>44849</v>
      </c>
      <c r="D51" s="4">
        <v>403</v>
      </c>
      <c r="E51" s="4" t="str">
        <f>VLOOKUP(A51,HOP!A:L,12,0)</f>
        <v>403.00</v>
      </c>
      <c r="F51" s="4" t="str">
        <f>VLOOKUP(A51,HOP!A:C,3,0)</f>
        <v>2730368</v>
      </c>
      <c r="G51" s="4">
        <f t="shared" si="2"/>
        <v>0</v>
      </c>
      <c r="H51" s="4" t="str">
        <f t="shared" si="3"/>
        <v>，2730368</v>
      </c>
      <c r="I51" s="4" t="str">
        <f>VLOOKUP(A51,HOP!A:U,21,0)</f>
        <v>直采</v>
      </c>
    </row>
    <row r="52" s="4" customFormat="1" hidden="1" spans="1:9">
      <c r="A52" s="5">
        <v>21364614269</v>
      </c>
      <c r="B52" s="6">
        <v>44847</v>
      </c>
      <c r="C52" s="6">
        <v>44849</v>
      </c>
      <c r="D52" s="4">
        <v>1089</v>
      </c>
      <c r="E52" s="4" t="str">
        <f>VLOOKUP(A52,HOP!A:L,12,0)</f>
        <v>1089.00</v>
      </c>
      <c r="F52" s="4" t="str">
        <f>VLOOKUP(A52,HOP!A:C,3,0)</f>
        <v>2730595</v>
      </c>
      <c r="G52" s="4">
        <f t="shared" si="2"/>
        <v>0</v>
      </c>
      <c r="H52" s="4" t="str">
        <f t="shared" si="3"/>
        <v>，2730595</v>
      </c>
      <c r="I52" s="4" t="str">
        <f>VLOOKUP(A52,HOP!A:U,21,0)</f>
        <v>直采</v>
      </c>
    </row>
    <row r="53" s="4" customFormat="1" hidden="1" spans="1:9">
      <c r="A53" s="5">
        <v>21369028191</v>
      </c>
      <c r="B53" s="6">
        <v>44847</v>
      </c>
      <c r="C53" s="6">
        <v>44849</v>
      </c>
      <c r="D53" s="4">
        <v>378</v>
      </c>
      <c r="E53" s="4" t="str">
        <f>VLOOKUP(A53,HOP!A:L,12,0)</f>
        <v>378.00</v>
      </c>
      <c r="F53" s="4" t="str">
        <f>VLOOKUP(A53,HOP!A:C,3,0)</f>
        <v>2731367</v>
      </c>
      <c r="G53" s="4">
        <f t="shared" si="2"/>
        <v>0</v>
      </c>
      <c r="H53" s="4" t="str">
        <f t="shared" si="3"/>
        <v>，2731367</v>
      </c>
      <c r="I53" s="4" t="str">
        <f>VLOOKUP(A53,HOP!A:U,21,0)</f>
        <v>直采</v>
      </c>
    </row>
    <row r="54" s="4" customFormat="1" hidden="1" spans="1:9">
      <c r="A54" s="5">
        <v>21371583030</v>
      </c>
      <c r="B54" s="6">
        <v>44848</v>
      </c>
      <c r="C54" s="6">
        <v>44849</v>
      </c>
      <c r="D54" s="4">
        <v>593</v>
      </c>
      <c r="E54" s="4" t="str">
        <f>VLOOKUP(A54,HOP!A:L,12,0)</f>
        <v>593.00</v>
      </c>
      <c r="F54" s="4" t="str">
        <f>VLOOKUP(A54,HOP!A:C,3,0)</f>
        <v>2731919</v>
      </c>
      <c r="G54" s="4">
        <f t="shared" si="2"/>
        <v>0</v>
      </c>
      <c r="H54" s="4" t="str">
        <f t="shared" si="3"/>
        <v>，2731919</v>
      </c>
      <c r="I54" s="4" t="str">
        <f>VLOOKUP(A54,HOP!A:U,21,0)</f>
        <v>直采</v>
      </c>
    </row>
    <row r="55" s="4" customFormat="1" hidden="1" spans="1:9">
      <c r="A55" s="5">
        <v>21372866640</v>
      </c>
      <c r="B55" s="6">
        <v>44848</v>
      </c>
      <c r="C55" s="6">
        <v>44849</v>
      </c>
      <c r="D55" s="4">
        <v>462</v>
      </c>
      <c r="E55" s="4" t="str">
        <f>VLOOKUP(A55,HOP!A:L,12,0)</f>
        <v>462.00</v>
      </c>
      <c r="F55" s="4" t="str">
        <f>VLOOKUP(A55,HOP!A:C,3,0)</f>
        <v>2732224</v>
      </c>
      <c r="G55" s="4">
        <f t="shared" si="2"/>
        <v>0</v>
      </c>
      <c r="H55" s="4" t="str">
        <f t="shared" si="3"/>
        <v>，2732224</v>
      </c>
      <c r="I55" s="4" t="str">
        <f>VLOOKUP(A55,HOP!A:U,21,0)</f>
        <v>直采</v>
      </c>
    </row>
    <row r="56" s="4" customFormat="1" hidden="1" spans="1:9">
      <c r="A56" s="5">
        <v>21372963521</v>
      </c>
      <c r="B56" s="6">
        <v>44847</v>
      </c>
      <c r="C56" s="6">
        <v>44849</v>
      </c>
      <c r="D56" s="4">
        <v>1946</v>
      </c>
      <c r="E56" s="4" t="str">
        <f>VLOOKUP(A56,HOP!A:L,12,0)</f>
        <v>1946.00</v>
      </c>
      <c r="F56" s="4" t="str">
        <f>VLOOKUP(A56,HOP!A:C,3,0)</f>
        <v>2732250</v>
      </c>
      <c r="G56" s="4">
        <f t="shared" si="2"/>
        <v>0</v>
      </c>
      <c r="H56" s="4" t="str">
        <f t="shared" si="3"/>
        <v>，2732250</v>
      </c>
      <c r="I56" s="4" t="str">
        <f>VLOOKUP(A56,HOP!A:U,21,0)</f>
        <v>直采</v>
      </c>
    </row>
    <row r="57" s="4" customFormat="1" hidden="1" spans="1:9">
      <c r="A57" s="5">
        <v>21372989710</v>
      </c>
      <c r="B57" s="6">
        <v>44845</v>
      </c>
      <c r="C57" s="6">
        <v>44849</v>
      </c>
      <c r="D57" s="4">
        <v>1304</v>
      </c>
      <c r="E57" s="4" t="str">
        <f>VLOOKUP(A57,HOP!A:L,12,0)</f>
        <v>1304.00</v>
      </c>
      <c r="F57" s="4" t="str">
        <f>VLOOKUP(A57,HOP!A:C,3,0)</f>
        <v>2732255</v>
      </c>
      <c r="G57" s="4">
        <f t="shared" si="2"/>
        <v>0</v>
      </c>
      <c r="H57" s="4" t="str">
        <f t="shared" si="3"/>
        <v>，2732255</v>
      </c>
      <c r="I57" s="4" t="str">
        <f>VLOOKUP(A57,HOP!A:U,21,0)</f>
        <v>直采</v>
      </c>
    </row>
    <row r="58" s="4" customFormat="1" hidden="1" spans="1:9">
      <c r="A58" s="5">
        <v>21373726391</v>
      </c>
      <c r="B58" s="6">
        <v>44846</v>
      </c>
      <c r="C58" s="6">
        <v>44849</v>
      </c>
      <c r="D58" s="4">
        <v>1807</v>
      </c>
      <c r="E58" s="4" t="str">
        <f>VLOOKUP(A58,HOP!A:L,12,0)</f>
        <v>1807.00</v>
      </c>
      <c r="F58" s="4" t="str">
        <f>VLOOKUP(A58,HOP!A:C,3,0)</f>
        <v>2732401</v>
      </c>
      <c r="G58" s="4">
        <f t="shared" si="2"/>
        <v>0</v>
      </c>
      <c r="H58" s="4" t="str">
        <f t="shared" si="3"/>
        <v>，2732401</v>
      </c>
      <c r="I58" s="4" t="str">
        <f>VLOOKUP(A58,HOP!A:U,21,0)</f>
        <v>直采</v>
      </c>
    </row>
    <row r="59" s="4" customFormat="1" hidden="1" spans="1:9">
      <c r="A59" s="5">
        <v>21373908057</v>
      </c>
      <c r="B59" s="6">
        <v>44848</v>
      </c>
      <c r="C59" s="6">
        <v>44849</v>
      </c>
      <c r="D59" s="4">
        <v>210</v>
      </c>
      <c r="E59" s="4" t="str">
        <f>VLOOKUP(A59,HOP!A:L,12,0)</f>
        <v>210.00</v>
      </c>
      <c r="F59" s="4" t="str">
        <f>VLOOKUP(A59,HOP!A:C,3,0)</f>
        <v>2732452</v>
      </c>
      <c r="G59" s="4">
        <f t="shared" si="2"/>
        <v>0</v>
      </c>
      <c r="H59" s="4" t="str">
        <f t="shared" si="3"/>
        <v>，2732452</v>
      </c>
      <c r="I59" s="4" t="str">
        <f>VLOOKUP(A59,HOP!A:U,21,0)</f>
        <v>直采</v>
      </c>
    </row>
    <row r="60" s="4" customFormat="1" hidden="1" spans="1:9">
      <c r="A60" s="5">
        <v>21374766918</v>
      </c>
      <c r="B60" s="6">
        <v>44845</v>
      </c>
      <c r="C60" s="6">
        <v>44849</v>
      </c>
      <c r="D60" s="4">
        <v>14200</v>
      </c>
      <c r="E60" s="4" t="str">
        <f>VLOOKUP(A60,HOP!A:L,12,0)</f>
        <v>14200.00</v>
      </c>
      <c r="F60" s="4" t="str">
        <f>VLOOKUP(A60,HOP!A:C,3,0)</f>
        <v>2732739</v>
      </c>
      <c r="G60" s="4">
        <f t="shared" si="2"/>
        <v>0</v>
      </c>
      <c r="H60" s="4" t="str">
        <f t="shared" si="3"/>
        <v>，2732739</v>
      </c>
      <c r="I60" s="4" t="str">
        <f>VLOOKUP(A60,HOP!A:U,21,0)</f>
        <v>直采</v>
      </c>
    </row>
    <row r="61" s="4" customFormat="1" hidden="1" spans="1:9">
      <c r="A61" s="5">
        <v>21375678772</v>
      </c>
      <c r="B61" s="6">
        <v>44846</v>
      </c>
      <c r="C61" s="6">
        <v>44849</v>
      </c>
      <c r="D61" s="4">
        <v>1807</v>
      </c>
      <c r="E61" s="4" t="str">
        <f>VLOOKUP(A61,HOP!A:L,12,0)</f>
        <v>1807.00</v>
      </c>
      <c r="F61" s="4" t="str">
        <f>VLOOKUP(A61,HOP!A:C,3,0)</f>
        <v>2733003</v>
      </c>
      <c r="G61" s="4">
        <f t="shared" si="2"/>
        <v>0</v>
      </c>
      <c r="H61" s="4" t="str">
        <f t="shared" si="3"/>
        <v>，2733003</v>
      </c>
      <c r="I61" s="4" t="str">
        <f>VLOOKUP(A61,HOP!A:U,21,0)</f>
        <v>直采</v>
      </c>
    </row>
    <row r="62" s="4" customFormat="1" hidden="1" spans="1:9">
      <c r="A62" s="5">
        <v>21375923429</v>
      </c>
      <c r="B62" s="6">
        <v>44848</v>
      </c>
      <c r="C62" s="6">
        <v>44849</v>
      </c>
      <c r="D62" s="4">
        <v>432</v>
      </c>
      <c r="E62" s="4" t="str">
        <f>VLOOKUP(A62,HOP!A:L,12,0)</f>
        <v>432.00</v>
      </c>
      <c r="F62" s="4" t="str">
        <f>VLOOKUP(A62,HOP!A:C,3,0)</f>
        <v>2733087</v>
      </c>
      <c r="G62" s="4">
        <f t="shared" si="2"/>
        <v>0</v>
      </c>
      <c r="H62" s="4" t="str">
        <f t="shared" si="3"/>
        <v>，2733087</v>
      </c>
      <c r="I62" s="4" t="str">
        <f>VLOOKUP(A62,HOP!A:U,21,0)</f>
        <v>直采</v>
      </c>
    </row>
    <row r="63" s="4" customFormat="1" hidden="1" spans="1:9">
      <c r="A63" s="5">
        <v>21376583298</v>
      </c>
      <c r="B63" s="6">
        <v>44848</v>
      </c>
      <c r="C63" s="6">
        <v>44849</v>
      </c>
      <c r="D63" s="4">
        <v>958</v>
      </c>
      <c r="E63" s="4" t="str">
        <f>VLOOKUP(A63,HOP!A:L,12,0)</f>
        <v>958.00</v>
      </c>
      <c r="F63" s="4" t="str">
        <f>VLOOKUP(A63,HOP!A:C,3,0)</f>
        <v>2733258</v>
      </c>
      <c r="G63" s="4">
        <f t="shared" si="2"/>
        <v>0</v>
      </c>
      <c r="H63" s="4" t="str">
        <f t="shared" si="3"/>
        <v>，2733258</v>
      </c>
      <c r="I63" s="4" t="str">
        <f>VLOOKUP(A63,HOP!A:U,21,0)</f>
        <v>直采</v>
      </c>
    </row>
    <row r="64" s="4" customFormat="1" hidden="1" spans="1:9">
      <c r="A64" s="5">
        <v>21377244486</v>
      </c>
      <c r="B64" s="6">
        <v>44844</v>
      </c>
      <c r="C64" s="6">
        <v>44849</v>
      </c>
      <c r="D64" s="4">
        <v>1925</v>
      </c>
      <c r="E64" s="4" t="str">
        <f>VLOOKUP(A64,HOP!A:L,12,0)</f>
        <v>1925.00</v>
      </c>
      <c r="F64" s="4" t="str">
        <f>VLOOKUP(A64,HOP!A:C,3,0)</f>
        <v>2733392</v>
      </c>
      <c r="G64" s="4">
        <f t="shared" si="2"/>
        <v>0</v>
      </c>
      <c r="H64" s="4" t="str">
        <f t="shared" si="3"/>
        <v>，2733392</v>
      </c>
      <c r="I64" s="4" t="str">
        <f>VLOOKUP(A64,HOP!A:U,21,0)</f>
        <v>直采</v>
      </c>
    </row>
    <row r="65" s="4" customFormat="1" hidden="1" spans="1:9">
      <c r="A65" s="5">
        <v>21377826350</v>
      </c>
      <c r="B65" s="6">
        <v>44848</v>
      </c>
      <c r="C65" s="6">
        <v>44849</v>
      </c>
      <c r="D65" s="4">
        <v>462</v>
      </c>
      <c r="E65" s="4" t="str">
        <f>VLOOKUP(A65,HOP!A:L,12,0)</f>
        <v>462.00</v>
      </c>
      <c r="F65" s="4" t="str">
        <f>VLOOKUP(A65,HOP!A:C,3,0)</f>
        <v>2733533</v>
      </c>
      <c r="G65" s="4">
        <f t="shared" si="2"/>
        <v>0</v>
      </c>
      <c r="H65" s="4" t="str">
        <f t="shared" si="3"/>
        <v>，2733533</v>
      </c>
      <c r="I65" s="4" t="str">
        <f>VLOOKUP(A65,HOP!A:U,21,0)</f>
        <v>直采</v>
      </c>
    </row>
    <row r="66" s="4" customFormat="1" hidden="1" spans="1:9">
      <c r="A66" s="5">
        <v>21378599281</v>
      </c>
      <c r="B66" s="6">
        <v>44848</v>
      </c>
      <c r="C66" s="6">
        <v>44849</v>
      </c>
      <c r="D66" s="4">
        <v>332</v>
      </c>
      <c r="E66" s="4" t="str">
        <f>VLOOKUP(A66,HOP!A:L,12,0)</f>
        <v>332.00</v>
      </c>
      <c r="F66" s="4" t="str">
        <f>VLOOKUP(A66,HOP!A:C,3,0)</f>
        <v>2733696</v>
      </c>
      <c r="G66" s="4">
        <f t="shared" si="2"/>
        <v>0</v>
      </c>
      <c r="H66" s="4" t="str">
        <f t="shared" si="3"/>
        <v>，2733696</v>
      </c>
      <c r="I66" s="4" t="str">
        <f>VLOOKUP(A66,HOP!A:U,21,0)</f>
        <v>直采</v>
      </c>
    </row>
    <row r="67" s="4" customFormat="1" hidden="1" spans="1:9">
      <c r="A67" s="5">
        <v>21411496624</v>
      </c>
      <c r="B67" s="6">
        <v>44847</v>
      </c>
      <c r="C67" s="6">
        <v>44849</v>
      </c>
      <c r="D67" s="4">
        <v>1144</v>
      </c>
      <c r="E67" s="4" t="str">
        <f>VLOOKUP(A67,HOP!A:L,12,0)</f>
        <v>1144.00</v>
      </c>
      <c r="F67" s="4" t="str">
        <f>VLOOKUP(A67,HOP!A:C,3,0)</f>
        <v>2733924</v>
      </c>
      <c r="G67" s="4">
        <f t="shared" ref="G67:G98" si="4">D67-E67</f>
        <v>0</v>
      </c>
      <c r="H67" s="4" t="str">
        <f t="shared" ref="H67:H98" si="5">$H$1&amp;F67</f>
        <v>，2733924</v>
      </c>
      <c r="I67" s="4" t="str">
        <f>VLOOKUP(A67,HOP!A:U,21,0)</f>
        <v>直采</v>
      </c>
    </row>
    <row r="68" s="4" customFormat="1" hidden="1" spans="1:9">
      <c r="A68" s="5">
        <v>21411878749</v>
      </c>
      <c r="B68" s="6">
        <v>44846</v>
      </c>
      <c r="C68" s="6">
        <v>44849</v>
      </c>
      <c r="D68" s="4">
        <v>1716</v>
      </c>
      <c r="E68" s="4" t="str">
        <f>VLOOKUP(A68,HOP!A:L,12,0)</f>
        <v>1716.00</v>
      </c>
      <c r="F68" s="4" t="str">
        <f>VLOOKUP(A68,HOP!A:C,3,0)</f>
        <v>2733949</v>
      </c>
      <c r="G68" s="4">
        <f t="shared" si="4"/>
        <v>0</v>
      </c>
      <c r="H68" s="4" t="str">
        <f t="shared" si="5"/>
        <v>，2733949</v>
      </c>
      <c r="I68" s="4" t="str">
        <f>VLOOKUP(A68,HOP!A:U,21,0)</f>
        <v>直采</v>
      </c>
    </row>
    <row r="69" s="4" customFormat="1" hidden="1" spans="1:9">
      <c r="A69" s="5">
        <v>21412146596</v>
      </c>
      <c r="B69" s="6">
        <v>44845</v>
      </c>
      <c r="C69" s="6">
        <v>44849</v>
      </c>
      <c r="D69" s="4">
        <v>3560</v>
      </c>
      <c r="E69" s="4" t="str">
        <f>VLOOKUP(A69,HOP!A:L,12,0)</f>
        <v>3560.00</v>
      </c>
      <c r="F69" s="4" t="str">
        <f>VLOOKUP(A69,HOP!A:C,3,0)</f>
        <v>2733969</v>
      </c>
      <c r="G69" s="4">
        <f t="shared" si="4"/>
        <v>0</v>
      </c>
      <c r="H69" s="4" t="str">
        <f t="shared" si="5"/>
        <v>，2733969</v>
      </c>
      <c r="I69" s="4" t="str">
        <f>VLOOKUP(A69,HOP!A:U,21,0)</f>
        <v>直采</v>
      </c>
    </row>
    <row r="70" s="4" customFormat="1" hidden="1" spans="1:9">
      <c r="A70" s="5">
        <v>21412337039</v>
      </c>
      <c r="B70" s="6">
        <v>44848</v>
      </c>
      <c r="C70" s="6">
        <v>44849</v>
      </c>
      <c r="D70" s="4">
        <v>337</v>
      </c>
      <c r="E70" s="4" t="str">
        <f>VLOOKUP(A70,HOP!A:L,12,0)</f>
        <v>337.00</v>
      </c>
      <c r="F70" s="4" t="str">
        <f>VLOOKUP(A70,HOP!A:C,3,0)</f>
        <v>2733987</v>
      </c>
      <c r="G70" s="4">
        <f t="shared" si="4"/>
        <v>0</v>
      </c>
      <c r="H70" s="4" t="str">
        <f t="shared" si="5"/>
        <v>，2733987</v>
      </c>
      <c r="I70" s="4" t="str">
        <f>VLOOKUP(A70,HOP!A:U,21,0)</f>
        <v>直采</v>
      </c>
    </row>
    <row r="71" s="4" customFormat="1" hidden="1" spans="1:9">
      <c r="A71" s="5">
        <v>21414438367</v>
      </c>
      <c r="B71" s="6">
        <v>44847</v>
      </c>
      <c r="C71" s="6">
        <v>44849</v>
      </c>
      <c r="D71" s="4">
        <v>648</v>
      </c>
      <c r="E71" s="4" t="str">
        <f>VLOOKUP(A71,HOP!A:L,12,0)</f>
        <v>648.00</v>
      </c>
      <c r="F71" s="4" t="str">
        <f>VLOOKUP(A71,HOP!A:C,3,0)</f>
        <v>2734172</v>
      </c>
      <c r="G71" s="4">
        <f t="shared" si="4"/>
        <v>0</v>
      </c>
      <c r="H71" s="4" t="str">
        <f t="shared" si="5"/>
        <v>，2734172</v>
      </c>
      <c r="I71" s="4" t="str">
        <f>VLOOKUP(A71,HOP!A:U,21,0)</f>
        <v>直采</v>
      </c>
    </row>
    <row r="72" s="4" customFormat="1" hidden="1" spans="1:9">
      <c r="A72" s="5">
        <v>21415738773</v>
      </c>
      <c r="B72" s="6">
        <v>44848</v>
      </c>
      <c r="C72" s="6">
        <v>44849</v>
      </c>
      <c r="D72" s="4">
        <v>572</v>
      </c>
      <c r="E72" s="4" t="str">
        <f>VLOOKUP(A72,HOP!A:L,12,0)</f>
        <v>572.00</v>
      </c>
      <c r="F72" s="4" t="str">
        <f>VLOOKUP(A72,HOP!A:C,3,0)</f>
        <v>2734311</v>
      </c>
      <c r="G72" s="4">
        <f t="shared" si="4"/>
        <v>0</v>
      </c>
      <c r="H72" s="4" t="str">
        <f t="shared" si="5"/>
        <v>，2734311</v>
      </c>
      <c r="I72" s="4" t="str">
        <f>VLOOKUP(A72,HOP!A:U,21,0)</f>
        <v>直采</v>
      </c>
    </row>
    <row r="73" s="4" customFormat="1" hidden="1" spans="1:9">
      <c r="A73" s="5">
        <v>21414529721</v>
      </c>
      <c r="B73" s="6">
        <v>44846</v>
      </c>
      <c r="C73" s="6">
        <v>44849</v>
      </c>
      <c r="D73" s="4">
        <v>1950</v>
      </c>
      <c r="E73" s="4" t="str">
        <f>VLOOKUP(A73,HOP!A:L,12,0)</f>
        <v>1950.00</v>
      </c>
      <c r="F73" s="4" t="str">
        <f>VLOOKUP(A73,HOP!A:C,3,0)</f>
        <v>2734214</v>
      </c>
      <c r="G73" s="4">
        <f t="shared" si="4"/>
        <v>0</v>
      </c>
      <c r="H73" s="4" t="str">
        <f t="shared" si="5"/>
        <v>，2734214</v>
      </c>
      <c r="I73" s="4" t="str">
        <f>VLOOKUP(A73,HOP!A:U,21,0)</f>
        <v>直采</v>
      </c>
    </row>
    <row r="74" s="4" customFormat="1" hidden="1" spans="1:9">
      <c r="A74" s="5">
        <v>21415995559</v>
      </c>
      <c r="B74" s="6">
        <v>44845</v>
      </c>
      <c r="C74" s="6">
        <v>44849</v>
      </c>
      <c r="D74" s="4">
        <v>8660</v>
      </c>
      <c r="E74" s="4" t="str">
        <f>VLOOKUP(A74,HOP!A:L,12,0)</f>
        <v>8660.00</v>
      </c>
      <c r="F74" s="4" t="str">
        <f>VLOOKUP(A74,HOP!A:C,3,0)</f>
        <v>2734342</v>
      </c>
      <c r="G74" s="4">
        <f t="shared" si="4"/>
        <v>0</v>
      </c>
      <c r="H74" s="4" t="str">
        <f t="shared" si="5"/>
        <v>，2734342</v>
      </c>
      <c r="I74" s="4" t="str">
        <f>VLOOKUP(A74,HOP!A:U,21,0)</f>
        <v>直采</v>
      </c>
    </row>
    <row r="75" s="4" customFormat="1" hidden="1" spans="1:9">
      <c r="A75" s="5">
        <v>21416073208</v>
      </c>
      <c r="B75" s="6">
        <v>44847</v>
      </c>
      <c r="C75" s="6">
        <v>44849</v>
      </c>
      <c r="D75" s="4">
        <v>538</v>
      </c>
      <c r="E75" s="4" t="str">
        <f>VLOOKUP(A75,HOP!A:L,12,0)</f>
        <v>538.00</v>
      </c>
      <c r="F75" s="4" t="str">
        <f>VLOOKUP(A75,HOP!A:C,3,0)</f>
        <v>2734355</v>
      </c>
      <c r="G75" s="4">
        <f t="shared" si="4"/>
        <v>0</v>
      </c>
      <c r="H75" s="4" t="str">
        <f t="shared" si="5"/>
        <v>，2734355</v>
      </c>
      <c r="I75" s="4" t="str">
        <f>VLOOKUP(A75,HOP!A:U,21,0)</f>
        <v>直采</v>
      </c>
    </row>
    <row r="76" s="4" customFormat="1" hidden="1" spans="1:9">
      <c r="A76" s="5">
        <v>21416405208</v>
      </c>
      <c r="B76" s="6">
        <v>44848</v>
      </c>
      <c r="C76" s="6">
        <v>44849</v>
      </c>
      <c r="D76" s="4">
        <v>483.07</v>
      </c>
      <c r="E76" s="4" t="str">
        <f>VLOOKUP(A76,HOP!A:L,12,0)</f>
        <v>483.07</v>
      </c>
      <c r="F76" s="4" t="str">
        <f>VLOOKUP(A76,HOP!A:C,3,0)</f>
        <v>2734395</v>
      </c>
      <c r="G76" s="4">
        <f t="shared" si="4"/>
        <v>0</v>
      </c>
      <c r="H76" s="4" t="str">
        <f t="shared" si="5"/>
        <v>，2734395</v>
      </c>
      <c r="I76" s="4" t="str">
        <f>VLOOKUP(A76,HOP!A:U,21,0)</f>
        <v>直连</v>
      </c>
    </row>
    <row r="77" s="4" customFormat="1" hidden="1" spans="1:9">
      <c r="A77" s="5">
        <v>21419036348</v>
      </c>
      <c r="B77" s="6">
        <v>44846</v>
      </c>
      <c r="C77" s="6">
        <v>44849</v>
      </c>
      <c r="D77" s="4">
        <v>3180</v>
      </c>
      <c r="E77" s="4" t="str">
        <f>VLOOKUP(A77,HOP!A:L,12,0)</f>
        <v>3180.00</v>
      </c>
      <c r="F77" s="4" t="str">
        <f>VLOOKUP(A77,HOP!A:C,3,0)</f>
        <v>2734748</v>
      </c>
      <c r="G77" s="4">
        <f t="shared" si="4"/>
        <v>0</v>
      </c>
      <c r="H77" s="4" t="str">
        <f t="shared" si="5"/>
        <v>，2734748</v>
      </c>
      <c r="I77" s="4" t="str">
        <f>VLOOKUP(A77,HOP!A:U,21,0)</f>
        <v>直采</v>
      </c>
    </row>
    <row r="78" s="4" customFormat="1" hidden="1" spans="1:9">
      <c r="A78" s="5">
        <v>21419662922</v>
      </c>
      <c r="B78" s="6">
        <v>44847</v>
      </c>
      <c r="C78" s="6">
        <v>44849</v>
      </c>
      <c r="D78" s="4">
        <v>1182</v>
      </c>
      <c r="E78" s="4" t="str">
        <f>VLOOKUP(A78,HOP!A:L,12,0)</f>
        <v>1182.00</v>
      </c>
      <c r="F78" s="4" t="str">
        <f>VLOOKUP(A78,HOP!A:C,3,0)</f>
        <v>2734791</v>
      </c>
      <c r="G78" s="4">
        <f t="shared" si="4"/>
        <v>0</v>
      </c>
      <c r="H78" s="4" t="str">
        <f t="shared" si="5"/>
        <v>，2734791</v>
      </c>
      <c r="I78" s="4" t="str">
        <f>VLOOKUP(A78,HOP!A:U,21,0)</f>
        <v>直采</v>
      </c>
    </row>
    <row r="79" s="4" customFormat="1" hidden="1" spans="1:9">
      <c r="A79" s="5">
        <v>21420876125</v>
      </c>
      <c r="B79" s="6">
        <v>44846</v>
      </c>
      <c r="C79" s="6">
        <v>44849</v>
      </c>
      <c r="D79" s="4">
        <v>6780</v>
      </c>
      <c r="E79" s="4" t="str">
        <f>VLOOKUP(A79,HOP!A:L,12,0)</f>
        <v>6780.00</v>
      </c>
      <c r="F79" s="4" t="str">
        <f>VLOOKUP(A79,HOP!A:C,3,0)</f>
        <v>2734910</v>
      </c>
      <c r="G79" s="4">
        <f t="shared" si="4"/>
        <v>0</v>
      </c>
      <c r="H79" s="4" t="str">
        <f t="shared" si="5"/>
        <v>，2734910</v>
      </c>
      <c r="I79" s="4" t="str">
        <f>VLOOKUP(A79,HOP!A:U,21,0)</f>
        <v>直采</v>
      </c>
    </row>
    <row r="80" s="4" customFormat="1" hidden="1" spans="1:9">
      <c r="A80" s="5">
        <v>21421439609</v>
      </c>
      <c r="B80" s="6">
        <v>44846</v>
      </c>
      <c r="C80" s="6">
        <v>44849</v>
      </c>
      <c r="D80" s="4">
        <v>546</v>
      </c>
      <c r="E80" s="4" t="str">
        <f>VLOOKUP(A80,HOP!A:L,12,0)</f>
        <v>546.00</v>
      </c>
      <c r="F80" s="4" t="str">
        <f>VLOOKUP(A80,HOP!A:C,3,0)</f>
        <v>2735007</v>
      </c>
      <c r="G80" s="4">
        <f t="shared" si="4"/>
        <v>0</v>
      </c>
      <c r="H80" s="4" t="str">
        <f t="shared" si="5"/>
        <v>，2735007</v>
      </c>
      <c r="I80" s="4" t="str">
        <f>VLOOKUP(A80,HOP!A:U,21,0)</f>
        <v>直采</v>
      </c>
    </row>
    <row r="81" s="4" customFormat="1" hidden="1" spans="1:9">
      <c r="A81" s="5">
        <v>21422672673</v>
      </c>
      <c r="B81" s="6">
        <v>44847</v>
      </c>
      <c r="C81" s="6">
        <v>44849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hidden="1" spans="1:9">
      <c r="A82" s="5">
        <v>21423044462</v>
      </c>
      <c r="B82" s="6">
        <v>44848</v>
      </c>
      <c r="C82" s="6">
        <v>44849</v>
      </c>
      <c r="D82" s="4">
        <v>550</v>
      </c>
      <c r="E82" s="4" t="str">
        <f>VLOOKUP(A82,HOP!A:L,12,0)</f>
        <v>550.00</v>
      </c>
      <c r="F82" s="4" t="str">
        <f>VLOOKUP(A82,HOP!A:C,3,0)</f>
        <v>2735183</v>
      </c>
      <c r="G82" s="4">
        <f t="shared" si="4"/>
        <v>0</v>
      </c>
      <c r="H82" s="4" t="str">
        <f t="shared" si="5"/>
        <v>，2735183</v>
      </c>
      <c r="I82" s="4" t="str">
        <f>VLOOKUP(A82,HOP!A:U,21,0)</f>
        <v>直采</v>
      </c>
    </row>
    <row r="83" s="4" customFormat="1" hidden="1" spans="1:9">
      <c r="A83" s="5">
        <v>21424589624</v>
      </c>
      <c r="B83" s="6">
        <v>44848</v>
      </c>
      <c r="C83" s="6">
        <v>44849</v>
      </c>
      <c r="D83" s="4">
        <v>480</v>
      </c>
      <c r="E83" s="4" t="str">
        <f>VLOOKUP(A83,HOP!A:L,12,0)</f>
        <v>480.00</v>
      </c>
      <c r="F83" s="4" t="str">
        <f>VLOOKUP(A83,HOP!A:C,3,0)</f>
        <v>2735392</v>
      </c>
      <c r="G83" s="4">
        <f t="shared" si="4"/>
        <v>0</v>
      </c>
      <c r="H83" s="4" t="str">
        <f t="shared" si="5"/>
        <v>，2735392</v>
      </c>
      <c r="I83" s="4" t="str">
        <f>VLOOKUP(A83,HOP!A:U,21,0)</f>
        <v>直采</v>
      </c>
    </row>
    <row r="84" s="4" customFormat="1" hidden="1" spans="1:9">
      <c r="A84" s="5">
        <v>21425138437</v>
      </c>
      <c r="B84" s="6">
        <v>44848</v>
      </c>
      <c r="C84" s="6">
        <v>44849</v>
      </c>
      <c r="D84" s="4">
        <v>279</v>
      </c>
      <c r="E84" s="4" t="str">
        <f>VLOOKUP(A84,HOP!A:L,12,0)</f>
        <v>279.00</v>
      </c>
      <c r="F84" s="4" t="str">
        <f>VLOOKUP(A84,HOP!A:C,3,0)</f>
        <v>2735485</v>
      </c>
      <c r="G84" s="4">
        <f t="shared" si="4"/>
        <v>0</v>
      </c>
      <c r="H84" s="4" t="str">
        <f t="shared" si="5"/>
        <v>，2735485</v>
      </c>
      <c r="I84" s="4" t="str">
        <f>VLOOKUP(A84,HOP!A:U,21,0)</f>
        <v>直采</v>
      </c>
    </row>
    <row r="85" s="4" customFormat="1" hidden="1" spans="1:9">
      <c r="A85" s="5">
        <v>21425549916</v>
      </c>
      <c r="B85" s="6">
        <v>44848</v>
      </c>
      <c r="C85" s="6">
        <v>44849</v>
      </c>
      <c r="D85" s="4">
        <v>345</v>
      </c>
      <c r="E85" s="4" t="str">
        <f>VLOOKUP(A85,HOP!A:L,12,0)</f>
        <v>345.00</v>
      </c>
      <c r="F85" s="4" t="str">
        <f>VLOOKUP(A85,HOP!A:C,3,0)</f>
        <v>2735575</v>
      </c>
      <c r="G85" s="4">
        <f t="shared" si="4"/>
        <v>0</v>
      </c>
      <c r="H85" s="4" t="str">
        <f t="shared" si="5"/>
        <v>，2735575</v>
      </c>
      <c r="I85" s="4" t="str">
        <f>VLOOKUP(A85,HOP!A:U,21,0)</f>
        <v>直采</v>
      </c>
    </row>
    <row r="86" s="4" customFormat="1" hidden="1" spans="1:9">
      <c r="A86" s="5">
        <v>21425665549</v>
      </c>
      <c r="B86" s="6">
        <v>44847</v>
      </c>
      <c r="C86" s="6">
        <v>44849</v>
      </c>
      <c r="D86" s="4">
        <v>1316</v>
      </c>
      <c r="E86" s="4" t="str">
        <f>VLOOKUP(A86,HOP!A:L,12,0)</f>
        <v>1316.00</v>
      </c>
      <c r="F86" s="4" t="str">
        <f>VLOOKUP(A86,HOP!A:C,3,0)</f>
        <v>2735602</v>
      </c>
      <c r="G86" s="4">
        <f t="shared" si="4"/>
        <v>0</v>
      </c>
      <c r="H86" s="4" t="str">
        <f t="shared" si="5"/>
        <v>，2735602</v>
      </c>
      <c r="I86" s="4" t="str">
        <f>VLOOKUP(A86,HOP!A:U,21,0)</f>
        <v>直采</v>
      </c>
    </row>
    <row r="87" s="4" customFormat="1" hidden="1" spans="1:9">
      <c r="A87" s="5">
        <v>21425927066</v>
      </c>
      <c r="B87" s="6">
        <v>44847</v>
      </c>
      <c r="C87" s="6">
        <v>44849</v>
      </c>
      <c r="D87" s="4">
        <v>976</v>
      </c>
      <c r="E87" s="4" t="str">
        <f>VLOOKUP(A87,HOP!A:L,12,0)</f>
        <v>976.00</v>
      </c>
      <c r="F87" s="4" t="str">
        <f>VLOOKUP(A87,HOP!A:C,3,0)</f>
        <v>2735643</v>
      </c>
      <c r="G87" s="4">
        <f t="shared" si="4"/>
        <v>0</v>
      </c>
      <c r="H87" s="4" t="str">
        <f t="shared" si="5"/>
        <v>，2735643</v>
      </c>
      <c r="I87" s="4" t="str">
        <f>VLOOKUP(A87,HOP!A:U,21,0)</f>
        <v>直采</v>
      </c>
    </row>
    <row r="88" s="4" customFormat="1" hidden="1" spans="1:9">
      <c r="A88" s="5">
        <v>21428008350</v>
      </c>
      <c r="B88" s="6">
        <v>44846</v>
      </c>
      <c r="C88" s="6">
        <v>44849</v>
      </c>
      <c r="D88" s="4">
        <v>7224</v>
      </c>
      <c r="E88" s="4" t="str">
        <f>VLOOKUP(A88,HOP!A:L,12,0)</f>
        <v>7224.00</v>
      </c>
      <c r="F88" s="4" t="str">
        <f>VLOOKUP(A88,HOP!A:C,3,0)</f>
        <v>2735936</v>
      </c>
      <c r="G88" s="4">
        <f t="shared" si="4"/>
        <v>0</v>
      </c>
      <c r="H88" s="4" t="str">
        <f t="shared" si="5"/>
        <v>，2735936</v>
      </c>
      <c r="I88" s="4" t="str">
        <f>VLOOKUP(A88,HOP!A:U,21,0)</f>
        <v>直采</v>
      </c>
    </row>
    <row r="89" s="4" customFormat="1" hidden="1" spans="1:9">
      <c r="A89" s="5">
        <v>21428046162</v>
      </c>
      <c r="B89" s="6">
        <v>44848</v>
      </c>
      <c r="C89" s="6">
        <v>44849</v>
      </c>
      <c r="D89" s="4">
        <v>329</v>
      </c>
      <c r="E89" s="4" t="str">
        <f>VLOOKUP(A89,HOP!A:L,12,0)</f>
        <v>329.00</v>
      </c>
      <c r="F89" s="4" t="str">
        <f>VLOOKUP(A89,HOP!A:C,3,0)</f>
        <v>2735943</v>
      </c>
      <c r="G89" s="4">
        <f t="shared" si="4"/>
        <v>0</v>
      </c>
      <c r="H89" s="4" t="str">
        <f t="shared" si="5"/>
        <v>，2735943</v>
      </c>
      <c r="I89" s="4" t="str">
        <f>VLOOKUP(A89,HOP!A:U,21,0)</f>
        <v>直采</v>
      </c>
    </row>
    <row r="90" s="4" customFormat="1" hidden="1" spans="1:9">
      <c r="A90" s="5">
        <v>21431858378</v>
      </c>
      <c r="B90" s="6">
        <v>44848</v>
      </c>
      <c r="C90" s="6">
        <v>44849</v>
      </c>
      <c r="D90" s="4">
        <v>678</v>
      </c>
      <c r="E90" s="4" t="str">
        <f>VLOOKUP(A90,HOP!A:L,12,0)</f>
        <v>678.00</v>
      </c>
      <c r="F90" s="4" t="str">
        <f>VLOOKUP(A90,HOP!A:C,3,0)</f>
        <v>2736460</v>
      </c>
      <c r="G90" s="4">
        <f t="shared" si="4"/>
        <v>0</v>
      </c>
      <c r="H90" s="4" t="str">
        <f t="shared" si="5"/>
        <v>，2736460</v>
      </c>
      <c r="I90" s="4" t="str">
        <f>VLOOKUP(A90,HOP!A:U,21,0)</f>
        <v>直采</v>
      </c>
    </row>
    <row r="91" s="4" customFormat="1" hidden="1" spans="1:9">
      <c r="A91" s="5">
        <v>21432004503</v>
      </c>
      <c r="B91" s="6">
        <v>44848</v>
      </c>
      <c r="C91" s="6">
        <v>44849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21432769257</v>
      </c>
      <c r="B92" s="6">
        <v>44848</v>
      </c>
      <c r="C92" s="6">
        <v>44849</v>
      </c>
      <c r="D92" s="4">
        <v>678</v>
      </c>
      <c r="E92" s="4" t="str">
        <f>VLOOKUP(A92,HOP!A:L,12,0)</f>
        <v>678.00</v>
      </c>
      <c r="F92" s="4" t="str">
        <f>VLOOKUP(A92,HOP!A:C,3,0)</f>
        <v>2736572</v>
      </c>
      <c r="G92" s="4">
        <f t="shared" si="4"/>
        <v>0</v>
      </c>
      <c r="H92" s="4" t="str">
        <f t="shared" si="5"/>
        <v>，2736572</v>
      </c>
      <c r="I92" s="4" t="str">
        <f>VLOOKUP(A92,HOP!A:U,21,0)</f>
        <v>直采</v>
      </c>
    </row>
    <row r="93" s="4" customFormat="1" hidden="1" spans="1:9">
      <c r="A93" s="5">
        <v>21433491927</v>
      </c>
      <c r="B93" s="6">
        <v>44847</v>
      </c>
      <c r="C93" s="6">
        <v>44849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hidden="1" spans="1:9">
      <c r="A94" s="5">
        <v>21433923431</v>
      </c>
      <c r="B94" s="6">
        <v>44848</v>
      </c>
      <c r="C94" s="6">
        <v>44849</v>
      </c>
      <c r="D94" s="4">
        <v>430</v>
      </c>
      <c r="E94" s="4" t="str">
        <f>VLOOKUP(A94,HOP!A:L,12,0)</f>
        <v>430.00</v>
      </c>
      <c r="F94" s="4" t="str">
        <f>VLOOKUP(A94,HOP!A:C,3,0)</f>
        <v>2736729</v>
      </c>
      <c r="G94" s="4">
        <f t="shared" si="4"/>
        <v>0</v>
      </c>
      <c r="H94" s="4" t="str">
        <f t="shared" si="5"/>
        <v>，2736729</v>
      </c>
      <c r="I94" s="4" t="str">
        <f>VLOOKUP(A94,HOP!A:U,21,0)</f>
        <v>直采</v>
      </c>
    </row>
    <row r="95" s="4" customFormat="1" hidden="1" spans="1:9">
      <c r="A95" s="5">
        <v>21434032292</v>
      </c>
      <c r="B95" s="6">
        <v>44848</v>
      </c>
      <c r="C95" s="6">
        <v>44849</v>
      </c>
      <c r="D95" s="4">
        <v>153</v>
      </c>
      <c r="E95" s="4" t="str">
        <f>VLOOKUP(A95,HOP!A:L,12,0)</f>
        <v>153.00</v>
      </c>
      <c r="F95" s="4" t="str">
        <f>VLOOKUP(A95,HOP!A:C,3,0)</f>
        <v>2736749</v>
      </c>
      <c r="G95" s="4">
        <f t="shared" si="4"/>
        <v>0</v>
      </c>
      <c r="H95" s="4" t="str">
        <f t="shared" si="5"/>
        <v>，2736749</v>
      </c>
      <c r="I95" s="4" t="str">
        <f>VLOOKUP(A95,HOP!A:U,21,0)</f>
        <v>直采</v>
      </c>
    </row>
    <row r="96" s="4" customFormat="1" hidden="1" spans="1:9">
      <c r="A96" s="5">
        <v>21435330883</v>
      </c>
      <c r="B96" s="6">
        <v>44848</v>
      </c>
      <c r="C96" s="6">
        <v>44849</v>
      </c>
      <c r="D96" s="4">
        <v>0</v>
      </c>
      <c r="E96" s="4" t="str">
        <f>VLOOKUP(A96,HOP!A:L,12,0)</f>
        <v>0.00</v>
      </c>
      <c r="F96" s="4" t="str">
        <f>VLOOKUP(A96,HOP!A:C,3,0)</f>
        <v>2736921</v>
      </c>
      <c r="G96" s="4">
        <f t="shared" si="4"/>
        <v>0</v>
      </c>
      <c r="H96" s="4" t="str">
        <f t="shared" si="5"/>
        <v>，2736921</v>
      </c>
      <c r="I96" s="4" t="str">
        <f>VLOOKUP(A96,HOP!A:U,21,0)</f>
        <v>直采</v>
      </c>
    </row>
    <row r="97" s="4" customFormat="1" hidden="1" spans="1:9">
      <c r="A97" s="5">
        <v>21435304733</v>
      </c>
      <c r="B97" s="6">
        <v>44848</v>
      </c>
      <c r="C97" s="6">
        <v>44849</v>
      </c>
      <c r="D97" s="4">
        <v>235</v>
      </c>
      <c r="E97" s="4" t="str">
        <f>VLOOKUP(A97,HOP!A:L,12,0)</f>
        <v>235.00</v>
      </c>
      <c r="F97" s="4" t="str">
        <f>VLOOKUP(A97,HOP!A:C,3,0)</f>
        <v>2736929</v>
      </c>
      <c r="G97" s="4">
        <f t="shared" si="4"/>
        <v>0</v>
      </c>
      <c r="H97" s="4" t="str">
        <f t="shared" si="5"/>
        <v>，2736929</v>
      </c>
      <c r="I97" s="4" t="str">
        <f>VLOOKUP(A97,HOP!A:U,21,0)</f>
        <v>直采</v>
      </c>
    </row>
    <row r="98" s="4" customFormat="1" hidden="1" spans="1:9">
      <c r="A98" s="5">
        <v>21435616044</v>
      </c>
      <c r="B98" s="6">
        <v>44848</v>
      </c>
      <c r="C98" s="6">
        <v>44849</v>
      </c>
      <c r="D98" s="4">
        <v>326</v>
      </c>
      <c r="E98" s="4" t="str">
        <f>VLOOKUP(A98,HOP!A:L,12,0)</f>
        <v>326.00</v>
      </c>
      <c r="F98" s="4" t="str">
        <f>VLOOKUP(A98,HOP!A:C,3,0)</f>
        <v>2736979</v>
      </c>
      <c r="G98" s="4">
        <f t="shared" si="4"/>
        <v>0</v>
      </c>
      <c r="H98" s="4" t="str">
        <f t="shared" si="5"/>
        <v>，2736979</v>
      </c>
      <c r="I98" s="4" t="str">
        <f>VLOOKUP(A98,HOP!A:U,21,0)</f>
        <v>直采</v>
      </c>
    </row>
    <row r="99" s="4" customFormat="1" hidden="1" spans="1:9">
      <c r="A99" s="5">
        <v>21436003578</v>
      </c>
      <c r="B99" s="6">
        <v>44847</v>
      </c>
      <c r="C99" s="6">
        <v>44849</v>
      </c>
      <c r="D99" s="4">
        <v>470</v>
      </c>
      <c r="E99" s="4" t="str">
        <f>VLOOKUP(A99,HOP!A:L,12,0)</f>
        <v>470.00</v>
      </c>
      <c r="F99" s="4" t="str">
        <f>VLOOKUP(A99,HOP!A:C,3,0)</f>
        <v>2737036</v>
      </c>
      <c r="G99" s="4">
        <f t="shared" ref="G99:G128" si="6">D99-E99</f>
        <v>0</v>
      </c>
      <c r="H99" s="4" t="str">
        <f t="shared" ref="H99:H128" si="7">$H$1&amp;F99</f>
        <v>，2737036</v>
      </c>
      <c r="I99" s="4" t="str">
        <f>VLOOKUP(A99,HOP!A:U,21,0)</f>
        <v>直采</v>
      </c>
    </row>
    <row r="100" s="4" customFormat="1" hidden="1" spans="1:9">
      <c r="A100" s="5">
        <v>21436024640</v>
      </c>
      <c r="B100" s="6">
        <v>44848</v>
      </c>
      <c r="C100" s="6">
        <v>44849</v>
      </c>
      <c r="D100" s="4">
        <v>198</v>
      </c>
      <c r="E100" s="4" t="str">
        <f>VLOOKUP(A100,HOP!A:L,12,0)</f>
        <v>198.00</v>
      </c>
      <c r="F100" s="4" t="str">
        <f>VLOOKUP(A100,HOP!A:C,3,0)</f>
        <v>2737039</v>
      </c>
      <c r="G100" s="4">
        <f t="shared" si="6"/>
        <v>0</v>
      </c>
      <c r="H100" s="4" t="str">
        <f t="shared" si="7"/>
        <v>，2737039</v>
      </c>
      <c r="I100" s="4" t="str">
        <f>VLOOKUP(A100,HOP!A:U,21,0)</f>
        <v>直采</v>
      </c>
    </row>
    <row r="101" s="4" customFormat="1" hidden="1" spans="1:9">
      <c r="A101" s="5">
        <v>21437376084</v>
      </c>
      <c r="B101" s="6">
        <v>44848</v>
      </c>
      <c r="C101" s="6">
        <v>44849</v>
      </c>
      <c r="D101" s="4">
        <v>381</v>
      </c>
      <c r="E101" s="4" t="str">
        <f>VLOOKUP(A101,HOP!A:L,12,0)</f>
        <v>381.00</v>
      </c>
      <c r="F101" s="4" t="str">
        <f>VLOOKUP(A101,HOP!A:C,3,0)</f>
        <v>2737350</v>
      </c>
      <c r="G101" s="4">
        <f t="shared" si="6"/>
        <v>0</v>
      </c>
      <c r="H101" s="4" t="str">
        <f t="shared" si="7"/>
        <v>，2737350</v>
      </c>
      <c r="I101" s="4" t="str">
        <f>VLOOKUP(A101,HOP!A:U,21,0)</f>
        <v>直采</v>
      </c>
    </row>
    <row r="102" s="4" customFormat="1" hidden="1" spans="1:9">
      <c r="A102" s="5">
        <v>21438348925</v>
      </c>
      <c r="B102" s="6">
        <v>44848</v>
      </c>
      <c r="C102" s="6">
        <v>44849</v>
      </c>
      <c r="D102" s="4">
        <v>712</v>
      </c>
      <c r="E102" s="4" t="str">
        <f>VLOOKUP(A102,HOP!A:L,12,0)</f>
        <v>712.00</v>
      </c>
      <c r="F102" s="4" t="str">
        <f>VLOOKUP(A102,HOP!A:C,3,0)</f>
        <v>2737461</v>
      </c>
      <c r="G102" s="4">
        <f t="shared" si="6"/>
        <v>0</v>
      </c>
      <c r="H102" s="4" t="str">
        <f t="shared" si="7"/>
        <v>，2737461</v>
      </c>
      <c r="I102" s="4" t="str">
        <f>VLOOKUP(A102,HOP!A:U,21,0)</f>
        <v>直采</v>
      </c>
    </row>
    <row r="103" s="4" customFormat="1" hidden="1" spans="1:9">
      <c r="A103" s="5">
        <v>21438584121</v>
      </c>
      <c r="B103" s="6">
        <v>44847</v>
      </c>
      <c r="C103" s="6">
        <v>44849</v>
      </c>
      <c r="D103" s="4">
        <v>1226</v>
      </c>
      <c r="E103" s="4" t="str">
        <f>VLOOKUP(A103,HOP!A:L,12,0)</f>
        <v>1226.00</v>
      </c>
      <c r="F103" s="4" t="str">
        <f>VLOOKUP(A103,HOP!A:C,3,0)</f>
        <v>2737498</v>
      </c>
      <c r="G103" s="4">
        <f t="shared" si="6"/>
        <v>0</v>
      </c>
      <c r="H103" s="4" t="str">
        <f t="shared" si="7"/>
        <v>，2737498</v>
      </c>
      <c r="I103" s="4" t="str">
        <f>VLOOKUP(A103,HOP!A:U,21,0)</f>
        <v>直采</v>
      </c>
    </row>
    <row r="104" s="4" customFormat="1" hidden="1" spans="1:9">
      <c r="A104" s="5">
        <v>21436282834</v>
      </c>
      <c r="B104" s="6">
        <v>44848</v>
      </c>
      <c r="C104" s="6">
        <v>44849</v>
      </c>
      <c r="D104" s="4">
        <v>407</v>
      </c>
      <c r="E104" s="4" t="str">
        <f>VLOOKUP(A104,HOP!A:L,12,0)</f>
        <v>407.00</v>
      </c>
      <c r="F104" s="4" t="str">
        <f>VLOOKUP(A104,HOP!A:C,3,0)</f>
        <v>2737092</v>
      </c>
      <c r="G104" s="4">
        <f t="shared" si="6"/>
        <v>0</v>
      </c>
      <c r="H104" s="4" t="str">
        <f t="shared" si="7"/>
        <v>，2737092</v>
      </c>
      <c r="I104" s="4" t="str">
        <f>VLOOKUP(A104,HOP!A:U,21,0)</f>
        <v>直采</v>
      </c>
    </row>
    <row r="105" s="4" customFormat="1" hidden="1" spans="1:9">
      <c r="A105" s="5">
        <v>21438873768</v>
      </c>
      <c r="B105" s="6">
        <v>44847</v>
      </c>
      <c r="C105" s="6">
        <v>44849</v>
      </c>
      <c r="D105" s="4">
        <v>396</v>
      </c>
      <c r="E105" s="4" t="str">
        <f>VLOOKUP(A105,HOP!A:L,12,0)</f>
        <v>396.00</v>
      </c>
      <c r="F105" s="4" t="str">
        <f>VLOOKUP(A105,HOP!A:C,3,0)</f>
        <v>2737565</v>
      </c>
      <c r="G105" s="4">
        <f t="shared" si="6"/>
        <v>0</v>
      </c>
      <c r="H105" s="4" t="str">
        <f t="shared" si="7"/>
        <v>，2737565</v>
      </c>
      <c r="I105" s="4" t="str">
        <f>VLOOKUP(A105,HOP!A:U,21,0)</f>
        <v>直采</v>
      </c>
    </row>
    <row r="106" s="4" customFormat="1" hidden="1" spans="1:9">
      <c r="A106" s="5">
        <v>21439500628</v>
      </c>
      <c r="B106" s="6">
        <v>44848</v>
      </c>
      <c r="C106" s="6">
        <v>44849</v>
      </c>
      <c r="D106" s="4">
        <v>519</v>
      </c>
      <c r="E106" s="4" t="str">
        <f>VLOOKUP(A106,HOP!A:L,12,0)</f>
        <v>519.00</v>
      </c>
      <c r="F106" s="4" t="str">
        <f>VLOOKUP(A106,HOP!A:C,3,0)</f>
        <v>2737655</v>
      </c>
      <c r="G106" s="4">
        <f t="shared" si="6"/>
        <v>0</v>
      </c>
      <c r="H106" s="4" t="str">
        <f t="shared" si="7"/>
        <v>，2737655</v>
      </c>
      <c r="I106" s="4" t="str">
        <f>VLOOKUP(A106,HOP!A:U,21,0)</f>
        <v>直采</v>
      </c>
    </row>
    <row r="107" s="4" customFormat="1" hidden="1" spans="1:9">
      <c r="A107" s="5">
        <v>21439575591</v>
      </c>
      <c r="B107" s="6">
        <v>44847</v>
      </c>
      <c r="C107" s="6">
        <v>44849</v>
      </c>
      <c r="D107" s="4">
        <v>4582</v>
      </c>
      <c r="E107" s="4" t="str">
        <f>VLOOKUP(A107,HOP!A:L,12,0)</f>
        <v>4582.00</v>
      </c>
      <c r="F107" s="4" t="str">
        <f>VLOOKUP(A107,HOP!A:C,3,0)</f>
        <v>2737666</v>
      </c>
      <c r="G107" s="4">
        <f t="shared" si="6"/>
        <v>0</v>
      </c>
      <c r="H107" s="4" t="str">
        <f t="shared" si="7"/>
        <v>，2737666</v>
      </c>
      <c r="I107" s="4" t="str">
        <f>VLOOKUP(A107,HOP!A:U,21,0)</f>
        <v>直采</v>
      </c>
    </row>
    <row r="108" s="4" customFormat="1" hidden="1" spans="1:9">
      <c r="A108" s="5">
        <v>21440778299</v>
      </c>
      <c r="B108" s="6">
        <v>44848</v>
      </c>
      <c r="C108" s="6">
        <v>44849</v>
      </c>
      <c r="D108" s="4">
        <v>452</v>
      </c>
      <c r="E108" s="4" t="str">
        <f>VLOOKUP(A108,HOP!A:L,12,0)</f>
        <v>452.00</v>
      </c>
      <c r="F108" s="4" t="str">
        <f>VLOOKUP(A108,HOP!A:C,3,0)</f>
        <v>2737858</v>
      </c>
      <c r="G108" s="4">
        <f t="shared" si="6"/>
        <v>0</v>
      </c>
      <c r="H108" s="4" t="str">
        <f t="shared" si="7"/>
        <v>，2737858</v>
      </c>
      <c r="I108" s="4" t="str">
        <f>VLOOKUP(A108,HOP!A:U,21,0)</f>
        <v>直采</v>
      </c>
    </row>
    <row r="109" s="4" customFormat="1" hidden="1" spans="1:9">
      <c r="A109" s="5">
        <v>21441239636</v>
      </c>
      <c r="B109" s="6">
        <v>44847</v>
      </c>
      <c r="C109" s="6">
        <v>44849</v>
      </c>
      <c r="D109" s="4">
        <v>53344</v>
      </c>
      <c r="E109" s="4" t="str">
        <f>VLOOKUP(A109,HOP!A:L,12,0)</f>
        <v>53344.00</v>
      </c>
      <c r="F109" s="4" t="str">
        <f>VLOOKUP(A109,HOP!A:C,3,0)</f>
        <v>2737914</v>
      </c>
      <c r="G109" s="4">
        <f t="shared" si="6"/>
        <v>0</v>
      </c>
      <c r="H109" s="4" t="str">
        <f t="shared" si="7"/>
        <v>，2737914</v>
      </c>
      <c r="I109" s="4" t="str">
        <f>VLOOKUP(A109,HOP!A:U,21,0)</f>
        <v>直采</v>
      </c>
    </row>
    <row r="110" s="4" customFormat="1" hidden="1" spans="1:9">
      <c r="A110" s="5">
        <v>21442059122</v>
      </c>
      <c r="B110" s="6">
        <v>44847</v>
      </c>
      <c r="C110" s="6">
        <v>44849</v>
      </c>
      <c r="D110" s="4">
        <v>948</v>
      </c>
      <c r="E110" s="4" t="str">
        <f>VLOOKUP(A110,HOP!A:L,12,0)</f>
        <v>948.00</v>
      </c>
      <c r="F110" s="4" t="str">
        <f>VLOOKUP(A110,HOP!A:C,3,0)</f>
        <v>2738021</v>
      </c>
      <c r="G110" s="4">
        <f t="shared" si="6"/>
        <v>0</v>
      </c>
      <c r="H110" s="4" t="str">
        <f t="shared" si="7"/>
        <v>，2738021</v>
      </c>
      <c r="I110" s="4" t="str">
        <f>VLOOKUP(A110,HOP!A:U,21,0)</f>
        <v>直采</v>
      </c>
    </row>
    <row r="111" s="4" customFormat="1" hidden="1" spans="1:9">
      <c r="A111" s="5">
        <v>21442262082</v>
      </c>
      <c r="B111" s="6">
        <v>44848</v>
      </c>
      <c r="C111" s="6">
        <v>44849</v>
      </c>
      <c r="D111" s="4">
        <v>1206</v>
      </c>
      <c r="E111" s="4" t="str">
        <f>VLOOKUP(A111,HOP!A:L,12,0)</f>
        <v>1206.00</v>
      </c>
      <c r="F111" s="4" t="str">
        <f>VLOOKUP(A111,HOP!A:C,3,0)</f>
        <v>2738042</v>
      </c>
      <c r="G111" s="4">
        <f t="shared" si="6"/>
        <v>0</v>
      </c>
      <c r="H111" s="4" t="str">
        <f t="shared" si="7"/>
        <v>，2738042</v>
      </c>
      <c r="I111" s="4" t="str">
        <f>VLOOKUP(A111,HOP!A:U,21,0)</f>
        <v>直采</v>
      </c>
    </row>
    <row r="112" s="4" customFormat="1" hidden="1" spans="1:9">
      <c r="A112" s="5">
        <v>21442627054</v>
      </c>
      <c r="B112" s="6">
        <v>44847</v>
      </c>
      <c r="C112" s="6">
        <v>44849</v>
      </c>
      <c r="D112" s="4">
        <v>1132</v>
      </c>
      <c r="E112" s="4" t="str">
        <f>VLOOKUP(A112,HOP!A:L,12,0)</f>
        <v>1132.00</v>
      </c>
      <c r="F112" s="4" t="str">
        <f>VLOOKUP(A112,HOP!A:C,3,0)</f>
        <v>2738097</v>
      </c>
      <c r="G112" s="4">
        <f t="shared" si="6"/>
        <v>0</v>
      </c>
      <c r="H112" s="4" t="str">
        <f t="shared" si="7"/>
        <v>，2738097</v>
      </c>
      <c r="I112" s="4" t="str">
        <f>VLOOKUP(A112,HOP!A:U,21,0)</f>
        <v>直采</v>
      </c>
    </row>
    <row r="113" s="4" customFormat="1" hidden="1" spans="1:9">
      <c r="A113" s="5">
        <v>21443231084</v>
      </c>
      <c r="B113" s="6">
        <v>44848</v>
      </c>
      <c r="C113" s="6">
        <v>44849</v>
      </c>
      <c r="D113" s="4">
        <v>586</v>
      </c>
      <c r="E113" s="4" t="str">
        <f>VLOOKUP(A113,HOP!A:L,12,0)</f>
        <v>586.00</v>
      </c>
      <c r="F113" s="4" t="str">
        <f>VLOOKUP(A113,HOP!A:C,3,0)</f>
        <v>2738178</v>
      </c>
      <c r="G113" s="4">
        <f t="shared" si="6"/>
        <v>0</v>
      </c>
      <c r="H113" s="4" t="str">
        <f t="shared" si="7"/>
        <v>，2738178</v>
      </c>
      <c r="I113" s="4" t="str">
        <f>VLOOKUP(A113,HOP!A:U,21,0)</f>
        <v>直采</v>
      </c>
    </row>
    <row r="114" s="4" customFormat="1" hidden="1" spans="1:9">
      <c r="A114" s="5">
        <v>21443890648</v>
      </c>
      <c r="B114" s="6">
        <v>44848</v>
      </c>
      <c r="C114" s="6">
        <v>44849</v>
      </c>
      <c r="D114" s="4">
        <v>188</v>
      </c>
      <c r="E114" s="4" t="str">
        <f>VLOOKUP(A114,HOP!A:L,12,0)</f>
        <v>188.00</v>
      </c>
      <c r="F114" s="4" t="str">
        <f>VLOOKUP(A114,HOP!A:C,3,0)</f>
        <v>2738293</v>
      </c>
      <c r="G114" s="4">
        <f t="shared" si="6"/>
        <v>0</v>
      </c>
      <c r="H114" s="4" t="str">
        <f t="shared" si="7"/>
        <v>，2738293</v>
      </c>
      <c r="I114" s="4" t="str">
        <f>VLOOKUP(A114,HOP!A:U,21,0)</f>
        <v>直采</v>
      </c>
    </row>
    <row r="115" s="4" customFormat="1" hidden="1" spans="1:9">
      <c r="A115" s="5">
        <v>21445138950</v>
      </c>
      <c r="B115" s="6">
        <v>44848</v>
      </c>
      <c r="C115" s="6">
        <v>44849</v>
      </c>
      <c r="D115" s="4">
        <v>616</v>
      </c>
      <c r="E115" s="4" t="str">
        <f>VLOOKUP(A115,HOP!A:L,12,0)</f>
        <v>616.00</v>
      </c>
      <c r="F115" s="4" t="str">
        <f>VLOOKUP(A115,HOP!A:C,3,0)</f>
        <v>2738516</v>
      </c>
      <c r="G115" s="4">
        <f t="shared" si="6"/>
        <v>0</v>
      </c>
      <c r="H115" s="4" t="str">
        <f t="shared" si="7"/>
        <v>，2738516</v>
      </c>
      <c r="I115" s="4" t="str">
        <f>VLOOKUP(A115,HOP!A:U,21,0)</f>
        <v>直采</v>
      </c>
    </row>
    <row r="116" s="4" customFormat="1" hidden="1" spans="1:9">
      <c r="A116" s="5">
        <v>21445749250</v>
      </c>
      <c r="B116" s="6">
        <v>44848</v>
      </c>
      <c r="C116" s="6">
        <v>44849</v>
      </c>
      <c r="D116" s="4">
        <v>616</v>
      </c>
      <c r="E116" s="4" t="str">
        <f>VLOOKUP(A116,HOP!A:L,12,0)</f>
        <v>616.00</v>
      </c>
      <c r="F116" s="4" t="str">
        <f>VLOOKUP(A116,HOP!A:C,3,0)</f>
        <v>2738627</v>
      </c>
      <c r="G116" s="4">
        <f t="shared" si="6"/>
        <v>0</v>
      </c>
      <c r="H116" s="4" t="str">
        <f t="shared" si="7"/>
        <v>，2738627</v>
      </c>
      <c r="I116" s="4" t="str">
        <f>VLOOKUP(A116,HOP!A:U,21,0)</f>
        <v>直采</v>
      </c>
    </row>
    <row r="117" s="4" customFormat="1" hidden="1" spans="1:9">
      <c r="A117" s="5">
        <v>21445782019</v>
      </c>
      <c r="B117" s="6">
        <v>44848</v>
      </c>
      <c r="C117" s="6">
        <v>44849</v>
      </c>
      <c r="D117" s="4">
        <v>616</v>
      </c>
      <c r="E117" s="4" t="str">
        <f>VLOOKUP(A117,HOP!A:L,12,0)</f>
        <v>616.00</v>
      </c>
      <c r="F117" s="4" t="str">
        <f>VLOOKUP(A117,HOP!A:C,3,0)</f>
        <v>2738636</v>
      </c>
      <c r="G117" s="4">
        <f t="shared" si="6"/>
        <v>0</v>
      </c>
      <c r="H117" s="4" t="str">
        <f t="shared" si="7"/>
        <v>，2738636</v>
      </c>
      <c r="I117" s="4" t="str">
        <f>VLOOKUP(A117,HOP!A:U,21,0)</f>
        <v>直采</v>
      </c>
    </row>
    <row r="118" s="4" customFormat="1" hidden="1" spans="1:9">
      <c r="A118" s="5">
        <v>21446008357</v>
      </c>
      <c r="B118" s="6">
        <v>44848</v>
      </c>
      <c r="C118" s="6">
        <v>44849</v>
      </c>
      <c r="D118" s="4">
        <v>340</v>
      </c>
      <c r="E118" s="4" t="str">
        <f>VLOOKUP(A118,HOP!A:L,12,0)</f>
        <v>340.00</v>
      </c>
      <c r="F118" s="4" t="str">
        <f>VLOOKUP(A118,HOP!A:C,3,0)</f>
        <v>2738686</v>
      </c>
      <c r="G118" s="4">
        <f t="shared" si="6"/>
        <v>0</v>
      </c>
      <c r="H118" s="4" t="str">
        <f t="shared" si="7"/>
        <v>，2738686</v>
      </c>
      <c r="I118" s="4" t="str">
        <f>VLOOKUP(A118,HOP!A:U,21,0)</f>
        <v>直采</v>
      </c>
    </row>
    <row r="119" s="4" customFormat="1" hidden="1" spans="1:9">
      <c r="A119" s="5">
        <v>21446921887</v>
      </c>
      <c r="B119" s="6">
        <v>44848</v>
      </c>
      <c r="C119" s="6">
        <v>44849</v>
      </c>
      <c r="D119" s="4">
        <v>682</v>
      </c>
      <c r="E119" s="4" t="str">
        <f>VLOOKUP(A119,HOP!A:L,12,0)</f>
        <v>682.00</v>
      </c>
      <c r="F119" s="4" t="str">
        <f>VLOOKUP(A119,HOP!A:C,3,0)</f>
        <v>2738908</v>
      </c>
      <c r="G119" s="4">
        <f t="shared" si="6"/>
        <v>0</v>
      </c>
      <c r="H119" s="4" t="str">
        <f t="shared" si="7"/>
        <v>，2738908</v>
      </c>
      <c r="I119" s="4" t="str">
        <f>VLOOKUP(A119,HOP!A:U,21,0)</f>
        <v>直采</v>
      </c>
    </row>
    <row r="120" s="4" customFormat="1" hidden="1" spans="1:9">
      <c r="A120" s="5">
        <v>21447891001</v>
      </c>
      <c r="B120" s="6">
        <v>44848</v>
      </c>
      <c r="C120" s="6">
        <v>44849</v>
      </c>
      <c r="D120" s="4">
        <v>249</v>
      </c>
      <c r="E120" s="4" t="str">
        <f>VLOOKUP(A120,HOP!A:L,12,0)</f>
        <v>249.00</v>
      </c>
      <c r="F120" s="4" t="str">
        <f>VLOOKUP(A120,HOP!A:C,3,0)</f>
        <v>2739127</v>
      </c>
      <c r="G120" s="4">
        <f t="shared" si="6"/>
        <v>0</v>
      </c>
      <c r="H120" s="4" t="str">
        <f t="shared" si="7"/>
        <v>，2739127</v>
      </c>
      <c r="I120" s="4" t="str">
        <f>VLOOKUP(A120,HOP!A:U,21,0)</f>
        <v>直采</v>
      </c>
    </row>
    <row r="121" s="4" customFormat="1" hidden="1" spans="1:9">
      <c r="A121" s="5">
        <v>21448627081</v>
      </c>
      <c r="B121" s="6">
        <v>44848</v>
      </c>
      <c r="C121" s="6">
        <v>44849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6"/>
        <v>#N/A</v>
      </c>
      <c r="H121" s="4" t="e">
        <f t="shared" si="7"/>
        <v>#N/A</v>
      </c>
      <c r="I121" s="4" t="e">
        <f>VLOOKUP(A121,HOP!A:U,21,0)</f>
        <v>#N/A</v>
      </c>
    </row>
    <row r="122" s="4" customFormat="1" hidden="1" spans="1:9">
      <c r="A122" s="5">
        <v>21447481437</v>
      </c>
      <c r="B122" s="6">
        <v>44848</v>
      </c>
      <c r="C122" s="6">
        <v>44849</v>
      </c>
      <c r="D122" s="4">
        <v>580</v>
      </c>
      <c r="E122" s="4" t="str">
        <f>VLOOKUP(A122,HOP!A:L,12,0)</f>
        <v>580.00</v>
      </c>
      <c r="F122" s="4" t="str">
        <f>VLOOKUP(A122,HOP!A:C,3,0)</f>
        <v>2739014</v>
      </c>
      <c r="G122" s="4">
        <f t="shared" si="6"/>
        <v>0</v>
      </c>
      <c r="H122" s="4" t="str">
        <f t="shared" si="7"/>
        <v>，2739014</v>
      </c>
      <c r="I122" s="4" t="str">
        <f>VLOOKUP(A122,HOP!A:U,21,0)</f>
        <v>直采</v>
      </c>
    </row>
    <row r="123" s="4" customFormat="1" hidden="1" spans="1:9">
      <c r="A123" s="5">
        <v>21447557175</v>
      </c>
      <c r="B123" s="6">
        <v>44848</v>
      </c>
      <c r="C123" s="6">
        <v>44849</v>
      </c>
      <c r="D123" s="4">
        <v>580</v>
      </c>
      <c r="E123" s="4" t="str">
        <f>VLOOKUP(A123,HOP!A:L,12,0)</f>
        <v>580.00</v>
      </c>
      <c r="F123" s="4" t="str">
        <f>VLOOKUP(A123,HOP!A:C,3,0)</f>
        <v>2739022</v>
      </c>
      <c r="G123" s="4">
        <f t="shared" si="6"/>
        <v>0</v>
      </c>
      <c r="H123" s="4" t="str">
        <f t="shared" si="7"/>
        <v>，2739022</v>
      </c>
      <c r="I123" s="4" t="str">
        <f>VLOOKUP(A123,HOP!A:U,21,0)</f>
        <v>直采</v>
      </c>
    </row>
    <row r="124" s="4" customFormat="1" hidden="1" spans="1:9">
      <c r="A124" s="5">
        <v>21446586997</v>
      </c>
      <c r="B124" s="6">
        <v>44848</v>
      </c>
      <c r="C124" s="6">
        <v>44849</v>
      </c>
      <c r="D124" s="4">
        <v>786</v>
      </c>
      <c r="E124" s="4" t="str">
        <f>VLOOKUP(A124,HOP!A:L,12,0)</f>
        <v>786.00</v>
      </c>
      <c r="F124" s="4" t="str">
        <f>VLOOKUP(A124,HOP!A:C,3,0)</f>
        <v>2738827</v>
      </c>
      <c r="G124" s="4">
        <f t="shared" si="6"/>
        <v>0</v>
      </c>
      <c r="H124" s="4" t="str">
        <f t="shared" si="7"/>
        <v>，2738827</v>
      </c>
      <c r="I124" s="4" t="str">
        <f>VLOOKUP(A124,HOP!A:U,21,0)</f>
        <v>直采</v>
      </c>
    </row>
    <row r="125" s="4" customFormat="1" hidden="1" spans="1:9">
      <c r="A125" s="5">
        <v>21448790912</v>
      </c>
      <c r="B125" s="6">
        <v>44848</v>
      </c>
      <c r="C125" s="6">
        <v>44849</v>
      </c>
      <c r="D125" s="4">
        <v>460</v>
      </c>
      <c r="E125" s="4" t="str">
        <f>VLOOKUP(A125,HOP!A:L,12,0)</f>
        <v>460.00</v>
      </c>
      <c r="F125" s="4" t="str">
        <f>VLOOKUP(A125,HOP!A:C,3,0)</f>
        <v>2739271</v>
      </c>
      <c r="G125" s="4">
        <f t="shared" si="6"/>
        <v>0</v>
      </c>
      <c r="H125" s="4" t="str">
        <f t="shared" si="7"/>
        <v>，2739271</v>
      </c>
      <c r="I125" s="4" t="str">
        <f>VLOOKUP(A125,HOP!A:U,21,0)</f>
        <v>直采</v>
      </c>
    </row>
    <row r="126" s="4" customFormat="1" hidden="1" spans="1:9">
      <c r="A126" s="5">
        <v>21448854227</v>
      </c>
      <c r="B126" s="6">
        <v>44848</v>
      </c>
      <c r="C126" s="6">
        <v>44849</v>
      </c>
      <c r="D126" s="4">
        <v>492</v>
      </c>
      <c r="E126" s="4" t="str">
        <f>VLOOKUP(A126,HOP!A:L,12,0)</f>
        <v>492.00</v>
      </c>
      <c r="F126" s="4" t="str">
        <f>VLOOKUP(A126,HOP!A:C,3,0)</f>
        <v>2739279</v>
      </c>
      <c r="G126" s="4">
        <f t="shared" si="6"/>
        <v>0</v>
      </c>
      <c r="H126" s="4" t="str">
        <f t="shared" si="7"/>
        <v>，2739279</v>
      </c>
      <c r="I126" s="4" t="str">
        <f>VLOOKUP(A126,HOP!A:U,21,0)</f>
        <v>直采</v>
      </c>
    </row>
    <row r="127" s="4" customFormat="1" hidden="1" spans="1:9">
      <c r="A127" s="5">
        <v>21449995610</v>
      </c>
      <c r="B127" s="6">
        <v>44848</v>
      </c>
      <c r="C127" s="6">
        <v>44849</v>
      </c>
      <c r="D127" s="4">
        <v>225</v>
      </c>
      <c r="E127" s="4" t="str">
        <f>VLOOKUP(A127,HOP!A:L,12,0)</f>
        <v>225.00</v>
      </c>
      <c r="F127" s="4" t="str">
        <f>VLOOKUP(A127,HOP!A:C,3,0)</f>
        <v>2739506</v>
      </c>
      <c r="G127" s="4">
        <f t="shared" si="6"/>
        <v>0</v>
      </c>
      <c r="H127" s="4" t="str">
        <f t="shared" si="7"/>
        <v>，2739506</v>
      </c>
      <c r="I127" s="4" t="str">
        <f>VLOOKUP(A127,HOP!A:U,21,0)</f>
        <v>直采</v>
      </c>
    </row>
    <row r="128" s="4" customFormat="1" hidden="1" spans="1:9">
      <c r="A128" s="5">
        <v>21451994338</v>
      </c>
      <c r="B128" s="6">
        <v>44848</v>
      </c>
      <c r="C128" s="6">
        <v>44849</v>
      </c>
      <c r="D128" s="4">
        <v>426</v>
      </c>
      <c r="E128" s="4" t="str">
        <f>VLOOKUP(A128,HOP!A:L,12,0)</f>
        <v>426.00</v>
      </c>
      <c r="F128" s="4" t="str">
        <f>VLOOKUP(A128,HOP!A:C,3,0)</f>
        <v>2739799</v>
      </c>
      <c r="G128" s="4">
        <f t="shared" si="6"/>
        <v>0</v>
      </c>
      <c r="H128" s="4" t="str">
        <f t="shared" si="7"/>
        <v>，2739799</v>
      </c>
      <c r="I128" s="4" t="str">
        <f>VLOOKUP(A128,HOP!A:U,21,0)</f>
        <v>直采</v>
      </c>
    </row>
    <row r="130" spans="4:4">
      <c r="D130" s="4">
        <f>SUM(D2:D129)</f>
        <v>251623.24</v>
      </c>
    </row>
    <row r="135" spans="1:5">
      <c r="A135" s="4" t="s">
        <v>683</v>
      </c>
      <c r="D135" s="4">
        <v>249831.61</v>
      </c>
      <c r="E135" s="4">
        <v>272309.47</v>
      </c>
    </row>
    <row r="136" spans="1:5">
      <c r="A136" s="4" t="s">
        <v>684</v>
      </c>
      <c r="D136" s="4">
        <v>1791.63</v>
      </c>
      <c r="E136" s="4">
        <v>1952.83</v>
      </c>
    </row>
    <row r="137" spans="1:5">
      <c r="A137" s="4" t="s">
        <v>685</v>
      </c>
      <c r="D137" s="4">
        <f>SUBTOTAL(9,D135:D136)</f>
        <v>251623.24</v>
      </c>
      <c r="E137" s="4">
        <f>SUBTOTAL(9,E135:E136)</f>
        <v>274262.3</v>
      </c>
    </row>
    <row r="138" spans="1:1">
      <c r="A138" s="4" t="s">
        <v>686</v>
      </c>
    </row>
  </sheetData>
  <autoFilter ref="A1:XFD130">
    <filterColumn colId="3">
      <filters blank="1">
        <filter val="1100"/>
        <filter val="14200"/>
        <filter val="403"/>
        <filter val="1304"/>
        <filter val="606"/>
        <filter val="1206"/>
        <filter val="407"/>
        <filter val="1807"/>
        <filter val="483.07"/>
        <filter val="210"/>
        <filter val="2910"/>
        <filter val="1011"/>
        <filter val="712"/>
        <filter val="2015"/>
        <filter val="616"/>
        <filter val="1316"/>
        <filter val="1716"/>
        <filter val="519"/>
        <filter val="320"/>
        <filter val="1320"/>
        <filter val="1920"/>
        <filter val="26820"/>
        <filter val="924"/>
        <filter val="1224"/>
        <filter val="7224"/>
        <filter val="225"/>
        <filter val="1425"/>
        <filter val="1925"/>
        <filter val="326"/>
        <filter val="426"/>
        <filter val="1226"/>
        <filter val="4727"/>
        <filter val="329"/>
        <filter val="430"/>
        <filter val="1630"/>
        <filter val="10730"/>
        <filter val="332"/>
        <filter val="432"/>
        <filter val="1132"/>
        <filter val="1632"/>
        <filter val="2233"/>
        <filter val="235"/>
        <filter val="337"/>
        <filter val="1037"/>
        <filter val="538"/>
        <filter val="340"/>
        <filter val="640"/>
        <filter val="2040"/>
        <filter val="1144"/>
        <filter val="53344"/>
        <filter val="345"/>
        <filter val="546"/>
        <filter val="746"/>
        <filter val="846"/>
        <filter val="946"/>
        <filter val="1946"/>
        <filter val="648"/>
        <filter val="948"/>
        <filter val="249"/>
        <filter val="550"/>
        <filter val="1950"/>
        <filter val="951"/>
        <filter val="452"/>
        <filter val="153"/>
        <filter val="958"/>
        <filter val="3059"/>
        <filter val="460"/>
        <filter val="660"/>
        <filter val="1560"/>
        <filter val="1760"/>
        <filter val="3560"/>
        <filter val="8660"/>
        <filter val="661"/>
        <filter val="1261"/>
        <filter val="1861"/>
        <filter val="687.61"/>
        <filter val="462"/>
        <filter val="365"/>
        <filter val="470"/>
        <filter val="1471"/>
        <filter val="572"/>
        <filter val="976"/>
        <filter val="4476"/>
        <filter val="378"/>
        <filter val="678"/>
        <filter val="279"/>
        <filter val="480"/>
        <filter val="580"/>
        <filter val="3180"/>
        <filter val="6780"/>
        <filter val="381"/>
        <filter val="682"/>
        <filter val="1182"/>
        <filter val="4582"/>
        <filter val="3784"/>
        <filter val="586"/>
        <filter val="786"/>
        <filter val="1308.56"/>
        <filter val="188"/>
        <filter val="889"/>
        <filter val="1089"/>
        <filter val="492"/>
        <filter val="593"/>
        <filter val="3593"/>
        <filter val="1695"/>
        <filter val="396"/>
        <filter val="996"/>
        <filter val="297"/>
        <filter val="198"/>
        <filter val="251623.24"/>
      </filters>
    </filterColumn>
    <filterColumn colId="6">
      <filters blank="1">
        <filter val="-110.3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6"/>
  <sheetViews>
    <sheetView workbookViewId="0">
      <selection activeCell="I5" sqref="I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687</v>
      </c>
      <c r="B1" s="2" t="s">
        <v>688</v>
      </c>
      <c r="C1" s="2" t="s">
        <v>689</v>
      </c>
      <c r="D1" s="2" t="s">
        <v>690</v>
      </c>
      <c r="E1" s="2" t="s">
        <v>13</v>
      </c>
      <c r="F1" s="2" t="s">
        <v>5</v>
      </c>
      <c r="G1" s="2" t="s">
        <v>6</v>
      </c>
      <c r="H1" s="2" t="s">
        <v>691</v>
      </c>
      <c r="I1" s="2" t="s">
        <v>692</v>
      </c>
      <c r="J1" s="2" t="s">
        <v>693</v>
      </c>
      <c r="K1" s="2" t="s">
        <v>694</v>
      </c>
      <c r="L1" s="2" t="s">
        <v>695</v>
      </c>
      <c r="M1" s="2" t="s">
        <v>696</v>
      </c>
      <c r="N1" s="2" t="s">
        <v>697</v>
      </c>
      <c r="O1" s="2" t="s">
        <v>698</v>
      </c>
      <c r="P1" s="2" t="s">
        <v>699</v>
      </c>
      <c r="Q1" s="2" t="s">
        <v>700</v>
      </c>
      <c r="R1" s="2" t="s">
        <v>701</v>
      </c>
      <c r="S1" s="2" t="s">
        <v>702</v>
      </c>
      <c r="T1" s="2" t="s">
        <v>703</v>
      </c>
      <c r="U1" s="2" t="s">
        <v>704</v>
      </c>
      <c r="V1" s="2" t="s">
        <v>705</v>
      </c>
    </row>
    <row r="2" s="1" customFormat="1" spans="1:22">
      <c r="A2" s="3">
        <v>21451994338</v>
      </c>
      <c r="B2" s="1" t="s">
        <v>706</v>
      </c>
      <c r="C2" s="1" t="s">
        <v>707</v>
      </c>
      <c r="D2" s="1" t="s">
        <v>708</v>
      </c>
      <c r="E2" s="1" t="s">
        <v>709</v>
      </c>
      <c r="F2" s="1" t="s">
        <v>706</v>
      </c>
      <c r="G2" s="1" t="s">
        <v>710</v>
      </c>
      <c r="H2" s="1" t="s">
        <v>711</v>
      </c>
      <c r="I2" s="1" t="s">
        <v>712</v>
      </c>
      <c r="J2" s="1" t="s">
        <v>713</v>
      </c>
      <c r="K2" s="1" t="s">
        <v>712</v>
      </c>
      <c r="L2" s="1" t="s">
        <v>712</v>
      </c>
      <c r="M2" s="1" t="s">
        <v>714</v>
      </c>
      <c r="N2" s="1" t="s">
        <v>714</v>
      </c>
      <c r="O2" s="1" t="s">
        <v>715</v>
      </c>
      <c r="P2" s="1" t="s">
        <v>716</v>
      </c>
      <c r="Q2" s="1" t="s">
        <v>717</v>
      </c>
      <c r="R2" s="1" t="s">
        <v>718</v>
      </c>
      <c r="S2" s="1" t="s">
        <v>719</v>
      </c>
      <c r="T2" s="1" t="s">
        <v>720</v>
      </c>
      <c r="U2" s="1" t="s">
        <v>721</v>
      </c>
      <c r="V2" s="1" t="s">
        <v>722</v>
      </c>
    </row>
    <row r="3" s="1" customFormat="1" spans="1:22">
      <c r="A3" s="3">
        <v>21448854227</v>
      </c>
      <c r="B3" s="1" t="s">
        <v>706</v>
      </c>
      <c r="C3" s="1" t="s">
        <v>723</v>
      </c>
      <c r="D3" s="1" t="s">
        <v>724</v>
      </c>
      <c r="E3" s="1" t="s">
        <v>725</v>
      </c>
      <c r="F3" s="1" t="s">
        <v>706</v>
      </c>
      <c r="G3" s="1" t="s">
        <v>710</v>
      </c>
      <c r="H3" s="1" t="s">
        <v>711</v>
      </c>
      <c r="I3" s="1" t="s">
        <v>726</v>
      </c>
      <c r="J3" s="1" t="s">
        <v>713</v>
      </c>
      <c r="K3" s="1" t="s">
        <v>726</v>
      </c>
      <c r="L3" s="1" t="s">
        <v>726</v>
      </c>
      <c r="M3" s="1" t="s">
        <v>714</v>
      </c>
      <c r="N3" s="1" t="s">
        <v>714</v>
      </c>
      <c r="O3" s="1" t="s">
        <v>715</v>
      </c>
      <c r="P3" s="1" t="s">
        <v>716</v>
      </c>
      <c r="Q3" s="1" t="s">
        <v>717</v>
      </c>
      <c r="R3" s="1" t="s">
        <v>727</v>
      </c>
      <c r="S3" s="1" t="s">
        <v>719</v>
      </c>
      <c r="T3" s="1" t="s">
        <v>720</v>
      </c>
      <c r="U3" s="1" t="s">
        <v>721</v>
      </c>
      <c r="V3" s="1" t="s">
        <v>728</v>
      </c>
    </row>
    <row r="4" s="1" customFormat="1" spans="1:22">
      <c r="A4" s="3">
        <v>21448790912</v>
      </c>
      <c r="B4" s="1" t="s">
        <v>706</v>
      </c>
      <c r="C4" s="1" t="s">
        <v>729</v>
      </c>
      <c r="D4" s="1" t="s">
        <v>724</v>
      </c>
      <c r="E4" s="1" t="s">
        <v>730</v>
      </c>
      <c r="F4" s="1" t="s">
        <v>706</v>
      </c>
      <c r="G4" s="1" t="s">
        <v>710</v>
      </c>
      <c r="H4" s="1" t="s">
        <v>711</v>
      </c>
      <c r="I4" s="1" t="s">
        <v>731</v>
      </c>
      <c r="J4" s="1" t="s">
        <v>713</v>
      </c>
      <c r="K4" s="1" t="s">
        <v>731</v>
      </c>
      <c r="L4" s="1" t="s">
        <v>731</v>
      </c>
      <c r="M4" s="1" t="s">
        <v>714</v>
      </c>
      <c r="N4" s="1" t="s">
        <v>714</v>
      </c>
      <c r="O4" s="1" t="s">
        <v>715</v>
      </c>
      <c r="P4" s="1" t="s">
        <v>716</v>
      </c>
      <c r="Q4" s="1" t="s">
        <v>717</v>
      </c>
      <c r="R4" s="1" t="s">
        <v>732</v>
      </c>
      <c r="S4" s="1" t="s">
        <v>719</v>
      </c>
      <c r="T4" s="1" t="s">
        <v>720</v>
      </c>
      <c r="U4" s="1" t="s">
        <v>721</v>
      </c>
      <c r="V4" s="1" t="s">
        <v>728</v>
      </c>
    </row>
    <row r="5" s="1" customFormat="1" spans="1:22">
      <c r="A5" s="3">
        <v>21447557175</v>
      </c>
      <c r="B5" s="1" t="s">
        <v>706</v>
      </c>
      <c r="C5" s="1" t="s">
        <v>733</v>
      </c>
      <c r="D5" s="1" t="s">
        <v>724</v>
      </c>
      <c r="E5" s="1" t="s">
        <v>734</v>
      </c>
      <c r="F5" s="1" t="s">
        <v>706</v>
      </c>
      <c r="G5" s="1" t="s">
        <v>710</v>
      </c>
      <c r="H5" s="1" t="s">
        <v>711</v>
      </c>
      <c r="I5" s="1" t="s">
        <v>735</v>
      </c>
      <c r="J5" s="1" t="s">
        <v>713</v>
      </c>
      <c r="K5" s="1" t="s">
        <v>735</v>
      </c>
      <c r="L5" s="1" t="s">
        <v>735</v>
      </c>
      <c r="M5" s="1" t="s">
        <v>714</v>
      </c>
      <c r="N5" s="1" t="s">
        <v>714</v>
      </c>
      <c r="O5" s="1" t="s">
        <v>715</v>
      </c>
      <c r="P5" s="1" t="s">
        <v>716</v>
      </c>
      <c r="Q5" s="1" t="s">
        <v>717</v>
      </c>
      <c r="R5" s="1" t="s">
        <v>736</v>
      </c>
      <c r="S5" s="1" t="s">
        <v>719</v>
      </c>
      <c r="T5" s="1" t="s">
        <v>720</v>
      </c>
      <c r="U5" s="1" t="s">
        <v>721</v>
      </c>
      <c r="V5" s="1" t="s">
        <v>728</v>
      </c>
    </row>
    <row r="6" s="1" customFormat="1" spans="1:22">
      <c r="A6" s="3">
        <v>21447481437</v>
      </c>
      <c r="B6" s="1" t="s">
        <v>706</v>
      </c>
      <c r="C6" s="1" t="s">
        <v>737</v>
      </c>
      <c r="D6" s="1" t="s">
        <v>724</v>
      </c>
      <c r="E6" s="1" t="s">
        <v>738</v>
      </c>
      <c r="F6" s="1" t="s">
        <v>706</v>
      </c>
      <c r="G6" s="1" t="s">
        <v>710</v>
      </c>
      <c r="H6" s="1" t="s">
        <v>711</v>
      </c>
      <c r="I6" s="1" t="s">
        <v>735</v>
      </c>
      <c r="J6" s="1" t="s">
        <v>713</v>
      </c>
      <c r="K6" s="1" t="s">
        <v>735</v>
      </c>
      <c r="L6" s="1" t="s">
        <v>735</v>
      </c>
      <c r="M6" s="1" t="s">
        <v>714</v>
      </c>
      <c r="N6" s="1" t="s">
        <v>714</v>
      </c>
      <c r="O6" s="1" t="s">
        <v>715</v>
      </c>
      <c r="P6" s="1" t="s">
        <v>716</v>
      </c>
      <c r="Q6" s="1" t="s">
        <v>717</v>
      </c>
      <c r="R6" s="1" t="s">
        <v>739</v>
      </c>
      <c r="S6" s="1" t="s">
        <v>719</v>
      </c>
      <c r="T6" s="1" t="s">
        <v>720</v>
      </c>
      <c r="U6" s="1" t="s">
        <v>721</v>
      </c>
      <c r="V6" s="1" t="s">
        <v>728</v>
      </c>
    </row>
    <row r="7" s="1" customFormat="1" spans="1:22">
      <c r="A7" s="3">
        <v>21446586997</v>
      </c>
      <c r="B7" s="1" t="s">
        <v>740</v>
      </c>
      <c r="C7" s="1" t="s">
        <v>741</v>
      </c>
      <c r="D7" s="1" t="s">
        <v>742</v>
      </c>
      <c r="E7" s="1" t="s">
        <v>743</v>
      </c>
      <c r="F7" s="1" t="s">
        <v>706</v>
      </c>
      <c r="G7" s="1" t="s">
        <v>710</v>
      </c>
      <c r="H7" s="1" t="s">
        <v>711</v>
      </c>
      <c r="I7" s="1" t="s">
        <v>744</v>
      </c>
      <c r="J7" s="1" t="s">
        <v>713</v>
      </c>
      <c r="K7" s="1" t="s">
        <v>744</v>
      </c>
      <c r="L7" s="1" t="s">
        <v>744</v>
      </c>
      <c r="M7" s="1" t="s">
        <v>714</v>
      </c>
      <c r="N7" s="1" t="s">
        <v>714</v>
      </c>
      <c r="O7" s="1" t="s">
        <v>715</v>
      </c>
      <c r="P7" s="1" t="s">
        <v>716</v>
      </c>
      <c r="Q7" s="1" t="s">
        <v>717</v>
      </c>
      <c r="R7" s="1" t="s">
        <v>745</v>
      </c>
      <c r="S7" s="1" t="s">
        <v>719</v>
      </c>
      <c r="T7" s="1" t="s">
        <v>720</v>
      </c>
      <c r="U7" s="1" t="s">
        <v>721</v>
      </c>
      <c r="V7" s="1" t="s">
        <v>728</v>
      </c>
    </row>
    <row r="8" s="1" customFormat="1" spans="1:22">
      <c r="A8" s="3">
        <v>21446008357</v>
      </c>
      <c r="B8" s="1" t="s">
        <v>740</v>
      </c>
      <c r="C8" s="1" t="s">
        <v>746</v>
      </c>
      <c r="D8" s="1" t="s">
        <v>747</v>
      </c>
      <c r="E8" s="1" t="s">
        <v>748</v>
      </c>
      <c r="F8" s="1" t="s">
        <v>706</v>
      </c>
      <c r="G8" s="1" t="s">
        <v>710</v>
      </c>
      <c r="H8" s="1" t="s">
        <v>711</v>
      </c>
      <c r="I8" s="1" t="s">
        <v>749</v>
      </c>
      <c r="J8" s="1" t="s">
        <v>713</v>
      </c>
      <c r="K8" s="1" t="s">
        <v>749</v>
      </c>
      <c r="L8" s="1" t="s">
        <v>749</v>
      </c>
      <c r="M8" s="1" t="s">
        <v>714</v>
      </c>
      <c r="N8" s="1" t="s">
        <v>714</v>
      </c>
      <c r="O8" s="1" t="s">
        <v>715</v>
      </c>
      <c r="P8" s="1" t="s">
        <v>716</v>
      </c>
      <c r="Q8" s="1" t="s">
        <v>717</v>
      </c>
      <c r="R8" s="1" t="s">
        <v>750</v>
      </c>
      <c r="S8" s="1" t="s">
        <v>719</v>
      </c>
      <c r="T8" s="1" t="s">
        <v>720</v>
      </c>
      <c r="U8" s="1" t="s">
        <v>721</v>
      </c>
      <c r="V8" s="1" t="s">
        <v>751</v>
      </c>
    </row>
    <row r="9" s="1" customFormat="1" spans="1:22">
      <c r="A9" s="3">
        <v>21447891001</v>
      </c>
      <c r="B9" s="1" t="s">
        <v>706</v>
      </c>
      <c r="C9" s="1" t="s">
        <v>752</v>
      </c>
      <c r="D9" s="1" t="s">
        <v>753</v>
      </c>
      <c r="E9" s="1" t="s">
        <v>754</v>
      </c>
      <c r="F9" s="1" t="s">
        <v>706</v>
      </c>
      <c r="G9" s="1" t="s">
        <v>710</v>
      </c>
      <c r="H9" s="1" t="s">
        <v>711</v>
      </c>
      <c r="I9" s="1" t="s">
        <v>755</v>
      </c>
      <c r="J9" s="1" t="s">
        <v>713</v>
      </c>
      <c r="K9" s="1" t="s">
        <v>755</v>
      </c>
      <c r="L9" s="1" t="s">
        <v>755</v>
      </c>
      <c r="M9" s="1" t="s">
        <v>714</v>
      </c>
      <c r="N9" s="1" t="s">
        <v>714</v>
      </c>
      <c r="O9" s="1" t="s">
        <v>715</v>
      </c>
      <c r="P9" s="1" t="s">
        <v>716</v>
      </c>
      <c r="Q9" s="1" t="s">
        <v>717</v>
      </c>
      <c r="R9" s="1" t="s">
        <v>756</v>
      </c>
      <c r="S9" s="1" t="s">
        <v>719</v>
      </c>
      <c r="T9" s="1" t="s">
        <v>720</v>
      </c>
      <c r="U9" s="1" t="s">
        <v>721</v>
      </c>
      <c r="V9" s="1" t="s">
        <v>728</v>
      </c>
    </row>
    <row r="10" s="1" customFormat="1" spans="1:22">
      <c r="A10" s="3">
        <v>21449995610</v>
      </c>
      <c r="B10" s="1" t="s">
        <v>706</v>
      </c>
      <c r="C10" s="1" t="s">
        <v>757</v>
      </c>
      <c r="D10" s="1" t="s">
        <v>758</v>
      </c>
      <c r="E10" s="1" t="s">
        <v>759</v>
      </c>
      <c r="F10" s="1" t="s">
        <v>706</v>
      </c>
      <c r="G10" s="1" t="s">
        <v>710</v>
      </c>
      <c r="H10" s="1" t="s">
        <v>711</v>
      </c>
      <c r="I10" s="1" t="s">
        <v>760</v>
      </c>
      <c r="J10" s="1" t="s">
        <v>713</v>
      </c>
      <c r="K10" s="1" t="s">
        <v>760</v>
      </c>
      <c r="L10" s="1" t="s">
        <v>760</v>
      </c>
      <c r="M10" s="1" t="s">
        <v>714</v>
      </c>
      <c r="N10" s="1" t="s">
        <v>714</v>
      </c>
      <c r="O10" s="1" t="s">
        <v>715</v>
      </c>
      <c r="P10" s="1" t="s">
        <v>716</v>
      </c>
      <c r="Q10" s="1" t="s">
        <v>717</v>
      </c>
      <c r="R10" s="1" t="s">
        <v>761</v>
      </c>
      <c r="S10" s="1" t="s">
        <v>719</v>
      </c>
      <c r="T10" s="1" t="s">
        <v>720</v>
      </c>
      <c r="U10" s="1" t="s">
        <v>721</v>
      </c>
      <c r="V10" s="1" t="s">
        <v>728</v>
      </c>
    </row>
    <row r="11" s="1" customFormat="1" spans="1:22">
      <c r="A11" s="3">
        <v>21445138950</v>
      </c>
      <c r="B11" s="1" t="s">
        <v>740</v>
      </c>
      <c r="C11" s="1" t="s">
        <v>762</v>
      </c>
      <c r="D11" s="1" t="s">
        <v>763</v>
      </c>
      <c r="E11" s="1" t="s">
        <v>764</v>
      </c>
      <c r="F11" s="1" t="s">
        <v>706</v>
      </c>
      <c r="G11" s="1" t="s">
        <v>710</v>
      </c>
      <c r="H11" s="1" t="s">
        <v>711</v>
      </c>
      <c r="I11" s="1" t="s">
        <v>765</v>
      </c>
      <c r="J11" s="1" t="s">
        <v>713</v>
      </c>
      <c r="K11" s="1" t="s">
        <v>765</v>
      </c>
      <c r="L11" s="1" t="s">
        <v>765</v>
      </c>
      <c r="M11" s="1" t="s">
        <v>714</v>
      </c>
      <c r="N11" s="1" t="s">
        <v>714</v>
      </c>
      <c r="O11" s="1" t="s">
        <v>715</v>
      </c>
      <c r="P11" s="1" t="s">
        <v>716</v>
      </c>
      <c r="Q11" s="1" t="s">
        <v>717</v>
      </c>
      <c r="R11" s="1" t="s">
        <v>766</v>
      </c>
      <c r="S11" s="1" t="s">
        <v>719</v>
      </c>
      <c r="T11" s="1" t="s">
        <v>720</v>
      </c>
      <c r="U11" s="1" t="s">
        <v>721</v>
      </c>
      <c r="V11" s="1" t="s">
        <v>728</v>
      </c>
    </row>
    <row r="12" s="1" customFormat="1" spans="1:22">
      <c r="A12" s="3">
        <v>21445782019</v>
      </c>
      <c r="B12" s="1" t="s">
        <v>740</v>
      </c>
      <c r="C12" s="1" t="s">
        <v>767</v>
      </c>
      <c r="D12" s="1" t="s">
        <v>763</v>
      </c>
      <c r="E12" s="1" t="s">
        <v>768</v>
      </c>
      <c r="F12" s="1" t="s">
        <v>706</v>
      </c>
      <c r="G12" s="1" t="s">
        <v>710</v>
      </c>
      <c r="H12" s="1" t="s">
        <v>711</v>
      </c>
      <c r="I12" s="1" t="s">
        <v>765</v>
      </c>
      <c r="J12" s="1" t="s">
        <v>713</v>
      </c>
      <c r="K12" s="1" t="s">
        <v>765</v>
      </c>
      <c r="L12" s="1" t="s">
        <v>765</v>
      </c>
      <c r="M12" s="1" t="s">
        <v>714</v>
      </c>
      <c r="N12" s="1" t="s">
        <v>714</v>
      </c>
      <c r="O12" s="1" t="s">
        <v>715</v>
      </c>
      <c r="P12" s="1" t="s">
        <v>716</v>
      </c>
      <c r="Q12" s="1" t="s">
        <v>717</v>
      </c>
      <c r="R12" s="1" t="s">
        <v>769</v>
      </c>
      <c r="S12" s="1" t="s">
        <v>719</v>
      </c>
      <c r="T12" s="1" t="s">
        <v>720</v>
      </c>
      <c r="U12" s="1" t="s">
        <v>721</v>
      </c>
      <c r="V12" s="1" t="s">
        <v>728</v>
      </c>
    </row>
    <row r="13" s="1" customFormat="1" spans="1:22">
      <c r="A13" s="3">
        <v>21443231084</v>
      </c>
      <c r="B13" s="1" t="s">
        <v>740</v>
      </c>
      <c r="C13" s="1" t="s">
        <v>770</v>
      </c>
      <c r="D13" s="1" t="s">
        <v>771</v>
      </c>
      <c r="E13" s="1" t="s">
        <v>772</v>
      </c>
      <c r="F13" s="1" t="s">
        <v>706</v>
      </c>
      <c r="G13" s="1" t="s">
        <v>710</v>
      </c>
      <c r="H13" s="1" t="s">
        <v>711</v>
      </c>
      <c r="I13" s="1" t="s">
        <v>773</v>
      </c>
      <c r="J13" s="1" t="s">
        <v>713</v>
      </c>
      <c r="K13" s="1" t="s">
        <v>773</v>
      </c>
      <c r="L13" s="1" t="s">
        <v>773</v>
      </c>
      <c r="M13" s="1" t="s">
        <v>714</v>
      </c>
      <c r="N13" s="1" t="s">
        <v>714</v>
      </c>
      <c r="O13" s="1" t="s">
        <v>715</v>
      </c>
      <c r="P13" s="1" t="s">
        <v>716</v>
      </c>
      <c r="Q13" s="1" t="s">
        <v>717</v>
      </c>
      <c r="R13" s="1" t="s">
        <v>774</v>
      </c>
      <c r="S13" s="1" t="s">
        <v>719</v>
      </c>
      <c r="T13" s="1" t="s">
        <v>720</v>
      </c>
      <c r="U13" s="1" t="s">
        <v>721</v>
      </c>
      <c r="V13" s="1" t="s">
        <v>751</v>
      </c>
    </row>
    <row r="14" s="1" customFormat="1" spans="1:22">
      <c r="A14" s="3">
        <v>21442627054</v>
      </c>
      <c r="B14" s="1" t="s">
        <v>740</v>
      </c>
      <c r="C14" s="1" t="s">
        <v>775</v>
      </c>
      <c r="D14" s="1" t="s">
        <v>724</v>
      </c>
      <c r="E14" s="1" t="s">
        <v>776</v>
      </c>
      <c r="F14" s="1" t="s">
        <v>740</v>
      </c>
      <c r="G14" s="1" t="s">
        <v>710</v>
      </c>
      <c r="H14" s="1" t="s">
        <v>711</v>
      </c>
      <c r="I14" s="1" t="s">
        <v>777</v>
      </c>
      <c r="J14" s="1" t="s">
        <v>713</v>
      </c>
      <c r="K14" s="1" t="s">
        <v>777</v>
      </c>
      <c r="L14" s="1" t="s">
        <v>777</v>
      </c>
      <c r="M14" s="1" t="s">
        <v>714</v>
      </c>
      <c r="N14" s="1" t="s">
        <v>714</v>
      </c>
      <c r="O14" s="1" t="s">
        <v>715</v>
      </c>
      <c r="P14" s="1" t="s">
        <v>716</v>
      </c>
      <c r="Q14" s="1" t="s">
        <v>717</v>
      </c>
      <c r="R14" s="1" t="s">
        <v>778</v>
      </c>
      <c r="S14" s="1" t="s">
        <v>719</v>
      </c>
      <c r="T14" s="1" t="s">
        <v>720</v>
      </c>
      <c r="U14" s="1" t="s">
        <v>721</v>
      </c>
      <c r="V14" s="1" t="s">
        <v>728</v>
      </c>
    </row>
    <row r="15" s="1" customFormat="1" spans="1:22">
      <c r="A15" s="3">
        <v>21446921887</v>
      </c>
      <c r="B15" s="1" t="s">
        <v>706</v>
      </c>
      <c r="C15" s="1" t="s">
        <v>779</v>
      </c>
      <c r="D15" s="1" t="s">
        <v>780</v>
      </c>
      <c r="E15" s="1" t="s">
        <v>781</v>
      </c>
      <c r="F15" s="1" t="s">
        <v>706</v>
      </c>
      <c r="G15" s="1" t="s">
        <v>710</v>
      </c>
      <c r="H15" s="1" t="s">
        <v>711</v>
      </c>
      <c r="I15" s="1" t="s">
        <v>782</v>
      </c>
      <c r="J15" s="1" t="s">
        <v>713</v>
      </c>
      <c r="K15" s="1" t="s">
        <v>782</v>
      </c>
      <c r="L15" s="1" t="s">
        <v>782</v>
      </c>
      <c r="M15" s="1" t="s">
        <v>714</v>
      </c>
      <c r="N15" s="1" t="s">
        <v>714</v>
      </c>
      <c r="O15" s="1" t="s">
        <v>715</v>
      </c>
      <c r="P15" s="1" t="s">
        <v>716</v>
      </c>
      <c r="Q15" s="1" t="s">
        <v>717</v>
      </c>
      <c r="R15" s="1" t="s">
        <v>783</v>
      </c>
      <c r="S15" s="1" t="s">
        <v>719</v>
      </c>
      <c r="T15" s="1" t="s">
        <v>720</v>
      </c>
      <c r="U15" s="1" t="s">
        <v>721</v>
      </c>
      <c r="V15" s="1" t="s">
        <v>722</v>
      </c>
    </row>
    <row r="16" s="1" customFormat="1" spans="1:22">
      <c r="A16" s="3">
        <v>21442059122</v>
      </c>
      <c r="B16" s="1" t="s">
        <v>740</v>
      </c>
      <c r="C16" s="1" t="s">
        <v>784</v>
      </c>
      <c r="D16" s="1" t="s">
        <v>785</v>
      </c>
      <c r="E16" s="1" t="s">
        <v>786</v>
      </c>
      <c r="F16" s="1" t="s">
        <v>740</v>
      </c>
      <c r="G16" s="1" t="s">
        <v>710</v>
      </c>
      <c r="H16" s="1" t="s">
        <v>711</v>
      </c>
      <c r="I16" s="1" t="s">
        <v>787</v>
      </c>
      <c r="J16" s="1" t="s">
        <v>713</v>
      </c>
      <c r="K16" s="1" t="s">
        <v>787</v>
      </c>
      <c r="L16" s="1" t="s">
        <v>787</v>
      </c>
      <c r="M16" s="1" t="s">
        <v>714</v>
      </c>
      <c r="N16" s="1" t="s">
        <v>714</v>
      </c>
      <c r="O16" s="1" t="s">
        <v>715</v>
      </c>
      <c r="P16" s="1" t="s">
        <v>716</v>
      </c>
      <c r="Q16" s="1" t="s">
        <v>717</v>
      </c>
      <c r="R16" s="1" t="s">
        <v>788</v>
      </c>
      <c r="S16" s="1" t="s">
        <v>719</v>
      </c>
      <c r="T16" s="1" t="s">
        <v>720</v>
      </c>
      <c r="U16" s="1" t="s">
        <v>721</v>
      </c>
      <c r="V16" s="1" t="s">
        <v>728</v>
      </c>
    </row>
    <row r="17" s="1" customFormat="1" spans="1:22">
      <c r="A17" s="3">
        <v>21445749250</v>
      </c>
      <c r="B17" s="1" t="s">
        <v>740</v>
      </c>
      <c r="C17" s="1" t="s">
        <v>789</v>
      </c>
      <c r="D17" s="1" t="s">
        <v>763</v>
      </c>
      <c r="E17" s="1" t="s">
        <v>768</v>
      </c>
      <c r="F17" s="1" t="s">
        <v>706</v>
      </c>
      <c r="G17" s="1" t="s">
        <v>710</v>
      </c>
      <c r="H17" s="1" t="s">
        <v>711</v>
      </c>
      <c r="I17" s="1" t="s">
        <v>765</v>
      </c>
      <c r="J17" s="1" t="s">
        <v>713</v>
      </c>
      <c r="K17" s="1" t="s">
        <v>765</v>
      </c>
      <c r="L17" s="1" t="s">
        <v>765</v>
      </c>
      <c r="M17" s="1" t="s">
        <v>714</v>
      </c>
      <c r="N17" s="1" t="s">
        <v>714</v>
      </c>
      <c r="O17" s="1" t="s">
        <v>715</v>
      </c>
      <c r="P17" s="1" t="s">
        <v>716</v>
      </c>
      <c r="Q17" s="1" t="s">
        <v>717</v>
      </c>
      <c r="R17" s="1" t="s">
        <v>790</v>
      </c>
      <c r="S17" s="1" t="s">
        <v>719</v>
      </c>
      <c r="T17" s="1" t="s">
        <v>720</v>
      </c>
      <c r="U17" s="1" t="s">
        <v>721</v>
      </c>
      <c r="V17" s="1" t="s">
        <v>728</v>
      </c>
    </row>
    <row r="18" s="1" customFormat="1" spans="1:22">
      <c r="A18" s="3">
        <v>21442262082</v>
      </c>
      <c r="B18" s="1" t="s">
        <v>740</v>
      </c>
      <c r="C18" s="1" t="s">
        <v>791</v>
      </c>
      <c r="D18" s="1" t="s">
        <v>792</v>
      </c>
      <c r="E18" s="1" t="s">
        <v>793</v>
      </c>
      <c r="F18" s="1" t="s">
        <v>706</v>
      </c>
      <c r="G18" s="1" t="s">
        <v>710</v>
      </c>
      <c r="H18" s="1" t="s">
        <v>711</v>
      </c>
      <c r="I18" s="1" t="s">
        <v>794</v>
      </c>
      <c r="J18" s="1" t="s">
        <v>713</v>
      </c>
      <c r="K18" s="1" t="s">
        <v>794</v>
      </c>
      <c r="L18" s="1" t="s">
        <v>794</v>
      </c>
      <c r="M18" s="1" t="s">
        <v>714</v>
      </c>
      <c r="N18" s="1" t="s">
        <v>714</v>
      </c>
      <c r="O18" s="1" t="s">
        <v>715</v>
      </c>
      <c r="P18" s="1" t="s">
        <v>716</v>
      </c>
      <c r="Q18" s="1" t="s">
        <v>717</v>
      </c>
      <c r="R18" s="1" t="s">
        <v>795</v>
      </c>
      <c r="S18" s="1" t="s">
        <v>719</v>
      </c>
      <c r="T18" s="1" t="s">
        <v>720</v>
      </c>
      <c r="U18" s="1" t="s">
        <v>721</v>
      </c>
      <c r="V18" s="1" t="s">
        <v>751</v>
      </c>
    </row>
    <row r="19" s="1" customFormat="1" spans="1:22">
      <c r="A19" s="3">
        <v>21443890648</v>
      </c>
      <c r="B19" s="1" t="s">
        <v>740</v>
      </c>
      <c r="C19" s="1" t="s">
        <v>796</v>
      </c>
      <c r="D19" s="1" t="s">
        <v>797</v>
      </c>
      <c r="E19" s="1" t="s">
        <v>798</v>
      </c>
      <c r="F19" s="1" t="s">
        <v>706</v>
      </c>
      <c r="G19" s="1" t="s">
        <v>710</v>
      </c>
      <c r="H19" s="1" t="s">
        <v>711</v>
      </c>
      <c r="I19" s="1" t="s">
        <v>799</v>
      </c>
      <c r="J19" s="1" t="s">
        <v>713</v>
      </c>
      <c r="K19" s="1" t="s">
        <v>799</v>
      </c>
      <c r="L19" s="1" t="s">
        <v>799</v>
      </c>
      <c r="M19" s="1" t="s">
        <v>714</v>
      </c>
      <c r="N19" s="1" t="s">
        <v>714</v>
      </c>
      <c r="O19" s="1" t="s">
        <v>715</v>
      </c>
      <c r="P19" s="1" t="s">
        <v>716</v>
      </c>
      <c r="Q19" s="1" t="s">
        <v>717</v>
      </c>
      <c r="R19" s="1" t="s">
        <v>800</v>
      </c>
      <c r="S19" s="1" t="s">
        <v>719</v>
      </c>
      <c r="T19" s="1" t="s">
        <v>720</v>
      </c>
      <c r="U19" s="1" t="s">
        <v>721</v>
      </c>
      <c r="V19" s="1" t="s">
        <v>728</v>
      </c>
    </row>
    <row r="20" s="1" customFormat="1" spans="1:22">
      <c r="A20" s="3">
        <v>21439500628</v>
      </c>
      <c r="B20" s="1" t="s">
        <v>740</v>
      </c>
      <c r="C20" s="1" t="s">
        <v>801</v>
      </c>
      <c r="D20" s="1" t="s">
        <v>802</v>
      </c>
      <c r="E20" s="1" t="s">
        <v>803</v>
      </c>
      <c r="F20" s="1" t="s">
        <v>706</v>
      </c>
      <c r="G20" s="1" t="s">
        <v>710</v>
      </c>
      <c r="H20" s="1" t="s">
        <v>711</v>
      </c>
      <c r="I20" s="1" t="s">
        <v>804</v>
      </c>
      <c r="J20" s="1" t="s">
        <v>713</v>
      </c>
      <c r="K20" s="1" t="s">
        <v>804</v>
      </c>
      <c r="L20" s="1" t="s">
        <v>804</v>
      </c>
      <c r="M20" s="1" t="s">
        <v>714</v>
      </c>
      <c r="N20" s="1" t="s">
        <v>714</v>
      </c>
      <c r="O20" s="1" t="s">
        <v>715</v>
      </c>
      <c r="P20" s="1" t="s">
        <v>716</v>
      </c>
      <c r="Q20" s="1" t="s">
        <v>717</v>
      </c>
      <c r="R20" s="1" t="s">
        <v>805</v>
      </c>
      <c r="S20" s="1" t="s">
        <v>719</v>
      </c>
      <c r="T20" s="1" t="s">
        <v>720</v>
      </c>
      <c r="U20" s="1" t="s">
        <v>721</v>
      </c>
      <c r="V20" s="1" t="s">
        <v>728</v>
      </c>
    </row>
    <row r="21" s="1" customFormat="1" spans="1:22">
      <c r="A21" s="3">
        <v>21439575591</v>
      </c>
      <c r="B21" s="1" t="s">
        <v>740</v>
      </c>
      <c r="C21" s="1" t="s">
        <v>806</v>
      </c>
      <c r="D21" s="1" t="s">
        <v>807</v>
      </c>
      <c r="E21" s="1" t="s">
        <v>808</v>
      </c>
      <c r="F21" s="1" t="s">
        <v>740</v>
      </c>
      <c r="G21" s="1" t="s">
        <v>710</v>
      </c>
      <c r="H21" s="1" t="s">
        <v>711</v>
      </c>
      <c r="I21" s="1" t="s">
        <v>809</v>
      </c>
      <c r="J21" s="1" t="s">
        <v>713</v>
      </c>
      <c r="K21" s="1" t="s">
        <v>809</v>
      </c>
      <c r="L21" s="1" t="s">
        <v>809</v>
      </c>
      <c r="M21" s="1" t="s">
        <v>714</v>
      </c>
      <c r="N21" s="1" t="s">
        <v>714</v>
      </c>
      <c r="O21" s="1" t="s">
        <v>715</v>
      </c>
      <c r="P21" s="1" t="s">
        <v>716</v>
      </c>
      <c r="Q21" s="1" t="s">
        <v>717</v>
      </c>
      <c r="R21" s="1" t="s">
        <v>810</v>
      </c>
      <c r="S21" s="1" t="s">
        <v>719</v>
      </c>
      <c r="T21" s="1" t="s">
        <v>720</v>
      </c>
      <c r="U21" s="1" t="s">
        <v>721</v>
      </c>
      <c r="V21" s="1" t="s">
        <v>728</v>
      </c>
    </row>
    <row r="22" s="1" customFormat="1" spans="1:22">
      <c r="A22" s="3">
        <v>21438584121</v>
      </c>
      <c r="B22" s="1" t="s">
        <v>740</v>
      </c>
      <c r="C22" s="1" t="s">
        <v>811</v>
      </c>
      <c r="D22" s="1" t="s">
        <v>812</v>
      </c>
      <c r="E22" s="1" t="s">
        <v>813</v>
      </c>
      <c r="F22" s="1" t="s">
        <v>740</v>
      </c>
      <c r="G22" s="1" t="s">
        <v>710</v>
      </c>
      <c r="H22" s="1" t="s">
        <v>711</v>
      </c>
      <c r="I22" s="1" t="s">
        <v>814</v>
      </c>
      <c r="J22" s="1" t="s">
        <v>713</v>
      </c>
      <c r="K22" s="1" t="s">
        <v>814</v>
      </c>
      <c r="L22" s="1" t="s">
        <v>814</v>
      </c>
      <c r="M22" s="1" t="s">
        <v>714</v>
      </c>
      <c r="N22" s="1" t="s">
        <v>714</v>
      </c>
      <c r="O22" s="1" t="s">
        <v>715</v>
      </c>
      <c r="P22" s="1" t="s">
        <v>716</v>
      </c>
      <c r="Q22" s="1" t="s">
        <v>717</v>
      </c>
      <c r="R22" s="1" t="s">
        <v>815</v>
      </c>
      <c r="S22" s="1" t="s">
        <v>719</v>
      </c>
      <c r="T22" s="1" t="s">
        <v>720</v>
      </c>
      <c r="U22" s="1" t="s">
        <v>721</v>
      </c>
      <c r="V22" s="1" t="s">
        <v>722</v>
      </c>
    </row>
    <row r="23" s="1" customFormat="1" spans="1:22">
      <c r="A23" s="3">
        <v>21438348925</v>
      </c>
      <c r="B23" s="1" t="s">
        <v>740</v>
      </c>
      <c r="C23" s="1" t="s">
        <v>816</v>
      </c>
      <c r="D23" s="1" t="s">
        <v>817</v>
      </c>
      <c r="E23" s="1" t="s">
        <v>818</v>
      </c>
      <c r="F23" s="1" t="s">
        <v>706</v>
      </c>
      <c r="G23" s="1" t="s">
        <v>710</v>
      </c>
      <c r="H23" s="1" t="s">
        <v>711</v>
      </c>
      <c r="I23" s="1" t="s">
        <v>819</v>
      </c>
      <c r="J23" s="1" t="s">
        <v>713</v>
      </c>
      <c r="K23" s="1" t="s">
        <v>819</v>
      </c>
      <c r="L23" s="1" t="s">
        <v>819</v>
      </c>
      <c r="M23" s="1" t="s">
        <v>714</v>
      </c>
      <c r="N23" s="1" t="s">
        <v>714</v>
      </c>
      <c r="O23" s="1" t="s">
        <v>715</v>
      </c>
      <c r="P23" s="1" t="s">
        <v>716</v>
      </c>
      <c r="Q23" s="1" t="s">
        <v>717</v>
      </c>
      <c r="R23" s="1" t="s">
        <v>820</v>
      </c>
      <c r="S23" s="1" t="s">
        <v>719</v>
      </c>
      <c r="T23" s="1" t="s">
        <v>720</v>
      </c>
      <c r="U23" s="1" t="s">
        <v>721</v>
      </c>
      <c r="V23" s="1" t="s">
        <v>728</v>
      </c>
    </row>
    <row r="24" s="1" customFormat="1" spans="1:22">
      <c r="A24" s="3">
        <v>21437376084</v>
      </c>
      <c r="B24" s="1" t="s">
        <v>740</v>
      </c>
      <c r="C24" s="1" t="s">
        <v>821</v>
      </c>
      <c r="D24" s="1" t="s">
        <v>822</v>
      </c>
      <c r="E24" s="1" t="s">
        <v>823</v>
      </c>
      <c r="F24" s="1" t="s">
        <v>706</v>
      </c>
      <c r="G24" s="1" t="s">
        <v>710</v>
      </c>
      <c r="H24" s="1" t="s">
        <v>711</v>
      </c>
      <c r="I24" s="1" t="s">
        <v>824</v>
      </c>
      <c r="J24" s="1" t="s">
        <v>713</v>
      </c>
      <c r="K24" s="1" t="s">
        <v>824</v>
      </c>
      <c r="L24" s="1" t="s">
        <v>824</v>
      </c>
      <c r="M24" s="1" t="s">
        <v>714</v>
      </c>
      <c r="N24" s="1" t="s">
        <v>714</v>
      </c>
      <c r="O24" s="1" t="s">
        <v>715</v>
      </c>
      <c r="P24" s="1" t="s">
        <v>716</v>
      </c>
      <c r="Q24" s="1" t="s">
        <v>717</v>
      </c>
      <c r="R24" s="1" t="s">
        <v>825</v>
      </c>
      <c r="S24" s="1" t="s">
        <v>719</v>
      </c>
      <c r="T24" s="1" t="s">
        <v>720</v>
      </c>
      <c r="U24" s="1" t="s">
        <v>721</v>
      </c>
      <c r="V24" s="1" t="s">
        <v>751</v>
      </c>
    </row>
    <row r="25" s="1" customFormat="1" spans="1:22">
      <c r="A25" s="3">
        <v>21441239636</v>
      </c>
      <c r="B25" s="1" t="s">
        <v>740</v>
      </c>
      <c r="C25" s="1" t="s">
        <v>826</v>
      </c>
      <c r="D25" s="1" t="s">
        <v>827</v>
      </c>
      <c r="E25" s="1" t="s">
        <v>828</v>
      </c>
      <c r="F25" s="1" t="s">
        <v>740</v>
      </c>
      <c r="G25" s="1" t="s">
        <v>710</v>
      </c>
      <c r="H25" s="1" t="s">
        <v>711</v>
      </c>
      <c r="I25" s="1" t="s">
        <v>829</v>
      </c>
      <c r="J25" s="1" t="s">
        <v>713</v>
      </c>
      <c r="K25" s="1" t="s">
        <v>829</v>
      </c>
      <c r="L25" s="1" t="s">
        <v>829</v>
      </c>
      <c r="M25" s="1" t="s">
        <v>714</v>
      </c>
      <c r="N25" s="1" t="s">
        <v>714</v>
      </c>
      <c r="O25" s="1" t="s">
        <v>715</v>
      </c>
      <c r="P25" s="1" t="s">
        <v>716</v>
      </c>
      <c r="Q25" s="1" t="s">
        <v>717</v>
      </c>
      <c r="R25" s="1" t="s">
        <v>830</v>
      </c>
      <c r="S25" s="1" t="s">
        <v>719</v>
      </c>
      <c r="T25" s="1" t="s">
        <v>720</v>
      </c>
      <c r="U25" s="1" t="s">
        <v>721</v>
      </c>
      <c r="V25" s="1" t="s">
        <v>751</v>
      </c>
    </row>
    <row r="26" s="1" customFormat="1" spans="1:22">
      <c r="A26" s="3">
        <v>21436024640</v>
      </c>
      <c r="B26" s="1" t="s">
        <v>831</v>
      </c>
      <c r="C26" s="1" t="s">
        <v>832</v>
      </c>
      <c r="D26" s="1" t="s">
        <v>833</v>
      </c>
      <c r="E26" s="1" t="s">
        <v>834</v>
      </c>
      <c r="F26" s="1" t="s">
        <v>706</v>
      </c>
      <c r="G26" s="1" t="s">
        <v>710</v>
      </c>
      <c r="H26" s="1" t="s">
        <v>711</v>
      </c>
      <c r="I26" s="1" t="s">
        <v>835</v>
      </c>
      <c r="J26" s="1" t="s">
        <v>713</v>
      </c>
      <c r="K26" s="1" t="s">
        <v>835</v>
      </c>
      <c r="L26" s="1" t="s">
        <v>835</v>
      </c>
      <c r="M26" s="1" t="s">
        <v>714</v>
      </c>
      <c r="N26" s="1" t="s">
        <v>714</v>
      </c>
      <c r="O26" s="1" t="s">
        <v>715</v>
      </c>
      <c r="P26" s="1" t="s">
        <v>716</v>
      </c>
      <c r="Q26" s="1" t="s">
        <v>717</v>
      </c>
      <c r="R26" s="1" t="s">
        <v>836</v>
      </c>
      <c r="S26" s="1" t="s">
        <v>719</v>
      </c>
      <c r="T26" s="1" t="s">
        <v>720</v>
      </c>
      <c r="U26" s="1" t="s">
        <v>721</v>
      </c>
      <c r="V26" s="1" t="s">
        <v>728</v>
      </c>
    </row>
    <row r="27" s="1" customFormat="1" spans="1:22">
      <c r="A27" s="3">
        <v>21440778299</v>
      </c>
      <c r="B27" s="1" t="s">
        <v>740</v>
      </c>
      <c r="C27" s="1" t="s">
        <v>837</v>
      </c>
      <c r="D27" s="1" t="s">
        <v>802</v>
      </c>
      <c r="E27" s="1" t="s">
        <v>838</v>
      </c>
      <c r="F27" s="1" t="s">
        <v>706</v>
      </c>
      <c r="G27" s="1" t="s">
        <v>710</v>
      </c>
      <c r="H27" s="1" t="s">
        <v>711</v>
      </c>
      <c r="I27" s="1" t="s">
        <v>839</v>
      </c>
      <c r="J27" s="1" t="s">
        <v>713</v>
      </c>
      <c r="K27" s="1" t="s">
        <v>839</v>
      </c>
      <c r="L27" s="1" t="s">
        <v>839</v>
      </c>
      <c r="M27" s="1" t="s">
        <v>714</v>
      </c>
      <c r="N27" s="1" t="s">
        <v>714</v>
      </c>
      <c r="O27" s="1" t="s">
        <v>715</v>
      </c>
      <c r="P27" s="1" t="s">
        <v>716</v>
      </c>
      <c r="Q27" s="1" t="s">
        <v>717</v>
      </c>
      <c r="R27" s="1" t="s">
        <v>840</v>
      </c>
      <c r="S27" s="1" t="s">
        <v>719</v>
      </c>
      <c r="T27" s="1" t="s">
        <v>720</v>
      </c>
      <c r="U27" s="1" t="s">
        <v>721</v>
      </c>
      <c r="V27" s="1" t="s">
        <v>728</v>
      </c>
    </row>
    <row r="28" s="1" customFormat="1" spans="1:22">
      <c r="A28" s="3">
        <v>21436282834</v>
      </c>
      <c r="B28" s="1" t="s">
        <v>740</v>
      </c>
      <c r="C28" s="1" t="s">
        <v>841</v>
      </c>
      <c r="D28" s="1" t="s">
        <v>842</v>
      </c>
      <c r="E28" s="1" t="s">
        <v>843</v>
      </c>
      <c r="F28" s="1" t="s">
        <v>706</v>
      </c>
      <c r="G28" s="1" t="s">
        <v>710</v>
      </c>
      <c r="H28" s="1" t="s">
        <v>711</v>
      </c>
      <c r="I28" s="1" t="s">
        <v>844</v>
      </c>
      <c r="J28" s="1" t="s">
        <v>713</v>
      </c>
      <c r="K28" s="1" t="s">
        <v>844</v>
      </c>
      <c r="L28" s="1" t="s">
        <v>844</v>
      </c>
      <c r="M28" s="1" t="s">
        <v>714</v>
      </c>
      <c r="N28" s="1" t="s">
        <v>714</v>
      </c>
      <c r="O28" s="1" t="s">
        <v>715</v>
      </c>
      <c r="P28" s="1" t="s">
        <v>716</v>
      </c>
      <c r="Q28" s="1" t="s">
        <v>717</v>
      </c>
      <c r="R28" s="1" t="s">
        <v>845</v>
      </c>
      <c r="S28" s="1" t="s">
        <v>719</v>
      </c>
      <c r="T28" s="1" t="s">
        <v>720</v>
      </c>
      <c r="U28" s="1" t="s">
        <v>721</v>
      </c>
      <c r="V28" s="1" t="s">
        <v>751</v>
      </c>
    </row>
    <row r="29" s="1" customFormat="1" spans="1:22">
      <c r="A29" s="3">
        <v>21435304733</v>
      </c>
      <c r="B29" s="1" t="s">
        <v>831</v>
      </c>
      <c r="C29" s="1" t="s">
        <v>846</v>
      </c>
      <c r="D29" s="1" t="s">
        <v>847</v>
      </c>
      <c r="E29" s="1" t="s">
        <v>848</v>
      </c>
      <c r="F29" s="1" t="s">
        <v>706</v>
      </c>
      <c r="G29" s="1" t="s">
        <v>710</v>
      </c>
      <c r="H29" s="1" t="s">
        <v>711</v>
      </c>
      <c r="I29" s="1" t="s">
        <v>849</v>
      </c>
      <c r="J29" s="1" t="s">
        <v>713</v>
      </c>
      <c r="K29" s="1" t="s">
        <v>849</v>
      </c>
      <c r="L29" s="1" t="s">
        <v>849</v>
      </c>
      <c r="M29" s="1" t="s">
        <v>714</v>
      </c>
      <c r="N29" s="1" t="s">
        <v>714</v>
      </c>
      <c r="O29" s="1" t="s">
        <v>715</v>
      </c>
      <c r="P29" s="1" t="s">
        <v>716</v>
      </c>
      <c r="Q29" s="1" t="s">
        <v>717</v>
      </c>
      <c r="R29" s="1" t="s">
        <v>850</v>
      </c>
      <c r="S29" s="1" t="s">
        <v>719</v>
      </c>
      <c r="T29" s="1" t="s">
        <v>720</v>
      </c>
      <c r="U29" s="1" t="s">
        <v>721</v>
      </c>
      <c r="V29" s="1" t="s">
        <v>728</v>
      </c>
    </row>
    <row r="30" s="1" customFormat="1" spans="1:22">
      <c r="A30" s="3">
        <v>21435330883</v>
      </c>
      <c r="B30" s="1" t="s">
        <v>831</v>
      </c>
      <c r="C30" s="1" t="s">
        <v>851</v>
      </c>
      <c r="D30" s="1" t="s">
        <v>802</v>
      </c>
      <c r="E30" s="1" t="s">
        <v>852</v>
      </c>
      <c r="F30" s="1" t="s">
        <v>706</v>
      </c>
      <c r="G30" s="1" t="s">
        <v>710</v>
      </c>
      <c r="H30" s="1" t="s">
        <v>711</v>
      </c>
      <c r="I30" s="1" t="s">
        <v>853</v>
      </c>
      <c r="J30" s="1" t="s">
        <v>713</v>
      </c>
      <c r="K30" s="1" t="s">
        <v>853</v>
      </c>
      <c r="L30" s="1" t="s">
        <v>715</v>
      </c>
      <c r="M30" s="1" t="s">
        <v>854</v>
      </c>
      <c r="N30" s="1" t="s">
        <v>854</v>
      </c>
      <c r="O30" s="1" t="s">
        <v>715</v>
      </c>
      <c r="P30" s="1" t="s">
        <v>716</v>
      </c>
      <c r="Q30" s="1" t="s">
        <v>717</v>
      </c>
      <c r="R30" s="1" t="s">
        <v>855</v>
      </c>
      <c r="S30" s="1" t="s">
        <v>719</v>
      </c>
      <c r="T30" s="1" t="s">
        <v>720</v>
      </c>
      <c r="U30" s="1" t="s">
        <v>721</v>
      </c>
      <c r="V30" s="1" t="s">
        <v>728</v>
      </c>
    </row>
    <row r="31" s="1" customFormat="1" spans="1:22">
      <c r="A31" s="3">
        <v>21434032292</v>
      </c>
      <c r="B31" s="1" t="s">
        <v>831</v>
      </c>
      <c r="C31" s="1" t="s">
        <v>856</v>
      </c>
      <c r="D31" s="1" t="s">
        <v>857</v>
      </c>
      <c r="E31" s="1" t="s">
        <v>858</v>
      </c>
      <c r="F31" s="1" t="s">
        <v>706</v>
      </c>
      <c r="G31" s="1" t="s">
        <v>710</v>
      </c>
      <c r="H31" s="1" t="s">
        <v>711</v>
      </c>
      <c r="I31" s="1" t="s">
        <v>859</v>
      </c>
      <c r="J31" s="1" t="s">
        <v>713</v>
      </c>
      <c r="K31" s="1" t="s">
        <v>859</v>
      </c>
      <c r="L31" s="1" t="s">
        <v>859</v>
      </c>
      <c r="M31" s="1" t="s">
        <v>714</v>
      </c>
      <c r="N31" s="1" t="s">
        <v>714</v>
      </c>
      <c r="O31" s="1" t="s">
        <v>715</v>
      </c>
      <c r="P31" s="1" t="s">
        <v>716</v>
      </c>
      <c r="Q31" s="1" t="s">
        <v>717</v>
      </c>
      <c r="R31" s="1" t="s">
        <v>860</v>
      </c>
      <c r="S31" s="1" t="s">
        <v>719</v>
      </c>
      <c r="T31" s="1" t="s">
        <v>720</v>
      </c>
      <c r="U31" s="1" t="s">
        <v>721</v>
      </c>
      <c r="V31" s="1" t="s">
        <v>728</v>
      </c>
    </row>
    <row r="32" s="1" customFormat="1" spans="1:22">
      <c r="A32" s="3">
        <v>21433923431</v>
      </c>
      <c r="B32" s="1" t="s">
        <v>831</v>
      </c>
      <c r="C32" s="1" t="s">
        <v>861</v>
      </c>
      <c r="D32" s="1" t="s">
        <v>862</v>
      </c>
      <c r="E32" s="1" t="s">
        <v>863</v>
      </c>
      <c r="F32" s="1" t="s">
        <v>706</v>
      </c>
      <c r="G32" s="1" t="s">
        <v>710</v>
      </c>
      <c r="H32" s="1" t="s">
        <v>711</v>
      </c>
      <c r="I32" s="1" t="s">
        <v>864</v>
      </c>
      <c r="J32" s="1" t="s">
        <v>713</v>
      </c>
      <c r="K32" s="1" t="s">
        <v>864</v>
      </c>
      <c r="L32" s="1" t="s">
        <v>864</v>
      </c>
      <c r="M32" s="1" t="s">
        <v>714</v>
      </c>
      <c r="N32" s="1" t="s">
        <v>714</v>
      </c>
      <c r="O32" s="1" t="s">
        <v>715</v>
      </c>
      <c r="P32" s="1" t="s">
        <v>716</v>
      </c>
      <c r="Q32" s="1" t="s">
        <v>717</v>
      </c>
      <c r="R32" s="1" t="s">
        <v>865</v>
      </c>
      <c r="S32" s="1" t="s">
        <v>719</v>
      </c>
      <c r="T32" s="1" t="s">
        <v>720</v>
      </c>
      <c r="U32" s="1" t="s">
        <v>721</v>
      </c>
      <c r="V32" s="1" t="s">
        <v>728</v>
      </c>
    </row>
    <row r="33" s="1" customFormat="1" spans="1:22">
      <c r="A33" s="3">
        <v>21438873768</v>
      </c>
      <c r="B33" s="1" t="s">
        <v>740</v>
      </c>
      <c r="C33" s="1" t="s">
        <v>866</v>
      </c>
      <c r="D33" s="1" t="s">
        <v>833</v>
      </c>
      <c r="E33" s="1" t="s">
        <v>867</v>
      </c>
      <c r="F33" s="1" t="s">
        <v>740</v>
      </c>
      <c r="G33" s="1" t="s">
        <v>710</v>
      </c>
      <c r="H33" s="1" t="s">
        <v>711</v>
      </c>
      <c r="I33" s="1" t="s">
        <v>868</v>
      </c>
      <c r="J33" s="1" t="s">
        <v>713</v>
      </c>
      <c r="K33" s="1" t="s">
        <v>868</v>
      </c>
      <c r="L33" s="1" t="s">
        <v>868</v>
      </c>
      <c r="M33" s="1" t="s">
        <v>714</v>
      </c>
      <c r="N33" s="1" t="s">
        <v>714</v>
      </c>
      <c r="O33" s="1" t="s">
        <v>715</v>
      </c>
      <c r="P33" s="1" t="s">
        <v>716</v>
      </c>
      <c r="Q33" s="1" t="s">
        <v>717</v>
      </c>
      <c r="R33" s="1" t="s">
        <v>869</v>
      </c>
      <c r="S33" s="1" t="s">
        <v>719</v>
      </c>
      <c r="T33" s="1" t="s">
        <v>720</v>
      </c>
      <c r="U33" s="1" t="s">
        <v>721</v>
      </c>
      <c r="V33" s="1" t="s">
        <v>728</v>
      </c>
    </row>
    <row r="34" s="1" customFormat="1" spans="1:22">
      <c r="A34" s="3">
        <v>21431858378</v>
      </c>
      <c r="B34" s="1" t="s">
        <v>831</v>
      </c>
      <c r="C34" s="1" t="s">
        <v>870</v>
      </c>
      <c r="D34" s="1" t="s">
        <v>871</v>
      </c>
      <c r="E34" s="1" t="s">
        <v>872</v>
      </c>
      <c r="F34" s="1" t="s">
        <v>706</v>
      </c>
      <c r="G34" s="1" t="s">
        <v>710</v>
      </c>
      <c r="H34" s="1" t="s">
        <v>711</v>
      </c>
      <c r="I34" s="1" t="s">
        <v>873</v>
      </c>
      <c r="J34" s="1" t="s">
        <v>713</v>
      </c>
      <c r="K34" s="1" t="s">
        <v>873</v>
      </c>
      <c r="L34" s="1" t="s">
        <v>873</v>
      </c>
      <c r="M34" s="1" t="s">
        <v>714</v>
      </c>
      <c r="N34" s="1" t="s">
        <v>714</v>
      </c>
      <c r="O34" s="1" t="s">
        <v>715</v>
      </c>
      <c r="P34" s="1" t="s">
        <v>716</v>
      </c>
      <c r="Q34" s="1" t="s">
        <v>717</v>
      </c>
      <c r="R34" s="1" t="s">
        <v>874</v>
      </c>
      <c r="S34" s="1" t="s">
        <v>719</v>
      </c>
      <c r="T34" s="1" t="s">
        <v>720</v>
      </c>
      <c r="U34" s="1" t="s">
        <v>721</v>
      </c>
      <c r="V34" s="1" t="s">
        <v>875</v>
      </c>
    </row>
    <row r="35" s="1" customFormat="1" spans="1:22">
      <c r="A35" s="3">
        <v>21428046162</v>
      </c>
      <c r="B35" s="1" t="s">
        <v>831</v>
      </c>
      <c r="C35" s="1" t="s">
        <v>876</v>
      </c>
      <c r="D35" s="1" t="s">
        <v>747</v>
      </c>
      <c r="E35" s="1" t="s">
        <v>877</v>
      </c>
      <c r="F35" s="1" t="s">
        <v>706</v>
      </c>
      <c r="G35" s="1" t="s">
        <v>710</v>
      </c>
      <c r="H35" s="1" t="s">
        <v>711</v>
      </c>
      <c r="I35" s="1" t="s">
        <v>878</v>
      </c>
      <c r="J35" s="1" t="s">
        <v>713</v>
      </c>
      <c r="K35" s="1" t="s">
        <v>878</v>
      </c>
      <c r="L35" s="1" t="s">
        <v>878</v>
      </c>
      <c r="M35" s="1" t="s">
        <v>714</v>
      </c>
      <c r="N35" s="1" t="s">
        <v>714</v>
      </c>
      <c r="O35" s="1" t="s">
        <v>715</v>
      </c>
      <c r="P35" s="1" t="s">
        <v>716</v>
      </c>
      <c r="Q35" s="1" t="s">
        <v>717</v>
      </c>
      <c r="R35" s="1" t="s">
        <v>879</v>
      </c>
      <c r="S35" s="1" t="s">
        <v>719</v>
      </c>
      <c r="T35" s="1" t="s">
        <v>720</v>
      </c>
      <c r="U35" s="1" t="s">
        <v>721</v>
      </c>
      <c r="V35" s="1" t="s">
        <v>751</v>
      </c>
    </row>
    <row r="36" s="1" customFormat="1" spans="1:22">
      <c r="A36" s="3">
        <v>21428008350</v>
      </c>
      <c r="B36" s="1" t="s">
        <v>831</v>
      </c>
      <c r="C36" s="1" t="s">
        <v>880</v>
      </c>
      <c r="D36" s="1" t="s">
        <v>881</v>
      </c>
      <c r="E36" s="1" t="s">
        <v>882</v>
      </c>
      <c r="F36" s="1" t="s">
        <v>831</v>
      </c>
      <c r="G36" s="1" t="s">
        <v>710</v>
      </c>
      <c r="H36" s="1" t="s">
        <v>711</v>
      </c>
      <c r="I36" s="1" t="s">
        <v>883</v>
      </c>
      <c r="J36" s="1" t="s">
        <v>713</v>
      </c>
      <c r="K36" s="1" t="s">
        <v>883</v>
      </c>
      <c r="L36" s="1" t="s">
        <v>883</v>
      </c>
      <c r="M36" s="1" t="s">
        <v>714</v>
      </c>
      <c r="N36" s="1" t="s">
        <v>714</v>
      </c>
      <c r="O36" s="1" t="s">
        <v>715</v>
      </c>
      <c r="P36" s="1" t="s">
        <v>716</v>
      </c>
      <c r="Q36" s="1" t="s">
        <v>717</v>
      </c>
      <c r="R36" s="1" t="s">
        <v>884</v>
      </c>
      <c r="S36" s="1" t="s">
        <v>719</v>
      </c>
      <c r="T36" s="1" t="s">
        <v>720</v>
      </c>
      <c r="U36" s="1" t="s">
        <v>721</v>
      </c>
      <c r="V36" s="1" t="s">
        <v>751</v>
      </c>
    </row>
    <row r="37" s="1" customFormat="1" spans="1:22">
      <c r="A37" s="3">
        <v>21425927066</v>
      </c>
      <c r="B37" s="1" t="s">
        <v>831</v>
      </c>
      <c r="C37" s="1" t="s">
        <v>885</v>
      </c>
      <c r="D37" s="1" t="s">
        <v>886</v>
      </c>
      <c r="E37" s="1" t="s">
        <v>887</v>
      </c>
      <c r="F37" s="1" t="s">
        <v>740</v>
      </c>
      <c r="G37" s="1" t="s">
        <v>710</v>
      </c>
      <c r="H37" s="1" t="s">
        <v>711</v>
      </c>
      <c r="I37" s="1" t="s">
        <v>888</v>
      </c>
      <c r="J37" s="1" t="s">
        <v>713</v>
      </c>
      <c r="K37" s="1" t="s">
        <v>888</v>
      </c>
      <c r="L37" s="1" t="s">
        <v>888</v>
      </c>
      <c r="M37" s="1" t="s">
        <v>714</v>
      </c>
      <c r="N37" s="1" t="s">
        <v>714</v>
      </c>
      <c r="O37" s="1" t="s">
        <v>715</v>
      </c>
      <c r="P37" s="1" t="s">
        <v>716</v>
      </c>
      <c r="Q37" s="1" t="s">
        <v>717</v>
      </c>
      <c r="R37" s="1" t="s">
        <v>889</v>
      </c>
      <c r="S37" s="1" t="s">
        <v>719</v>
      </c>
      <c r="T37" s="1" t="s">
        <v>720</v>
      </c>
      <c r="U37" s="1" t="s">
        <v>721</v>
      </c>
      <c r="V37" s="1" t="s">
        <v>728</v>
      </c>
    </row>
    <row r="38" s="1" customFormat="1" spans="1:22">
      <c r="A38" s="3">
        <v>21425665549</v>
      </c>
      <c r="B38" s="1" t="s">
        <v>890</v>
      </c>
      <c r="C38" s="1" t="s">
        <v>891</v>
      </c>
      <c r="D38" s="1" t="s">
        <v>747</v>
      </c>
      <c r="E38" s="1" t="s">
        <v>892</v>
      </c>
      <c r="F38" s="1" t="s">
        <v>740</v>
      </c>
      <c r="G38" s="1" t="s">
        <v>710</v>
      </c>
      <c r="H38" s="1" t="s">
        <v>711</v>
      </c>
      <c r="I38" s="1" t="s">
        <v>893</v>
      </c>
      <c r="J38" s="1" t="s">
        <v>713</v>
      </c>
      <c r="K38" s="1" t="s">
        <v>893</v>
      </c>
      <c r="L38" s="1" t="s">
        <v>893</v>
      </c>
      <c r="M38" s="1" t="s">
        <v>714</v>
      </c>
      <c r="N38" s="1" t="s">
        <v>714</v>
      </c>
      <c r="O38" s="1" t="s">
        <v>715</v>
      </c>
      <c r="P38" s="1" t="s">
        <v>716</v>
      </c>
      <c r="Q38" s="1" t="s">
        <v>717</v>
      </c>
      <c r="R38" s="1" t="s">
        <v>894</v>
      </c>
      <c r="S38" s="1" t="s">
        <v>719</v>
      </c>
      <c r="T38" s="1" t="s">
        <v>720</v>
      </c>
      <c r="U38" s="1" t="s">
        <v>721</v>
      </c>
      <c r="V38" s="1" t="s">
        <v>751</v>
      </c>
    </row>
    <row r="39" s="1" customFormat="1" spans="1:22">
      <c r="A39" s="3">
        <v>21425549916</v>
      </c>
      <c r="B39" s="1" t="s">
        <v>890</v>
      </c>
      <c r="C39" s="1" t="s">
        <v>895</v>
      </c>
      <c r="D39" s="1" t="s">
        <v>896</v>
      </c>
      <c r="E39" s="1" t="s">
        <v>897</v>
      </c>
      <c r="F39" s="1" t="s">
        <v>706</v>
      </c>
      <c r="G39" s="1" t="s">
        <v>710</v>
      </c>
      <c r="H39" s="1" t="s">
        <v>711</v>
      </c>
      <c r="I39" s="1" t="s">
        <v>898</v>
      </c>
      <c r="J39" s="1" t="s">
        <v>713</v>
      </c>
      <c r="K39" s="1" t="s">
        <v>898</v>
      </c>
      <c r="L39" s="1" t="s">
        <v>898</v>
      </c>
      <c r="M39" s="1" t="s">
        <v>714</v>
      </c>
      <c r="N39" s="1" t="s">
        <v>714</v>
      </c>
      <c r="O39" s="1" t="s">
        <v>715</v>
      </c>
      <c r="P39" s="1" t="s">
        <v>716</v>
      </c>
      <c r="Q39" s="1" t="s">
        <v>717</v>
      </c>
      <c r="R39" s="1" t="s">
        <v>899</v>
      </c>
      <c r="S39" s="1" t="s">
        <v>719</v>
      </c>
      <c r="T39" s="1" t="s">
        <v>720</v>
      </c>
      <c r="U39" s="1" t="s">
        <v>721</v>
      </c>
      <c r="V39" s="1" t="s">
        <v>728</v>
      </c>
    </row>
    <row r="40" s="1" customFormat="1" spans="1:22">
      <c r="A40" s="3">
        <v>21432769257</v>
      </c>
      <c r="B40" s="1" t="s">
        <v>831</v>
      </c>
      <c r="C40" s="1" t="s">
        <v>900</v>
      </c>
      <c r="D40" s="1" t="s">
        <v>871</v>
      </c>
      <c r="E40" s="1" t="s">
        <v>901</v>
      </c>
      <c r="F40" s="1" t="s">
        <v>706</v>
      </c>
      <c r="G40" s="1" t="s">
        <v>710</v>
      </c>
      <c r="H40" s="1" t="s">
        <v>711</v>
      </c>
      <c r="I40" s="1" t="s">
        <v>873</v>
      </c>
      <c r="J40" s="1" t="s">
        <v>713</v>
      </c>
      <c r="K40" s="1" t="s">
        <v>873</v>
      </c>
      <c r="L40" s="1" t="s">
        <v>873</v>
      </c>
      <c r="M40" s="1" t="s">
        <v>714</v>
      </c>
      <c r="N40" s="1" t="s">
        <v>714</v>
      </c>
      <c r="O40" s="1" t="s">
        <v>715</v>
      </c>
      <c r="P40" s="1" t="s">
        <v>716</v>
      </c>
      <c r="Q40" s="1" t="s">
        <v>717</v>
      </c>
      <c r="R40" s="1" t="s">
        <v>902</v>
      </c>
      <c r="S40" s="1" t="s">
        <v>719</v>
      </c>
      <c r="T40" s="1" t="s">
        <v>720</v>
      </c>
      <c r="U40" s="1" t="s">
        <v>721</v>
      </c>
      <c r="V40" s="1" t="s">
        <v>875</v>
      </c>
    </row>
    <row r="41" s="1" customFormat="1" spans="1:22">
      <c r="A41" s="3">
        <v>21436003578</v>
      </c>
      <c r="B41" s="1" t="s">
        <v>831</v>
      </c>
      <c r="C41" s="1" t="s">
        <v>903</v>
      </c>
      <c r="D41" s="1" t="s">
        <v>847</v>
      </c>
      <c r="E41" s="1" t="s">
        <v>904</v>
      </c>
      <c r="F41" s="1" t="s">
        <v>740</v>
      </c>
      <c r="G41" s="1" t="s">
        <v>710</v>
      </c>
      <c r="H41" s="1" t="s">
        <v>711</v>
      </c>
      <c r="I41" s="1" t="s">
        <v>905</v>
      </c>
      <c r="J41" s="1" t="s">
        <v>713</v>
      </c>
      <c r="K41" s="1" t="s">
        <v>905</v>
      </c>
      <c r="L41" s="1" t="s">
        <v>905</v>
      </c>
      <c r="M41" s="1" t="s">
        <v>714</v>
      </c>
      <c r="N41" s="1" t="s">
        <v>714</v>
      </c>
      <c r="O41" s="1" t="s">
        <v>715</v>
      </c>
      <c r="P41" s="1" t="s">
        <v>716</v>
      </c>
      <c r="Q41" s="1" t="s">
        <v>717</v>
      </c>
      <c r="R41" s="1" t="s">
        <v>906</v>
      </c>
      <c r="S41" s="1" t="s">
        <v>719</v>
      </c>
      <c r="T41" s="1" t="s">
        <v>720</v>
      </c>
      <c r="U41" s="1" t="s">
        <v>721</v>
      </c>
      <c r="V41" s="1" t="s">
        <v>728</v>
      </c>
    </row>
    <row r="42" s="1" customFormat="1" spans="1:22">
      <c r="A42" s="3">
        <v>21423044462</v>
      </c>
      <c r="B42" s="1" t="s">
        <v>890</v>
      </c>
      <c r="C42" s="1" t="s">
        <v>907</v>
      </c>
      <c r="D42" s="1" t="s">
        <v>908</v>
      </c>
      <c r="E42" s="1" t="s">
        <v>909</v>
      </c>
      <c r="F42" s="1" t="s">
        <v>706</v>
      </c>
      <c r="G42" s="1" t="s">
        <v>710</v>
      </c>
      <c r="H42" s="1" t="s">
        <v>711</v>
      </c>
      <c r="I42" s="1" t="s">
        <v>910</v>
      </c>
      <c r="J42" s="1" t="s">
        <v>713</v>
      </c>
      <c r="K42" s="1" t="s">
        <v>910</v>
      </c>
      <c r="L42" s="1" t="s">
        <v>910</v>
      </c>
      <c r="M42" s="1" t="s">
        <v>714</v>
      </c>
      <c r="N42" s="1" t="s">
        <v>714</v>
      </c>
      <c r="O42" s="1" t="s">
        <v>715</v>
      </c>
      <c r="P42" s="1" t="s">
        <v>716</v>
      </c>
      <c r="Q42" s="1" t="s">
        <v>717</v>
      </c>
      <c r="R42" s="1" t="s">
        <v>911</v>
      </c>
      <c r="S42" s="1" t="s">
        <v>719</v>
      </c>
      <c r="T42" s="1" t="s">
        <v>720</v>
      </c>
      <c r="U42" s="1" t="s">
        <v>721</v>
      </c>
      <c r="V42" s="1" t="s">
        <v>728</v>
      </c>
    </row>
    <row r="43" s="1" customFormat="1" spans="1:22">
      <c r="A43" s="3">
        <v>21421439609</v>
      </c>
      <c r="B43" s="1" t="s">
        <v>890</v>
      </c>
      <c r="C43" s="1" t="s">
        <v>912</v>
      </c>
      <c r="D43" s="1" t="s">
        <v>913</v>
      </c>
      <c r="E43" s="1" t="s">
        <v>914</v>
      </c>
      <c r="F43" s="1" t="s">
        <v>831</v>
      </c>
      <c r="G43" s="1" t="s">
        <v>710</v>
      </c>
      <c r="H43" s="1" t="s">
        <v>711</v>
      </c>
      <c r="I43" s="1" t="s">
        <v>915</v>
      </c>
      <c r="J43" s="1" t="s">
        <v>713</v>
      </c>
      <c r="K43" s="1" t="s">
        <v>915</v>
      </c>
      <c r="L43" s="1" t="s">
        <v>915</v>
      </c>
      <c r="M43" s="1" t="s">
        <v>714</v>
      </c>
      <c r="N43" s="1" t="s">
        <v>714</v>
      </c>
      <c r="O43" s="1" t="s">
        <v>715</v>
      </c>
      <c r="P43" s="1" t="s">
        <v>716</v>
      </c>
      <c r="Q43" s="1" t="s">
        <v>717</v>
      </c>
      <c r="R43" s="1" t="s">
        <v>916</v>
      </c>
      <c r="S43" s="1" t="s">
        <v>719</v>
      </c>
      <c r="T43" s="1" t="s">
        <v>720</v>
      </c>
      <c r="U43" s="1" t="s">
        <v>721</v>
      </c>
      <c r="V43" s="1" t="s">
        <v>728</v>
      </c>
    </row>
    <row r="44" s="1" customFormat="1" spans="1:22">
      <c r="A44" s="3">
        <v>21420876125</v>
      </c>
      <c r="B44" s="1" t="s">
        <v>890</v>
      </c>
      <c r="C44" s="1" t="s">
        <v>917</v>
      </c>
      <c r="D44" s="1" t="s">
        <v>807</v>
      </c>
      <c r="E44" s="1" t="s">
        <v>918</v>
      </c>
      <c r="F44" s="1" t="s">
        <v>831</v>
      </c>
      <c r="G44" s="1" t="s">
        <v>710</v>
      </c>
      <c r="H44" s="1" t="s">
        <v>711</v>
      </c>
      <c r="I44" s="1" t="s">
        <v>919</v>
      </c>
      <c r="J44" s="1" t="s">
        <v>713</v>
      </c>
      <c r="K44" s="1" t="s">
        <v>919</v>
      </c>
      <c r="L44" s="1" t="s">
        <v>919</v>
      </c>
      <c r="M44" s="1" t="s">
        <v>714</v>
      </c>
      <c r="N44" s="1" t="s">
        <v>714</v>
      </c>
      <c r="O44" s="1" t="s">
        <v>715</v>
      </c>
      <c r="P44" s="1" t="s">
        <v>716</v>
      </c>
      <c r="Q44" s="1" t="s">
        <v>717</v>
      </c>
      <c r="R44" s="1" t="s">
        <v>920</v>
      </c>
      <c r="S44" s="1" t="s">
        <v>719</v>
      </c>
      <c r="T44" s="1" t="s">
        <v>720</v>
      </c>
      <c r="U44" s="1" t="s">
        <v>721</v>
      </c>
      <c r="V44" s="1" t="s">
        <v>728</v>
      </c>
    </row>
    <row r="45" s="1" customFormat="1" spans="1:22">
      <c r="A45" s="3">
        <v>21419662922</v>
      </c>
      <c r="B45" s="1" t="s">
        <v>890</v>
      </c>
      <c r="C45" s="1" t="s">
        <v>921</v>
      </c>
      <c r="D45" s="1" t="s">
        <v>871</v>
      </c>
      <c r="E45" s="1" t="s">
        <v>922</v>
      </c>
      <c r="F45" s="1" t="s">
        <v>740</v>
      </c>
      <c r="G45" s="1" t="s">
        <v>710</v>
      </c>
      <c r="H45" s="1" t="s">
        <v>711</v>
      </c>
      <c r="I45" s="1" t="s">
        <v>923</v>
      </c>
      <c r="J45" s="1" t="s">
        <v>713</v>
      </c>
      <c r="K45" s="1" t="s">
        <v>923</v>
      </c>
      <c r="L45" s="1" t="s">
        <v>923</v>
      </c>
      <c r="M45" s="1" t="s">
        <v>714</v>
      </c>
      <c r="N45" s="1" t="s">
        <v>714</v>
      </c>
      <c r="O45" s="1" t="s">
        <v>715</v>
      </c>
      <c r="P45" s="1" t="s">
        <v>716</v>
      </c>
      <c r="Q45" s="1" t="s">
        <v>717</v>
      </c>
      <c r="R45" s="1" t="s">
        <v>924</v>
      </c>
      <c r="S45" s="1" t="s">
        <v>719</v>
      </c>
      <c r="T45" s="1" t="s">
        <v>720</v>
      </c>
      <c r="U45" s="1" t="s">
        <v>721</v>
      </c>
      <c r="V45" s="1" t="s">
        <v>875</v>
      </c>
    </row>
    <row r="46" s="1" customFormat="1" spans="1:22">
      <c r="A46" s="3">
        <v>21435616044</v>
      </c>
      <c r="B46" s="1" t="s">
        <v>831</v>
      </c>
      <c r="C46" s="1" t="s">
        <v>925</v>
      </c>
      <c r="D46" s="1" t="s">
        <v>908</v>
      </c>
      <c r="E46" s="1" t="s">
        <v>926</v>
      </c>
      <c r="F46" s="1" t="s">
        <v>706</v>
      </c>
      <c r="G46" s="1" t="s">
        <v>710</v>
      </c>
      <c r="H46" s="1" t="s">
        <v>711</v>
      </c>
      <c r="I46" s="1" t="s">
        <v>927</v>
      </c>
      <c r="J46" s="1" t="s">
        <v>713</v>
      </c>
      <c r="K46" s="1" t="s">
        <v>927</v>
      </c>
      <c r="L46" s="1" t="s">
        <v>927</v>
      </c>
      <c r="M46" s="1" t="s">
        <v>714</v>
      </c>
      <c r="N46" s="1" t="s">
        <v>714</v>
      </c>
      <c r="O46" s="1" t="s">
        <v>715</v>
      </c>
      <c r="P46" s="1" t="s">
        <v>716</v>
      </c>
      <c r="Q46" s="1" t="s">
        <v>717</v>
      </c>
      <c r="R46" s="1" t="s">
        <v>928</v>
      </c>
      <c r="S46" s="1" t="s">
        <v>719</v>
      </c>
      <c r="T46" s="1" t="s">
        <v>720</v>
      </c>
      <c r="U46" s="1" t="s">
        <v>721</v>
      </c>
      <c r="V46" s="1" t="s">
        <v>728</v>
      </c>
    </row>
    <row r="47" s="1" customFormat="1" spans="1:22">
      <c r="A47" s="3">
        <v>21424589624</v>
      </c>
      <c r="B47" s="1" t="s">
        <v>890</v>
      </c>
      <c r="C47" s="1" t="s">
        <v>929</v>
      </c>
      <c r="D47" s="1" t="s">
        <v>930</v>
      </c>
      <c r="E47" s="1" t="s">
        <v>931</v>
      </c>
      <c r="F47" s="1" t="s">
        <v>706</v>
      </c>
      <c r="G47" s="1" t="s">
        <v>710</v>
      </c>
      <c r="H47" s="1" t="s">
        <v>711</v>
      </c>
      <c r="I47" s="1" t="s">
        <v>932</v>
      </c>
      <c r="J47" s="1" t="s">
        <v>713</v>
      </c>
      <c r="K47" s="1" t="s">
        <v>932</v>
      </c>
      <c r="L47" s="1" t="s">
        <v>932</v>
      </c>
      <c r="M47" s="1" t="s">
        <v>714</v>
      </c>
      <c r="N47" s="1" t="s">
        <v>714</v>
      </c>
      <c r="O47" s="1" t="s">
        <v>715</v>
      </c>
      <c r="P47" s="1" t="s">
        <v>716</v>
      </c>
      <c r="Q47" s="1" t="s">
        <v>717</v>
      </c>
      <c r="R47" s="1" t="s">
        <v>933</v>
      </c>
      <c r="S47" s="1" t="s">
        <v>719</v>
      </c>
      <c r="T47" s="1" t="s">
        <v>720</v>
      </c>
      <c r="U47" s="1" t="s">
        <v>721</v>
      </c>
      <c r="V47" s="1" t="s">
        <v>875</v>
      </c>
    </row>
    <row r="48" s="1" customFormat="1" spans="1:22">
      <c r="A48" s="3">
        <v>21416073208</v>
      </c>
      <c r="B48" s="1" t="s">
        <v>890</v>
      </c>
      <c r="C48" s="1" t="s">
        <v>934</v>
      </c>
      <c r="D48" s="1" t="s">
        <v>935</v>
      </c>
      <c r="E48" s="1" t="s">
        <v>936</v>
      </c>
      <c r="F48" s="1" t="s">
        <v>740</v>
      </c>
      <c r="G48" s="1" t="s">
        <v>710</v>
      </c>
      <c r="H48" s="1" t="s">
        <v>711</v>
      </c>
      <c r="I48" s="1" t="s">
        <v>937</v>
      </c>
      <c r="J48" s="1" t="s">
        <v>713</v>
      </c>
      <c r="K48" s="1" t="s">
        <v>937</v>
      </c>
      <c r="L48" s="1" t="s">
        <v>937</v>
      </c>
      <c r="M48" s="1" t="s">
        <v>714</v>
      </c>
      <c r="N48" s="1" t="s">
        <v>714</v>
      </c>
      <c r="O48" s="1" t="s">
        <v>715</v>
      </c>
      <c r="P48" s="1" t="s">
        <v>716</v>
      </c>
      <c r="Q48" s="1" t="s">
        <v>717</v>
      </c>
      <c r="R48" s="1" t="s">
        <v>938</v>
      </c>
      <c r="S48" s="1" t="s">
        <v>719</v>
      </c>
      <c r="T48" s="1" t="s">
        <v>720</v>
      </c>
      <c r="U48" s="1" t="s">
        <v>721</v>
      </c>
      <c r="V48" s="1" t="s">
        <v>751</v>
      </c>
    </row>
    <row r="49" s="1" customFormat="1" spans="1:22">
      <c r="A49" s="3">
        <v>21415995559</v>
      </c>
      <c r="B49" s="1" t="s">
        <v>890</v>
      </c>
      <c r="C49" s="1" t="s">
        <v>939</v>
      </c>
      <c r="D49" s="1" t="s">
        <v>940</v>
      </c>
      <c r="E49" s="1" t="s">
        <v>941</v>
      </c>
      <c r="F49" s="1" t="s">
        <v>890</v>
      </c>
      <c r="G49" s="1" t="s">
        <v>710</v>
      </c>
      <c r="H49" s="1" t="s">
        <v>711</v>
      </c>
      <c r="I49" s="1" t="s">
        <v>942</v>
      </c>
      <c r="J49" s="1" t="s">
        <v>713</v>
      </c>
      <c r="K49" s="1" t="s">
        <v>942</v>
      </c>
      <c r="L49" s="1" t="s">
        <v>942</v>
      </c>
      <c r="M49" s="1" t="s">
        <v>714</v>
      </c>
      <c r="N49" s="1" t="s">
        <v>714</v>
      </c>
      <c r="O49" s="1" t="s">
        <v>715</v>
      </c>
      <c r="P49" s="1" t="s">
        <v>716</v>
      </c>
      <c r="Q49" s="1" t="s">
        <v>717</v>
      </c>
      <c r="R49" s="1" t="s">
        <v>943</v>
      </c>
      <c r="S49" s="1" t="s">
        <v>719</v>
      </c>
      <c r="T49" s="1" t="s">
        <v>720</v>
      </c>
      <c r="U49" s="1" t="s">
        <v>721</v>
      </c>
      <c r="V49" s="1" t="s">
        <v>728</v>
      </c>
    </row>
    <row r="50" s="1" customFormat="1" spans="1:22">
      <c r="A50" s="3">
        <v>21425138437</v>
      </c>
      <c r="B50" s="1" t="s">
        <v>890</v>
      </c>
      <c r="C50" s="1" t="s">
        <v>944</v>
      </c>
      <c r="D50" s="1" t="s">
        <v>935</v>
      </c>
      <c r="E50" s="1" t="s">
        <v>945</v>
      </c>
      <c r="F50" s="1" t="s">
        <v>706</v>
      </c>
      <c r="G50" s="1" t="s">
        <v>710</v>
      </c>
      <c r="H50" s="1" t="s">
        <v>711</v>
      </c>
      <c r="I50" s="1" t="s">
        <v>946</v>
      </c>
      <c r="J50" s="1" t="s">
        <v>713</v>
      </c>
      <c r="K50" s="1" t="s">
        <v>946</v>
      </c>
      <c r="L50" s="1" t="s">
        <v>946</v>
      </c>
      <c r="M50" s="1" t="s">
        <v>714</v>
      </c>
      <c r="N50" s="1" t="s">
        <v>714</v>
      </c>
      <c r="O50" s="1" t="s">
        <v>715</v>
      </c>
      <c r="P50" s="1" t="s">
        <v>716</v>
      </c>
      <c r="Q50" s="1" t="s">
        <v>717</v>
      </c>
      <c r="R50" s="1" t="s">
        <v>947</v>
      </c>
      <c r="S50" s="1" t="s">
        <v>719</v>
      </c>
      <c r="T50" s="1" t="s">
        <v>720</v>
      </c>
      <c r="U50" s="1" t="s">
        <v>721</v>
      </c>
      <c r="V50" s="1" t="s">
        <v>751</v>
      </c>
    </row>
    <row r="51" s="1" customFormat="1" spans="1:22">
      <c r="A51" s="3">
        <v>21419036348</v>
      </c>
      <c r="B51" s="1" t="s">
        <v>890</v>
      </c>
      <c r="C51" s="1" t="s">
        <v>948</v>
      </c>
      <c r="D51" s="1" t="s">
        <v>949</v>
      </c>
      <c r="E51" s="1" t="s">
        <v>950</v>
      </c>
      <c r="F51" s="1" t="s">
        <v>831</v>
      </c>
      <c r="G51" s="1" t="s">
        <v>710</v>
      </c>
      <c r="H51" s="1" t="s">
        <v>711</v>
      </c>
      <c r="I51" s="1" t="s">
        <v>951</v>
      </c>
      <c r="J51" s="1" t="s">
        <v>713</v>
      </c>
      <c r="K51" s="1" t="s">
        <v>951</v>
      </c>
      <c r="L51" s="1" t="s">
        <v>951</v>
      </c>
      <c r="M51" s="1" t="s">
        <v>714</v>
      </c>
      <c r="N51" s="1" t="s">
        <v>714</v>
      </c>
      <c r="O51" s="1" t="s">
        <v>715</v>
      </c>
      <c r="P51" s="1" t="s">
        <v>716</v>
      </c>
      <c r="Q51" s="1" t="s">
        <v>717</v>
      </c>
      <c r="R51" s="1" t="s">
        <v>952</v>
      </c>
      <c r="S51" s="1" t="s">
        <v>719</v>
      </c>
      <c r="T51" s="1" t="s">
        <v>720</v>
      </c>
      <c r="U51" s="1" t="s">
        <v>721</v>
      </c>
      <c r="V51" s="1" t="s">
        <v>728</v>
      </c>
    </row>
    <row r="52" s="1" customFormat="1" spans="1:22">
      <c r="A52" s="3">
        <v>21414438367</v>
      </c>
      <c r="B52" s="1" t="s">
        <v>890</v>
      </c>
      <c r="C52" s="1" t="s">
        <v>953</v>
      </c>
      <c r="D52" s="1" t="s">
        <v>954</v>
      </c>
      <c r="E52" s="1" t="s">
        <v>955</v>
      </c>
      <c r="F52" s="1" t="s">
        <v>740</v>
      </c>
      <c r="G52" s="1" t="s">
        <v>710</v>
      </c>
      <c r="H52" s="1" t="s">
        <v>711</v>
      </c>
      <c r="I52" s="1" t="s">
        <v>956</v>
      </c>
      <c r="J52" s="1" t="s">
        <v>713</v>
      </c>
      <c r="K52" s="1" t="s">
        <v>956</v>
      </c>
      <c r="L52" s="1" t="s">
        <v>956</v>
      </c>
      <c r="M52" s="1" t="s">
        <v>714</v>
      </c>
      <c r="N52" s="1" t="s">
        <v>714</v>
      </c>
      <c r="O52" s="1" t="s">
        <v>715</v>
      </c>
      <c r="P52" s="1" t="s">
        <v>716</v>
      </c>
      <c r="Q52" s="1" t="s">
        <v>717</v>
      </c>
      <c r="R52" s="1" t="s">
        <v>957</v>
      </c>
      <c r="S52" s="1" t="s">
        <v>719</v>
      </c>
      <c r="T52" s="1" t="s">
        <v>720</v>
      </c>
      <c r="U52" s="1" t="s">
        <v>721</v>
      </c>
      <c r="V52" s="1" t="s">
        <v>728</v>
      </c>
    </row>
    <row r="53" s="1" customFormat="1" spans="1:22">
      <c r="A53" s="3">
        <v>21416405208</v>
      </c>
      <c r="B53" s="1" t="s">
        <v>890</v>
      </c>
      <c r="C53" s="1" t="s">
        <v>958</v>
      </c>
      <c r="D53" s="1" t="s">
        <v>959</v>
      </c>
      <c r="E53" s="1" t="s">
        <v>960</v>
      </c>
      <c r="F53" s="1" t="s">
        <v>706</v>
      </c>
      <c r="G53" s="1" t="s">
        <v>710</v>
      </c>
      <c r="H53" s="1" t="s">
        <v>711</v>
      </c>
      <c r="I53" s="1" t="s">
        <v>961</v>
      </c>
      <c r="J53" s="1" t="s">
        <v>713</v>
      </c>
      <c r="K53" s="1" t="s">
        <v>961</v>
      </c>
      <c r="L53" s="1" t="s">
        <v>961</v>
      </c>
      <c r="M53" s="1" t="s">
        <v>714</v>
      </c>
      <c r="N53" s="1" t="s">
        <v>714</v>
      </c>
      <c r="O53" s="1" t="s">
        <v>715</v>
      </c>
      <c r="P53" s="1" t="s">
        <v>716</v>
      </c>
      <c r="Q53" s="1" t="s">
        <v>717</v>
      </c>
      <c r="R53" s="1" t="s">
        <v>962</v>
      </c>
      <c r="S53" s="1" t="s">
        <v>719</v>
      </c>
      <c r="T53" s="1" t="s">
        <v>720</v>
      </c>
      <c r="U53" s="1" t="s">
        <v>963</v>
      </c>
      <c r="V53" s="1" t="s">
        <v>875</v>
      </c>
    </row>
    <row r="54" s="1" customFormat="1" spans="1:22">
      <c r="A54" s="3">
        <v>21412146596</v>
      </c>
      <c r="B54" s="1" t="s">
        <v>964</v>
      </c>
      <c r="C54" s="1" t="s">
        <v>965</v>
      </c>
      <c r="D54" s="1" t="s">
        <v>966</v>
      </c>
      <c r="E54" s="1" t="s">
        <v>967</v>
      </c>
      <c r="F54" s="1" t="s">
        <v>890</v>
      </c>
      <c r="G54" s="1" t="s">
        <v>710</v>
      </c>
      <c r="H54" s="1" t="s">
        <v>711</v>
      </c>
      <c r="I54" s="1" t="s">
        <v>968</v>
      </c>
      <c r="J54" s="1" t="s">
        <v>713</v>
      </c>
      <c r="K54" s="1" t="s">
        <v>968</v>
      </c>
      <c r="L54" s="1" t="s">
        <v>968</v>
      </c>
      <c r="M54" s="1" t="s">
        <v>714</v>
      </c>
      <c r="N54" s="1" t="s">
        <v>714</v>
      </c>
      <c r="O54" s="1" t="s">
        <v>715</v>
      </c>
      <c r="P54" s="1" t="s">
        <v>716</v>
      </c>
      <c r="Q54" s="1" t="s">
        <v>717</v>
      </c>
      <c r="R54" s="1" t="s">
        <v>969</v>
      </c>
      <c r="S54" s="1" t="s">
        <v>719</v>
      </c>
      <c r="T54" s="1" t="s">
        <v>720</v>
      </c>
      <c r="U54" s="1" t="s">
        <v>721</v>
      </c>
      <c r="V54" s="1" t="s">
        <v>728</v>
      </c>
    </row>
    <row r="55" s="1" customFormat="1" spans="1:22">
      <c r="A55" s="3">
        <v>21411878749</v>
      </c>
      <c r="B55" s="1" t="s">
        <v>964</v>
      </c>
      <c r="C55" s="1" t="s">
        <v>970</v>
      </c>
      <c r="D55" s="1" t="s">
        <v>742</v>
      </c>
      <c r="E55" s="1" t="s">
        <v>971</v>
      </c>
      <c r="F55" s="1" t="s">
        <v>831</v>
      </c>
      <c r="G55" s="1" t="s">
        <v>710</v>
      </c>
      <c r="H55" s="1" t="s">
        <v>711</v>
      </c>
      <c r="I55" s="1" t="s">
        <v>972</v>
      </c>
      <c r="J55" s="1" t="s">
        <v>713</v>
      </c>
      <c r="K55" s="1" t="s">
        <v>972</v>
      </c>
      <c r="L55" s="1" t="s">
        <v>972</v>
      </c>
      <c r="M55" s="1" t="s">
        <v>714</v>
      </c>
      <c r="N55" s="1" t="s">
        <v>714</v>
      </c>
      <c r="O55" s="1" t="s">
        <v>715</v>
      </c>
      <c r="P55" s="1" t="s">
        <v>716</v>
      </c>
      <c r="Q55" s="1" t="s">
        <v>717</v>
      </c>
      <c r="R55" s="1" t="s">
        <v>973</v>
      </c>
      <c r="S55" s="1" t="s">
        <v>719</v>
      </c>
      <c r="T55" s="1" t="s">
        <v>720</v>
      </c>
      <c r="U55" s="1" t="s">
        <v>721</v>
      </c>
      <c r="V55" s="1" t="s">
        <v>728</v>
      </c>
    </row>
    <row r="56" s="1" customFormat="1" spans="1:22">
      <c r="A56" s="3">
        <v>21411496624</v>
      </c>
      <c r="B56" s="1" t="s">
        <v>964</v>
      </c>
      <c r="C56" s="1" t="s">
        <v>974</v>
      </c>
      <c r="D56" s="1" t="s">
        <v>742</v>
      </c>
      <c r="E56" s="1" t="s">
        <v>975</v>
      </c>
      <c r="F56" s="1" t="s">
        <v>740</v>
      </c>
      <c r="G56" s="1" t="s">
        <v>710</v>
      </c>
      <c r="H56" s="1" t="s">
        <v>711</v>
      </c>
      <c r="I56" s="1" t="s">
        <v>976</v>
      </c>
      <c r="J56" s="1" t="s">
        <v>713</v>
      </c>
      <c r="K56" s="1" t="s">
        <v>976</v>
      </c>
      <c r="L56" s="1" t="s">
        <v>976</v>
      </c>
      <c r="M56" s="1" t="s">
        <v>714</v>
      </c>
      <c r="N56" s="1" t="s">
        <v>714</v>
      </c>
      <c r="O56" s="1" t="s">
        <v>715</v>
      </c>
      <c r="P56" s="1" t="s">
        <v>716</v>
      </c>
      <c r="Q56" s="1" t="s">
        <v>717</v>
      </c>
      <c r="R56" s="1" t="s">
        <v>977</v>
      </c>
      <c r="S56" s="1" t="s">
        <v>719</v>
      </c>
      <c r="T56" s="1" t="s">
        <v>720</v>
      </c>
      <c r="U56" s="1" t="s">
        <v>721</v>
      </c>
      <c r="V56" s="1" t="s">
        <v>728</v>
      </c>
    </row>
    <row r="57" s="1" customFormat="1" spans="1:22">
      <c r="A57" s="3">
        <v>21378599281</v>
      </c>
      <c r="B57" s="1" t="s">
        <v>964</v>
      </c>
      <c r="C57" s="1" t="s">
        <v>978</v>
      </c>
      <c r="D57" s="1" t="s">
        <v>979</v>
      </c>
      <c r="E57" s="1" t="s">
        <v>980</v>
      </c>
      <c r="F57" s="1" t="s">
        <v>706</v>
      </c>
      <c r="G57" s="1" t="s">
        <v>710</v>
      </c>
      <c r="H57" s="1" t="s">
        <v>711</v>
      </c>
      <c r="I57" s="1" t="s">
        <v>981</v>
      </c>
      <c r="J57" s="1" t="s">
        <v>713</v>
      </c>
      <c r="K57" s="1" t="s">
        <v>981</v>
      </c>
      <c r="L57" s="1" t="s">
        <v>981</v>
      </c>
      <c r="M57" s="1" t="s">
        <v>714</v>
      </c>
      <c r="N57" s="1" t="s">
        <v>714</v>
      </c>
      <c r="O57" s="1" t="s">
        <v>715</v>
      </c>
      <c r="P57" s="1" t="s">
        <v>716</v>
      </c>
      <c r="Q57" s="1" t="s">
        <v>717</v>
      </c>
      <c r="R57" s="1" t="s">
        <v>982</v>
      </c>
      <c r="S57" s="1" t="s">
        <v>719</v>
      </c>
      <c r="T57" s="1" t="s">
        <v>720</v>
      </c>
      <c r="U57" s="1" t="s">
        <v>721</v>
      </c>
      <c r="V57" s="1" t="s">
        <v>751</v>
      </c>
    </row>
    <row r="58" s="1" customFormat="1" spans="1:22">
      <c r="A58" s="3">
        <v>21377826350</v>
      </c>
      <c r="B58" s="1" t="s">
        <v>964</v>
      </c>
      <c r="C58" s="1" t="s">
        <v>983</v>
      </c>
      <c r="D58" s="1" t="s">
        <v>802</v>
      </c>
      <c r="E58" s="1" t="s">
        <v>984</v>
      </c>
      <c r="F58" s="1" t="s">
        <v>706</v>
      </c>
      <c r="G58" s="1" t="s">
        <v>710</v>
      </c>
      <c r="H58" s="1" t="s">
        <v>711</v>
      </c>
      <c r="I58" s="1" t="s">
        <v>985</v>
      </c>
      <c r="J58" s="1" t="s">
        <v>713</v>
      </c>
      <c r="K58" s="1" t="s">
        <v>985</v>
      </c>
      <c r="L58" s="1" t="s">
        <v>985</v>
      </c>
      <c r="M58" s="1" t="s">
        <v>714</v>
      </c>
      <c r="N58" s="1" t="s">
        <v>714</v>
      </c>
      <c r="O58" s="1" t="s">
        <v>715</v>
      </c>
      <c r="P58" s="1" t="s">
        <v>716</v>
      </c>
      <c r="Q58" s="1" t="s">
        <v>717</v>
      </c>
      <c r="R58" s="1" t="s">
        <v>986</v>
      </c>
      <c r="S58" s="1" t="s">
        <v>719</v>
      </c>
      <c r="T58" s="1" t="s">
        <v>720</v>
      </c>
      <c r="U58" s="1" t="s">
        <v>721</v>
      </c>
      <c r="V58" s="1" t="s">
        <v>728</v>
      </c>
    </row>
    <row r="59" s="1" customFormat="1" spans="1:22">
      <c r="A59" s="3">
        <v>21377244486</v>
      </c>
      <c r="B59" s="1" t="s">
        <v>964</v>
      </c>
      <c r="C59" s="1" t="s">
        <v>987</v>
      </c>
      <c r="D59" s="1" t="s">
        <v>988</v>
      </c>
      <c r="E59" s="1" t="s">
        <v>989</v>
      </c>
      <c r="F59" s="1" t="s">
        <v>964</v>
      </c>
      <c r="G59" s="1" t="s">
        <v>710</v>
      </c>
      <c r="H59" s="1" t="s">
        <v>711</v>
      </c>
      <c r="I59" s="1" t="s">
        <v>990</v>
      </c>
      <c r="J59" s="1" t="s">
        <v>713</v>
      </c>
      <c r="K59" s="1" t="s">
        <v>990</v>
      </c>
      <c r="L59" s="1" t="s">
        <v>990</v>
      </c>
      <c r="M59" s="1" t="s">
        <v>714</v>
      </c>
      <c r="N59" s="1" t="s">
        <v>714</v>
      </c>
      <c r="O59" s="1" t="s">
        <v>715</v>
      </c>
      <c r="P59" s="1" t="s">
        <v>716</v>
      </c>
      <c r="Q59" s="1" t="s">
        <v>717</v>
      </c>
      <c r="R59" s="1" t="s">
        <v>991</v>
      </c>
      <c r="S59" s="1" t="s">
        <v>719</v>
      </c>
      <c r="T59" s="1" t="s">
        <v>720</v>
      </c>
      <c r="U59" s="1" t="s">
        <v>721</v>
      </c>
      <c r="V59" s="1" t="s">
        <v>728</v>
      </c>
    </row>
    <row r="60" s="1" customFormat="1" spans="1:22">
      <c r="A60" s="3">
        <v>21415738773</v>
      </c>
      <c r="B60" s="1" t="s">
        <v>890</v>
      </c>
      <c r="C60" s="1" t="s">
        <v>992</v>
      </c>
      <c r="D60" s="1" t="s">
        <v>993</v>
      </c>
      <c r="E60" s="1" t="s">
        <v>994</v>
      </c>
      <c r="F60" s="1" t="s">
        <v>706</v>
      </c>
      <c r="G60" s="1" t="s">
        <v>710</v>
      </c>
      <c r="H60" s="1" t="s">
        <v>711</v>
      </c>
      <c r="I60" s="1" t="s">
        <v>995</v>
      </c>
      <c r="J60" s="1" t="s">
        <v>713</v>
      </c>
      <c r="K60" s="1" t="s">
        <v>995</v>
      </c>
      <c r="L60" s="1" t="s">
        <v>995</v>
      </c>
      <c r="M60" s="1" t="s">
        <v>714</v>
      </c>
      <c r="N60" s="1" t="s">
        <v>714</v>
      </c>
      <c r="O60" s="1" t="s">
        <v>715</v>
      </c>
      <c r="P60" s="1" t="s">
        <v>716</v>
      </c>
      <c r="Q60" s="1" t="s">
        <v>717</v>
      </c>
      <c r="R60" s="1" t="s">
        <v>996</v>
      </c>
      <c r="S60" s="1" t="s">
        <v>719</v>
      </c>
      <c r="T60" s="1" t="s">
        <v>720</v>
      </c>
      <c r="U60" s="1" t="s">
        <v>721</v>
      </c>
      <c r="V60" s="1" t="s">
        <v>751</v>
      </c>
    </row>
    <row r="61" s="1" customFormat="1" spans="1:22">
      <c r="A61" s="3">
        <v>21375923429</v>
      </c>
      <c r="B61" s="1" t="s">
        <v>964</v>
      </c>
      <c r="C61" s="1" t="s">
        <v>997</v>
      </c>
      <c r="D61" s="1" t="s">
        <v>998</v>
      </c>
      <c r="E61" s="1" t="s">
        <v>999</v>
      </c>
      <c r="F61" s="1" t="s">
        <v>706</v>
      </c>
      <c r="G61" s="1" t="s">
        <v>710</v>
      </c>
      <c r="H61" s="1" t="s">
        <v>711</v>
      </c>
      <c r="I61" s="1" t="s">
        <v>1000</v>
      </c>
      <c r="J61" s="1" t="s">
        <v>713</v>
      </c>
      <c r="K61" s="1" t="s">
        <v>1000</v>
      </c>
      <c r="L61" s="1" t="s">
        <v>1000</v>
      </c>
      <c r="M61" s="1" t="s">
        <v>714</v>
      </c>
      <c r="N61" s="1" t="s">
        <v>714</v>
      </c>
      <c r="O61" s="1" t="s">
        <v>715</v>
      </c>
      <c r="P61" s="1" t="s">
        <v>716</v>
      </c>
      <c r="Q61" s="1" t="s">
        <v>717</v>
      </c>
      <c r="R61" s="1" t="s">
        <v>1001</v>
      </c>
      <c r="S61" s="1" t="s">
        <v>719</v>
      </c>
      <c r="T61" s="1" t="s">
        <v>720</v>
      </c>
      <c r="U61" s="1" t="s">
        <v>721</v>
      </c>
      <c r="V61" s="1" t="s">
        <v>728</v>
      </c>
    </row>
    <row r="62" s="1" customFormat="1" spans="1:22">
      <c r="A62" s="3">
        <v>21375678772</v>
      </c>
      <c r="B62" s="1" t="s">
        <v>964</v>
      </c>
      <c r="C62" s="1" t="s">
        <v>1002</v>
      </c>
      <c r="D62" s="1" t="s">
        <v>812</v>
      </c>
      <c r="E62" s="1" t="s">
        <v>1003</v>
      </c>
      <c r="F62" s="1" t="s">
        <v>831</v>
      </c>
      <c r="G62" s="1" t="s">
        <v>710</v>
      </c>
      <c r="H62" s="1" t="s">
        <v>711</v>
      </c>
      <c r="I62" s="1" t="s">
        <v>1004</v>
      </c>
      <c r="J62" s="1" t="s">
        <v>713</v>
      </c>
      <c r="K62" s="1" t="s">
        <v>1004</v>
      </c>
      <c r="L62" s="1" t="s">
        <v>1004</v>
      </c>
      <c r="M62" s="1" t="s">
        <v>714</v>
      </c>
      <c r="N62" s="1" t="s">
        <v>714</v>
      </c>
      <c r="O62" s="1" t="s">
        <v>715</v>
      </c>
      <c r="P62" s="1" t="s">
        <v>716</v>
      </c>
      <c r="Q62" s="1" t="s">
        <v>717</v>
      </c>
      <c r="R62" s="1" t="s">
        <v>1005</v>
      </c>
      <c r="S62" s="1" t="s">
        <v>719</v>
      </c>
      <c r="T62" s="1" t="s">
        <v>720</v>
      </c>
      <c r="U62" s="1" t="s">
        <v>721</v>
      </c>
      <c r="V62" s="1" t="s">
        <v>722</v>
      </c>
    </row>
    <row r="63" s="1" customFormat="1" spans="1:22">
      <c r="A63" s="3">
        <v>21374766918</v>
      </c>
      <c r="B63" s="1" t="s">
        <v>964</v>
      </c>
      <c r="C63" s="1" t="s">
        <v>1006</v>
      </c>
      <c r="D63" s="1" t="s">
        <v>807</v>
      </c>
      <c r="E63" s="1" t="s">
        <v>1007</v>
      </c>
      <c r="F63" s="1" t="s">
        <v>890</v>
      </c>
      <c r="G63" s="1" t="s">
        <v>710</v>
      </c>
      <c r="H63" s="1" t="s">
        <v>711</v>
      </c>
      <c r="I63" s="1" t="s">
        <v>1008</v>
      </c>
      <c r="J63" s="1" t="s">
        <v>713</v>
      </c>
      <c r="K63" s="1" t="s">
        <v>1008</v>
      </c>
      <c r="L63" s="1" t="s">
        <v>1008</v>
      </c>
      <c r="M63" s="1" t="s">
        <v>714</v>
      </c>
      <c r="N63" s="1" t="s">
        <v>714</v>
      </c>
      <c r="O63" s="1" t="s">
        <v>715</v>
      </c>
      <c r="P63" s="1" t="s">
        <v>716</v>
      </c>
      <c r="Q63" s="1" t="s">
        <v>717</v>
      </c>
      <c r="R63" s="1" t="s">
        <v>1009</v>
      </c>
      <c r="S63" s="1" t="s">
        <v>719</v>
      </c>
      <c r="T63" s="1" t="s">
        <v>720</v>
      </c>
      <c r="U63" s="1" t="s">
        <v>721</v>
      </c>
      <c r="V63" s="1" t="s">
        <v>728</v>
      </c>
    </row>
    <row r="64" s="1" customFormat="1" spans="1:22">
      <c r="A64" s="3">
        <v>21412337039</v>
      </c>
      <c r="B64" s="1" t="s">
        <v>964</v>
      </c>
      <c r="C64" s="1" t="s">
        <v>1010</v>
      </c>
      <c r="D64" s="1" t="s">
        <v>979</v>
      </c>
      <c r="E64" s="1" t="s">
        <v>1011</v>
      </c>
      <c r="F64" s="1" t="s">
        <v>706</v>
      </c>
      <c r="G64" s="1" t="s">
        <v>710</v>
      </c>
      <c r="H64" s="1" t="s">
        <v>711</v>
      </c>
      <c r="I64" s="1" t="s">
        <v>1012</v>
      </c>
      <c r="J64" s="1" t="s">
        <v>713</v>
      </c>
      <c r="K64" s="1" t="s">
        <v>1012</v>
      </c>
      <c r="L64" s="1" t="s">
        <v>1012</v>
      </c>
      <c r="M64" s="1" t="s">
        <v>714</v>
      </c>
      <c r="N64" s="1" t="s">
        <v>714</v>
      </c>
      <c r="O64" s="1" t="s">
        <v>715</v>
      </c>
      <c r="P64" s="1" t="s">
        <v>716</v>
      </c>
      <c r="Q64" s="1" t="s">
        <v>717</v>
      </c>
      <c r="R64" s="1" t="s">
        <v>1013</v>
      </c>
      <c r="S64" s="1" t="s">
        <v>719</v>
      </c>
      <c r="T64" s="1" t="s">
        <v>720</v>
      </c>
      <c r="U64" s="1" t="s">
        <v>721</v>
      </c>
      <c r="V64" s="1" t="s">
        <v>751</v>
      </c>
    </row>
    <row r="65" s="1" customFormat="1" spans="1:22">
      <c r="A65" s="3">
        <v>21373726391</v>
      </c>
      <c r="B65" s="1" t="s">
        <v>1014</v>
      </c>
      <c r="C65" s="1" t="s">
        <v>1015</v>
      </c>
      <c r="D65" s="1" t="s">
        <v>812</v>
      </c>
      <c r="E65" s="1" t="s">
        <v>1016</v>
      </c>
      <c r="F65" s="1" t="s">
        <v>831</v>
      </c>
      <c r="G65" s="1" t="s">
        <v>710</v>
      </c>
      <c r="H65" s="1" t="s">
        <v>711</v>
      </c>
      <c r="I65" s="1" t="s">
        <v>1004</v>
      </c>
      <c r="J65" s="1" t="s">
        <v>713</v>
      </c>
      <c r="K65" s="1" t="s">
        <v>1004</v>
      </c>
      <c r="L65" s="1" t="s">
        <v>1004</v>
      </c>
      <c r="M65" s="1" t="s">
        <v>714</v>
      </c>
      <c r="N65" s="1" t="s">
        <v>714</v>
      </c>
      <c r="O65" s="1" t="s">
        <v>715</v>
      </c>
      <c r="P65" s="1" t="s">
        <v>716</v>
      </c>
      <c r="Q65" s="1" t="s">
        <v>717</v>
      </c>
      <c r="R65" s="1" t="s">
        <v>1017</v>
      </c>
      <c r="S65" s="1" t="s">
        <v>719</v>
      </c>
      <c r="T65" s="1" t="s">
        <v>720</v>
      </c>
      <c r="U65" s="1" t="s">
        <v>721</v>
      </c>
      <c r="V65" s="1" t="s">
        <v>722</v>
      </c>
    </row>
    <row r="66" s="1" customFormat="1" spans="1:22">
      <c r="A66" s="3">
        <v>21372989710</v>
      </c>
      <c r="B66" s="1" t="s">
        <v>1014</v>
      </c>
      <c r="C66" s="1" t="s">
        <v>1018</v>
      </c>
      <c r="D66" s="1" t="s">
        <v>908</v>
      </c>
      <c r="E66" s="1" t="s">
        <v>1019</v>
      </c>
      <c r="F66" s="1" t="s">
        <v>890</v>
      </c>
      <c r="G66" s="1" t="s">
        <v>710</v>
      </c>
      <c r="H66" s="1" t="s">
        <v>711</v>
      </c>
      <c r="I66" s="1" t="s">
        <v>1020</v>
      </c>
      <c r="J66" s="1" t="s">
        <v>713</v>
      </c>
      <c r="K66" s="1" t="s">
        <v>1020</v>
      </c>
      <c r="L66" s="1" t="s">
        <v>1020</v>
      </c>
      <c r="M66" s="1" t="s">
        <v>714</v>
      </c>
      <c r="N66" s="1" t="s">
        <v>714</v>
      </c>
      <c r="O66" s="1" t="s">
        <v>715</v>
      </c>
      <c r="P66" s="1" t="s">
        <v>716</v>
      </c>
      <c r="Q66" s="1" t="s">
        <v>717</v>
      </c>
      <c r="R66" s="1" t="s">
        <v>1021</v>
      </c>
      <c r="S66" s="1" t="s">
        <v>719</v>
      </c>
      <c r="T66" s="1" t="s">
        <v>720</v>
      </c>
      <c r="U66" s="1" t="s">
        <v>721</v>
      </c>
      <c r="V66" s="1" t="s">
        <v>728</v>
      </c>
    </row>
    <row r="67" s="1" customFormat="1" spans="1:22">
      <c r="A67" s="3">
        <v>21414529721</v>
      </c>
      <c r="B67" s="1" t="s">
        <v>890</v>
      </c>
      <c r="C67" s="1" t="s">
        <v>1022</v>
      </c>
      <c r="D67" s="1" t="s">
        <v>993</v>
      </c>
      <c r="E67" s="1" t="s">
        <v>1023</v>
      </c>
      <c r="F67" s="1" t="s">
        <v>831</v>
      </c>
      <c r="G67" s="1" t="s">
        <v>710</v>
      </c>
      <c r="H67" s="1" t="s">
        <v>711</v>
      </c>
      <c r="I67" s="1" t="s">
        <v>1024</v>
      </c>
      <c r="J67" s="1" t="s">
        <v>713</v>
      </c>
      <c r="K67" s="1" t="s">
        <v>1024</v>
      </c>
      <c r="L67" s="1" t="s">
        <v>1024</v>
      </c>
      <c r="M67" s="1" t="s">
        <v>714</v>
      </c>
      <c r="N67" s="1" t="s">
        <v>714</v>
      </c>
      <c r="O67" s="1" t="s">
        <v>715</v>
      </c>
      <c r="P67" s="1" t="s">
        <v>716</v>
      </c>
      <c r="Q67" s="1" t="s">
        <v>717</v>
      </c>
      <c r="R67" s="1" t="s">
        <v>1025</v>
      </c>
      <c r="S67" s="1" t="s">
        <v>719</v>
      </c>
      <c r="T67" s="1" t="s">
        <v>720</v>
      </c>
      <c r="U67" s="1" t="s">
        <v>721</v>
      </c>
      <c r="V67" s="1" t="s">
        <v>751</v>
      </c>
    </row>
    <row r="68" s="1" customFormat="1" spans="1:22">
      <c r="A68" s="3">
        <v>21372866640</v>
      </c>
      <c r="B68" s="1" t="s">
        <v>1014</v>
      </c>
      <c r="C68" s="1" t="s">
        <v>1026</v>
      </c>
      <c r="D68" s="1" t="s">
        <v>802</v>
      </c>
      <c r="E68" s="1" t="s">
        <v>1027</v>
      </c>
      <c r="F68" s="1" t="s">
        <v>706</v>
      </c>
      <c r="G68" s="1" t="s">
        <v>710</v>
      </c>
      <c r="H68" s="1" t="s">
        <v>711</v>
      </c>
      <c r="I68" s="1" t="s">
        <v>985</v>
      </c>
      <c r="J68" s="1" t="s">
        <v>713</v>
      </c>
      <c r="K68" s="1" t="s">
        <v>985</v>
      </c>
      <c r="L68" s="1" t="s">
        <v>985</v>
      </c>
      <c r="M68" s="1" t="s">
        <v>714</v>
      </c>
      <c r="N68" s="1" t="s">
        <v>714</v>
      </c>
      <c r="O68" s="1" t="s">
        <v>715</v>
      </c>
      <c r="P68" s="1" t="s">
        <v>716</v>
      </c>
      <c r="Q68" s="1" t="s">
        <v>717</v>
      </c>
      <c r="R68" s="1" t="s">
        <v>1028</v>
      </c>
      <c r="S68" s="1" t="s">
        <v>719</v>
      </c>
      <c r="T68" s="1" t="s">
        <v>720</v>
      </c>
      <c r="U68" s="1" t="s">
        <v>721</v>
      </c>
      <c r="V68" s="1" t="s">
        <v>728</v>
      </c>
    </row>
    <row r="69" s="1" customFormat="1" spans="1:22">
      <c r="A69" s="3">
        <v>21371583030</v>
      </c>
      <c r="B69" s="1" t="s">
        <v>1014</v>
      </c>
      <c r="C69" s="1" t="s">
        <v>1029</v>
      </c>
      <c r="D69" s="1" t="s">
        <v>1030</v>
      </c>
      <c r="E69" s="1" t="s">
        <v>1031</v>
      </c>
      <c r="F69" s="1" t="s">
        <v>706</v>
      </c>
      <c r="G69" s="1" t="s">
        <v>710</v>
      </c>
      <c r="H69" s="1" t="s">
        <v>711</v>
      </c>
      <c r="I69" s="1" t="s">
        <v>1032</v>
      </c>
      <c r="J69" s="1" t="s">
        <v>713</v>
      </c>
      <c r="K69" s="1" t="s">
        <v>1032</v>
      </c>
      <c r="L69" s="1" t="s">
        <v>1032</v>
      </c>
      <c r="M69" s="1" t="s">
        <v>714</v>
      </c>
      <c r="N69" s="1" t="s">
        <v>714</v>
      </c>
      <c r="O69" s="1" t="s">
        <v>715</v>
      </c>
      <c r="P69" s="1" t="s">
        <v>716</v>
      </c>
      <c r="Q69" s="1" t="s">
        <v>717</v>
      </c>
      <c r="R69" s="1" t="s">
        <v>1033</v>
      </c>
      <c r="S69" s="1" t="s">
        <v>719</v>
      </c>
      <c r="T69" s="1" t="s">
        <v>720</v>
      </c>
      <c r="U69" s="1" t="s">
        <v>721</v>
      </c>
      <c r="V69" s="1" t="s">
        <v>728</v>
      </c>
    </row>
    <row r="70" s="1" customFormat="1" spans="1:22">
      <c r="A70" s="3">
        <v>21373908057</v>
      </c>
      <c r="B70" s="1" t="s">
        <v>1014</v>
      </c>
      <c r="C70" s="1" t="s">
        <v>1034</v>
      </c>
      <c r="D70" s="1" t="s">
        <v>1035</v>
      </c>
      <c r="E70" s="1" t="s">
        <v>1036</v>
      </c>
      <c r="F70" s="1" t="s">
        <v>706</v>
      </c>
      <c r="G70" s="1" t="s">
        <v>710</v>
      </c>
      <c r="H70" s="1" t="s">
        <v>711</v>
      </c>
      <c r="I70" s="1" t="s">
        <v>1037</v>
      </c>
      <c r="J70" s="1" t="s">
        <v>713</v>
      </c>
      <c r="K70" s="1" t="s">
        <v>1037</v>
      </c>
      <c r="L70" s="1" t="s">
        <v>1037</v>
      </c>
      <c r="M70" s="1" t="s">
        <v>714</v>
      </c>
      <c r="N70" s="1" t="s">
        <v>714</v>
      </c>
      <c r="O70" s="1" t="s">
        <v>715</v>
      </c>
      <c r="P70" s="1" t="s">
        <v>716</v>
      </c>
      <c r="Q70" s="1" t="s">
        <v>717</v>
      </c>
      <c r="R70" s="1" t="s">
        <v>1038</v>
      </c>
      <c r="S70" s="1" t="s">
        <v>719</v>
      </c>
      <c r="T70" s="1" t="s">
        <v>720</v>
      </c>
      <c r="U70" s="1" t="s">
        <v>721</v>
      </c>
      <c r="V70" s="1" t="s">
        <v>728</v>
      </c>
    </row>
    <row r="71" s="1" customFormat="1" spans="1:22">
      <c r="A71" s="3">
        <v>21364614269</v>
      </c>
      <c r="B71" s="1" t="s">
        <v>1039</v>
      </c>
      <c r="C71" s="1" t="s">
        <v>1040</v>
      </c>
      <c r="D71" s="1" t="s">
        <v>1041</v>
      </c>
      <c r="E71" s="1" t="s">
        <v>1042</v>
      </c>
      <c r="F71" s="1" t="s">
        <v>740</v>
      </c>
      <c r="G71" s="1" t="s">
        <v>710</v>
      </c>
      <c r="H71" s="1" t="s">
        <v>711</v>
      </c>
      <c r="I71" s="1" t="s">
        <v>1043</v>
      </c>
      <c r="J71" s="1" t="s">
        <v>713</v>
      </c>
      <c r="K71" s="1" t="s">
        <v>1043</v>
      </c>
      <c r="L71" s="1" t="s">
        <v>1043</v>
      </c>
      <c r="M71" s="1" t="s">
        <v>714</v>
      </c>
      <c r="N71" s="1" t="s">
        <v>714</v>
      </c>
      <c r="O71" s="1" t="s">
        <v>715</v>
      </c>
      <c r="P71" s="1" t="s">
        <v>716</v>
      </c>
      <c r="Q71" s="1" t="s">
        <v>717</v>
      </c>
      <c r="R71" s="1" t="s">
        <v>1044</v>
      </c>
      <c r="S71" s="1" t="s">
        <v>719</v>
      </c>
      <c r="T71" s="1" t="s">
        <v>720</v>
      </c>
      <c r="U71" s="1" t="s">
        <v>721</v>
      </c>
      <c r="V71" s="1" t="s">
        <v>722</v>
      </c>
    </row>
    <row r="72" s="1" customFormat="1" spans="1:22">
      <c r="A72" s="3">
        <v>21363738440</v>
      </c>
      <c r="B72" s="1" t="s">
        <v>1039</v>
      </c>
      <c r="C72" s="1" t="s">
        <v>1045</v>
      </c>
      <c r="D72" s="1" t="s">
        <v>1046</v>
      </c>
      <c r="E72" s="1" t="s">
        <v>1047</v>
      </c>
      <c r="F72" s="1" t="s">
        <v>706</v>
      </c>
      <c r="G72" s="1" t="s">
        <v>710</v>
      </c>
      <c r="H72" s="1" t="s">
        <v>711</v>
      </c>
      <c r="I72" s="1" t="s">
        <v>1048</v>
      </c>
      <c r="J72" s="1" t="s">
        <v>713</v>
      </c>
      <c r="K72" s="1" t="s">
        <v>1048</v>
      </c>
      <c r="L72" s="1" t="s">
        <v>1048</v>
      </c>
      <c r="M72" s="1" t="s">
        <v>714</v>
      </c>
      <c r="N72" s="1" t="s">
        <v>714</v>
      </c>
      <c r="O72" s="1" t="s">
        <v>715</v>
      </c>
      <c r="P72" s="1" t="s">
        <v>716</v>
      </c>
      <c r="Q72" s="1" t="s">
        <v>717</v>
      </c>
      <c r="R72" s="1" t="s">
        <v>1049</v>
      </c>
      <c r="S72" s="1" t="s">
        <v>719</v>
      </c>
      <c r="T72" s="1" t="s">
        <v>720</v>
      </c>
      <c r="U72" s="1" t="s">
        <v>721</v>
      </c>
      <c r="V72" s="1" t="s">
        <v>751</v>
      </c>
    </row>
    <row r="73" s="1" customFormat="1" spans="1:22">
      <c r="A73" s="3">
        <v>21361160551</v>
      </c>
      <c r="B73" s="1" t="s">
        <v>1050</v>
      </c>
      <c r="C73" s="1" t="s">
        <v>1051</v>
      </c>
      <c r="D73" s="1" t="s">
        <v>1046</v>
      </c>
      <c r="E73" s="1" t="s">
        <v>1052</v>
      </c>
      <c r="F73" s="1" t="s">
        <v>706</v>
      </c>
      <c r="G73" s="1" t="s">
        <v>710</v>
      </c>
      <c r="H73" s="1" t="s">
        <v>711</v>
      </c>
      <c r="I73" s="1" t="s">
        <v>1053</v>
      </c>
      <c r="J73" s="1" t="s">
        <v>713</v>
      </c>
      <c r="K73" s="1" t="s">
        <v>1053</v>
      </c>
      <c r="L73" s="1" t="s">
        <v>1053</v>
      </c>
      <c r="M73" s="1" t="s">
        <v>714</v>
      </c>
      <c r="N73" s="1" t="s">
        <v>714</v>
      </c>
      <c r="O73" s="1" t="s">
        <v>715</v>
      </c>
      <c r="P73" s="1" t="s">
        <v>716</v>
      </c>
      <c r="Q73" s="1" t="s">
        <v>717</v>
      </c>
      <c r="R73" s="1" t="s">
        <v>1054</v>
      </c>
      <c r="S73" s="1" t="s">
        <v>719</v>
      </c>
      <c r="T73" s="1" t="s">
        <v>720</v>
      </c>
      <c r="U73" s="1" t="s">
        <v>721</v>
      </c>
      <c r="V73" s="1" t="s">
        <v>751</v>
      </c>
    </row>
    <row r="74" s="1" customFormat="1" spans="1:22">
      <c r="A74" s="3">
        <v>21357773584</v>
      </c>
      <c r="B74" s="1" t="s">
        <v>1050</v>
      </c>
      <c r="C74" s="1" t="s">
        <v>1055</v>
      </c>
      <c r="D74" s="1" t="s">
        <v>812</v>
      </c>
      <c r="E74" s="1" t="s">
        <v>1056</v>
      </c>
      <c r="F74" s="1" t="s">
        <v>1014</v>
      </c>
      <c r="G74" s="1" t="s">
        <v>710</v>
      </c>
      <c r="H74" s="1" t="s">
        <v>711</v>
      </c>
      <c r="I74" s="1" t="s">
        <v>1057</v>
      </c>
      <c r="J74" s="1" t="s">
        <v>713</v>
      </c>
      <c r="K74" s="1" t="s">
        <v>1057</v>
      </c>
      <c r="L74" s="1" t="s">
        <v>1057</v>
      </c>
      <c r="M74" s="1" t="s">
        <v>714</v>
      </c>
      <c r="N74" s="1" t="s">
        <v>714</v>
      </c>
      <c r="O74" s="1" t="s">
        <v>715</v>
      </c>
      <c r="P74" s="1" t="s">
        <v>716</v>
      </c>
      <c r="Q74" s="1" t="s">
        <v>717</v>
      </c>
      <c r="R74" s="1" t="s">
        <v>1058</v>
      </c>
      <c r="S74" s="1" t="s">
        <v>719</v>
      </c>
      <c r="T74" s="1" t="s">
        <v>720</v>
      </c>
      <c r="U74" s="1" t="s">
        <v>721</v>
      </c>
      <c r="V74" s="1" t="s">
        <v>722</v>
      </c>
    </row>
    <row r="75" s="1" customFormat="1" spans="1:22">
      <c r="A75" s="3">
        <v>21372963521</v>
      </c>
      <c r="B75" s="1" t="s">
        <v>1014</v>
      </c>
      <c r="C75" s="1" t="s">
        <v>1059</v>
      </c>
      <c r="D75" s="1" t="s">
        <v>1060</v>
      </c>
      <c r="E75" s="1" t="s">
        <v>1061</v>
      </c>
      <c r="F75" s="1" t="s">
        <v>740</v>
      </c>
      <c r="G75" s="1" t="s">
        <v>710</v>
      </c>
      <c r="H75" s="1" t="s">
        <v>711</v>
      </c>
      <c r="I75" s="1" t="s">
        <v>1062</v>
      </c>
      <c r="J75" s="1" t="s">
        <v>713</v>
      </c>
      <c r="K75" s="1" t="s">
        <v>1062</v>
      </c>
      <c r="L75" s="1" t="s">
        <v>1062</v>
      </c>
      <c r="M75" s="1" t="s">
        <v>714</v>
      </c>
      <c r="N75" s="1" t="s">
        <v>714</v>
      </c>
      <c r="O75" s="1" t="s">
        <v>715</v>
      </c>
      <c r="P75" s="1" t="s">
        <v>716</v>
      </c>
      <c r="Q75" s="1" t="s">
        <v>717</v>
      </c>
      <c r="R75" s="1" t="s">
        <v>1063</v>
      </c>
      <c r="S75" s="1" t="s">
        <v>719</v>
      </c>
      <c r="T75" s="1" t="s">
        <v>720</v>
      </c>
      <c r="U75" s="1" t="s">
        <v>721</v>
      </c>
      <c r="V75" s="1" t="s">
        <v>728</v>
      </c>
    </row>
    <row r="76" s="1" customFormat="1" spans="1:22">
      <c r="A76" s="3">
        <v>21356373313</v>
      </c>
      <c r="B76" s="1" t="s">
        <v>1050</v>
      </c>
      <c r="C76" s="1" t="s">
        <v>1064</v>
      </c>
      <c r="D76" s="1" t="s">
        <v>979</v>
      </c>
      <c r="E76" s="1" t="s">
        <v>1065</v>
      </c>
      <c r="F76" s="1" t="s">
        <v>831</v>
      </c>
      <c r="G76" s="1" t="s">
        <v>710</v>
      </c>
      <c r="H76" s="1" t="s">
        <v>711</v>
      </c>
      <c r="I76" s="1" t="s">
        <v>1066</v>
      </c>
      <c r="J76" s="1" t="s">
        <v>713</v>
      </c>
      <c r="K76" s="1" t="s">
        <v>1066</v>
      </c>
      <c r="L76" s="1" t="s">
        <v>1066</v>
      </c>
      <c r="M76" s="1" t="s">
        <v>714</v>
      </c>
      <c r="N76" s="1" t="s">
        <v>714</v>
      </c>
      <c r="O76" s="1" t="s">
        <v>715</v>
      </c>
      <c r="P76" s="1" t="s">
        <v>716</v>
      </c>
      <c r="Q76" s="1" t="s">
        <v>717</v>
      </c>
      <c r="R76" s="1" t="s">
        <v>1067</v>
      </c>
      <c r="S76" s="1" t="s">
        <v>719</v>
      </c>
      <c r="T76" s="1" t="s">
        <v>720</v>
      </c>
      <c r="U76" s="1" t="s">
        <v>721</v>
      </c>
      <c r="V76" s="1" t="s">
        <v>751</v>
      </c>
    </row>
    <row r="77" s="1" customFormat="1" spans="1:22">
      <c r="A77" s="3">
        <v>21355216796</v>
      </c>
      <c r="B77" s="1" t="s">
        <v>1068</v>
      </c>
      <c r="C77" s="1" t="s">
        <v>1069</v>
      </c>
      <c r="D77" s="1" t="s">
        <v>1070</v>
      </c>
      <c r="E77" s="1" t="s">
        <v>1071</v>
      </c>
      <c r="F77" s="1" t="s">
        <v>831</v>
      </c>
      <c r="G77" s="1" t="s">
        <v>710</v>
      </c>
      <c r="H77" s="1" t="s">
        <v>711</v>
      </c>
      <c r="I77" s="1" t="s">
        <v>1072</v>
      </c>
      <c r="J77" s="1" t="s">
        <v>713</v>
      </c>
      <c r="K77" s="1" t="s">
        <v>1072</v>
      </c>
      <c r="L77" s="1" t="s">
        <v>1072</v>
      </c>
      <c r="M77" s="1" t="s">
        <v>714</v>
      </c>
      <c r="N77" s="1" t="s">
        <v>714</v>
      </c>
      <c r="O77" s="1" t="s">
        <v>715</v>
      </c>
      <c r="P77" s="1" t="s">
        <v>716</v>
      </c>
      <c r="Q77" s="1" t="s">
        <v>717</v>
      </c>
      <c r="R77" s="1" t="s">
        <v>1073</v>
      </c>
      <c r="S77" s="1" t="s">
        <v>719</v>
      </c>
      <c r="T77" s="1" t="s">
        <v>720</v>
      </c>
      <c r="U77" s="1" t="s">
        <v>721</v>
      </c>
      <c r="V77" s="1" t="s">
        <v>728</v>
      </c>
    </row>
    <row r="78" s="1" customFormat="1" spans="1:22">
      <c r="A78" s="3">
        <v>21355198770</v>
      </c>
      <c r="B78" s="1" t="s">
        <v>1068</v>
      </c>
      <c r="C78" s="1" t="s">
        <v>1074</v>
      </c>
      <c r="D78" s="1" t="s">
        <v>1070</v>
      </c>
      <c r="E78" s="1" t="s">
        <v>1075</v>
      </c>
      <c r="F78" s="1" t="s">
        <v>831</v>
      </c>
      <c r="G78" s="1" t="s">
        <v>710</v>
      </c>
      <c r="H78" s="1" t="s">
        <v>711</v>
      </c>
      <c r="I78" s="1" t="s">
        <v>1072</v>
      </c>
      <c r="J78" s="1" t="s">
        <v>713</v>
      </c>
      <c r="K78" s="1" t="s">
        <v>1072</v>
      </c>
      <c r="L78" s="1" t="s">
        <v>1072</v>
      </c>
      <c r="M78" s="1" t="s">
        <v>714</v>
      </c>
      <c r="N78" s="1" t="s">
        <v>714</v>
      </c>
      <c r="O78" s="1" t="s">
        <v>715</v>
      </c>
      <c r="P78" s="1" t="s">
        <v>716</v>
      </c>
      <c r="Q78" s="1" t="s">
        <v>717</v>
      </c>
      <c r="R78" s="1" t="s">
        <v>1076</v>
      </c>
      <c r="S78" s="1" t="s">
        <v>719</v>
      </c>
      <c r="T78" s="1" t="s">
        <v>720</v>
      </c>
      <c r="U78" s="1" t="s">
        <v>721</v>
      </c>
      <c r="V78" s="1" t="s">
        <v>728</v>
      </c>
    </row>
    <row r="79" s="1" customFormat="1" spans="1:22">
      <c r="A79" s="3">
        <v>21355078080</v>
      </c>
      <c r="B79" s="1" t="s">
        <v>1068</v>
      </c>
      <c r="C79" s="1" t="s">
        <v>1077</v>
      </c>
      <c r="D79" s="1" t="s">
        <v>847</v>
      </c>
      <c r="E79" s="1" t="s">
        <v>1078</v>
      </c>
      <c r="F79" s="1" t="s">
        <v>831</v>
      </c>
      <c r="G79" s="1" t="s">
        <v>710</v>
      </c>
      <c r="H79" s="1" t="s">
        <v>711</v>
      </c>
      <c r="I79" s="1" t="s">
        <v>1079</v>
      </c>
      <c r="J79" s="1" t="s">
        <v>713</v>
      </c>
      <c r="K79" s="1" t="s">
        <v>1079</v>
      </c>
      <c r="L79" s="1" t="s">
        <v>1079</v>
      </c>
      <c r="M79" s="1" t="s">
        <v>714</v>
      </c>
      <c r="N79" s="1" t="s">
        <v>714</v>
      </c>
      <c r="O79" s="1" t="s">
        <v>715</v>
      </c>
      <c r="P79" s="1" t="s">
        <v>716</v>
      </c>
      <c r="Q79" s="1" t="s">
        <v>717</v>
      </c>
      <c r="R79" s="1" t="s">
        <v>1080</v>
      </c>
      <c r="S79" s="1" t="s">
        <v>719</v>
      </c>
      <c r="T79" s="1" t="s">
        <v>720</v>
      </c>
      <c r="U79" s="1" t="s">
        <v>721</v>
      </c>
      <c r="V79" s="1" t="s">
        <v>728</v>
      </c>
    </row>
    <row r="80" s="1" customFormat="1" spans="1:22">
      <c r="A80" s="3">
        <v>21376583298</v>
      </c>
      <c r="B80" s="1" t="s">
        <v>964</v>
      </c>
      <c r="C80" s="1" t="s">
        <v>1081</v>
      </c>
      <c r="D80" s="1" t="s">
        <v>1082</v>
      </c>
      <c r="E80" s="1" t="s">
        <v>1083</v>
      </c>
      <c r="F80" s="1" t="s">
        <v>706</v>
      </c>
      <c r="G80" s="1" t="s">
        <v>710</v>
      </c>
      <c r="H80" s="1" t="s">
        <v>711</v>
      </c>
      <c r="I80" s="1" t="s">
        <v>1084</v>
      </c>
      <c r="J80" s="1" t="s">
        <v>713</v>
      </c>
      <c r="K80" s="1" t="s">
        <v>1084</v>
      </c>
      <c r="L80" s="1" t="s">
        <v>1084</v>
      </c>
      <c r="M80" s="1" t="s">
        <v>714</v>
      </c>
      <c r="N80" s="1" t="s">
        <v>714</v>
      </c>
      <c r="O80" s="1" t="s">
        <v>715</v>
      </c>
      <c r="P80" s="1" t="s">
        <v>716</v>
      </c>
      <c r="Q80" s="1" t="s">
        <v>717</v>
      </c>
      <c r="R80" s="1" t="s">
        <v>1085</v>
      </c>
      <c r="S80" s="1" t="s">
        <v>719</v>
      </c>
      <c r="T80" s="1" t="s">
        <v>720</v>
      </c>
      <c r="U80" s="1" t="s">
        <v>721</v>
      </c>
      <c r="V80" s="1" t="s">
        <v>751</v>
      </c>
    </row>
    <row r="81" s="1" customFormat="1" spans="1:22">
      <c r="A81" s="3">
        <v>21352421304</v>
      </c>
      <c r="B81" s="1" t="s">
        <v>1068</v>
      </c>
      <c r="C81" s="1" t="s">
        <v>1086</v>
      </c>
      <c r="D81" s="1" t="s">
        <v>908</v>
      </c>
      <c r="E81" s="1" t="s">
        <v>1087</v>
      </c>
      <c r="F81" s="1" t="s">
        <v>964</v>
      </c>
      <c r="G81" s="1" t="s">
        <v>710</v>
      </c>
      <c r="H81" s="1" t="s">
        <v>711</v>
      </c>
      <c r="I81" s="1" t="s">
        <v>1088</v>
      </c>
      <c r="J81" s="1" t="s">
        <v>713</v>
      </c>
      <c r="K81" s="1" t="s">
        <v>1088</v>
      </c>
      <c r="L81" s="1" t="s">
        <v>1088</v>
      </c>
      <c r="M81" s="1" t="s">
        <v>714</v>
      </c>
      <c r="N81" s="1" t="s">
        <v>714</v>
      </c>
      <c r="O81" s="1" t="s">
        <v>715</v>
      </c>
      <c r="P81" s="1" t="s">
        <v>716</v>
      </c>
      <c r="Q81" s="1" t="s">
        <v>717</v>
      </c>
      <c r="R81" s="1" t="s">
        <v>1089</v>
      </c>
      <c r="S81" s="1" t="s">
        <v>719</v>
      </c>
      <c r="T81" s="1" t="s">
        <v>720</v>
      </c>
      <c r="U81" s="1" t="s">
        <v>721</v>
      </c>
      <c r="V81" s="1" t="s">
        <v>728</v>
      </c>
    </row>
    <row r="82" s="1" customFormat="1" spans="1:22">
      <c r="A82" s="3">
        <v>21351658342</v>
      </c>
      <c r="B82" s="1" t="s">
        <v>1068</v>
      </c>
      <c r="C82" s="1" t="s">
        <v>1090</v>
      </c>
      <c r="D82" s="1" t="s">
        <v>871</v>
      </c>
      <c r="E82" s="1" t="s">
        <v>1091</v>
      </c>
      <c r="F82" s="1" t="s">
        <v>706</v>
      </c>
      <c r="G82" s="1" t="s">
        <v>710</v>
      </c>
      <c r="H82" s="1" t="s">
        <v>711</v>
      </c>
      <c r="I82" s="1" t="s">
        <v>1092</v>
      </c>
      <c r="J82" s="1" t="s">
        <v>713</v>
      </c>
      <c r="K82" s="1" t="s">
        <v>1092</v>
      </c>
      <c r="L82" s="1" t="s">
        <v>1092</v>
      </c>
      <c r="M82" s="1" t="s">
        <v>714</v>
      </c>
      <c r="N82" s="1" t="s">
        <v>714</v>
      </c>
      <c r="O82" s="1" t="s">
        <v>715</v>
      </c>
      <c r="P82" s="1" t="s">
        <v>716</v>
      </c>
      <c r="Q82" s="1" t="s">
        <v>717</v>
      </c>
      <c r="R82" s="1" t="s">
        <v>1093</v>
      </c>
      <c r="S82" s="1" t="s">
        <v>719</v>
      </c>
      <c r="T82" s="1" t="s">
        <v>720</v>
      </c>
      <c r="U82" s="1" t="s">
        <v>721</v>
      </c>
      <c r="V82" s="1" t="s">
        <v>875</v>
      </c>
    </row>
    <row r="83" s="1" customFormat="1" spans="1:22">
      <c r="A83" s="3">
        <v>21356809112</v>
      </c>
      <c r="B83" s="1" t="s">
        <v>1050</v>
      </c>
      <c r="C83" s="1" t="s">
        <v>1094</v>
      </c>
      <c r="D83" s="1" t="s">
        <v>1095</v>
      </c>
      <c r="E83" s="1" t="s">
        <v>1096</v>
      </c>
      <c r="F83" s="1" t="s">
        <v>1039</v>
      </c>
      <c r="G83" s="1" t="s">
        <v>710</v>
      </c>
      <c r="H83" s="1" t="s">
        <v>711</v>
      </c>
      <c r="I83" s="1" t="s">
        <v>1097</v>
      </c>
      <c r="J83" s="1" t="s">
        <v>713</v>
      </c>
      <c r="K83" s="1" t="s">
        <v>1097</v>
      </c>
      <c r="L83" s="1" t="s">
        <v>1097</v>
      </c>
      <c r="M83" s="1" t="s">
        <v>714</v>
      </c>
      <c r="N83" s="1" t="s">
        <v>714</v>
      </c>
      <c r="O83" s="1" t="s">
        <v>715</v>
      </c>
      <c r="P83" s="1" t="s">
        <v>716</v>
      </c>
      <c r="Q83" s="1" t="s">
        <v>717</v>
      </c>
      <c r="R83" s="1" t="s">
        <v>1098</v>
      </c>
      <c r="S83" s="1" t="s">
        <v>719</v>
      </c>
      <c r="T83" s="1" t="s">
        <v>720</v>
      </c>
      <c r="U83" s="1" t="s">
        <v>721</v>
      </c>
      <c r="V83" s="1" t="s">
        <v>728</v>
      </c>
    </row>
    <row r="84" s="1" customFormat="1" spans="1:22">
      <c r="A84" s="3">
        <v>21346948123</v>
      </c>
      <c r="B84" s="1" t="s">
        <v>1099</v>
      </c>
      <c r="C84" s="1" t="s">
        <v>1100</v>
      </c>
      <c r="D84" s="1" t="s">
        <v>742</v>
      </c>
      <c r="E84" s="1" t="s">
        <v>1101</v>
      </c>
      <c r="F84" s="1" t="s">
        <v>740</v>
      </c>
      <c r="G84" s="1" t="s">
        <v>710</v>
      </c>
      <c r="H84" s="1" t="s">
        <v>711</v>
      </c>
      <c r="I84" s="1" t="s">
        <v>976</v>
      </c>
      <c r="J84" s="1" t="s">
        <v>713</v>
      </c>
      <c r="K84" s="1" t="s">
        <v>976</v>
      </c>
      <c r="L84" s="1" t="s">
        <v>976</v>
      </c>
      <c r="M84" s="1" t="s">
        <v>714</v>
      </c>
      <c r="N84" s="1" t="s">
        <v>714</v>
      </c>
      <c r="O84" s="1" t="s">
        <v>715</v>
      </c>
      <c r="P84" s="1" t="s">
        <v>716</v>
      </c>
      <c r="Q84" s="1" t="s">
        <v>717</v>
      </c>
      <c r="R84" s="1" t="s">
        <v>1102</v>
      </c>
      <c r="S84" s="1" t="s">
        <v>719</v>
      </c>
      <c r="T84" s="1" t="s">
        <v>720</v>
      </c>
      <c r="U84" s="1" t="s">
        <v>721</v>
      </c>
      <c r="V84" s="1" t="s">
        <v>728</v>
      </c>
    </row>
    <row r="85" s="1" customFormat="1" spans="1:22">
      <c r="A85" s="3">
        <v>21344904110</v>
      </c>
      <c r="B85" s="1" t="s">
        <v>1099</v>
      </c>
      <c r="C85" s="1" t="s">
        <v>1103</v>
      </c>
      <c r="D85" s="1" t="s">
        <v>1104</v>
      </c>
      <c r="E85" s="1" t="s">
        <v>1105</v>
      </c>
      <c r="F85" s="1" t="s">
        <v>1050</v>
      </c>
      <c r="G85" s="1" t="s">
        <v>710</v>
      </c>
      <c r="H85" s="1" t="s">
        <v>711</v>
      </c>
      <c r="I85" s="1" t="s">
        <v>1106</v>
      </c>
      <c r="J85" s="1" t="s">
        <v>713</v>
      </c>
      <c r="K85" s="1" t="s">
        <v>1106</v>
      </c>
      <c r="L85" s="1" t="s">
        <v>1106</v>
      </c>
      <c r="M85" s="1" t="s">
        <v>714</v>
      </c>
      <c r="N85" s="1" t="s">
        <v>714</v>
      </c>
      <c r="O85" s="1" t="s">
        <v>715</v>
      </c>
      <c r="P85" s="1" t="s">
        <v>716</v>
      </c>
      <c r="Q85" s="1" t="s">
        <v>717</v>
      </c>
      <c r="R85" s="1" t="s">
        <v>1107</v>
      </c>
      <c r="S85" s="1" t="s">
        <v>719</v>
      </c>
      <c r="T85" s="1" t="s">
        <v>720</v>
      </c>
      <c r="U85" s="1" t="s">
        <v>721</v>
      </c>
      <c r="V85" s="1" t="s">
        <v>751</v>
      </c>
    </row>
    <row r="86" s="1" customFormat="1" spans="1:22">
      <c r="A86" s="3">
        <v>21353050899</v>
      </c>
      <c r="B86" s="1" t="s">
        <v>1068</v>
      </c>
      <c r="C86" s="1" t="s">
        <v>1108</v>
      </c>
      <c r="D86" s="1" t="s">
        <v>1109</v>
      </c>
      <c r="E86" s="1" t="s">
        <v>1110</v>
      </c>
      <c r="F86" s="1" t="s">
        <v>1039</v>
      </c>
      <c r="G86" s="1" t="s">
        <v>710</v>
      </c>
      <c r="H86" s="1" t="s">
        <v>711</v>
      </c>
      <c r="I86" s="1" t="s">
        <v>1111</v>
      </c>
      <c r="J86" s="1" t="s">
        <v>713</v>
      </c>
      <c r="K86" s="1" t="s">
        <v>1111</v>
      </c>
      <c r="L86" s="1" t="s">
        <v>1111</v>
      </c>
      <c r="M86" s="1" t="s">
        <v>714</v>
      </c>
      <c r="N86" s="1" t="s">
        <v>714</v>
      </c>
      <c r="O86" s="1" t="s">
        <v>715</v>
      </c>
      <c r="P86" s="1" t="s">
        <v>716</v>
      </c>
      <c r="Q86" s="1" t="s">
        <v>717</v>
      </c>
      <c r="R86" s="1" t="s">
        <v>1112</v>
      </c>
      <c r="S86" s="1" t="s">
        <v>719</v>
      </c>
      <c r="T86" s="1" t="s">
        <v>720</v>
      </c>
      <c r="U86" s="1" t="s">
        <v>721</v>
      </c>
      <c r="V86" s="1" t="s">
        <v>728</v>
      </c>
    </row>
    <row r="87" s="1" customFormat="1" spans="1:22">
      <c r="A87" s="3">
        <v>21369028191</v>
      </c>
      <c r="B87" s="1" t="s">
        <v>1014</v>
      </c>
      <c r="C87" s="1" t="s">
        <v>1113</v>
      </c>
      <c r="D87" s="1" t="s">
        <v>1114</v>
      </c>
      <c r="E87" s="1" t="s">
        <v>1115</v>
      </c>
      <c r="F87" s="1" t="s">
        <v>740</v>
      </c>
      <c r="G87" s="1" t="s">
        <v>710</v>
      </c>
      <c r="H87" s="1" t="s">
        <v>711</v>
      </c>
      <c r="I87" s="1" t="s">
        <v>1116</v>
      </c>
      <c r="J87" s="1" t="s">
        <v>713</v>
      </c>
      <c r="K87" s="1" t="s">
        <v>1116</v>
      </c>
      <c r="L87" s="1" t="s">
        <v>1116</v>
      </c>
      <c r="M87" s="1" t="s">
        <v>714</v>
      </c>
      <c r="N87" s="1" t="s">
        <v>714</v>
      </c>
      <c r="O87" s="1" t="s">
        <v>715</v>
      </c>
      <c r="P87" s="1" t="s">
        <v>716</v>
      </c>
      <c r="Q87" s="1" t="s">
        <v>717</v>
      </c>
      <c r="R87" s="1" t="s">
        <v>1117</v>
      </c>
      <c r="S87" s="1" t="s">
        <v>719</v>
      </c>
      <c r="T87" s="1" t="s">
        <v>720</v>
      </c>
      <c r="U87" s="1" t="s">
        <v>721</v>
      </c>
      <c r="V87" s="1" t="s">
        <v>728</v>
      </c>
    </row>
    <row r="88" s="1" customFormat="1" spans="1:22">
      <c r="A88" s="3">
        <v>21344319423</v>
      </c>
      <c r="B88" s="1" t="s">
        <v>1099</v>
      </c>
      <c r="C88" s="1" t="s">
        <v>1118</v>
      </c>
      <c r="D88" s="1" t="s">
        <v>1119</v>
      </c>
      <c r="E88" s="1" t="s">
        <v>1120</v>
      </c>
      <c r="F88" s="1" t="s">
        <v>1039</v>
      </c>
      <c r="G88" s="1" t="s">
        <v>710</v>
      </c>
      <c r="H88" s="1" t="s">
        <v>711</v>
      </c>
      <c r="I88" s="1" t="s">
        <v>1121</v>
      </c>
      <c r="J88" s="1" t="s">
        <v>713</v>
      </c>
      <c r="K88" s="1" t="s">
        <v>1121</v>
      </c>
      <c r="L88" s="1" t="s">
        <v>1121</v>
      </c>
      <c r="M88" s="1" t="s">
        <v>714</v>
      </c>
      <c r="N88" s="1" t="s">
        <v>714</v>
      </c>
      <c r="O88" s="1" t="s">
        <v>715</v>
      </c>
      <c r="P88" s="1" t="s">
        <v>716</v>
      </c>
      <c r="Q88" s="1" t="s">
        <v>717</v>
      </c>
      <c r="R88" s="1" t="s">
        <v>1122</v>
      </c>
      <c r="S88" s="1" t="s">
        <v>719</v>
      </c>
      <c r="T88" s="1" t="s">
        <v>720</v>
      </c>
      <c r="U88" s="1" t="s">
        <v>721</v>
      </c>
      <c r="V88" s="1" t="s">
        <v>875</v>
      </c>
    </row>
    <row r="89" s="1" customFormat="1" spans="1:22">
      <c r="A89" s="3">
        <v>21343669718</v>
      </c>
      <c r="B89" s="1" t="s">
        <v>1099</v>
      </c>
      <c r="C89" s="1" t="s">
        <v>1123</v>
      </c>
      <c r="D89" s="1" t="s">
        <v>1124</v>
      </c>
      <c r="E89" s="1" t="s">
        <v>1125</v>
      </c>
      <c r="F89" s="1" t="s">
        <v>706</v>
      </c>
      <c r="G89" s="1" t="s">
        <v>710</v>
      </c>
      <c r="H89" s="1" t="s">
        <v>711</v>
      </c>
      <c r="I89" s="1" t="s">
        <v>1126</v>
      </c>
      <c r="J89" s="1" t="s">
        <v>713</v>
      </c>
      <c r="K89" s="1" t="s">
        <v>1126</v>
      </c>
      <c r="L89" s="1" t="s">
        <v>1126</v>
      </c>
      <c r="M89" s="1" t="s">
        <v>714</v>
      </c>
      <c r="N89" s="1" t="s">
        <v>714</v>
      </c>
      <c r="O89" s="1" t="s">
        <v>715</v>
      </c>
      <c r="P89" s="1" t="s">
        <v>716</v>
      </c>
      <c r="Q89" s="1" t="s">
        <v>717</v>
      </c>
      <c r="R89" s="1" t="s">
        <v>1127</v>
      </c>
      <c r="S89" s="1" t="s">
        <v>719</v>
      </c>
      <c r="T89" s="1" t="s">
        <v>720</v>
      </c>
      <c r="U89" s="1" t="s">
        <v>721</v>
      </c>
      <c r="V89" s="1" t="s">
        <v>751</v>
      </c>
    </row>
    <row r="90" s="1" customFormat="1" spans="1:22">
      <c r="A90" s="3">
        <v>21338119540</v>
      </c>
      <c r="B90" s="1" t="s">
        <v>1128</v>
      </c>
      <c r="C90" s="1" t="s">
        <v>1129</v>
      </c>
      <c r="D90" s="1" t="s">
        <v>1130</v>
      </c>
      <c r="E90" s="1" t="s">
        <v>1131</v>
      </c>
      <c r="F90" s="1" t="s">
        <v>740</v>
      </c>
      <c r="G90" s="1" t="s">
        <v>710</v>
      </c>
      <c r="H90" s="1" t="s">
        <v>711</v>
      </c>
      <c r="I90" s="1" t="s">
        <v>1132</v>
      </c>
      <c r="J90" s="1" t="s">
        <v>713</v>
      </c>
      <c r="K90" s="1" t="s">
        <v>1132</v>
      </c>
      <c r="L90" s="1" t="s">
        <v>1132</v>
      </c>
      <c r="M90" s="1" t="s">
        <v>714</v>
      </c>
      <c r="N90" s="1" t="s">
        <v>714</v>
      </c>
      <c r="O90" s="1" t="s">
        <v>715</v>
      </c>
      <c r="P90" s="1" t="s">
        <v>716</v>
      </c>
      <c r="Q90" s="1" t="s">
        <v>717</v>
      </c>
      <c r="R90" s="1" t="s">
        <v>1133</v>
      </c>
      <c r="S90" s="1" t="s">
        <v>719</v>
      </c>
      <c r="T90" s="1" t="s">
        <v>720</v>
      </c>
      <c r="U90" s="1" t="s">
        <v>721</v>
      </c>
      <c r="V90" s="1" t="s">
        <v>728</v>
      </c>
    </row>
    <row r="91" s="1" customFormat="1" spans="1:22">
      <c r="A91" s="3">
        <v>21324995231</v>
      </c>
      <c r="B91" s="1" t="s">
        <v>1134</v>
      </c>
      <c r="C91" s="1" t="s">
        <v>1135</v>
      </c>
      <c r="D91" s="1" t="s">
        <v>1136</v>
      </c>
      <c r="E91" s="1" t="s">
        <v>1137</v>
      </c>
      <c r="F91" s="1" t="s">
        <v>890</v>
      </c>
      <c r="G91" s="1" t="s">
        <v>710</v>
      </c>
      <c r="H91" s="1" t="s">
        <v>711</v>
      </c>
      <c r="I91" s="1" t="s">
        <v>1138</v>
      </c>
      <c r="J91" s="1" t="s">
        <v>713</v>
      </c>
      <c r="K91" s="1" t="s">
        <v>1138</v>
      </c>
      <c r="L91" s="1" t="s">
        <v>1138</v>
      </c>
      <c r="M91" s="1" t="s">
        <v>714</v>
      </c>
      <c r="N91" s="1" t="s">
        <v>714</v>
      </c>
      <c r="O91" s="1" t="s">
        <v>715</v>
      </c>
      <c r="P91" s="1" t="s">
        <v>716</v>
      </c>
      <c r="Q91" s="1" t="s">
        <v>717</v>
      </c>
      <c r="R91" s="1" t="s">
        <v>1139</v>
      </c>
      <c r="S91" s="1" t="s">
        <v>719</v>
      </c>
      <c r="T91" s="1" t="s">
        <v>720</v>
      </c>
      <c r="U91" s="1" t="s">
        <v>721</v>
      </c>
      <c r="V91" s="1" t="s">
        <v>1140</v>
      </c>
    </row>
    <row r="92" s="1" customFormat="1" spans="1:22">
      <c r="A92" s="3">
        <v>21347768259</v>
      </c>
      <c r="B92" s="1" t="s">
        <v>1099</v>
      </c>
      <c r="C92" s="1" t="s">
        <v>1141</v>
      </c>
      <c r="D92" s="1" t="s">
        <v>1130</v>
      </c>
      <c r="E92" s="1" t="s">
        <v>1142</v>
      </c>
      <c r="F92" s="1" t="s">
        <v>740</v>
      </c>
      <c r="G92" s="1" t="s">
        <v>710</v>
      </c>
      <c r="H92" s="1" t="s">
        <v>711</v>
      </c>
      <c r="I92" s="1" t="s">
        <v>1143</v>
      </c>
      <c r="J92" s="1" t="s">
        <v>713</v>
      </c>
      <c r="K92" s="1" t="s">
        <v>1143</v>
      </c>
      <c r="L92" s="1" t="s">
        <v>1143</v>
      </c>
      <c r="M92" s="1" t="s">
        <v>714</v>
      </c>
      <c r="N92" s="1" t="s">
        <v>714</v>
      </c>
      <c r="O92" s="1" t="s">
        <v>715</v>
      </c>
      <c r="P92" s="1" t="s">
        <v>716</v>
      </c>
      <c r="Q92" s="1" t="s">
        <v>717</v>
      </c>
      <c r="R92" s="1" t="s">
        <v>1144</v>
      </c>
      <c r="S92" s="1" t="s">
        <v>719</v>
      </c>
      <c r="T92" s="1" t="s">
        <v>720</v>
      </c>
      <c r="U92" s="1" t="s">
        <v>721</v>
      </c>
      <c r="V92" s="1" t="s">
        <v>728</v>
      </c>
    </row>
    <row r="93" s="1" customFormat="1" spans="1:22">
      <c r="A93" s="3">
        <v>21306183196</v>
      </c>
      <c r="B93" s="1" t="s">
        <v>1145</v>
      </c>
      <c r="C93" s="1" t="s">
        <v>1146</v>
      </c>
      <c r="D93" s="1" t="s">
        <v>802</v>
      </c>
      <c r="E93" s="1" t="s">
        <v>1147</v>
      </c>
      <c r="F93" s="1" t="s">
        <v>740</v>
      </c>
      <c r="G93" s="1" t="s">
        <v>710</v>
      </c>
      <c r="H93" s="1" t="s">
        <v>711</v>
      </c>
      <c r="I93" s="1" t="s">
        <v>1148</v>
      </c>
      <c r="J93" s="1" t="s">
        <v>713</v>
      </c>
      <c r="K93" s="1" t="s">
        <v>1148</v>
      </c>
      <c r="L93" s="1" t="s">
        <v>1148</v>
      </c>
      <c r="M93" s="1" t="s">
        <v>714</v>
      </c>
      <c r="N93" s="1" t="s">
        <v>714</v>
      </c>
      <c r="O93" s="1" t="s">
        <v>715</v>
      </c>
      <c r="P93" s="1" t="s">
        <v>716</v>
      </c>
      <c r="Q93" s="1" t="s">
        <v>717</v>
      </c>
      <c r="R93" s="1" t="s">
        <v>1149</v>
      </c>
      <c r="S93" s="1" t="s">
        <v>719</v>
      </c>
      <c r="T93" s="1" t="s">
        <v>720</v>
      </c>
      <c r="U93" s="1" t="s">
        <v>721</v>
      </c>
      <c r="V93" s="1" t="s">
        <v>728</v>
      </c>
    </row>
    <row r="94" s="1" customFormat="1" spans="1:22">
      <c r="A94" s="3">
        <v>21340467302</v>
      </c>
      <c r="B94" s="1" t="s">
        <v>1099</v>
      </c>
      <c r="C94" s="1" t="s">
        <v>1150</v>
      </c>
      <c r="D94" s="1" t="s">
        <v>1151</v>
      </c>
      <c r="E94" s="1" t="s">
        <v>1152</v>
      </c>
      <c r="F94" s="1" t="s">
        <v>890</v>
      </c>
      <c r="G94" s="1" t="s">
        <v>710</v>
      </c>
      <c r="H94" s="1" t="s">
        <v>711</v>
      </c>
      <c r="I94" s="1" t="s">
        <v>1153</v>
      </c>
      <c r="J94" s="1" t="s">
        <v>713</v>
      </c>
      <c r="K94" s="1" t="s">
        <v>1153</v>
      </c>
      <c r="L94" s="1" t="s">
        <v>1153</v>
      </c>
      <c r="M94" s="1" t="s">
        <v>714</v>
      </c>
      <c r="N94" s="1" t="s">
        <v>714</v>
      </c>
      <c r="O94" s="1" t="s">
        <v>715</v>
      </c>
      <c r="P94" s="1" t="s">
        <v>716</v>
      </c>
      <c r="Q94" s="1" t="s">
        <v>717</v>
      </c>
      <c r="R94" s="1" t="s">
        <v>1154</v>
      </c>
      <c r="S94" s="1" t="s">
        <v>719</v>
      </c>
      <c r="T94" s="1" t="s">
        <v>720</v>
      </c>
      <c r="U94" s="1" t="s">
        <v>721</v>
      </c>
      <c r="V94" s="1" t="s">
        <v>728</v>
      </c>
    </row>
    <row r="95" s="1" customFormat="1" spans="1:22">
      <c r="A95" s="3">
        <v>21250862273</v>
      </c>
      <c r="B95" s="1" t="s">
        <v>1155</v>
      </c>
      <c r="C95" s="1" t="s">
        <v>1156</v>
      </c>
      <c r="D95" s="1" t="s">
        <v>1157</v>
      </c>
      <c r="E95" s="1" t="s">
        <v>1158</v>
      </c>
      <c r="F95" s="1" t="s">
        <v>706</v>
      </c>
      <c r="G95" s="1" t="s">
        <v>710</v>
      </c>
      <c r="H95" s="1" t="s">
        <v>711</v>
      </c>
      <c r="I95" s="1" t="s">
        <v>1159</v>
      </c>
      <c r="J95" s="1" t="s">
        <v>713</v>
      </c>
      <c r="K95" s="1" t="s">
        <v>1159</v>
      </c>
      <c r="L95" s="1" t="s">
        <v>1159</v>
      </c>
      <c r="M95" s="1" t="s">
        <v>714</v>
      </c>
      <c r="N95" s="1" t="s">
        <v>714</v>
      </c>
      <c r="O95" s="1" t="s">
        <v>715</v>
      </c>
      <c r="P95" s="1" t="s">
        <v>716</v>
      </c>
      <c r="Q95" s="1" t="s">
        <v>717</v>
      </c>
      <c r="R95" s="1" t="s">
        <v>1160</v>
      </c>
      <c r="S95" s="1" t="s">
        <v>719</v>
      </c>
      <c r="T95" s="1" t="s">
        <v>720</v>
      </c>
      <c r="U95" s="1" t="s">
        <v>721</v>
      </c>
      <c r="V95" s="1" t="s">
        <v>728</v>
      </c>
    </row>
    <row r="96" s="1" customFormat="1" spans="1:22">
      <c r="A96" s="3">
        <v>21248532891</v>
      </c>
      <c r="B96" s="1" t="s">
        <v>1155</v>
      </c>
      <c r="C96" s="1" t="s">
        <v>1161</v>
      </c>
      <c r="D96" s="1" t="s">
        <v>1130</v>
      </c>
      <c r="E96" s="1" t="s">
        <v>1162</v>
      </c>
      <c r="F96" s="1" t="s">
        <v>706</v>
      </c>
      <c r="G96" s="1" t="s">
        <v>710</v>
      </c>
      <c r="H96" s="1" t="s">
        <v>711</v>
      </c>
      <c r="I96" s="1" t="s">
        <v>1163</v>
      </c>
      <c r="J96" s="1" t="s">
        <v>713</v>
      </c>
      <c r="K96" s="1" t="s">
        <v>1163</v>
      </c>
      <c r="L96" s="1" t="s">
        <v>1163</v>
      </c>
      <c r="M96" s="1" t="s">
        <v>714</v>
      </c>
      <c r="N96" s="1" t="s">
        <v>714</v>
      </c>
      <c r="O96" s="1" t="s">
        <v>715</v>
      </c>
      <c r="P96" s="1" t="s">
        <v>716</v>
      </c>
      <c r="Q96" s="1" t="s">
        <v>717</v>
      </c>
      <c r="R96" s="1" t="s">
        <v>1164</v>
      </c>
      <c r="S96" s="1" t="s">
        <v>719</v>
      </c>
      <c r="T96" s="1" t="s">
        <v>720</v>
      </c>
      <c r="U96" s="1" t="s">
        <v>721</v>
      </c>
      <c r="V96" s="1" t="s">
        <v>728</v>
      </c>
    </row>
    <row r="97" s="1" customFormat="1" spans="1:22">
      <c r="A97" s="3">
        <v>21318581943</v>
      </c>
      <c r="B97" s="1" t="s">
        <v>1134</v>
      </c>
      <c r="C97" s="1" t="s">
        <v>1165</v>
      </c>
      <c r="D97" s="1" t="s">
        <v>1166</v>
      </c>
      <c r="E97" s="1" t="s">
        <v>1167</v>
      </c>
      <c r="F97" s="1" t="s">
        <v>890</v>
      </c>
      <c r="G97" s="1" t="s">
        <v>710</v>
      </c>
      <c r="H97" s="1" t="s">
        <v>711</v>
      </c>
      <c r="I97" s="1" t="s">
        <v>1168</v>
      </c>
      <c r="J97" s="1" t="s">
        <v>713</v>
      </c>
      <c r="K97" s="1" t="s">
        <v>1168</v>
      </c>
      <c r="L97" s="1" t="s">
        <v>1168</v>
      </c>
      <c r="M97" s="1" t="s">
        <v>714</v>
      </c>
      <c r="N97" s="1" t="s">
        <v>714</v>
      </c>
      <c r="O97" s="1" t="s">
        <v>715</v>
      </c>
      <c r="P97" s="1" t="s">
        <v>716</v>
      </c>
      <c r="Q97" s="1" t="s">
        <v>717</v>
      </c>
      <c r="R97" s="1" t="s">
        <v>1169</v>
      </c>
      <c r="S97" s="1" t="s">
        <v>719</v>
      </c>
      <c r="T97" s="1" t="s">
        <v>720</v>
      </c>
      <c r="U97" s="1" t="s">
        <v>721</v>
      </c>
      <c r="V97" s="1" t="s">
        <v>728</v>
      </c>
    </row>
    <row r="98" s="1" customFormat="1" spans="1:22">
      <c r="A98" s="3">
        <v>21342050108</v>
      </c>
      <c r="B98" s="1" t="s">
        <v>1099</v>
      </c>
      <c r="C98" s="1" t="s">
        <v>1170</v>
      </c>
      <c r="D98" s="1" t="s">
        <v>1171</v>
      </c>
      <c r="E98" s="1" t="s">
        <v>1172</v>
      </c>
      <c r="F98" s="1" t="s">
        <v>740</v>
      </c>
      <c r="G98" s="1" t="s">
        <v>710</v>
      </c>
      <c r="H98" s="1" t="s">
        <v>711</v>
      </c>
      <c r="I98" s="1" t="s">
        <v>1173</v>
      </c>
      <c r="J98" s="1" t="s">
        <v>713</v>
      </c>
      <c r="K98" s="1" t="s">
        <v>1173</v>
      </c>
      <c r="L98" s="1" t="s">
        <v>1173</v>
      </c>
      <c r="M98" s="1" t="s">
        <v>714</v>
      </c>
      <c r="N98" s="1" t="s">
        <v>714</v>
      </c>
      <c r="O98" s="1" t="s">
        <v>715</v>
      </c>
      <c r="P98" s="1" t="s">
        <v>716</v>
      </c>
      <c r="Q98" s="1" t="s">
        <v>717</v>
      </c>
      <c r="R98" s="1" t="s">
        <v>1174</v>
      </c>
      <c r="S98" s="1" t="s">
        <v>719</v>
      </c>
      <c r="T98" s="1" t="s">
        <v>720</v>
      </c>
      <c r="U98" s="1" t="s">
        <v>721</v>
      </c>
      <c r="V98" s="1" t="s">
        <v>728</v>
      </c>
    </row>
    <row r="99" s="1" customFormat="1" spans="1:22">
      <c r="A99" s="3">
        <v>21234711621</v>
      </c>
      <c r="B99" s="1" t="s">
        <v>1175</v>
      </c>
      <c r="C99" s="1" t="s">
        <v>1176</v>
      </c>
      <c r="D99" s="1" t="s">
        <v>1177</v>
      </c>
      <c r="E99" s="1" t="s">
        <v>1178</v>
      </c>
      <c r="F99" s="1" t="s">
        <v>706</v>
      </c>
      <c r="G99" s="1" t="s">
        <v>710</v>
      </c>
      <c r="H99" s="1" t="s">
        <v>711</v>
      </c>
      <c r="I99" s="1" t="s">
        <v>1179</v>
      </c>
      <c r="J99" s="1" t="s">
        <v>713</v>
      </c>
      <c r="K99" s="1" t="s">
        <v>1179</v>
      </c>
      <c r="L99" s="1" t="s">
        <v>1179</v>
      </c>
      <c r="M99" s="1" t="s">
        <v>714</v>
      </c>
      <c r="N99" s="1" t="s">
        <v>714</v>
      </c>
      <c r="O99" s="1" t="s">
        <v>715</v>
      </c>
      <c r="P99" s="1" t="s">
        <v>716</v>
      </c>
      <c r="Q99" s="1" t="s">
        <v>717</v>
      </c>
      <c r="R99" s="1" t="s">
        <v>1180</v>
      </c>
      <c r="S99" s="1" t="s">
        <v>719</v>
      </c>
      <c r="T99" s="1" t="s">
        <v>720</v>
      </c>
      <c r="U99" s="1" t="s">
        <v>963</v>
      </c>
      <c r="V99" s="1" t="s">
        <v>1181</v>
      </c>
    </row>
    <row r="100" s="1" customFormat="1" spans="1:22">
      <c r="A100" s="3">
        <v>21215400914</v>
      </c>
      <c r="B100" s="1" t="s">
        <v>1182</v>
      </c>
      <c r="C100" s="1" t="s">
        <v>1183</v>
      </c>
      <c r="D100" s="1" t="s">
        <v>1130</v>
      </c>
      <c r="E100" s="1" t="s">
        <v>1184</v>
      </c>
      <c r="F100" s="1" t="s">
        <v>706</v>
      </c>
      <c r="G100" s="1" t="s">
        <v>710</v>
      </c>
      <c r="H100" s="1" t="s">
        <v>711</v>
      </c>
      <c r="I100" s="1" t="s">
        <v>1163</v>
      </c>
      <c r="J100" s="1" t="s">
        <v>713</v>
      </c>
      <c r="K100" s="1" t="s">
        <v>1163</v>
      </c>
      <c r="L100" s="1" t="s">
        <v>1163</v>
      </c>
      <c r="M100" s="1" t="s">
        <v>714</v>
      </c>
      <c r="N100" s="1" t="s">
        <v>714</v>
      </c>
      <c r="O100" s="1" t="s">
        <v>715</v>
      </c>
      <c r="P100" s="1" t="s">
        <v>716</v>
      </c>
      <c r="Q100" s="1" t="s">
        <v>717</v>
      </c>
      <c r="R100" s="1" t="s">
        <v>1185</v>
      </c>
      <c r="S100" s="1" t="s">
        <v>719</v>
      </c>
      <c r="T100" s="1" t="s">
        <v>720</v>
      </c>
      <c r="U100" s="1" t="s">
        <v>721</v>
      </c>
      <c r="V100" s="1" t="s">
        <v>728</v>
      </c>
    </row>
    <row r="101" s="1" customFormat="1" spans="1:22">
      <c r="A101" s="3">
        <v>21203958398</v>
      </c>
      <c r="B101" s="1" t="s">
        <v>1182</v>
      </c>
      <c r="C101" s="1" t="s">
        <v>1186</v>
      </c>
      <c r="D101" s="1" t="s">
        <v>1187</v>
      </c>
      <c r="E101" s="1" t="s">
        <v>1188</v>
      </c>
      <c r="F101" s="1" t="s">
        <v>706</v>
      </c>
      <c r="G101" s="1" t="s">
        <v>710</v>
      </c>
      <c r="H101" s="1" t="s">
        <v>711</v>
      </c>
      <c r="I101" s="1" t="s">
        <v>1189</v>
      </c>
      <c r="J101" s="1" t="s">
        <v>713</v>
      </c>
      <c r="K101" s="1" t="s">
        <v>1189</v>
      </c>
      <c r="L101" s="1" t="s">
        <v>1189</v>
      </c>
      <c r="M101" s="1" t="s">
        <v>714</v>
      </c>
      <c r="N101" s="1" t="s">
        <v>714</v>
      </c>
      <c r="O101" s="1" t="s">
        <v>715</v>
      </c>
      <c r="P101" s="1" t="s">
        <v>716</v>
      </c>
      <c r="Q101" s="1" t="s">
        <v>717</v>
      </c>
      <c r="R101" s="1" t="s">
        <v>1190</v>
      </c>
      <c r="S101" s="1" t="s">
        <v>719</v>
      </c>
      <c r="T101" s="1" t="s">
        <v>720</v>
      </c>
      <c r="U101" s="1" t="s">
        <v>721</v>
      </c>
      <c r="V101" s="1" t="s">
        <v>751</v>
      </c>
    </row>
    <row r="102" s="1" customFormat="1" spans="1:22">
      <c r="A102" s="3">
        <v>21251133804</v>
      </c>
      <c r="B102" s="1" t="s">
        <v>1191</v>
      </c>
      <c r="C102" s="1" t="s">
        <v>1192</v>
      </c>
      <c r="D102" s="1" t="s">
        <v>1193</v>
      </c>
      <c r="E102" s="1" t="s">
        <v>1194</v>
      </c>
      <c r="F102" s="1" t="s">
        <v>740</v>
      </c>
      <c r="G102" s="1" t="s">
        <v>710</v>
      </c>
      <c r="H102" s="1" t="s">
        <v>711</v>
      </c>
      <c r="I102" s="1" t="s">
        <v>1195</v>
      </c>
      <c r="J102" s="1" t="s">
        <v>713</v>
      </c>
      <c r="K102" s="1" t="s">
        <v>1195</v>
      </c>
      <c r="L102" s="1" t="s">
        <v>1195</v>
      </c>
      <c r="M102" s="1" t="s">
        <v>714</v>
      </c>
      <c r="N102" s="1" t="s">
        <v>714</v>
      </c>
      <c r="O102" s="1" t="s">
        <v>715</v>
      </c>
      <c r="P102" s="1" t="s">
        <v>716</v>
      </c>
      <c r="Q102" s="1" t="s">
        <v>717</v>
      </c>
      <c r="R102" s="1" t="s">
        <v>1196</v>
      </c>
      <c r="S102" s="1" t="s">
        <v>719</v>
      </c>
      <c r="T102" s="1" t="s">
        <v>720</v>
      </c>
      <c r="U102" s="1" t="s">
        <v>721</v>
      </c>
      <c r="V102" s="1" t="s">
        <v>875</v>
      </c>
    </row>
    <row r="103" s="1" customFormat="1" spans="1:22">
      <c r="A103" s="3">
        <v>21196636908</v>
      </c>
      <c r="B103" s="1" t="s">
        <v>1197</v>
      </c>
      <c r="C103" s="1" t="s">
        <v>1198</v>
      </c>
      <c r="D103" s="1" t="s">
        <v>1199</v>
      </c>
      <c r="E103" s="1" t="s">
        <v>1200</v>
      </c>
      <c r="F103" s="1" t="s">
        <v>740</v>
      </c>
      <c r="G103" s="1" t="s">
        <v>710</v>
      </c>
      <c r="H103" s="1" t="s">
        <v>711</v>
      </c>
      <c r="I103" s="1" t="s">
        <v>1201</v>
      </c>
      <c r="J103" s="1" t="s">
        <v>713</v>
      </c>
      <c r="K103" s="1" t="s">
        <v>1201</v>
      </c>
      <c r="L103" s="1" t="s">
        <v>1202</v>
      </c>
      <c r="M103" s="1" t="s">
        <v>1203</v>
      </c>
      <c r="N103" s="1" t="s">
        <v>1203</v>
      </c>
      <c r="O103" s="1" t="s">
        <v>715</v>
      </c>
      <c r="P103" s="1" t="s">
        <v>716</v>
      </c>
      <c r="Q103" s="1" t="s">
        <v>717</v>
      </c>
      <c r="R103" s="1" t="s">
        <v>1204</v>
      </c>
      <c r="S103" s="1" t="s">
        <v>719</v>
      </c>
      <c r="T103" s="1" t="s">
        <v>720</v>
      </c>
      <c r="U103" s="1" t="s">
        <v>721</v>
      </c>
      <c r="V103" s="1" t="s">
        <v>728</v>
      </c>
    </row>
    <row r="104" s="1" customFormat="1" spans="1:22">
      <c r="A104" s="3">
        <v>21231269832</v>
      </c>
      <c r="B104" s="1" t="s">
        <v>1175</v>
      </c>
      <c r="C104" s="1" t="s">
        <v>1205</v>
      </c>
      <c r="D104" s="1" t="s">
        <v>1206</v>
      </c>
      <c r="E104" s="1" t="s">
        <v>1207</v>
      </c>
      <c r="F104" s="1" t="s">
        <v>964</v>
      </c>
      <c r="G104" s="1" t="s">
        <v>710</v>
      </c>
      <c r="H104" s="1" t="s">
        <v>711</v>
      </c>
      <c r="I104" s="1" t="s">
        <v>1208</v>
      </c>
      <c r="J104" s="1" t="s">
        <v>713</v>
      </c>
      <c r="K104" s="1" t="s">
        <v>1208</v>
      </c>
      <c r="L104" s="1" t="s">
        <v>1208</v>
      </c>
      <c r="M104" s="1" t="s">
        <v>714</v>
      </c>
      <c r="N104" s="1" t="s">
        <v>714</v>
      </c>
      <c r="O104" s="1" t="s">
        <v>715</v>
      </c>
      <c r="P104" s="1" t="s">
        <v>716</v>
      </c>
      <c r="Q104" s="1" t="s">
        <v>717</v>
      </c>
      <c r="R104" s="1" t="s">
        <v>1209</v>
      </c>
      <c r="S104" s="1" t="s">
        <v>719</v>
      </c>
      <c r="T104" s="1" t="s">
        <v>720</v>
      </c>
      <c r="U104" s="1" t="s">
        <v>721</v>
      </c>
      <c r="V104" s="1" t="s">
        <v>728</v>
      </c>
    </row>
    <row r="105" s="1" customFormat="1" spans="1:22">
      <c r="A105" s="3">
        <v>21150651956</v>
      </c>
      <c r="B105" s="1" t="s">
        <v>1210</v>
      </c>
      <c r="C105" s="1" t="s">
        <v>1211</v>
      </c>
      <c r="D105" s="1" t="s">
        <v>1212</v>
      </c>
      <c r="E105" s="1" t="s">
        <v>1213</v>
      </c>
      <c r="F105" s="1" t="s">
        <v>1050</v>
      </c>
      <c r="G105" s="1" t="s">
        <v>710</v>
      </c>
      <c r="H105" s="1" t="s">
        <v>711</v>
      </c>
      <c r="I105" s="1" t="s">
        <v>1214</v>
      </c>
      <c r="J105" s="1" t="s">
        <v>713</v>
      </c>
      <c r="K105" s="1" t="s">
        <v>1214</v>
      </c>
      <c r="L105" s="1" t="s">
        <v>1214</v>
      </c>
      <c r="M105" s="1" t="s">
        <v>714</v>
      </c>
      <c r="N105" s="1" t="s">
        <v>714</v>
      </c>
      <c r="O105" s="1" t="s">
        <v>715</v>
      </c>
      <c r="P105" s="1" t="s">
        <v>716</v>
      </c>
      <c r="Q105" s="1" t="s">
        <v>717</v>
      </c>
      <c r="R105" s="1" t="s">
        <v>1215</v>
      </c>
      <c r="S105" s="1" t="s">
        <v>719</v>
      </c>
      <c r="T105" s="1" t="s">
        <v>720</v>
      </c>
      <c r="U105" s="1" t="s">
        <v>721</v>
      </c>
      <c r="V105" s="1" t="s">
        <v>728</v>
      </c>
    </row>
    <row r="106" s="1" customFormat="1" spans="1:22">
      <c r="A106" s="3">
        <v>21131818009</v>
      </c>
      <c r="B106" s="1" t="s">
        <v>1216</v>
      </c>
      <c r="C106" s="1" t="s">
        <v>1217</v>
      </c>
      <c r="D106" s="1" t="s">
        <v>1212</v>
      </c>
      <c r="E106" s="1" t="s">
        <v>1218</v>
      </c>
      <c r="F106" s="1" t="s">
        <v>740</v>
      </c>
      <c r="G106" s="1" t="s">
        <v>710</v>
      </c>
      <c r="H106" s="1" t="s">
        <v>711</v>
      </c>
      <c r="I106" s="1" t="s">
        <v>1219</v>
      </c>
      <c r="J106" s="1" t="s">
        <v>713</v>
      </c>
      <c r="K106" s="1" t="s">
        <v>1219</v>
      </c>
      <c r="L106" s="1" t="s">
        <v>1219</v>
      </c>
      <c r="M106" s="1" t="s">
        <v>714</v>
      </c>
      <c r="N106" s="1" t="s">
        <v>714</v>
      </c>
      <c r="O106" s="1" t="s">
        <v>715</v>
      </c>
      <c r="P106" s="1" t="s">
        <v>716</v>
      </c>
      <c r="Q106" s="1" t="s">
        <v>717</v>
      </c>
      <c r="R106" s="1" t="s">
        <v>1220</v>
      </c>
      <c r="S106" s="1" t="s">
        <v>719</v>
      </c>
      <c r="T106" s="1" t="s">
        <v>720</v>
      </c>
      <c r="U106" s="1" t="s">
        <v>721</v>
      </c>
      <c r="V106" s="1" t="s">
        <v>728</v>
      </c>
    </row>
    <row r="107" s="1" customFormat="1" spans="1:22">
      <c r="A107" s="3">
        <v>21127697338</v>
      </c>
      <c r="B107" s="1" t="s">
        <v>1216</v>
      </c>
      <c r="C107" s="1" t="s">
        <v>1221</v>
      </c>
      <c r="D107" s="1" t="s">
        <v>954</v>
      </c>
      <c r="E107" s="1" t="s">
        <v>1222</v>
      </c>
      <c r="F107" s="1" t="s">
        <v>740</v>
      </c>
      <c r="G107" s="1" t="s">
        <v>710</v>
      </c>
      <c r="H107" s="1" t="s">
        <v>711</v>
      </c>
      <c r="I107" s="1" t="s">
        <v>956</v>
      </c>
      <c r="J107" s="1" t="s">
        <v>713</v>
      </c>
      <c r="K107" s="1" t="s">
        <v>956</v>
      </c>
      <c r="L107" s="1" t="s">
        <v>956</v>
      </c>
      <c r="M107" s="1" t="s">
        <v>714</v>
      </c>
      <c r="N107" s="1" t="s">
        <v>714</v>
      </c>
      <c r="O107" s="1" t="s">
        <v>715</v>
      </c>
      <c r="P107" s="1" t="s">
        <v>716</v>
      </c>
      <c r="Q107" s="1" t="s">
        <v>717</v>
      </c>
      <c r="R107" s="1" t="s">
        <v>1223</v>
      </c>
      <c r="S107" s="1" t="s">
        <v>719</v>
      </c>
      <c r="T107" s="1" t="s">
        <v>720</v>
      </c>
      <c r="U107" s="1" t="s">
        <v>721</v>
      </c>
      <c r="V107" s="1" t="s">
        <v>728</v>
      </c>
    </row>
    <row r="108" s="1" customFormat="1" spans="1:22">
      <c r="A108" s="3">
        <v>21105628507</v>
      </c>
      <c r="B108" s="1" t="s">
        <v>1224</v>
      </c>
      <c r="C108" s="1" t="s">
        <v>1225</v>
      </c>
      <c r="D108" s="1" t="s">
        <v>1206</v>
      </c>
      <c r="E108" s="1" t="s">
        <v>1226</v>
      </c>
      <c r="F108" s="1" t="s">
        <v>831</v>
      </c>
      <c r="G108" s="1" t="s">
        <v>710</v>
      </c>
      <c r="H108" s="1" t="s">
        <v>711</v>
      </c>
      <c r="I108" s="1" t="s">
        <v>1227</v>
      </c>
      <c r="J108" s="1" t="s">
        <v>713</v>
      </c>
      <c r="K108" s="1" t="s">
        <v>1227</v>
      </c>
      <c r="L108" s="1" t="s">
        <v>1227</v>
      </c>
      <c r="M108" s="1" t="s">
        <v>714</v>
      </c>
      <c r="N108" s="1" t="s">
        <v>714</v>
      </c>
      <c r="O108" s="1" t="s">
        <v>715</v>
      </c>
      <c r="P108" s="1" t="s">
        <v>716</v>
      </c>
      <c r="Q108" s="1" t="s">
        <v>717</v>
      </c>
      <c r="R108" s="1" t="s">
        <v>1228</v>
      </c>
      <c r="S108" s="1" t="s">
        <v>719</v>
      </c>
      <c r="T108" s="1" t="s">
        <v>720</v>
      </c>
      <c r="U108" s="1" t="s">
        <v>721</v>
      </c>
      <c r="V108" s="1" t="s">
        <v>728</v>
      </c>
    </row>
    <row r="109" s="1" customFormat="1" spans="1:22">
      <c r="A109" s="3">
        <v>21103041400</v>
      </c>
      <c r="B109" s="1" t="s">
        <v>1229</v>
      </c>
      <c r="C109" s="1" t="s">
        <v>1230</v>
      </c>
      <c r="D109" s="1" t="s">
        <v>1193</v>
      </c>
      <c r="E109" s="1" t="s">
        <v>1231</v>
      </c>
      <c r="F109" s="1" t="s">
        <v>706</v>
      </c>
      <c r="G109" s="1" t="s">
        <v>710</v>
      </c>
      <c r="H109" s="1" t="s">
        <v>711</v>
      </c>
      <c r="I109" s="1" t="s">
        <v>1232</v>
      </c>
      <c r="J109" s="1" t="s">
        <v>713</v>
      </c>
      <c r="K109" s="1" t="s">
        <v>1232</v>
      </c>
      <c r="L109" s="1" t="s">
        <v>1232</v>
      </c>
      <c r="M109" s="1" t="s">
        <v>714</v>
      </c>
      <c r="N109" s="1" t="s">
        <v>714</v>
      </c>
      <c r="O109" s="1" t="s">
        <v>715</v>
      </c>
      <c r="P109" s="1" t="s">
        <v>716</v>
      </c>
      <c r="Q109" s="1" t="s">
        <v>717</v>
      </c>
      <c r="R109" s="1" t="s">
        <v>1233</v>
      </c>
      <c r="S109" s="1" t="s">
        <v>719</v>
      </c>
      <c r="T109" s="1" t="s">
        <v>720</v>
      </c>
      <c r="U109" s="1" t="s">
        <v>721</v>
      </c>
      <c r="V109" s="1" t="s">
        <v>875</v>
      </c>
    </row>
    <row r="110" s="1" customFormat="1" spans="1:22">
      <c r="A110" s="3">
        <v>21100755757</v>
      </c>
      <c r="B110" s="1" t="s">
        <v>1229</v>
      </c>
      <c r="C110" s="1" t="s">
        <v>1234</v>
      </c>
      <c r="D110" s="1" t="s">
        <v>1235</v>
      </c>
      <c r="E110" s="1" t="s">
        <v>1236</v>
      </c>
      <c r="F110" s="1" t="s">
        <v>831</v>
      </c>
      <c r="G110" s="1" t="s">
        <v>710</v>
      </c>
      <c r="H110" s="1" t="s">
        <v>711</v>
      </c>
      <c r="I110" s="1" t="s">
        <v>1237</v>
      </c>
      <c r="J110" s="1" t="s">
        <v>713</v>
      </c>
      <c r="K110" s="1" t="s">
        <v>1237</v>
      </c>
      <c r="L110" s="1" t="s">
        <v>1237</v>
      </c>
      <c r="M110" s="1" t="s">
        <v>714</v>
      </c>
      <c r="N110" s="1" t="s">
        <v>714</v>
      </c>
      <c r="O110" s="1" t="s">
        <v>715</v>
      </c>
      <c r="P110" s="1" t="s">
        <v>716</v>
      </c>
      <c r="Q110" s="1" t="s">
        <v>717</v>
      </c>
      <c r="R110" s="1" t="s">
        <v>1238</v>
      </c>
      <c r="S110" s="1" t="s">
        <v>719</v>
      </c>
      <c r="T110" s="1" t="s">
        <v>720</v>
      </c>
      <c r="U110" s="1" t="s">
        <v>721</v>
      </c>
      <c r="V110" s="1" t="s">
        <v>728</v>
      </c>
    </row>
    <row r="111" s="1" customFormat="1" spans="1:22">
      <c r="A111" s="3">
        <v>21097411977</v>
      </c>
      <c r="B111" s="1" t="s">
        <v>1229</v>
      </c>
      <c r="C111" s="1" t="s">
        <v>1239</v>
      </c>
      <c r="D111" s="1" t="s">
        <v>930</v>
      </c>
      <c r="E111" s="1" t="s">
        <v>1240</v>
      </c>
      <c r="F111" s="1" t="s">
        <v>831</v>
      </c>
      <c r="G111" s="1" t="s">
        <v>710</v>
      </c>
      <c r="H111" s="1" t="s">
        <v>711</v>
      </c>
      <c r="I111" s="1" t="s">
        <v>1241</v>
      </c>
      <c r="J111" s="1" t="s">
        <v>713</v>
      </c>
      <c r="K111" s="1" t="s">
        <v>1241</v>
      </c>
      <c r="L111" s="1" t="s">
        <v>1241</v>
      </c>
      <c r="M111" s="1" t="s">
        <v>714</v>
      </c>
      <c r="N111" s="1" t="s">
        <v>714</v>
      </c>
      <c r="O111" s="1" t="s">
        <v>715</v>
      </c>
      <c r="P111" s="1" t="s">
        <v>716</v>
      </c>
      <c r="Q111" s="1" t="s">
        <v>717</v>
      </c>
      <c r="R111" s="1" t="s">
        <v>1242</v>
      </c>
      <c r="S111" s="1" t="s">
        <v>719</v>
      </c>
      <c r="T111" s="1" t="s">
        <v>720</v>
      </c>
      <c r="U111" s="1" t="s">
        <v>721</v>
      </c>
      <c r="V111" s="1" t="s">
        <v>875</v>
      </c>
    </row>
    <row r="112" s="1" customFormat="1" spans="1:22">
      <c r="A112" s="3">
        <v>21088968246</v>
      </c>
      <c r="B112" s="1" t="s">
        <v>1229</v>
      </c>
      <c r="C112" s="1" t="s">
        <v>1243</v>
      </c>
      <c r="D112" s="1" t="s">
        <v>1193</v>
      </c>
      <c r="E112" s="1" t="s">
        <v>1244</v>
      </c>
      <c r="F112" s="1" t="s">
        <v>740</v>
      </c>
      <c r="G112" s="1" t="s">
        <v>710</v>
      </c>
      <c r="H112" s="1" t="s">
        <v>711</v>
      </c>
      <c r="I112" s="1" t="s">
        <v>1245</v>
      </c>
      <c r="J112" s="1" t="s">
        <v>713</v>
      </c>
      <c r="K112" s="1" t="s">
        <v>1245</v>
      </c>
      <c r="L112" s="1" t="s">
        <v>1245</v>
      </c>
      <c r="M112" s="1" t="s">
        <v>714</v>
      </c>
      <c r="N112" s="1" t="s">
        <v>714</v>
      </c>
      <c r="O112" s="1" t="s">
        <v>715</v>
      </c>
      <c r="P112" s="1" t="s">
        <v>716</v>
      </c>
      <c r="Q112" s="1" t="s">
        <v>717</v>
      </c>
      <c r="R112" s="1" t="s">
        <v>1246</v>
      </c>
      <c r="S112" s="1" t="s">
        <v>719</v>
      </c>
      <c r="T112" s="1" t="s">
        <v>720</v>
      </c>
      <c r="U112" s="1" t="s">
        <v>721</v>
      </c>
      <c r="V112" s="1" t="s">
        <v>875</v>
      </c>
    </row>
    <row r="113" s="1" customFormat="1" spans="1:22">
      <c r="A113" s="3">
        <v>21084070997</v>
      </c>
      <c r="B113" s="1" t="s">
        <v>1247</v>
      </c>
      <c r="C113" s="1" t="s">
        <v>1248</v>
      </c>
      <c r="D113" s="1" t="s">
        <v>1193</v>
      </c>
      <c r="E113" s="1" t="s">
        <v>1249</v>
      </c>
      <c r="F113" s="1" t="s">
        <v>706</v>
      </c>
      <c r="G113" s="1" t="s">
        <v>710</v>
      </c>
      <c r="H113" s="1" t="s">
        <v>711</v>
      </c>
      <c r="I113" s="1" t="s">
        <v>1250</v>
      </c>
      <c r="J113" s="1" t="s">
        <v>713</v>
      </c>
      <c r="K113" s="1" t="s">
        <v>1250</v>
      </c>
      <c r="L113" s="1" t="s">
        <v>1250</v>
      </c>
      <c r="M113" s="1" t="s">
        <v>714</v>
      </c>
      <c r="N113" s="1" t="s">
        <v>714</v>
      </c>
      <c r="O113" s="1" t="s">
        <v>715</v>
      </c>
      <c r="P113" s="1" t="s">
        <v>716</v>
      </c>
      <c r="Q113" s="1" t="s">
        <v>717</v>
      </c>
      <c r="R113" s="1" t="s">
        <v>1251</v>
      </c>
      <c r="S113" s="1" t="s">
        <v>719</v>
      </c>
      <c r="T113" s="1" t="s">
        <v>720</v>
      </c>
      <c r="U113" s="1" t="s">
        <v>721</v>
      </c>
      <c r="V113" s="1" t="s">
        <v>875</v>
      </c>
    </row>
    <row r="114" s="1" customFormat="1" spans="1:22">
      <c r="A114" s="3">
        <v>21083114707</v>
      </c>
      <c r="B114" s="1" t="s">
        <v>1247</v>
      </c>
      <c r="C114" s="1" t="s">
        <v>1252</v>
      </c>
      <c r="D114" s="1" t="s">
        <v>1193</v>
      </c>
      <c r="E114" s="1" t="s">
        <v>1253</v>
      </c>
      <c r="F114" s="1" t="s">
        <v>706</v>
      </c>
      <c r="G114" s="1" t="s">
        <v>710</v>
      </c>
      <c r="H114" s="1" t="s">
        <v>711</v>
      </c>
      <c r="I114" s="1" t="s">
        <v>1250</v>
      </c>
      <c r="J114" s="1" t="s">
        <v>713</v>
      </c>
      <c r="K114" s="1" t="s">
        <v>1250</v>
      </c>
      <c r="L114" s="1" t="s">
        <v>1250</v>
      </c>
      <c r="M114" s="1" t="s">
        <v>714</v>
      </c>
      <c r="N114" s="1" t="s">
        <v>714</v>
      </c>
      <c r="O114" s="1" t="s">
        <v>715</v>
      </c>
      <c r="P114" s="1" t="s">
        <v>716</v>
      </c>
      <c r="Q114" s="1" t="s">
        <v>717</v>
      </c>
      <c r="R114" s="1" t="s">
        <v>1254</v>
      </c>
      <c r="S114" s="1" t="s">
        <v>719</v>
      </c>
      <c r="T114" s="1" t="s">
        <v>720</v>
      </c>
      <c r="U114" s="1" t="s">
        <v>721</v>
      </c>
      <c r="V114" s="1" t="s">
        <v>875</v>
      </c>
    </row>
    <row r="115" s="1" customFormat="1" spans="1:22">
      <c r="A115" s="3">
        <v>21081538843</v>
      </c>
      <c r="B115" s="1" t="s">
        <v>1247</v>
      </c>
      <c r="C115" s="1" t="s">
        <v>1255</v>
      </c>
      <c r="D115" s="1" t="s">
        <v>1206</v>
      </c>
      <c r="E115" s="1" t="s">
        <v>1256</v>
      </c>
      <c r="F115" s="1" t="s">
        <v>890</v>
      </c>
      <c r="G115" s="1" t="s">
        <v>710</v>
      </c>
      <c r="H115" s="1" t="s">
        <v>711</v>
      </c>
      <c r="I115" s="1" t="s">
        <v>1257</v>
      </c>
      <c r="J115" s="1" t="s">
        <v>713</v>
      </c>
      <c r="K115" s="1" t="s">
        <v>1257</v>
      </c>
      <c r="L115" s="1" t="s">
        <v>1257</v>
      </c>
      <c r="M115" s="1" t="s">
        <v>714</v>
      </c>
      <c r="N115" s="1" t="s">
        <v>714</v>
      </c>
      <c r="O115" s="1" t="s">
        <v>715</v>
      </c>
      <c r="P115" s="1" t="s">
        <v>716</v>
      </c>
      <c r="Q115" s="1" t="s">
        <v>717</v>
      </c>
      <c r="R115" s="1" t="s">
        <v>1258</v>
      </c>
      <c r="S115" s="1" t="s">
        <v>719</v>
      </c>
      <c r="T115" s="1" t="s">
        <v>720</v>
      </c>
      <c r="U115" s="1" t="s">
        <v>721</v>
      </c>
      <c r="V115" s="1" t="s">
        <v>728</v>
      </c>
    </row>
    <row r="116" s="1" customFormat="1" spans="1:22">
      <c r="A116" s="3">
        <v>21227227954</v>
      </c>
      <c r="B116" s="1" t="s">
        <v>1259</v>
      </c>
      <c r="C116" s="1" t="s">
        <v>1260</v>
      </c>
      <c r="D116" s="1" t="s">
        <v>1261</v>
      </c>
      <c r="E116" s="1" t="s">
        <v>1262</v>
      </c>
      <c r="F116" s="1" t="s">
        <v>706</v>
      </c>
      <c r="G116" s="1" t="s">
        <v>710</v>
      </c>
      <c r="H116" s="1" t="s">
        <v>711</v>
      </c>
      <c r="I116" s="1" t="s">
        <v>1263</v>
      </c>
      <c r="J116" s="1" t="s">
        <v>713</v>
      </c>
      <c r="K116" s="1" t="s">
        <v>1263</v>
      </c>
      <c r="L116" s="1" t="s">
        <v>1263</v>
      </c>
      <c r="M116" s="1" t="s">
        <v>714</v>
      </c>
      <c r="N116" s="1" t="s">
        <v>714</v>
      </c>
      <c r="O116" s="1" t="s">
        <v>715</v>
      </c>
      <c r="P116" s="1" t="s">
        <v>716</v>
      </c>
      <c r="Q116" s="1" t="s">
        <v>717</v>
      </c>
      <c r="R116" s="1" t="s">
        <v>1264</v>
      </c>
      <c r="S116" s="1" t="s">
        <v>719</v>
      </c>
      <c r="T116" s="1" t="s">
        <v>720</v>
      </c>
      <c r="U116" s="1" t="s">
        <v>721</v>
      </c>
      <c r="V116" s="1" t="s">
        <v>722</v>
      </c>
    </row>
    <row r="117" s="1" customFormat="1" spans="1:22">
      <c r="A117" s="3">
        <v>18942082468</v>
      </c>
      <c r="B117" s="1" t="s">
        <v>1265</v>
      </c>
      <c r="C117" s="1" t="s">
        <v>1266</v>
      </c>
      <c r="D117" s="1" t="s">
        <v>1267</v>
      </c>
      <c r="E117" s="1" t="s">
        <v>1268</v>
      </c>
      <c r="F117" s="1" t="s">
        <v>740</v>
      </c>
      <c r="G117" s="1" t="s">
        <v>710</v>
      </c>
      <c r="H117" s="1" t="s">
        <v>711</v>
      </c>
      <c r="I117" s="1" t="s">
        <v>1269</v>
      </c>
      <c r="J117" s="1" t="s">
        <v>713</v>
      </c>
      <c r="K117" s="1" t="s">
        <v>1269</v>
      </c>
      <c r="L117" s="1" t="s">
        <v>1269</v>
      </c>
      <c r="M117" s="1" t="s">
        <v>714</v>
      </c>
      <c r="N117" s="1" t="s">
        <v>714</v>
      </c>
      <c r="O117" s="1" t="s">
        <v>715</v>
      </c>
      <c r="P117" s="1" t="s">
        <v>716</v>
      </c>
      <c r="Q117" s="1" t="s">
        <v>717</v>
      </c>
      <c r="R117" s="1" t="s">
        <v>1270</v>
      </c>
      <c r="S117" s="1" t="s">
        <v>719</v>
      </c>
      <c r="T117" s="1" t="s">
        <v>720</v>
      </c>
      <c r="U117" s="1" t="s">
        <v>721</v>
      </c>
      <c r="V117" s="1" t="s">
        <v>728</v>
      </c>
    </row>
    <row r="118" s="1" customFormat="1" spans="1:22">
      <c r="A118" s="1" t="s">
        <v>1271</v>
      </c>
      <c r="B118" s="1" t="s">
        <v>1272</v>
      </c>
      <c r="C118" s="1" t="s">
        <v>1273</v>
      </c>
      <c r="D118" s="1" t="s">
        <v>886</v>
      </c>
      <c r="E118" s="1" t="s">
        <v>887</v>
      </c>
      <c r="F118" s="1" t="s">
        <v>706</v>
      </c>
      <c r="G118" s="1" t="s">
        <v>710</v>
      </c>
      <c r="H118" s="1" t="s">
        <v>711</v>
      </c>
      <c r="I118" s="1" t="s">
        <v>715</v>
      </c>
      <c r="J118" s="1" t="s">
        <v>713</v>
      </c>
      <c r="K118" s="1" t="s">
        <v>715</v>
      </c>
      <c r="L118" s="1" t="s">
        <v>715</v>
      </c>
      <c r="M118" s="1" t="s">
        <v>714</v>
      </c>
      <c r="N118" s="1" t="s">
        <v>714</v>
      </c>
      <c r="O118" s="1" t="s">
        <v>715</v>
      </c>
      <c r="P118" s="1" t="s">
        <v>716</v>
      </c>
      <c r="Q118" s="1" t="s">
        <v>717</v>
      </c>
      <c r="R118" s="1" t="s">
        <v>1274</v>
      </c>
      <c r="S118" s="1" t="s">
        <v>719</v>
      </c>
      <c r="T118" s="1" t="s">
        <v>720</v>
      </c>
      <c r="U118" s="1" t="s">
        <v>721</v>
      </c>
      <c r="V118" s="1" t="s">
        <v>728</v>
      </c>
    </row>
    <row r="119" s="1" customFormat="1" spans="1:22">
      <c r="A119" s="1" t="s">
        <v>1275</v>
      </c>
      <c r="B119" s="1" t="s">
        <v>1276</v>
      </c>
      <c r="C119" s="1" t="s">
        <v>1277</v>
      </c>
      <c r="D119" s="1" t="s">
        <v>1157</v>
      </c>
      <c r="E119" s="1" t="s">
        <v>1158</v>
      </c>
      <c r="F119" s="1" t="s">
        <v>706</v>
      </c>
      <c r="G119" s="1" t="s">
        <v>710</v>
      </c>
      <c r="H119" s="1" t="s">
        <v>711</v>
      </c>
      <c r="I119" s="1" t="s">
        <v>715</v>
      </c>
      <c r="J119" s="1" t="s">
        <v>713</v>
      </c>
      <c r="K119" s="1" t="s">
        <v>715</v>
      </c>
      <c r="L119" s="1" t="s">
        <v>715</v>
      </c>
      <c r="M119" s="1" t="s">
        <v>714</v>
      </c>
      <c r="N119" s="1" t="s">
        <v>714</v>
      </c>
      <c r="O119" s="1" t="s">
        <v>715</v>
      </c>
      <c r="P119" s="1" t="s">
        <v>716</v>
      </c>
      <c r="Q119" s="1" t="s">
        <v>717</v>
      </c>
      <c r="R119" s="1" t="s">
        <v>1278</v>
      </c>
      <c r="S119" s="1" t="s">
        <v>719</v>
      </c>
      <c r="T119" s="1" t="s">
        <v>720</v>
      </c>
      <c r="U119" s="1" t="s">
        <v>721</v>
      </c>
      <c r="V119" s="1" t="s">
        <v>728</v>
      </c>
    </row>
    <row r="120" s="1" customFormat="1" spans="1:22">
      <c r="A120" s="3">
        <v>18849061781</v>
      </c>
      <c r="B120" s="1" t="s">
        <v>1279</v>
      </c>
      <c r="C120" s="1" t="s">
        <v>1280</v>
      </c>
      <c r="D120" s="1" t="s">
        <v>802</v>
      </c>
      <c r="E120" s="1" t="s">
        <v>1281</v>
      </c>
      <c r="F120" s="1" t="s">
        <v>740</v>
      </c>
      <c r="G120" s="1" t="s">
        <v>710</v>
      </c>
      <c r="H120" s="1" t="s">
        <v>711</v>
      </c>
      <c r="I120" s="1" t="s">
        <v>1282</v>
      </c>
      <c r="J120" s="1" t="s">
        <v>713</v>
      </c>
      <c r="K120" s="1" t="s">
        <v>1282</v>
      </c>
      <c r="L120" s="1" t="s">
        <v>1282</v>
      </c>
      <c r="M120" s="1" t="s">
        <v>714</v>
      </c>
      <c r="N120" s="1" t="s">
        <v>714</v>
      </c>
      <c r="O120" s="1" t="s">
        <v>715</v>
      </c>
      <c r="P120" s="1" t="s">
        <v>716</v>
      </c>
      <c r="Q120" s="1" t="s">
        <v>717</v>
      </c>
      <c r="R120" s="1" t="s">
        <v>1283</v>
      </c>
      <c r="S120" s="1" t="s">
        <v>719</v>
      </c>
      <c r="T120" s="1" t="s">
        <v>720</v>
      </c>
      <c r="U120" s="1" t="s">
        <v>721</v>
      </c>
      <c r="V120" s="1" t="s">
        <v>728</v>
      </c>
    </row>
    <row r="121" s="1" customFormat="1" spans="1:22">
      <c r="A121" s="1" t="s">
        <v>1284</v>
      </c>
      <c r="B121" s="1" t="s">
        <v>1285</v>
      </c>
      <c r="C121" s="1" t="s">
        <v>1286</v>
      </c>
      <c r="D121" s="1" t="s">
        <v>1199</v>
      </c>
      <c r="E121" s="1" t="s">
        <v>1200</v>
      </c>
      <c r="F121" s="1" t="s">
        <v>706</v>
      </c>
      <c r="G121" s="1" t="s">
        <v>710</v>
      </c>
      <c r="H121" s="1" t="s">
        <v>711</v>
      </c>
      <c r="I121" s="1" t="s">
        <v>715</v>
      </c>
      <c r="J121" s="1" t="s">
        <v>713</v>
      </c>
      <c r="K121" s="1" t="s">
        <v>715</v>
      </c>
      <c r="L121" s="1" t="s">
        <v>715</v>
      </c>
      <c r="M121" s="1" t="s">
        <v>714</v>
      </c>
      <c r="N121" s="1" t="s">
        <v>714</v>
      </c>
      <c r="O121" s="1" t="s">
        <v>715</v>
      </c>
      <c r="P121" s="1" t="s">
        <v>716</v>
      </c>
      <c r="Q121" s="1" t="s">
        <v>717</v>
      </c>
      <c r="R121" s="1" t="s">
        <v>1287</v>
      </c>
      <c r="S121" s="1" t="s">
        <v>719</v>
      </c>
      <c r="T121" s="1" t="s">
        <v>720</v>
      </c>
      <c r="U121" s="1" t="s">
        <v>721</v>
      </c>
      <c r="V121" s="1" t="s">
        <v>728</v>
      </c>
    </row>
    <row r="122" s="1" customFormat="1" spans="1:22">
      <c r="A122" s="3">
        <v>18775958697</v>
      </c>
      <c r="B122" s="1" t="s">
        <v>1288</v>
      </c>
      <c r="C122" s="1" t="s">
        <v>1289</v>
      </c>
      <c r="D122" s="1" t="s">
        <v>1235</v>
      </c>
      <c r="E122" s="1" t="s">
        <v>1290</v>
      </c>
      <c r="F122" s="1" t="s">
        <v>740</v>
      </c>
      <c r="G122" s="1" t="s">
        <v>710</v>
      </c>
      <c r="H122" s="1" t="s">
        <v>711</v>
      </c>
      <c r="I122" s="1" t="s">
        <v>1291</v>
      </c>
      <c r="J122" s="1" t="s">
        <v>713</v>
      </c>
      <c r="K122" s="1" t="s">
        <v>1291</v>
      </c>
      <c r="L122" s="1" t="s">
        <v>1291</v>
      </c>
      <c r="M122" s="1" t="s">
        <v>714</v>
      </c>
      <c r="N122" s="1" t="s">
        <v>714</v>
      </c>
      <c r="O122" s="1" t="s">
        <v>715</v>
      </c>
      <c r="P122" s="1" t="s">
        <v>716</v>
      </c>
      <c r="Q122" s="1" t="s">
        <v>717</v>
      </c>
      <c r="R122" s="1" t="s">
        <v>1292</v>
      </c>
      <c r="S122" s="1" t="s">
        <v>719</v>
      </c>
      <c r="T122" s="1" t="s">
        <v>720</v>
      </c>
      <c r="U122" s="1" t="s">
        <v>721</v>
      </c>
      <c r="V122" s="1" t="s">
        <v>728</v>
      </c>
    </row>
    <row r="123" s="1" customFormat="1" spans="1:22">
      <c r="A123" s="3">
        <v>21189995655</v>
      </c>
      <c r="B123" s="1" t="s">
        <v>1197</v>
      </c>
      <c r="C123" s="1" t="s">
        <v>1293</v>
      </c>
      <c r="D123" s="1" t="s">
        <v>1294</v>
      </c>
      <c r="E123" s="1" t="s">
        <v>1295</v>
      </c>
      <c r="F123" s="1" t="s">
        <v>890</v>
      </c>
      <c r="G123" s="1" t="s">
        <v>710</v>
      </c>
      <c r="H123" s="1" t="s">
        <v>711</v>
      </c>
      <c r="I123" s="1" t="s">
        <v>1296</v>
      </c>
      <c r="J123" s="1" t="s">
        <v>713</v>
      </c>
      <c r="K123" s="1" t="s">
        <v>1296</v>
      </c>
      <c r="L123" s="1" t="s">
        <v>1296</v>
      </c>
      <c r="M123" s="1" t="s">
        <v>714</v>
      </c>
      <c r="N123" s="1" t="s">
        <v>714</v>
      </c>
      <c r="O123" s="1" t="s">
        <v>715</v>
      </c>
      <c r="P123" s="1" t="s">
        <v>716</v>
      </c>
      <c r="Q123" s="1" t="s">
        <v>717</v>
      </c>
      <c r="R123" s="1" t="s">
        <v>1297</v>
      </c>
      <c r="S123" s="1" t="s">
        <v>719</v>
      </c>
      <c r="T123" s="1" t="s">
        <v>720</v>
      </c>
      <c r="U123" s="1" t="s">
        <v>721</v>
      </c>
      <c r="V123" s="1" t="s">
        <v>728</v>
      </c>
    </row>
    <row r="124" s="1" customFormat="1" spans="1:22">
      <c r="A124" s="3">
        <v>21075153013</v>
      </c>
      <c r="B124" s="1" t="s">
        <v>1247</v>
      </c>
      <c r="C124" s="1" t="s">
        <v>1298</v>
      </c>
      <c r="D124" s="1" t="s">
        <v>1299</v>
      </c>
      <c r="E124" s="1" t="s">
        <v>1300</v>
      </c>
      <c r="F124" s="1" t="s">
        <v>706</v>
      </c>
      <c r="G124" s="1" t="s">
        <v>710</v>
      </c>
      <c r="H124" s="1" t="s">
        <v>711</v>
      </c>
      <c r="I124" s="1" t="s">
        <v>1301</v>
      </c>
      <c r="J124" s="1" t="s">
        <v>713</v>
      </c>
      <c r="K124" s="1" t="s">
        <v>1301</v>
      </c>
      <c r="L124" s="1" t="s">
        <v>1301</v>
      </c>
      <c r="M124" s="1" t="s">
        <v>714</v>
      </c>
      <c r="N124" s="1" t="s">
        <v>714</v>
      </c>
      <c r="O124" s="1" t="s">
        <v>715</v>
      </c>
      <c r="P124" s="1" t="s">
        <v>716</v>
      </c>
      <c r="Q124" s="1" t="s">
        <v>717</v>
      </c>
      <c r="R124" s="1" t="s">
        <v>1302</v>
      </c>
      <c r="S124" s="1" t="s">
        <v>719</v>
      </c>
      <c r="T124" s="1" t="s">
        <v>720</v>
      </c>
      <c r="U124" s="1" t="s">
        <v>721</v>
      </c>
      <c r="V124" s="1" t="s">
        <v>1303</v>
      </c>
    </row>
    <row r="125" s="1" customFormat="1" spans="1:22">
      <c r="A125" s="1" t="s">
        <v>1304</v>
      </c>
      <c r="B125" s="1" t="s">
        <v>1197</v>
      </c>
      <c r="C125" s="1" t="s">
        <v>1305</v>
      </c>
      <c r="D125" s="1" t="s">
        <v>1306</v>
      </c>
      <c r="E125" s="1" t="s">
        <v>1307</v>
      </c>
      <c r="F125" s="1" t="s">
        <v>706</v>
      </c>
      <c r="G125" s="1" t="s">
        <v>710</v>
      </c>
      <c r="H125" s="1" t="s">
        <v>711</v>
      </c>
      <c r="I125" s="1" t="s">
        <v>715</v>
      </c>
      <c r="J125" s="1" t="s">
        <v>713</v>
      </c>
      <c r="K125" s="1" t="s">
        <v>715</v>
      </c>
      <c r="L125" s="1" t="s">
        <v>715</v>
      </c>
      <c r="M125" s="1" t="s">
        <v>714</v>
      </c>
      <c r="N125" s="1" t="s">
        <v>714</v>
      </c>
      <c r="O125" s="1" t="s">
        <v>715</v>
      </c>
      <c r="P125" s="1" t="s">
        <v>716</v>
      </c>
      <c r="Q125" s="1" t="s">
        <v>717</v>
      </c>
      <c r="R125" s="1" t="s">
        <v>1308</v>
      </c>
      <c r="S125" s="1" t="s">
        <v>719</v>
      </c>
      <c r="T125" s="1" t="s">
        <v>720</v>
      </c>
      <c r="U125" s="1" t="s">
        <v>721</v>
      </c>
      <c r="V125" s="1" t="s">
        <v>728</v>
      </c>
    </row>
    <row r="126" s="1" customFormat="1" spans="1:22">
      <c r="A126" s="3">
        <v>18103499832</v>
      </c>
      <c r="B126" s="1" t="s">
        <v>1309</v>
      </c>
      <c r="C126" s="1" t="s">
        <v>1310</v>
      </c>
      <c r="D126" s="1" t="s">
        <v>1311</v>
      </c>
      <c r="E126" s="1" t="s">
        <v>1312</v>
      </c>
      <c r="F126" s="1" t="s">
        <v>831</v>
      </c>
      <c r="G126" s="1" t="s">
        <v>710</v>
      </c>
      <c r="H126" s="1" t="s">
        <v>711</v>
      </c>
      <c r="I126" s="1" t="s">
        <v>1313</v>
      </c>
      <c r="J126" s="1" t="s">
        <v>713</v>
      </c>
      <c r="K126" s="1" t="s">
        <v>1313</v>
      </c>
      <c r="L126" s="1" t="s">
        <v>1313</v>
      </c>
      <c r="M126" s="1" t="s">
        <v>714</v>
      </c>
      <c r="N126" s="1" t="s">
        <v>714</v>
      </c>
      <c r="O126" s="1" t="s">
        <v>715</v>
      </c>
      <c r="P126" s="1" t="s">
        <v>716</v>
      </c>
      <c r="Q126" s="1" t="s">
        <v>717</v>
      </c>
      <c r="R126" s="1" t="s">
        <v>1314</v>
      </c>
      <c r="S126" s="1" t="s">
        <v>719</v>
      </c>
      <c r="T126" s="1" t="s">
        <v>720</v>
      </c>
      <c r="U126" s="1" t="s">
        <v>721</v>
      </c>
      <c r="V126" s="1" t="s">
        <v>751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2022-10-18T01:47:38Z</dcterms:created>
  <dcterms:modified xsi:type="dcterms:W3CDTF">2022-10-18T02:00:04Z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AD42F54F87C248FCBA300B00D79BFA97</vt:lpwstr>
  </property>
  <property fmtid="{D5CDD505-2E9C-101B-9397-08002B2CF9AE}" pid="3" name="KSOProductBuildVer">
    <vt:lpwstr>2052-11.1.0.12598</vt:lpwstr>
  </property>
</Properties>
</file>