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对账!$1:$88</definedName>
  </definedNames>
  <calcPr calcId="144525"/>
</workbook>
</file>

<file path=xl/sharedStrings.xml><?xml version="1.0" encoding="utf-8"?>
<sst xmlns="http://schemas.openxmlformats.org/spreadsheetml/2006/main" count="2851" uniqueCount="975">
  <si>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</si>
  <si>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</si>
  <si>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</si>
  <si>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</si>
  <si>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</si>
  <si>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</si>
  <si>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</si>
  <si>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</si>
  <si>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</si>
  <si>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</si>
  <si>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</si>
  <si>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</si>
  <si>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</si>
  <si>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</si>
  <si>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</si>
  <si>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</si>
  <si>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</si>
  <si>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</si>
  <si>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</si>
  <si>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</si>
  <si>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</si>
  <si>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</si>
  <si>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</si>
  <si>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</si>
  <si>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</si>
  <si>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18229148925	</t>
  </si>
  <si>
    <t>Ctrip</t>
  </si>
  <si>
    <t>正常</t>
  </si>
  <si>
    <t>[关岛]关岛日航酒店(Hotel Nikko Guam)(56206169)</t>
  </si>
  <si>
    <t>双床房&lt;不退款&gt;&lt;2人入住&gt;</t>
  </si>
  <si>
    <t>HKD</t>
  </si>
  <si>
    <t>SHIN/Jisu</t>
  </si>
  <si>
    <t>CA13030221018HKD</t>
  </si>
  <si>
    <t>未提现</t>
  </si>
  <si>
    <t>携程开票</t>
  </si>
  <si>
    <t xml:space="preserve">	</t>
  </si>
  <si>
    <t xml:space="preserve">EXP-1967670161	</t>
  </si>
  <si>
    <t xml:space="preserve">18429814477	</t>
  </si>
  <si>
    <t>[马德里]马德里普林西普酒店(The Principal Madrid)(55639540)</t>
  </si>
  <si>
    <t>尊贵房&lt;2人入住&gt;&lt;不退款&gt;</t>
  </si>
  <si>
    <t>Bhandari/Siddhant,Kapadia/Tunisha</t>
  </si>
  <si>
    <t xml:space="preserve">EXP-1978890682	</t>
  </si>
  <si>
    <t xml:space="preserve">18556616179	</t>
  </si>
  <si>
    <t>[苏黎世]苏黎世圣哥特哈尔德酒店(Hotel St.Gotthard Zurich)(56206220)</t>
  </si>
  <si>
    <t>标准双人房&lt;2人入住&gt;&lt;不退款&gt;</t>
  </si>
  <si>
    <t>Boonruang/Pitakiat,Boonruang/Pitakiat</t>
  </si>
  <si>
    <t xml:space="preserve">18867616239	</t>
  </si>
  <si>
    <t>[迈阿密]迈阿密YVE酒店(YVE Hotel Miami)(70391896)</t>
  </si>
  <si>
    <t>精明特大床房&lt;2人入住&gt;&lt;不退款&gt;</t>
  </si>
  <si>
    <t>Ferguson/Jennifer Jane</t>
  </si>
  <si>
    <t xml:space="preserve">18924209911	</t>
  </si>
  <si>
    <t>[贝伊奥卢]温德姆华美达伊斯坦布尔塔克西姆酒店(Ramada by Wyndham Istanbul Taksim)(55270519)</t>
  </si>
  <si>
    <t>双人房&lt;2人入住&gt;&lt;不退款&gt;&lt;早餐&gt;</t>
  </si>
  <si>
    <t>MANEK/RITI ASHOK ,MANEK/RITI ASHOK ,MANEK/RITI ASHOK ,MANEK/RITI ASHOK ,MANEK/RITI ASHOK ,MANEK/RITI ASHOK ,MANEK/RITI ASHOK ,MANEK/RITI ASHOK</t>
  </si>
  <si>
    <t xml:space="preserve">8039414567	</t>
  </si>
  <si>
    <t xml:space="preserve">18941329656	</t>
  </si>
  <si>
    <t>[芭堤雅]芭堤雅阿瓦尼度假酒店 (SHA Extra Plus)(Avani Pattaya Resort (SHA Extra Plus))(69338173)</t>
  </si>
  <si>
    <t>阿瓦尼园景房&lt;2人入住&gt;&lt;不退款&gt;&lt;早餐&gt;</t>
  </si>
  <si>
    <t>AMIRIAN/SIMON</t>
  </si>
  <si>
    <t xml:space="preserve">61788539	</t>
  </si>
  <si>
    <t xml:space="preserve">21071032394	</t>
  </si>
  <si>
    <t>[圣地亚哥]索菲亚酒店(The Sofia Hotel)(55414305)</t>
  </si>
  <si>
    <t>豪华房&lt;2人入住&gt;&lt;不退款&gt;</t>
  </si>
  <si>
    <t>peck/logan</t>
  </si>
  <si>
    <t xml:space="preserve">607163	</t>
  </si>
  <si>
    <t xml:space="preserve">21072012336	</t>
  </si>
  <si>
    <t>[釜山]釜山乐华兹酒店(Lavalse Hotel Busan)(91812113)</t>
  </si>
  <si>
    <t>标准海景双床房&lt;2人入住&gt;&lt;不退款&gt;</t>
  </si>
  <si>
    <t>KWON/YOUNG JI</t>
  </si>
  <si>
    <t xml:space="preserve">22208678	</t>
  </si>
  <si>
    <t xml:space="preserve">21073327414	</t>
  </si>
  <si>
    <t>阿瓦尼花园加大房&lt;2人入住&gt;&lt;不退款&gt;&lt;早餐&gt;</t>
  </si>
  <si>
    <t>Mingarelli/Kevin</t>
  </si>
  <si>
    <t xml:space="preserve">61797484	</t>
  </si>
  <si>
    <t>退单</t>
  </si>
  <si>
    <t>取消</t>
  </si>
  <si>
    <t>补单</t>
  </si>
  <si>
    <t>[釜山]釜山乐华兹酒店(Lavalse Hotel Busan)(46053022)</t>
  </si>
  <si>
    <t xml:space="preserve">21136457131	</t>
  </si>
  <si>
    <t>[里约热内卢]玛因帕纳玛酒店(Mar Ipanema Hotel)(55812100)</t>
  </si>
  <si>
    <t>标准房&lt;2人入住&gt;&lt;不退款&gt;</t>
  </si>
  <si>
    <t>Meuli/Samuel Andrin</t>
  </si>
  <si>
    <t xml:space="preserve">59539261	</t>
  </si>
  <si>
    <t xml:space="preserve">21145243748	</t>
  </si>
  <si>
    <t>[伊斯坦布尔]伊斯坦布尔皇冠假日酒店(Crowne Plaza Florya Istanbul, an IHG Hotel)(55707629)</t>
  </si>
  <si>
    <t>豪华部分海景房&lt;2人入住&gt;&lt;不退款&gt;</t>
  </si>
  <si>
    <t>sonmez /muslum</t>
  </si>
  <si>
    <t xml:space="preserve">报名字	</t>
  </si>
  <si>
    <t xml:space="preserve">21201847442	</t>
  </si>
  <si>
    <t>[希什利]伊斯坦布尔哈比皇冠假日酒店(Crowne Plaza Istanbul Harbiye, an IHG Hotel)(55439689)</t>
  </si>
  <si>
    <t>标准双人床房&lt;2人入住&gt;&lt;不退款&gt;&lt;早餐&gt;</t>
  </si>
  <si>
    <t>Unver/Betul</t>
  </si>
  <si>
    <t xml:space="preserve">21217892799	</t>
  </si>
  <si>
    <t>[迪拜]迪拜市中心福朋喜来登酒店(Four Points by Sheraton Downtown Dubai)(55254347)</t>
  </si>
  <si>
    <t>双床房&lt;2人入住&gt;&lt;不退款&gt;</t>
  </si>
  <si>
    <t>XIE/FANG</t>
  </si>
  <si>
    <t xml:space="preserve">2713009	</t>
  </si>
  <si>
    <t xml:space="preserve">21226218934	</t>
  </si>
  <si>
    <t>[爱丁堡]诺富特爱丁堡中心酒店(Novotel Edinburgh Centre)(60494155)</t>
  </si>
  <si>
    <t>高级大床房(带沙发床)&lt;2人入住&gt;&lt;不退款&gt;</t>
  </si>
  <si>
    <t>MALALLA/MUJTABA ALI AHMED ABDULLA</t>
  </si>
  <si>
    <t xml:space="preserve">3271WJC520	</t>
  </si>
  <si>
    <t xml:space="preserve">21245184791	</t>
  </si>
  <si>
    <t>[曼谷]曼谷阿文苏昆维特酒店(Avani Sukhumvit Bangkok)(70165254)</t>
  </si>
  <si>
    <t>阿瓦尼房（双床）&lt;2人入住&gt;&lt;不退款&gt;&lt;早餐&gt;</t>
  </si>
  <si>
    <t>NG/SUKCHING</t>
  </si>
  <si>
    <t xml:space="preserve">2717412	</t>
  </si>
  <si>
    <t xml:space="preserve">408634	</t>
  </si>
  <si>
    <t xml:space="preserve">21250778916	</t>
  </si>
  <si>
    <t>[佛罗伦萨]意大利诺瓦酒店(Hotel Nuova Italia)(90357301)</t>
  </si>
  <si>
    <t>四人房&lt;2人入住&gt;&lt;不退款&gt;&lt;早餐&gt;</t>
  </si>
  <si>
    <t>MU/SITONG,TAN/YONG CHEW HENRY</t>
  </si>
  <si>
    <t xml:space="preserve">Acknowledged	</t>
  </si>
  <si>
    <t xml:space="preserve">21252057246	</t>
  </si>
  <si>
    <t>[华盛顿]华盛顿首都 - 国家广场假日酒店 - IHG 旗下酒店(Holiday Inn Washington Capitol - Natl Mall, an IHG Hotel)(55852089)</t>
  </si>
  <si>
    <t>入住指定型&lt;2人入住&gt;&lt;不退款&gt;</t>
  </si>
  <si>
    <t>QIU/PINGPING</t>
  </si>
  <si>
    <t xml:space="preserve">45806070	</t>
  </si>
  <si>
    <t xml:space="preserve">21263503634	</t>
  </si>
  <si>
    <t>[富士河口湖町]富士温泉寺梦殿日式旅馆(Fuji Onsenji Yumedono)(55680480)</t>
  </si>
  <si>
    <t>豪华双床间 - 带榻榻米区和露天浴缸&lt;2人入住&gt;&lt;不退款&gt;&lt;早餐&gt;</t>
  </si>
  <si>
    <t>HUANG/JOANNA LIANG XUEJUN</t>
  </si>
  <si>
    <t xml:space="preserve">2720533	</t>
  </si>
  <si>
    <t xml:space="preserve">T_2021552059	</t>
  </si>
  <si>
    <t xml:space="preserve">21301157843	</t>
  </si>
  <si>
    <t>[胡志明市]胡志明伊甸花园酒店(Eden Garden Hotel)(55439326)</t>
  </si>
  <si>
    <t>客房 (Day Use Max 2 Hours Only)&lt;2人入住&gt;&lt;不退款&gt;</t>
  </si>
  <si>
    <t>LIN/ENSHI</t>
  </si>
  <si>
    <t xml:space="preserve">21304148806	</t>
  </si>
  <si>
    <t>[罗马]吉欧伯缇酒店(Hotel Gioberti)(55665957)</t>
  </si>
  <si>
    <t>经典房&lt;2人入住&gt;&lt;不退款&gt;</t>
  </si>
  <si>
    <t>puopolo/ciriaco</t>
  </si>
  <si>
    <t xml:space="preserve">E09349980	</t>
  </si>
  <si>
    <t xml:space="preserve">21327927214	</t>
  </si>
  <si>
    <t>[巴黎]巴黎旺多姆威斯汀酒店(The Westin Paris - Vendôme)(56174583)</t>
  </si>
  <si>
    <t>埃菲尔铁塔景观双人床客房&lt;2人入住&gt;&lt;不退款&gt;</t>
  </si>
  <si>
    <t>NG/WAI KI TERENCE</t>
  </si>
  <si>
    <t xml:space="preserve">85585253	</t>
  </si>
  <si>
    <t xml:space="preserve">21329288338	</t>
  </si>
  <si>
    <t>[新加坡]新加坡怡阁大酒店，良木园酒店集团成员(York Hotel (SG Clean))(60513970)</t>
  </si>
  <si>
    <t>高级双人房&lt;1&gt;&lt;2人入住&gt;&lt;不退款&gt;</t>
  </si>
  <si>
    <t>Shu/Jocelyne Sook Ming</t>
  </si>
  <si>
    <t xml:space="preserve">21337003477	</t>
  </si>
  <si>
    <t>[河内]河内萨默塞特西湖酒店(Somerset West Lake Hanoi)(70391268)</t>
  </si>
  <si>
    <t>行政双卧公寓&lt;2人入住&gt;&lt;不退款&gt;&lt;早餐&gt;</t>
  </si>
  <si>
    <t>BYON/SARAH</t>
  </si>
  <si>
    <t xml:space="preserve">21339748610	</t>
  </si>
  <si>
    <t>[迪拜]迪拜奥酷瑞中庭酒店(Al Khoory Atrium Hotel)(55439200)</t>
  </si>
  <si>
    <t>MOHAMMADZAHER/MOHAMMAD YASER,HEKMAT/KAMRAN</t>
  </si>
  <si>
    <t xml:space="preserve">2022918526	</t>
  </si>
  <si>
    <t xml:space="preserve">21342214389	</t>
  </si>
  <si>
    <t>[班夫]班夫朗德斯通酒店(The Rundlestone Lodge)(96063627)</t>
  </si>
  <si>
    <t>高级两张大床房&lt;2人入住&gt;&lt;不退款&gt;</t>
  </si>
  <si>
    <t>PANGABDI/Carens Georgia,Chui/Mei Sze</t>
  </si>
  <si>
    <t xml:space="preserve">3667505	</t>
  </si>
  <si>
    <t xml:space="preserve">21349008146	</t>
  </si>
  <si>
    <t>[凤凰城]凤凰城北17号州际公路舒眠汽车旅馆(Sleep Inn Phoenix North I-17)(95139902)</t>
  </si>
  <si>
    <t>标准双人房, 2 张双人床房&lt;2人入住&gt;&lt;不退款&gt;&lt;早餐&gt;</t>
  </si>
  <si>
    <t>JOSEPH /FAVOUR</t>
  </si>
  <si>
    <t xml:space="preserve">2726937	</t>
  </si>
  <si>
    <t xml:space="preserve">31266719	</t>
  </si>
  <si>
    <t xml:space="preserve">21353156378	</t>
  </si>
  <si>
    <t>[波德申]迪克森海中天港口(Avillion Port Dickson)(55851984)</t>
  </si>
  <si>
    <t>水上小屋&lt;2人入住&gt;&lt;不退款&gt;&lt;早餐&gt;</t>
  </si>
  <si>
    <t>YUE/YANQIU</t>
  </si>
  <si>
    <t xml:space="preserve">307499	</t>
  </si>
  <si>
    <t xml:space="preserve">21356905733	</t>
  </si>
  <si>
    <t>[斯科特斯德]3棕榈酒店(3 Palms Hotel)(89916557)</t>
  </si>
  <si>
    <t>豪华客房2张大床&lt;2人入住&gt;&lt;不退款&gt;</t>
  </si>
  <si>
    <t>Mucheck/Don</t>
  </si>
  <si>
    <t xml:space="preserve">6708636	</t>
  </si>
  <si>
    <t xml:space="preserve">21357615408	</t>
  </si>
  <si>
    <t>[塔吉格]马尼拉福特香格里拉酒店(Shangri-La The Fort, Manila)(55680278)</t>
  </si>
  <si>
    <t>豪华双床房&lt;2人入住&gt;&lt;不退款&gt;</t>
  </si>
  <si>
    <t>PATRICIA/PAGUIA</t>
  </si>
  <si>
    <t xml:space="preserve">40068635	</t>
  </si>
  <si>
    <t xml:space="preserve">21363265276	</t>
  </si>
  <si>
    <t>[曼彻斯特]曼彻斯特体育城旅馆(Travelodge Manchester Sportcity)(95084958)</t>
  </si>
  <si>
    <t>双人床房&lt;2人入住&gt;&lt;不退款&gt;</t>
  </si>
  <si>
    <t>Khan/Hassan</t>
  </si>
  <si>
    <t xml:space="preserve">21367406468	</t>
  </si>
  <si>
    <t>[迪拜]迪拜德拉温德姆酒店(Wyndham Dubai Deira)(90198650)</t>
  </si>
  <si>
    <t>海景豪华房&lt;2人入住&gt;&lt;不退款&gt;&lt;早餐&gt;</t>
  </si>
  <si>
    <t>samer/alvvanee</t>
  </si>
  <si>
    <t xml:space="preserve">2731072	</t>
  </si>
  <si>
    <t xml:space="preserve">21371682355	</t>
  </si>
  <si>
    <t>[南雅加达]阿玛罗莎科斯莫雅加达酒店(Amaroossa Cosmo Jakarta)(94358404)</t>
  </si>
  <si>
    <t>豪华双床房&lt;2人入住&gt;&lt;不退款&gt;&lt;早餐&gt;</t>
  </si>
  <si>
    <t>Liao/Zhongqiang</t>
  </si>
  <si>
    <t xml:space="preserve">21372911895	</t>
  </si>
  <si>
    <t>[威斯敏斯特城]伦敦尊贵海德公园罗亚尔大酒店(Grand Royale London Hyde Park)(55757285)</t>
  </si>
  <si>
    <t>高级双人房&lt;2人入住&gt;&lt;不退款&gt;</t>
  </si>
  <si>
    <t>WANG/GUILAN</t>
  </si>
  <si>
    <t xml:space="preserve">2025391362	</t>
  </si>
  <si>
    <t xml:space="preserve">21374039181	</t>
  </si>
  <si>
    <t>[拉普拉普]宿雾迈瑞柏高碧海度假村(Bluewater Maribago Beach Resort Cebu)(60480677)</t>
  </si>
  <si>
    <t>Amuma水疗套房&lt;2人入住&gt;&lt;不退款&gt;&lt;早餐&gt;</t>
  </si>
  <si>
    <t>YANG/SEUNG IN</t>
  </si>
  <si>
    <t xml:space="preserve">108748	</t>
  </si>
  <si>
    <t xml:space="preserve">21374899219	</t>
  </si>
  <si>
    <t>高级房&lt;2人入住&gt;&lt;不退款&gt;</t>
  </si>
  <si>
    <t>LEE/LEONARD</t>
  </si>
  <si>
    <t xml:space="preserve">Conf by Wye Lai Ping (RSV)	</t>
  </si>
  <si>
    <t xml:space="preserve">21375815353	</t>
  </si>
  <si>
    <t>Apodaca/Silvia</t>
  </si>
  <si>
    <t xml:space="preserve">21412058864	</t>
  </si>
  <si>
    <t>[新德里]皇家广场酒店(Hotel The Royal Plaza)(55680560)</t>
  </si>
  <si>
    <t>标准特大床房&lt;2人入住&gt;&lt;不退款&gt;</t>
  </si>
  <si>
    <t>FIGEA/Michel,FIGEA/Nicole</t>
  </si>
  <si>
    <t xml:space="preserve">6725237	</t>
  </si>
  <si>
    <t xml:space="preserve">21413381513	</t>
  </si>
  <si>
    <t>[Seven Corners]阿灵顿大道舒适酒店(Comfort Inn Arlington Boulevard)(55281057)</t>
  </si>
  <si>
    <t>特大床房&lt;2人入住&gt;&lt;不退款&gt;&lt;早餐&gt;</t>
  </si>
  <si>
    <t>WASUWONGSE/ANDREW SHAUN</t>
  </si>
  <si>
    <t xml:space="preserve">21414463225	</t>
  </si>
  <si>
    <t>[坤甸]坤甸尼奥噶迦玛达酒店(Hotel Neo Gajah Mada Pontianak by ASTON)(55543096)</t>
  </si>
  <si>
    <t>尼欧房&lt;2人入住&gt;&lt;不退款&gt;</t>
  </si>
  <si>
    <t>Maio/P Bambang</t>
  </si>
  <si>
    <t xml:space="preserve">21419045952	</t>
  </si>
  <si>
    <t>[曼谷]曼谷文华东方酒店 (SHA Plus+)(Mandarin Oriental Bangkok (SHA Plus+))(55779710)</t>
  </si>
  <si>
    <t>豪华尊贵特大床套房&lt;2人入住&gt;&lt;不退款&gt;</t>
  </si>
  <si>
    <t>DING/SUHUA</t>
  </si>
  <si>
    <t xml:space="preserve">510SE052812	</t>
  </si>
  <si>
    <t xml:space="preserve">21419808760	</t>
  </si>
  <si>
    <t>[基黑]毛伊岛海滨酒店(Maui Coast Hotel)(70393123)</t>
  </si>
  <si>
    <t>豪华特大床房&lt;2人入住&gt;&lt;不退款&gt;</t>
  </si>
  <si>
    <t>KADIYALA/SRIRAMNARESH</t>
  </si>
  <si>
    <t xml:space="preserve">21420712809	</t>
  </si>
  <si>
    <t>[吉隆坡]吉隆坡柏威年酒店 · 悦榕庄管理(Pavilion Hotel Kuala Lumpur Managed by Banyan Tree)(68545146)</t>
  </si>
  <si>
    <t>城市绿洲特大床房&lt;2人入住&gt;&lt;不退款&gt;&lt;早餐&gt;</t>
  </si>
  <si>
    <t>OMAR/RUSAIMAH</t>
  </si>
  <si>
    <t xml:space="preserve">2734897	</t>
  </si>
  <si>
    <t xml:space="preserve">196127	</t>
  </si>
  <si>
    <t xml:space="preserve">21426747871	</t>
  </si>
  <si>
    <t>[奥斯陆]奥斯陆丽笙世嘉酒店(Radisson Blu Plaza Hotel, Oslo)(55354571)</t>
  </si>
  <si>
    <t>DONG/YUWEI</t>
  </si>
  <si>
    <t xml:space="preserve">R3765941585	</t>
  </si>
  <si>
    <t xml:space="preserve">21426889047	</t>
  </si>
  <si>
    <t>[贝尔维尤]贝尔维尤红狮酒店(Red Lion Hotel Bellevue)(55626288)</t>
  </si>
  <si>
    <t>LU/PEI CHUN</t>
  </si>
  <si>
    <t xml:space="preserve">21426943280	</t>
  </si>
  <si>
    <t>[高贵林]温哥华大都会行政酒店及会议中心(Executive Plaza Hotel &amp; Conference Centre, Metro Vancouver)(55599017)</t>
  </si>
  <si>
    <t>豪华双人房&lt;2人入住&gt;&lt;不退款&gt;</t>
  </si>
  <si>
    <t>Veitch/Gareth</t>
  </si>
  <si>
    <t xml:space="preserve">80347033	</t>
  </si>
  <si>
    <t xml:space="preserve">21422762066	</t>
  </si>
  <si>
    <t>[新加坡]新加坡吉真宾乐雅酒店(PARKROYAL on Kitchener Road, Singapore)(56140447)</t>
  </si>
  <si>
    <t>豪华房&lt;1&gt;&lt;2人入住&gt;&lt;不退款&gt;&lt;早餐&gt;</t>
  </si>
  <si>
    <t>Tan/Ju Liang</t>
  </si>
  <si>
    <t xml:space="preserve">112825080	</t>
  </si>
  <si>
    <t xml:space="preserve">21428289378	</t>
  </si>
  <si>
    <t>ZHAO/YUE,ZHANG/LEI</t>
  </si>
  <si>
    <t xml:space="preserve">61818210	</t>
  </si>
  <si>
    <t xml:space="preserve">21433135207	</t>
  </si>
  <si>
    <t>[吉隆坡]铂尔曼吉隆坡城市中心大酒店(Pullman Kuala Lumpur City Centre Hotel &amp; Residences)(56185634)</t>
  </si>
  <si>
    <t>一卧公寓&lt;2人入住&gt;&lt;不退款&gt;&lt;早餐&gt;</t>
  </si>
  <si>
    <t>LIM/AIK SENG MARK</t>
  </si>
  <si>
    <t xml:space="preserve">2736614	</t>
  </si>
  <si>
    <t xml:space="preserve">875402	</t>
  </si>
  <si>
    <t xml:space="preserve">21435245622	</t>
  </si>
  <si>
    <t>[巴厘巴板]巴厘巴板新式酒店(Hotel Neo+ Balikpapan by ASTON)(55799126)</t>
  </si>
  <si>
    <t>你欧房&lt;2人入住&gt;&lt;不退款&gt;</t>
  </si>
  <si>
    <t>Sari/Lina Puspita</t>
  </si>
  <si>
    <t xml:space="preserve">21435268065	</t>
  </si>
  <si>
    <t>[普吉岛]皇家普吉城市酒店(SHA Extra Plus)(Royal Phuket City Hotel(SHA Extra Plus))(55426586)</t>
  </si>
  <si>
    <t>PETMUANG/SAOWALAK</t>
  </si>
  <si>
    <t xml:space="preserve">acknowledge	</t>
  </si>
  <si>
    <t xml:space="preserve">21435715857	</t>
  </si>
  <si>
    <t>[曼彻斯特]曼彻斯特麦克唐纳德水疗酒店(Macdonald Manchester Hotel and Spa)(55452111)</t>
  </si>
  <si>
    <t>标准特大床房&lt;2人入住&gt;&lt;不退款&gt;&lt;早餐&gt;</t>
  </si>
  <si>
    <t>McMahon/Abigail</t>
  </si>
  <si>
    <t xml:space="preserve">2327SE227168	</t>
  </si>
  <si>
    <t xml:space="preserve">21435676456	</t>
  </si>
  <si>
    <t>[贝尔法斯特]贝尔法斯特丽笙酒店(Radisson Blu Hotel Belfast)(55402731)</t>
  </si>
  <si>
    <t>O Donnell/Sean</t>
  </si>
  <si>
    <t xml:space="preserve">21437261626	</t>
  </si>
  <si>
    <t>[肯辛顿-切尔西区]伦敦肯辛顿公园豪华酒店(Park Grand London Kensington)(55299702)</t>
  </si>
  <si>
    <t>高级双人床房&lt;2人入住&gt;&lt;不退款&gt;</t>
  </si>
  <si>
    <t>YUN/SIYUE</t>
  </si>
  <si>
    <t xml:space="preserve">EXP-2027280469	</t>
  </si>
  <si>
    <t xml:space="preserve">21438774161	</t>
  </si>
  <si>
    <t>[韦尔]维尔万年青旅馆(Evergreen Lodge at Vail)(90367138)</t>
  </si>
  <si>
    <t>标准客房2张大床（谷景）&lt;2人入住&gt;&lt;不退款&gt;</t>
  </si>
  <si>
    <t>Rodriguez/Jordan</t>
  </si>
  <si>
    <t xml:space="preserve">2737533	</t>
  </si>
  <si>
    <t xml:space="preserve">21439948929	</t>
  </si>
  <si>
    <t>[曼谷]Capital O 564 自然精品酒店(Capital O 564 Nature Boutique Hotel)(55956348)</t>
  </si>
  <si>
    <t>HOONMATTRA /KITTISAK</t>
  </si>
  <si>
    <t xml:space="preserve">p4h12380	</t>
  </si>
  <si>
    <t xml:space="preserve">21443479809	</t>
  </si>
  <si>
    <t>[科隆]玛丽艾拉机场诺夫酒店(Novum Hotel Mariella Airport)(55465087)</t>
  </si>
  <si>
    <t>标准双人房&lt;2人入住&gt;&lt;不退款&gt;&lt;早餐&gt;</t>
  </si>
  <si>
    <t>HADDAD/STEFANIE</t>
  </si>
  <si>
    <t xml:space="preserve">21445349952	</t>
  </si>
  <si>
    <t>[丹戎槟榔]岛阿斯顿丹戎槟榔酒店&amp;会议中心(ASTON Tanjung Pinang Hotel &amp; Conference Center)(55944581)</t>
  </si>
  <si>
    <t>标准开放式客房&lt;2人入住&gt;&lt;不退款&gt;</t>
  </si>
  <si>
    <t>CHARLES/MICHAEL</t>
  </si>
  <si>
    <t xml:space="preserve">2738552	</t>
  </si>
  <si>
    <t xml:space="preserve">21445311891	</t>
  </si>
  <si>
    <t>[北雅加达]雅加达尼欧玛纳戈广场酒店(Neo Hotel Mangga Dua by ASTON)(55253987)</t>
  </si>
  <si>
    <t>尼欧房&lt;2人入住&gt;&lt;不退款&gt;&lt;早餐&gt;</t>
  </si>
  <si>
    <t>ELVIANA/ELIS</t>
  </si>
  <si>
    <t xml:space="preserve">21445416425	</t>
  </si>
  <si>
    <t>[安赫莱斯]安洁拉斯海滩俱乐部酒店(ABC Hotel)(91548304)</t>
  </si>
  <si>
    <t>标准套房&lt;2人入住&gt;&lt;不退款&gt;</t>
  </si>
  <si>
    <t>You/Seung Mok</t>
  </si>
  <si>
    <t xml:space="preserve">ABC 112733	</t>
  </si>
  <si>
    <t xml:space="preserve">21447054136	</t>
  </si>
  <si>
    <t>[曼谷]阿瓦尼阿特里姆曼谷酒店(SHA认证)(Avani Atrium Bangkok Hotel (SHA Certified))(55665998)</t>
  </si>
  <si>
    <t>阿瓦尼尊贵房&lt;2人入住&gt;&lt;不退款&gt;</t>
  </si>
  <si>
    <t>KUCHUKOVA/ANASTASIA</t>
  </si>
  <si>
    <t xml:space="preserve">21447246454	</t>
  </si>
  <si>
    <t>[迪拜]迪拜费尔蒙特酒店(Fairmont Dubai)(70391893)</t>
  </si>
  <si>
    <t>费尔蒙特房&lt;2人入住&gt;&lt;不退款&gt;&lt;早餐&gt;</t>
  </si>
  <si>
    <t>AL HARTHI/SALEH</t>
  </si>
  <si>
    <t xml:space="preserve">From Allocation	</t>
  </si>
  <si>
    <t xml:space="preserve">21447598310	</t>
  </si>
  <si>
    <t>[佛罗伦萨]阿普丽雷帕拉索达博尔戈酒店(Hotel Palazzo dal Borgo)(55290600)</t>
  </si>
  <si>
    <t>特级双人房/双床房&lt;2人入住&gt;&lt;不退款&gt;&lt;早餐&gt;</t>
  </si>
  <si>
    <t>WANG/YAJUN</t>
  </si>
  <si>
    <t xml:space="preserve">39742	</t>
  </si>
  <si>
    <t xml:space="preserve">21447616572	</t>
  </si>
  <si>
    <t>KWAN/CHEUK HEI FELIX</t>
  </si>
  <si>
    <t xml:space="preserve">21447685823	</t>
  </si>
  <si>
    <t>[迪拜]迪拜机场美爵酒店公寓(Grand Mercure Hotel and Residences Dubai Airport)(80984916)</t>
  </si>
  <si>
    <t>高级房（特大床）&lt;2人入住&gt;&lt;不退款&gt;</t>
  </si>
  <si>
    <t>IOAKEIMIDIS/NIKOLAOS</t>
  </si>
  <si>
    <t xml:space="preserve">378378875	</t>
  </si>
  <si>
    <t xml:space="preserve">21447882329	</t>
  </si>
  <si>
    <t>[迪拜]迪拜千禧机场酒店(Millennium Airport Hotel Dubai)(68545510)</t>
  </si>
  <si>
    <t>家庭房&lt;2人入住&gt;&lt;不退款&gt;&lt;早餐&gt;</t>
  </si>
  <si>
    <t>AL ISSA/OMAR</t>
  </si>
  <si>
    <t xml:space="preserve">21448326209	</t>
  </si>
  <si>
    <t>[胡志明市]西贡马杰斯迪克酒店(Hotel Majestic Saigon)(55439294)</t>
  </si>
  <si>
    <t>殖民地豪华房带早餐&lt;2人入住&gt;&lt;不退款&gt;&lt;早餐&gt;</t>
  </si>
  <si>
    <t>ZHANG/YAFENG</t>
  </si>
  <si>
    <t xml:space="preserve">8826	</t>
  </si>
  <si>
    <t xml:space="preserve">21448699599	</t>
  </si>
  <si>
    <t>[华雷斯城]孔苏拉多旅馆酒店(Hotel Consulado Inn)(90352345)</t>
  </si>
  <si>
    <t>标准间&lt;2人入住&gt;&lt;不退款&gt;&lt;早餐&gt;</t>
  </si>
  <si>
    <t>Lara/Marco</t>
  </si>
  <si>
    <t xml:space="preserve">9158367010092	</t>
  </si>
  <si>
    <t xml:space="preserve">21448730369	</t>
  </si>
  <si>
    <t>至尊绿洲房&lt;2人入住&gt;&lt;不退款&gt;&lt;早餐&gt;</t>
  </si>
  <si>
    <t>SU/WENHAO</t>
  </si>
  <si>
    <t xml:space="preserve">196519	</t>
  </si>
  <si>
    <t xml:space="preserve">21449012676	</t>
  </si>
  <si>
    <t>[圣贝纳迪诺]圣贝纳迪诺凯艺酒店(Quality Inn San Bernardino)(55337388)</t>
  </si>
  <si>
    <t>FLORES/RUBEN</t>
  </si>
  <si>
    <t xml:space="preserve">21449107202	</t>
  </si>
  <si>
    <t>[南雅加达]雅加达克巴约蓝尼奥酒店(Hotel Neo+ Kebayoran Jakarta)(55478158)</t>
  </si>
  <si>
    <t>空间房&lt;2人入住&gt;&lt;不退款&gt;</t>
  </si>
  <si>
    <t>P/OKA</t>
  </si>
  <si>
    <t xml:space="preserve">21449196930	</t>
  </si>
  <si>
    <t>[Tha Wang Thong]帕夭府酒店(Phayao Gateway Hotel)(90372082)</t>
  </si>
  <si>
    <t>高级房（双床）&lt;2人入住&gt;&lt;不退款&gt;&lt;早餐&gt;</t>
  </si>
  <si>
    <t>SRIMUEANG/URAIWAN</t>
  </si>
  <si>
    <t xml:space="preserve">21449289674	</t>
  </si>
  <si>
    <t>[巴都丁宜]槟城宾乐雅饭店 (槟城对抗新冠肺炎认证)(PARKROYAL Penang Resort)(56140404)</t>
  </si>
  <si>
    <t>豪华房&lt;2人入住&gt;&lt;不退款&gt;&lt;早餐&gt;</t>
  </si>
  <si>
    <t>MAAROF/NUR AISYAH</t>
  </si>
  <si>
    <t xml:space="preserve">7352403	</t>
  </si>
  <si>
    <t xml:space="preserve">21449913983	</t>
  </si>
  <si>
    <t>SHI/QINGLING</t>
  </si>
  <si>
    <t xml:space="preserve">21450279289	</t>
  </si>
  <si>
    <t>[曼谷]曼谷萨通JC凯文酒店(JC Kevin Sathorn Bangkok Hotel)(55585955)</t>
  </si>
  <si>
    <t>一卧室套房&lt;2人入住&gt;&lt;不退款&gt;</t>
  </si>
  <si>
    <t>SITTHICHANSEN/NATCHARIN,INWICHAIR/ANGKANA</t>
  </si>
  <si>
    <t xml:space="preserve">2739545	</t>
  </si>
  <si>
    <t xml:space="preserve">2811902	</t>
  </si>
  <si>
    <t xml:space="preserve">21450305002	</t>
  </si>
  <si>
    <t>[西帕纳斯]普卡乐艾莫奈斯会议度假酒店(Le Eminence Puncak Hotel Convention &amp; Resort)(60467231)</t>
  </si>
  <si>
    <t>精致大床套房&lt;2人入住&gt;&lt;不退款&gt;</t>
  </si>
  <si>
    <t>AL-MASHHOR/ABDULRAHMAN MOHAMMED</t>
  </si>
  <si>
    <t xml:space="preserve">21450366072	</t>
  </si>
  <si>
    <t>[印第奥]印第奥I-10品质套房酒店(Quality Inn &amp; Suites Indio I-10)(89918339)</t>
  </si>
  <si>
    <t>标准房, 2 张大床房&lt;2人入住&gt;&lt;不退款&gt;&lt;早餐&gt;</t>
  </si>
  <si>
    <t>Mercado/Antonia</t>
  </si>
  <si>
    <t xml:space="preserve">10559010395	</t>
  </si>
  <si>
    <t xml:space="preserve">21450308754	</t>
  </si>
  <si>
    <t>[曼谷]统奥广场酒店(Ton Aor Place Hotel)(90400224)</t>
  </si>
  <si>
    <t>SEENO/SONGSAK</t>
  </si>
  <si>
    <t xml:space="preserve">071272	</t>
  </si>
  <si>
    <t xml:space="preserve">21450901717	</t>
  </si>
  <si>
    <t>[曼谷]钻石城酒店 (SHA Certified)(Diamond City Hotel (SHA Certified))(56140448)</t>
  </si>
  <si>
    <t>双人或双床高级间&lt;2人入住&gt;&lt;不退款&gt;</t>
  </si>
  <si>
    <t>CHOUPIKROH/SIRIKANYAPAK</t>
  </si>
  <si>
    <t xml:space="preserve">21450889775	</t>
  </si>
  <si>
    <t>[阿拉卡茹]阿拉卡加品质酒店(Quality Hotel Aracaju)(90362959)</t>
  </si>
  <si>
    <t>高级双床房&lt;2人入住&gt;&lt;不退款&gt;&lt;早餐&gt;</t>
  </si>
  <si>
    <t>Dumet/Joao Ricardo</t>
  </si>
  <si>
    <t xml:space="preserve">65522469	</t>
  </si>
  <si>
    <t xml:space="preserve">21451948499	</t>
  </si>
  <si>
    <t>[北干巴鲁]北干巴鲁王子酒店(Hotel Pangeran Pekanbaru)(94992752)</t>
  </si>
  <si>
    <t>豪华客房&lt;2人入住&gt;&lt;不退款&gt;&lt;早餐&gt;</t>
  </si>
  <si>
    <t>ANISA/SHINTA</t>
  </si>
  <si>
    <t xml:space="preserve">21452296145	</t>
  </si>
  <si>
    <t>[北干巴鲁]龙鱼大酒店(Hotel Dafam Pekanbaru)(55611893)</t>
  </si>
  <si>
    <t>APRIANTO/RACHMAT</t>
  </si>
  <si>
    <t xml:space="preserve">21452799671	</t>
  </si>
  <si>
    <t>[埃森]埃森住宿酒店(GHOTEL hotel &amp; living Essen)(55354647)</t>
  </si>
  <si>
    <t>商务双人房&lt;2人入住&gt;&lt;不退款&gt;</t>
  </si>
  <si>
    <t>SOUFAN/TAREK</t>
  </si>
  <si>
    <t xml:space="preserve">2739979	</t>
  </si>
  <si>
    <t xml:space="preserve">21454247879	</t>
  </si>
  <si>
    <t>[普哇加达]普哇加达哈珀酒店(Harper Purwakarta by ASTON)(55598906)</t>
  </si>
  <si>
    <t>INGGRIANI/LESHA</t>
  </si>
  <si>
    <t xml:space="preserve">21430458560	</t>
  </si>
  <si>
    <t>[清迈]莲花酒店(SHA Certified)(Lotus Pang Suan Kaew Hotel(SHA Certified))(55680411)</t>
  </si>
  <si>
    <t>高级特大床房&lt;2人入住&gt;&lt;不退款&gt;&lt;早餐&gt;</t>
  </si>
  <si>
    <t>york/Thitapha</t>
  </si>
  <si>
    <t xml:space="preserve">1965245	</t>
  </si>
  <si>
    <t>，</t>
  </si>
  <si>
    <t>21430458560此单多收404元退回</t>
  </si>
  <si>
    <t>173983 HKD</t>
  </si>
  <si>
    <t>A221018101832481</t>
  </si>
  <si>
    <t>A221018101908481</t>
  </si>
  <si>
    <t>A221018102008925</t>
  </si>
  <si>
    <t>总计：173983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</si>
  <si>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</si>
  <si>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</si>
  <si>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</si>
  <si>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</si>
  <si>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</si>
  <si>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</si>
  <si>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</si>
  <si>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</si>
  <si>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</si>
  <si>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</si>
  <si>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</si>
  <si>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</si>
  <si>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</si>
  <si>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</si>
  <si>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</si>
  <si>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</si>
  <si>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</si>
  <si>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</si>
  <si>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</si>
  <si>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2022-10-14</t>
  </si>
  <si>
    <t>2740239</t>
  </si>
  <si>
    <t>普哇加达哈珀酒店</t>
  </si>
  <si>
    <t>INGGRIANI LESHA</t>
  </si>
  <si>
    <t>2022-10-15</t>
  </si>
  <si>
    <t>退房日周结</t>
  </si>
  <si>
    <t>261.83</t>
  </si>
  <si>
    <t>286.00</t>
  </si>
  <si>
    <t>0</t>
  </si>
  <si>
    <t>0.00</t>
  </si>
  <si>
    <t>携程汇智国际直连</t>
  </si>
  <si>
    <t>925</t>
  </si>
  <si>
    <t>2022-10-14 19:23:27</t>
  </si>
  <si>
    <t>否</t>
  </si>
  <si>
    <t>汇智国际旅游发展有限公司</t>
  </si>
  <si>
    <t>直连</t>
  </si>
  <si>
    <t>印度尼西亚</t>
  </si>
  <si>
    <t>2739979</t>
  </si>
  <si>
    <t>埃森住宿酒店</t>
  </si>
  <si>
    <t>SOUFAN TAREK</t>
  </si>
  <si>
    <t>434.86</t>
  </si>
  <si>
    <t>475.00</t>
  </si>
  <si>
    <t>2022-10-14 16:53:25</t>
  </si>
  <si>
    <t>德国</t>
  </si>
  <si>
    <t>2739868</t>
  </si>
  <si>
    <t>龙鱼大酒店</t>
  </si>
  <si>
    <t>APRIANTO RACHMAT</t>
  </si>
  <si>
    <t>166.62</t>
  </si>
  <si>
    <t>182.00</t>
  </si>
  <si>
    <t>2022-10-14 15:53:58</t>
  </si>
  <si>
    <t>2739796</t>
  </si>
  <si>
    <t>北干巴鲁王子酒店</t>
  </si>
  <si>
    <t>ANISA SHINTA</t>
  </si>
  <si>
    <t>284.72</t>
  </si>
  <si>
    <t>311.00</t>
  </si>
  <si>
    <t>2022-10-14 15:18:09</t>
  </si>
  <si>
    <t>2739649</t>
  </si>
  <si>
    <t>阿拉卡茄品质酒店</t>
  </si>
  <si>
    <t>Dumet Joao Ricardo</t>
  </si>
  <si>
    <t>307.61</t>
  </si>
  <si>
    <t>336.00</t>
  </si>
  <si>
    <t>2022-10-14 13:47:40</t>
  </si>
  <si>
    <t>巴西</t>
  </si>
  <si>
    <t>2739641</t>
  </si>
  <si>
    <t>钻石城酒店 (SHA Certified)</t>
  </si>
  <si>
    <t>CHOUPIKROH SIRIKANYAPAK</t>
  </si>
  <si>
    <t>164.79</t>
  </si>
  <si>
    <t>180.00</t>
  </si>
  <si>
    <t>2022-10-14 13:45:55</t>
  </si>
  <si>
    <t>泰国</t>
  </si>
  <si>
    <t>2739576</t>
  </si>
  <si>
    <t>统奥广场酒店</t>
  </si>
  <si>
    <t>SEENO SONGSAK</t>
  </si>
  <si>
    <t>128.17</t>
  </si>
  <si>
    <t>140.00</t>
  </si>
  <si>
    <t>2022-10-14 12:57:20</t>
  </si>
  <si>
    <t>2739559</t>
  </si>
  <si>
    <t>品质套房酒店</t>
  </si>
  <si>
    <t>Mercado Antonia</t>
  </si>
  <si>
    <t>1010.71</t>
  </si>
  <si>
    <t>1104.00</t>
  </si>
  <si>
    <t>2022-10-14 12:50:53</t>
  </si>
  <si>
    <t>美国</t>
  </si>
  <si>
    <t>2739551</t>
  </si>
  <si>
    <t>普卡乐艾莫奈斯会议度假酒店</t>
  </si>
  <si>
    <t>AL-MASHHOR ABDULRAHMAN MOHAMMED</t>
  </si>
  <si>
    <t>475.14</t>
  </si>
  <si>
    <t>519.00</t>
  </si>
  <si>
    <t>2022-10-14 12:45:53</t>
  </si>
  <si>
    <t>2739545</t>
  </si>
  <si>
    <t>曼谷萨通JC凯文酒店</t>
  </si>
  <si>
    <t>SITTHICHANSEN NATCHARIN,INWICHAIR ANGKANA</t>
  </si>
  <si>
    <t>695.78</t>
  </si>
  <si>
    <t>760.00</t>
  </si>
  <si>
    <t>2022-10-14 12:42:59</t>
  </si>
  <si>
    <t>2739487</t>
  </si>
  <si>
    <t>铂尔曼吉隆坡城市中心大酒店</t>
  </si>
  <si>
    <t>SHI QINGLING</t>
  </si>
  <si>
    <t>650.92</t>
  </si>
  <si>
    <t>711.00</t>
  </si>
  <si>
    <t>2022-10-14 12:06:16</t>
  </si>
  <si>
    <t>马来西亚</t>
  </si>
  <si>
    <t>2739377</t>
  </si>
  <si>
    <t>槟城宾乐雅饭店</t>
  </si>
  <si>
    <t>MAAROF NUR AISYAH</t>
  </si>
  <si>
    <t>728.74</t>
  </si>
  <si>
    <t>796.00</t>
  </si>
  <si>
    <t>2022-10-14 11:02:20</t>
  </si>
  <si>
    <t>2739351</t>
  </si>
  <si>
    <t>帕夭世外桃源酒店</t>
  </si>
  <si>
    <t>SRIMUEANG URAIWAN</t>
  </si>
  <si>
    <t>170.28</t>
  </si>
  <si>
    <t>186.00</t>
  </si>
  <si>
    <t>2022-10-14 10:50:26</t>
  </si>
  <si>
    <t>2739335</t>
  </si>
  <si>
    <t>雅加达克巴约蓝尼奥酒店</t>
  </si>
  <si>
    <t>P OKA</t>
  </si>
  <si>
    <t>289.30</t>
  </si>
  <si>
    <t>316.00</t>
  </si>
  <si>
    <t>2022-10-14 10:39:31</t>
  </si>
  <si>
    <t>2739313</t>
  </si>
  <si>
    <t>圣贝纳迪诺品质酒店</t>
  </si>
  <si>
    <t>FLORES RUBEN</t>
  </si>
  <si>
    <t>723.25</t>
  </si>
  <si>
    <t>790.00</t>
  </si>
  <si>
    <t>2022-10-14 10:26:22</t>
  </si>
  <si>
    <t>2739258</t>
  </si>
  <si>
    <t>吉隆坡柏威年酒店 · 悦榕庄管理</t>
  </si>
  <si>
    <t>SU WENHAO</t>
  </si>
  <si>
    <t>1027.19</t>
  </si>
  <si>
    <t>1122.00</t>
  </si>
  <si>
    <t>2022-10-14 10:12:38</t>
  </si>
  <si>
    <t>直采</t>
  </si>
  <si>
    <t>2739253</t>
  </si>
  <si>
    <t>领事馆酒店</t>
  </si>
  <si>
    <t>Lara Marco</t>
  </si>
  <si>
    <t>444.02</t>
  </si>
  <si>
    <t>485.00</t>
  </si>
  <si>
    <t>2022-10-14 09:41:57</t>
  </si>
  <si>
    <t>墨西哥</t>
  </si>
  <si>
    <t>2739198</t>
  </si>
  <si>
    <t>西贡马杰斯迪克酒店</t>
  </si>
  <si>
    <t>ZHANG YAFENG</t>
  </si>
  <si>
    <t>763.53</t>
  </si>
  <si>
    <t>834.00</t>
  </si>
  <si>
    <t>2022-10-14 09:03:30</t>
  </si>
  <si>
    <t>越南</t>
  </si>
  <si>
    <t>2739078</t>
  </si>
  <si>
    <t>迪拜机场美爵酒店公寓</t>
  </si>
  <si>
    <t>IOAKEIMIDIS NIKOLAOS</t>
  </si>
  <si>
    <t>522.75</t>
  </si>
  <si>
    <t>571.00</t>
  </si>
  <si>
    <t>2022-10-14 06:01:17</t>
  </si>
  <si>
    <t>阿拉伯联合酋长国</t>
  </si>
  <si>
    <t>2739047</t>
  </si>
  <si>
    <t>曼谷阿瓦尼中庭酒店</t>
  </si>
  <si>
    <t>KWAN CHEUK HEI FELIX</t>
  </si>
  <si>
    <t>269.16</t>
  </si>
  <si>
    <t>294.00</t>
  </si>
  <si>
    <t>2022-10-14 08:06:41</t>
  </si>
  <si>
    <t>2739037</t>
  </si>
  <si>
    <t>阿普丽雷帕拉索达博尔戈酒店</t>
  </si>
  <si>
    <t>WANG YAJUN</t>
  </si>
  <si>
    <t>1749.52</t>
  </si>
  <si>
    <t>1911.00</t>
  </si>
  <si>
    <t>2022-10-14 03:45:41</t>
  </si>
  <si>
    <t>意大利</t>
  </si>
  <si>
    <t>2738981</t>
  </si>
  <si>
    <t>迪拜费尔蒙特酒店</t>
  </si>
  <si>
    <t>AL HARTHI SALEH</t>
  </si>
  <si>
    <t>1227.69</t>
  </si>
  <si>
    <t>1341.00</t>
  </si>
  <si>
    <t>2022-10-14 02:32:03</t>
  </si>
  <si>
    <t>2738948</t>
  </si>
  <si>
    <t>KUCHUKOVA ANASTASIA</t>
  </si>
  <si>
    <t>226.13</t>
  </si>
  <si>
    <t>247.00</t>
  </si>
  <si>
    <t>2022-10-14 08:06:00</t>
  </si>
  <si>
    <t>2022-10-13</t>
  </si>
  <si>
    <t>2738557</t>
  </si>
  <si>
    <t>安洁拉斯海滩俱乐部酒店</t>
  </si>
  <si>
    <t>You Seung Mok</t>
  </si>
  <si>
    <t>974.41</t>
  </si>
  <si>
    <t>1064.00</t>
  </si>
  <si>
    <t>2022-10-13 22:21:32</t>
  </si>
  <si>
    <t>菲律宾</t>
  </si>
  <si>
    <t>2738554</t>
  </si>
  <si>
    <t>雅加达尼欧玛纳戈广场酒店</t>
  </si>
  <si>
    <t>ELVIANA ELIS</t>
  </si>
  <si>
    <t>174.92</t>
  </si>
  <si>
    <t>191.00</t>
  </si>
  <si>
    <t>2022-10-13 21:19:29</t>
  </si>
  <si>
    <t>2738552</t>
  </si>
  <si>
    <t>岛阿斯顿丹戎槟榔酒店&amp;会议中心</t>
  </si>
  <si>
    <t>CHARLES MICHAEL</t>
  </si>
  <si>
    <t>443.25</t>
  </si>
  <si>
    <t>484.00</t>
  </si>
  <si>
    <t>2022-10-13 21:18:54</t>
  </si>
  <si>
    <t>2738209</t>
  </si>
  <si>
    <t>玛丽艾拉机场诺夫酒店</t>
  </si>
  <si>
    <t>HADDAD STEFANIE</t>
  </si>
  <si>
    <t>439.58</t>
  </si>
  <si>
    <t>480.00</t>
  </si>
  <si>
    <t>2022-10-13 18:45:18</t>
  </si>
  <si>
    <t>2737725</t>
  </si>
  <si>
    <t>Capital O 564 自然精品酒店</t>
  </si>
  <si>
    <t>HOONMATTRA KITTISAK</t>
  </si>
  <si>
    <t>450.57</t>
  </si>
  <si>
    <t>492.00</t>
  </si>
  <si>
    <t>2022-10-13 12:55:41</t>
  </si>
  <si>
    <t>2737533</t>
  </si>
  <si>
    <t>维尔万年青旅馆</t>
  </si>
  <si>
    <t>Rodriguez Jordan</t>
  </si>
  <si>
    <t>1284.87</t>
  </si>
  <si>
    <t>1403.00</t>
  </si>
  <si>
    <t>2022-10-13 10:54:45</t>
  </si>
  <si>
    <t>2737332</t>
  </si>
  <si>
    <t>伦敦肯辛顿公园豪华酒店</t>
  </si>
  <si>
    <t>YUN SIYUE</t>
  </si>
  <si>
    <t>2488.23</t>
  </si>
  <si>
    <t>2717.00</t>
  </si>
  <si>
    <t>2022-10-13 06:46:06</t>
  </si>
  <si>
    <t>英国</t>
  </si>
  <si>
    <t>2022-10-12</t>
  </si>
  <si>
    <t>2737006</t>
  </si>
  <si>
    <t>贝尔法斯特丽笙酒店</t>
  </si>
  <si>
    <t>O Donnell Sean</t>
  </si>
  <si>
    <t>1259.04</t>
  </si>
  <si>
    <t>1376.00</t>
  </si>
  <si>
    <t>2022-10-12 22:50:48</t>
  </si>
  <si>
    <t>2736992</t>
  </si>
  <si>
    <t>曼彻斯特麦克唐纳德水疗酒店</t>
  </si>
  <si>
    <t>McMahon Abigail</t>
  </si>
  <si>
    <t>1022.06</t>
  </si>
  <si>
    <t>1117.00</t>
  </si>
  <si>
    <t>2022-10-12 22:42:07</t>
  </si>
  <si>
    <t>2736909</t>
  </si>
  <si>
    <t>皇家普吉城市酒店(SHA Plus+)</t>
  </si>
  <si>
    <t>PETMUANG SAOWALAK</t>
  </si>
  <si>
    <t>225.09</t>
  </si>
  <si>
    <t>246.00</t>
  </si>
  <si>
    <t>2022-10-13 10:54:34</t>
  </si>
  <si>
    <t>2736908</t>
  </si>
  <si>
    <t>巴厘巴板新式酒店</t>
  </si>
  <si>
    <t>Sari Lina Puspita</t>
  </si>
  <si>
    <t>175.68</t>
  </si>
  <si>
    <t>192.00</t>
  </si>
  <si>
    <t>2022-10-12 21:40:35</t>
  </si>
  <si>
    <t>2736614</t>
  </si>
  <si>
    <t>LIM AIK SENG MARK</t>
  </si>
  <si>
    <t>1151.07</t>
  </si>
  <si>
    <t>1258.00</t>
  </si>
  <si>
    <t>2022-10-12 18:31:01</t>
  </si>
  <si>
    <t>2735984</t>
  </si>
  <si>
    <t>芭堤雅阿瓦尼度假酒店</t>
  </si>
  <si>
    <t>ZHAO YUE,ZHANG LEI</t>
  </si>
  <si>
    <t>1145.58</t>
  </si>
  <si>
    <t>1252.00</t>
  </si>
  <si>
    <t>2022-10-12 12:44:55</t>
  </si>
  <si>
    <t>2735813</t>
  </si>
  <si>
    <t>温哥华大都会行政酒店及会议中心</t>
  </si>
  <si>
    <t>Veitch Gareth</t>
  </si>
  <si>
    <t>1698.24</t>
  </si>
  <si>
    <t>1856.00</t>
  </si>
  <si>
    <t>2022-10-12 07:31:24</t>
  </si>
  <si>
    <t>加拿大</t>
  </si>
  <si>
    <t>2735801</t>
  </si>
  <si>
    <t>贝尔维尤红狮酒店</t>
  </si>
  <si>
    <t>LU PEI CHUN</t>
  </si>
  <si>
    <t>3074.40</t>
  </si>
  <si>
    <t>3360.00</t>
  </si>
  <si>
    <t>2022-10-12 06:33:27</t>
  </si>
  <si>
    <t>2735740</t>
  </si>
  <si>
    <t>奥斯陆丽笙世嘉酒店</t>
  </si>
  <si>
    <t>DONG YUWEI</t>
  </si>
  <si>
    <t>3892.41</t>
  </si>
  <si>
    <t>4254.00</t>
  </si>
  <si>
    <t>2022-10-12 03:31:04</t>
  </si>
  <si>
    <t>挪威</t>
  </si>
  <si>
    <t>2022-10-11</t>
  </si>
  <si>
    <t>2735140</t>
  </si>
  <si>
    <t>新加坡吉真宾乐雅酒店</t>
  </si>
  <si>
    <t>Tan Ju Liang</t>
  </si>
  <si>
    <t>2549.30</t>
  </si>
  <si>
    <t>2791.00</t>
  </si>
  <si>
    <t>2022-10-12 14:01:06</t>
  </si>
  <si>
    <t>新加坡</t>
  </si>
  <si>
    <t>2734897</t>
  </si>
  <si>
    <t>OMAR RUSAIMAH</t>
  </si>
  <si>
    <t>1823.15</t>
  </si>
  <si>
    <t>1996.00</t>
  </si>
  <si>
    <t>2022-10-12 13:38:51</t>
  </si>
  <si>
    <t>2734820</t>
  </si>
  <si>
    <t>茂宜岛海岸酒店</t>
  </si>
  <si>
    <t>KADIYALA SRIRAMNARESH</t>
  </si>
  <si>
    <t>2176.63</t>
  </si>
  <si>
    <t>2383.00</t>
  </si>
  <si>
    <t>2022-10-11 15:32:10</t>
  </si>
  <si>
    <t>2734750</t>
  </si>
  <si>
    <t>曼谷文华东方酒店</t>
  </si>
  <si>
    <t>DING SUHUA</t>
  </si>
  <si>
    <t>7738.32</t>
  </si>
  <si>
    <t>8472.00</t>
  </si>
  <si>
    <t>2022-10-11 14:17:00</t>
  </si>
  <si>
    <t>2734188</t>
  </si>
  <si>
    <t>坤甸尼奥噶迦玛达酒店</t>
  </si>
  <si>
    <t>Maio P Bambang</t>
  </si>
  <si>
    <t>457.61</t>
  </si>
  <si>
    <t>501.00</t>
  </si>
  <si>
    <t>2022-10-11 04:02:44</t>
  </si>
  <si>
    <t>2734097</t>
  </si>
  <si>
    <t>阿灵顿大道舒适酒店</t>
  </si>
  <si>
    <t>WASUWONGSE ANDREW SHAUN</t>
  </si>
  <si>
    <t>998.11</t>
  </si>
  <si>
    <t>1099.00</t>
  </si>
  <si>
    <t>2022-10-11 01:04:44</t>
  </si>
  <si>
    <t>2022-10-10</t>
  </si>
  <si>
    <t>2733970</t>
  </si>
  <si>
    <t>皇家广场酒店</t>
  </si>
  <si>
    <t>FIGEA Michel,FIGEA Nicole</t>
  </si>
  <si>
    <t>589.42</t>
  </si>
  <si>
    <t>649.00</t>
  </si>
  <si>
    <t>2022-10-10 23:09:19</t>
  </si>
  <si>
    <t>印度</t>
  </si>
  <si>
    <t>2733063</t>
  </si>
  <si>
    <t>索菲亚酒店</t>
  </si>
  <si>
    <t>Apodaca Silvia</t>
  </si>
  <si>
    <t>1356.85</t>
  </si>
  <si>
    <t>1494.00</t>
  </si>
  <si>
    <t>2022-10-10 12:24:52</t>
  </si>
  <si>
    <t>2732800</t>
  </si>
  <si>
    <t>新加坡怡阁大酒店，良木园酒店集团成员 (Staycation Approved)</t>
  </si>
  <si>
    <t>LEE LEONARD</t>
  </si>
  <si>
    <t>1053.51</t>
  </si>
  <si>
    <t>1160.00</t>
  </si>
  <si>
    <t>2022-10-10 08:08:36</t>
  </si>
  <si>
    <t>2022-10-09</t>
  </si>
  <si>
    <t>2732490</t>
  </si>
  <si>
    <t>宿务迈瑞柏高碧海度假村</t>
  </si>
  <si>
    <t>YANG SEUNG IN</t>
  </si>
  <si>
    <t>2530.39</t>
  </si>
  <si>
    <t>2788.00</t>
  </si>
  <si>
    <t>2022-10-10 10:49:38</t>
  </si>
  <si>
    <t>2732239</t>
  </si>
  <si>
    <t>伦敦尊贵海德公园罗亚尔大酒店</t>
  </si>
  <si>
    <t>WANG GUILAN</t>
  </si>
  <si>
    <t>6142.64</t>
  </si>
  <si>
    <t>6768.00</t>
  </si>
  <si>
    <t>2022-10-09 19:42:09</t>
  </si>
  <si>
    <t>2731941</t>
  </si>
  <si>
    <t>阿玛罗莎科斯莫雅加达酒店</t>
  </si>
  <si>
    <t>Liao Zhongqiang</t>
  </si>
  <si>
    <t>1234.34</t>
  </si>
  <si>
    <t>1360.00</t>
  </si>
  <si>
    <t>2022-10-09 15:55:20</t>
  </si>
  <si>
    <t>2022-10-08</t>
  </si>
  <si>
    <t>2731072</t>
  </si>
  <si>
    <t>迪拜德拉温德姆酒店</t>
  </si>
  <si>
    <t>samer alvvanee</t>
  </si>
  <si>
    <t>3300.04</t>
  </si>
  <si>
    <t>3632.00</t>
  </si>
  <si>
    <t>2022-10-08 20:27:53</t>
  </si>
  <si>
    <t>2730251</t>
  </si>
  <si>
    <t>Travelodge Manchester Sportcity</t>
  </si>
  <si>
    <t>Khan Hassan</t>
  </si>
  <si>
    <t>578.78</t>
  </si>
  <si>
    <t>637.00</t>
  </si>
  <si>
    <t>2022-10-08 07:01:18</t>
  </si>
  <si>
    <t>2022-10-07</t>
  </si>
  <si>
    <t>2728726</t>
  </si>
  <si>
    <t>马尼拉福特香格里拉酒店</t>
  </si>
  <si>
    <t>PATRICIA PAGUIA</t>
  </si>
  <si>
    <t>11374.73</t>
  </si>
  <si>
    <t>12530.00</t>
  </si>
  <si>
    <t>2022-10-07 09:52:07</t>
  </si>
  <si>
    <t>2728568</t>
  </si>
  <si>
    <t>3棕榈酒店</t>
  </si>
  <si>
    <t>Mucheck Don</t>
  </si>
  <si>
    <t>2148.76</t>
  </si>
  <si>
    <t>2367.00</t>
  </si>
  <si>
    <t>2022-10-07 06:09:55</t>
  </si>
  <si>
    <t>2022-10-06</t>
  </si>
  <si>
    <t>2727726</t>
  </si>
  <si>
    <t>迪克森海中天港口</t>
  </si>
  <si>
    <t>YUE YANQIU</t>
  </si>
  <si>
    <t>2022-10-06 17:16:35</t>
  </si>
  <si>
    <t>2726937</t>
  </si>
  <si>
    <t>凤凰城北17号州际公路舒眠汽车旅馆</t>
  </si>
  <si>
    <t>JOSEPH FAVOUR</t>
  </si>
  <si>
    <t>4808.46</t>
  </si>
  <si>
    <t>5298.00</t>
  </si>
  <si>
    <t>2022-10-06 04:59:30</t>
  </si>
  <si>
    <t>2022-10-05</t>
  </si>
  <si>
    <t>2725542</t>
  </si>
  <si>
    <t>班夫朗德斯通酒店</t>
  </si>
  <si>
    <t>PANGABDI Carens Georgia,Chui Mei Sze</t>
  </si>
  <si>
    <t>2378.84</t>
  </si>
  <si>
    <t>2619.00</t>
  </si>
  <si>
    <t>2022-10-05 12:15:25</t>
  </si>
  <si>
    <t>2724975</t>
  </si>
  <si>
    <t>迪拜奥酷瑞中庭酒店</t>
  </si>
  <si>
    <t>MOHAMMADZAHER MOHAMMAD YASER,HEKMAT KAMRAN</t>
  </si>
  <si>
    <t>3219.02</t>
  </si>
  <si>
    <t>3544.00</t>
  </si>
  <si>
    <t>2022-10-05 01:45:55</t>
  </si>
  <si>
    <t>2022-10-04</t>
  </si>
  <si>
    <t>2724484</t>
  </si>
  <si>
    <t>河内盛捷西湖服务公寓</t>
  </si>
  <si>
    <t>BYON SARAH</t>
  </si>
  <si>
    <t>2014.96</t>
  </si>
  <si>
    <t>2214.00</t>
  </si>
  <si>
    <t>2022-10-04 19:46:29</t>
  </si>
  <si>
    <t>2723325</t>
  </si>
  <si>
    <t>Shu Jocelyne Sook Ming</t>
  </si>
  <si>
    <t>2588.26</t>
  </si>
  <si>
    <t>2848.00</t>
  </si>
  <si>
    <t>2022-10-04 00:47:30</t>
  </si>
  <si>
    <t>2022-10-03</t>
  </si>
  <si>
    <t>2723167</t>
  </si>
  <si>
    <t>巴黎旺多姆威斯汀酒店</t>
  </si>
  <si>
    <t>NG WAI KI TERENCE</t>
  </si>
  <si>
    <t>6518.82</t>
  </si>
  <si>
    <t>7173.00</t>
  </si>
  <si>
    <t>2022-10-03 22:43:59</t>
  </si>
  <si>
    <t>法国</t>
  </si>
  <si>
    <t>2022-10-02</t>
  </si>
  <si>
    <t>2721054</t>
  </si>
  <si>
    <t>吉欧伯缇酒店</t>
  </si>
  <si>
    <t>puopolo ciriaco</t>
  </si>
  <si>
    <t>1018.76</t>
  </si>
  <si>
    <t>1121.00</t>
  </si>
  <si>
    <t>2022-10-02 17:03:22</t>
  </si>
  <si>
    <t>2720900</t>
  </si>
  <si>
    <t>伊甸园酒店</t>
  </si>
  <si>
    <t>LIN ENSHI</t>
  </si>
  <si>
    <t>69.98</t>
  </si>
  <si>
    <t>77.00</t>
  </si>
  <si>
    <t>2022-10-02 15:20:06</t>
  </si>
  <si>
    <t>2720533</t>
  </si>
  <si>
    <t>富士温泉寺梦殿日式旅馆</t>
  </si>
  <si>
    <t>HUANG JOANNA LIANG XUEJUN</t>
  </si>
  <si>
    <t>3649.74</t>
  </si>
  <si>
    <t>4016.00</t>
  </si>
  <si>
    <t>2022-10-02 09:29:15</t>
  </si>
  <si>
    <t>日本</t>
  </si>
  <si>
    <t>2022-10-01</t>
  </si>
  <si>
    <t>2718641</t>
  </si>
  <si>
    <t>华盛顿首都 - 国家广场假日酒店 - IHG 旗下酒店</t>
  </si>
  <si>
    <t>QIU PINGPING</t>
  </si>
  <si>
    <t>1314.12</t>
  </si>
  <si>
    <t>1446.00</t>
  </si>
  <si>
    <t>2022-10-01 05:49:42</t>
  </si>
  <si>
    <t>2022-09-30</t>
  </si>
  <si>
    <t>2718392</t>
  </si>
  <si>
    <t>意大利诺瓦酒店</t>
  </si>
  <si>
    <t>MU SITONG,TAN YONG CHEW HENRY</t>
  </si>
  <si>
    <t>3508.96</t>
  </si>
  <si>
    <t>3856.00</t>
  </si>
  <si>
    <t>2022-09-30 23:49:28</t>
  </si>
  <si>
    <t>2717412</t>
  </si>
  <si>
    <t>曼谷阿文苏昆维特酒店</t>
  </si>
  <si>
    <t>NG SUKCHING</t>
  </si>
  <si>
    <t>505.05</t>
  </si>
  <si>
    <t>555.00</t>
  </si>
  <si>
    <t>2022-09-30 20:09:48</t>
  </si>
  <si>
    <t>2022-09-28</t>
  </si>
  <si>
    <t>2714145</t>
  </si>
  <si>
    <t>诺富特爱丁堡中心酒店</t>
  </si>
  <si>
    <t>MALALLA MUJTABA ALI AHMED ABDULLA</t>
  </si>
  <si>
    <t>2038.79</t>
  </si>
  <si>
    <t>2226.00</t>
  </si>
  <si>
    <t>2022-09-28 21:13:27</t>
  </si>
  <si>
    <t>2713009</t>
  </si>
  <si>
    <t>迪拜市中心福朋喜来登酒店</t>
  </si>
  <si>
    <t>XIE FANG</t>
  </si>
  <si>
    <t>3176.34</t>
  </si>
  <si>
    <t>3468.00</t>
  </si>
  <si>
    <t>2022-09-28 03:47:26</t>
  </si>
  <si>
    <t>2022-09-27</t>
  </si>
  <si>
    <t>2711151</t>
  </si>
  <si>
    <t>伊斯坦布尔哈比皇冠假日酒店</t>
  </si>
  <si>
    <t>Unver Betul</t>
  </si>
  <si>
    <t>2239.31</t>
  </si>
  <si>
    <t>2457.00</t>
  </si>
  <si>
    <t>2022-09-27 02:09:08</t>
  </si>
  <si>
    <t>土耳其</t>
  </si>
  <si>
    <t>2022-09-25</t>
  </si>
  <si>
    <t>2708132</t>
  </si>
  <si>
    <t>伊斯坦布尔皇冠假日酒店</t>
  </si>
  <si>
    <t>sonmez muslum</t>
  </si>
  <si>
    <t>3382.47</t>
  </si>
  <si>
    <t>3717.00</t>
  </si>
  <si>
    <t>2022-09-25 08:57:32</t>
  </si>
  <si>
    <t>2022-09-24</t>
  </si>
  <si>
    <t>2706208</t>
  </si>
  <si>
    <t>玛因帕纳玛酒店</t>
  </si>
  <si>
    <t>Meuli Samuel Andrin</t>
  </si>
  <si>
    <t>534.17</t>
  </si>
  <si>
    <t>587.00</t>
  </si>
  <si>
    <t>2022-09-24 04:32:15</t>
  </si>
  <si>
    <t>2022-09-19</t>
  </si>
  <si>
    <t>2698644</t>
  </si>
  <si>
    <t>Mingarelli Kevin</t>
  </si>
  <si>
    <t>5764.77</t>
  </si>
  <si>
    <t>6470.00</t>
  </si>
  <si>
    <t>2022-09-19 15:24:37</t>
  </si>
  <si>
    <t>2698569</t>
  </si>
  <si>
    <t>拉瓦尔斯酒店</t>
  </si>
  <si>
    <t>KWON YOUNG JI</t>
  </si>
  <si>
    <t>1390.85</t>
  </si>
  <si>
    <t>1561.00</t>
  </si>
  <si>
    <t>336.70</t>
  </si>
  <si>
    <t>-1224</t>
  </si>
  <si>
    <t>-1090</t>
  </si>
  <si>
    <t>2022-09-19 11:11:29</t>
  </si>
  <si>
    <t>韩国</t>
  </si>
  <si>
    <t>2698498</t>
  </si>
  <si>
    <t>peck logan</t>
  </si>
  <si>
    <t>1439.86</t>
  </si>
  <si>
    <t>1616.00</t>
  </si>
  <si>
    <t>2022-09-19 10:04:39</t>
  </si>
  <si>
    <t>2022-09-08</t>
  </si>
  <si>
    <t>2683439</t>
  </si>
  <si>
    <t>AMIRIAN SIMON</t>
  </si>
  <si>
    <t>10012.39</t>
  </si>
  <si>
    <t>11260.00</t>
  </si>
  <si>
    <t>2022-09-09 14:58:18</t>
  </si>
  <si>
    <t>2022-09-06</t>
  </si>
  <si>
    <t>2681002</t>
  </si>
  <si>
    <t>温德姆华美达伊斯坦布尔塔克西姆酒店</t>
  </si>
  <si>
    <t>MANEK RITI ASHOK,MANEK RITI ASHOK,MANEK RITI ASHOK,MANEK RITI ASHOK,MANEK RITI ASHOK,MANEK RITI ASHOK,MANEK RITI ASHOK,MANEK RITI ASHOK</t>
  </si>
  <si>
    <t>12607.36</t>
  </si>
  <si>
    <t>14244.00</t>
  </si>
  <si>
    <t>2022-09-06 16:09:51</t>
  </si>
  <si>
    <t>2022-08-25</t>
  </si>
  <si>
    <t>2667152</t>
  </si>
  <si>
    <t>迈阿密YVE酒店</t>
  </si>
  <si>
    <t>Ferguson Jennifer Jane</t>
  </si>
  <si>
    <t>2062.10</t>
  </si>
  <si>
    <t>2354.00</t>
  </si>
  <si>
    <t>2022-08-25 14:32:23</t>
  </si>
  <si>
    <t>2022-07-29</t>
  </si>
  <si>
    <t>2637378</t>
  </si>
  <si>
    <t>苏黎世圣哥特哈尔德酒店</t>
  </si>
  <si>
    <t>Boonruang Pitakiat,Boonruang Pitakiat</t>
  </si>
  <si>
    <t>2358.51</t>
  </si>
  <si>
    <t>2738.00</t>
  </si>
  <si>
    <t>2022-07-29 20:49:57</t>
  </si>
  <si>
    <t>瑞士</t>
  </si>
  <si>
    <t>2022-07-18</t>
  </si>
  <si>
    <t>2624753</t>
  </si>
  <si>
    <t>马德里普林西普酒店</t>
  </si>
  <si>
    <t>Bhandari Siddhant,Kapadia Tunisha</t>
  </si>
  <si>
    <t>2080.35</t>
  </si>
  <si>
    <t>2412.00</t>
  </si>
  <si>
    <t>2022-07-18 10:22:26</t>
  </si>
  <si>
    <t>西班牙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</si>
</sst>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44843</v>
      </c>
      <c r="G2" s="6">
        <v>44849</v>
      </c>
      <c r="H2" s="4">
        <v>1</v>
      </c>
      <c r="I2" s="4">
        <v>6</v>
      </c>
      <c r="J2" s="4">
        <v>6</v>
      </c>
      <c r="K2" s="4" t="s">
        <v>30</v>
      </c>
      <c r="L2" s="4">
        <v>7674</v>
      </c>
      <c r="M2" s="4">
        <v>7674</v>
      </c>
      <c r="N2" s="4" t="s">
        <v>31</v>
      </c>
      <c r="O2" s="4" t="s">
        <v>32</v>
      </c>
      <c r="P2" s="4" t="s">
        <v>33</v>
      </c>
      <c r="Q2" s="4">
        <v>0</v>
      </c>
      <c r="R2" s="7">
        <v>44740</v>
      </c>
      <c r="S2" s="6">
        <v>44852</v>
      </c>
      <c r="T2" s="4" t="s">
        <v>34</v>
      </c>
      <c r="U2" s="4">
        <v>7674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44848</v>
      </c>
      <c r="G3" s="6">
        <v>44849</v>
      </c>
      <c r="H3" s="4">
        <v>1</v>
      </c>
      <c r="I3" s="4">
        <v>1</v>
      </c>
      <c r="J3" s="4">
        <v>1</v>
      </c>
      <c r="K3" s="4" t="s">
        <v>30</v>
      </c>
      <c r="L3" s="4">
        <v>2412</v>
      </c>
      <c r="M3" s="4">
        <v>2412</v>
      </c>
      <c r="N3" s="4" t="s">
        <v>40</v>
      </c>
      <c r="O3" s="4" t="s">
        <v>32</v>
      </c>
      <c r="P3" s="4" t="s">
        <v>33</v>
      </c>
      <c r="Q3" s="4">
        <v>0</v>
      </c>
      <c r="R3" s="7">
        <v>44760</v>
      </c>
      <c r="S3" s="6">
        <v>44852</v>
      </c>
      <c r="T3" s="4" t="s">
        <v>34</v>
      </c>
      <c r="U3" s="4">
        <v>2412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44847</v>
      </c>
      <c r="G4" s="6">
        <v>44849</v>
      </c>
      <c r="H4" s="4">
        <v>1</v>
      </c>
      <c r="I4" s="4">
        <v>2</v>
      </c>
      <c r="J4" s="4">
        <v>2</v>
      </c>
      <c r="K4" s="4" t="s">
        <v>30</v>
      </c>
      <c r="L4" s="4">
        <v>2738</v>
      </c>
      <c r="M4" s="4">
        <v>2738</v>
      </c>
      <c r="N4" s="4" t="s">
        <v>45</v>
      </c>
      <c r="O4" s="4" t="s">
        <v>32</v>
      </c>
      <c r="P4" s="4" t="s">
        <v>33</v>
      </c>
      <c r="Q4" s="4">
        <v>0</v>
      </c>
      <c r="R4" s="7">
        <v>44771</v>
      </c>
      <c r="S4" s="6">
        <v>44852</v>
      </c>
      <c r="T4" s="4" t="s">
        <v>34</v>
      </c>
      <c r="U4" s="4">
        <v>2738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44847</v>
      </c>
      <c r="G5" s="6">
        <v>44849</v>
      </c>
      <c r="H5" s="4">
        <v>1</v>
      </c>
      <c r="I5" s="4">
        <v>2</v>
      </c>
      <c r="J5" s="4">
        <v>2</v>
      </c>
      <c r="K5" s="4" t="s">
        <v>30</v>
      </c>
      <c r="L5" s="4">
        <v>2354</v>
      </c>
      <c r="M5" s="4">
        <v>2354</v>
      </c>
      <c r="N5" s="4" t="s">
        <v>49</v>
      </c>
      <c r="O5" s="4" t="s">
        <v>32</v>
      </c>
      <c r="P5" s="4" t="s">
        <v>33</v>
      </c>
      <c r="Q5" s="4">
        <v>0</v>
      </c>
      <c r="R5" s="7">
        <v>44798</v>
      </c>
      <c r="S5" s="6">
        <v>44852</v>
      </c>
      <c r="T5" s="4" t="s">
        <v>34</v>
      </c>
      <c r="U5" s="4">
        <v>2354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44846</v>
      </c>
      <c r="G6" s="6">
        <v>44849</v>
      </c>
      <c r="H6" s="4">
        <v>4</v>
      </c>
      <c r="I6" s="4">
        <v>3</v>
      </c>
      <c r="J6" s="4">
        <v>12</v>
      </c>
      <c r="K6" s="4" t="s">
        <v>30</v>
      </c>
      <c r="L6" s="4">
        <v>14244</v>
      </c>
      <c r="M6" s="4">
        <v>14244</v>
      </c>
      <c r="N6" s="4" t="s">
        <v>53</v>
      </c>
      <c r="O6" s="4" t="s">
        <v>32</v>
      </c>
      <c r="P6" s="4" t="s">
        <v>33</v>
      </c>
      <c r="Q6" s="4">
        <v>0</v>
      </c>
      <c r="R6" s="7">
        <v>44810</v>
      </c>
      <c r="S6" s="6">
        <v>44852</v>
      </c>
      <c r="T6" s="4" t="s">
        <v>34</v>
      </c>
      <c r="U6" s="4">
        <v>14244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44839</v>
      </c>
      <c r="G7" s="6">
        <v>44849</v>
      </c>
      <c r="H7" s="4">
        <v>2</v>
      </c>
      <c r="I7" s="4">
        <v>10</v>
      </c>
      <c r="J7" s="4">
        <v>20</v>
      </c>
      <c r="K7" s="4" t="s">
        <v>30</v>
      </c>
      <c r="L7" s="4">
        <v>11260</v>
      </c>
      <c r="M7" s="4">
        <v>11260</v>
      </c>
      <c r="N7" s="4" t="s">
        <v>58</v>
      </c>
      <c r="O7" s="4" t="s">
        <v>32</v>
      </c>
      <c r="P7" s="4" t="s">
        <v>33</v>
      </c>
      <c r="Q7" s="4">
        <v>0</v>
      </c>
      <c r="R7" s="7">
        <v>44812</v>
      </c>
      <c r="S7" s="6">
        <v>44852</v>
      </c>
      <c r="T7" s="4" t="s">
        <v>34</v>
      </c>
      <c r="U7" s="4">
        <v>11260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44848</v>
      </c>
      <c r="G8" s="6">
        <v>44849</v>
      </c>
      <c r="H8" s="4">
        <v>1</v>
      </c>
      <c r="I8" s="4">
        <v>1</v>
      </c>
      <c r="J8" s="4">
        <v>1</v>
      </c>
      <c r="K8" s="4" t="s">
        <v>30</v>
      </c>
      <c r="L8" s="4">
        <v>1616</v>
      </c>
      <c r="M8" s="4">
        <v>1616</v>
      </c>
      <c r="N8" s="4" t="s">
        <v>63</v>
      </c>
      <c r="O8" s="4" t="s">
        <v>32</v>
      </c>
      <c r="P8" s="4" t="s">
        <v>33</v>
      </c>
      <c r="Q8" s="4">
        <v>0</v>
      </c>
      <c r="R8" s="7">
        <v>44823</v>
      </c>
      <c r="S8" s="6">
        <v>44852</v>
      </c>
      <c r="T8" s="4" t="s">
        <v>34</v>
      </c>
      <c r="U8" s="4">
        <v>1616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44847</v>
      </c>
      <c r="G9" s="6">
        <v>44849</v>
      </c>
      <c r="H9" s="4">
        <v>1</v>
      </c>
      <c r="I9" s="4">
        <v>2</v>
      </c>
      <c r="J9" s="4">
        <v>2</v>
      </c>
      <c r="K9" s="4" t="s">
        <v>30</v>
      </c>
      <c r="L9" s="4">
        <v>1561</v>
      </c>
      <c r="M9" s="4">
        <v>1561</v>
      </c>
      <c r="N9" s="4" t="s">
        <v>68</v>
      </c>
      <c r="O9" s="4" t="s">
        <v>32</v>
      </c>
      <c r="P9" s="4" t="s">
        <v>33</v>
      </c>
      <c r="Q9" s="4">
        <v>0</v>
      </c>
      <c r="R9" s="7">
        <v>44823</v>
      </c>
      <c r="S9" s="6">
        <v>44852</v>
      </c>
      <c r="T9" s="4" t="s">
        <v>34</v>
      </c>
      <c r="U9" s="4">
        <v>1561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56</v>
      </c>
      <c r="E10" s="4" t="s">
        <v>71</v>
      </c>
      <c r="F10" s="6">
        <v>44839</v>
      </c>
      <c r="G10" s="6">
        <v>44849</v>
      </c>
      <c r="H10" s="4">
        <v>1</v>
      </c>
      <c r="I10" s="4">
        <v>10</v>
      </c>
      <c r="J10" s="4">
        <v>10</v>
      </c>
      <c r="K10" s="4" t="s">
        <v>30</v>
      </c>
      <c r="L10" s="4">
        <v>6470</v>
      </c>
      <c r="M10" s="4">
        <v>6470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44823</v>
      </c>
      <c r="S10" s="6">
        <v>44852</v>
      </c>
      <c r="T10" s="4" t="s">
        <v>34</v>
      </c>
      <c r="U10" s="4">
        <v>6470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65</v>
      </c>
      <c r="B11" s="4" t="s">
        <v>26</v>
      </c>
      <c r="C11" s="4" t="s">
        <v>74</v>
      </c>
      <c r="D11" s="4" t="s">
        <v>66</v>
      </c>
      <c r="E11" s="4" t="s">
        <v>67</v>
      </c>
      <c r="F11" s="6">
        <v>44847</v>
      </c>
      <c r="G11" s="6">
        <v>44849</v>
      </c>
      <c r="H11" s="4">
        <v>1</v>
      </c>
      <c r="I11" s="4">
        <v>2</v>
      </c>
      <c r="J11" s="4">
        <v>2</v>
      </c>
      <c r="K11" s="4" t="s">
        <v>30</v>
      </c>
      <c r="L11" s="4">
        <v>-1279.56</v>
      </c>
      <c r="M11" s="4">
        <v>-1279.56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44823</v>
      </c>
      <c r="S11" s="6">
        <v>44852</v>
      </c>
      <c r="T11" s="4" t="s">
        <v>34</v>
      </c>
      <c r="U11" s="4">
        <v>-1279.56</v>
      </c>
      <c r="V11" s="4">
        <v>0</v>
      </c>
      <c r="W11" s="4">
        <v>0</v>
      </c>
      <c r="X11" s="4" t="s">
        <v>35</v>
      </c>
      <c r="Y11" s="4" t="s">
        <v>69</v>
      </c>
    </row>
    <row r="12" s="4" customFormat="1" spans="1:25">
      <c r="A12" s="4" t="s">
        <v>65</v>
      </c>
      <c r="B12" s="4" t="s">
        <v>26</v>
      </c>
      <c r="C12" s="4" t="s">
        <v>75</v>
      </c>
      <c r="D12" s="4" t="s">
        <v>66</v>
      </c>
      <c r="E12" s="4" t="s">
        <v>67</v>
      </c>
      <c r="F12" s="6">
        <v>44847</v>
      </c>
      <c r="G12" s="6">
        <v>44849</v>
      </c>
      <c r="H12" s="4">
        <v>1</v>
      </c>
      <c r="I12" s="4">
        <v>2</v>
      </c>
      <c r="J12" s="4">
        <v>2</v>
      </c>
      <c r="K12" s="4" t="s">
        <v>30</v>
      </c>
      <c r="L12" s="4">
        <v>-1561</v>
      </c>
      <c r="M12" s="4">
        <v>-1561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44823</v>
      </c>
      <c r="S12" s="6">
        <v>44852</v>
      </c>
      <c r="T12" s="4" t="s">
        <v>34</v>
      </c>
      <c r="U12" s="4">
        <v>-1561</v>
      </c>
      <c r="V12" s="4">
        <v>0</v>
      </c>
      <c r="W12" s="4">
        <v>0</v>
      </c>
      <c r="X12" s="4" t="s">
        <v>35</v>
      </c>
      <c r="Y12" s="4" t="s">
        <v>69</v>
      </c>
    </row>
    <row r="13" s="4" customFormat="1" spans="1:25">
      <c r="A13" s="4" t="s">
        <v>65</v>
      </c>
      <c r="B13" s="4" t="s">
        <v>26</v>
      </c>
      <c r="C13" s="4" t="s">
        <v>76</v>
      </c>
      <c r="D13" s="4" t="s">
        <v>77</v>
      </c>
      <c r="E13" s="4" t="s">
        <v>67</v>
      </c>
      <c r="F13" s="6">
        <v>44847</v>
      </c>
      <c r="G13" s="6">
        <v>44849</v>
      </c>
      <c r="H13" s="4">
        <v>1</v>
      </c>
      <c r="I13" s="4">
        <v>2</v>
      </c>
      <c r="J13" s="4">
        <v>2</v>
      </c>
      <c r="K13" s="4" t="s">
        <v>30</v>
      </c>
      <c r="L13" s="4">
        <v>1279.56</v>
      </c>
      <c r="M13" s="4">
        <v>1279.56</v>
      </c>
      <c r="N13" s="4" t="s">
        <v>68</v>
      </c>
      <c r="O13" s="4" t="s">
        <v>32</v>
      </c>
      <c r="P13" s="4" t="s">
        <v>33</v>
      </c>
      <c r="Q13" s="4">
        <v>0</v>
      </c>
      <c r="R13" s="7">
        <v>44823</v>
      </c>
      <c r="S13" s="6">
        <v>44852</v>
      </c>
      <c r="T13" s="4" t="s">
        <v>34</v>
      </c>
      <c r="U13" s="4">
        <v>1279.56</v>
      </c>
      <c r="V13" s="4">
        <v>0</v>
      </c>
      <c r="W13" s="4">
        <v>0</v>
      </c>
      <c r="X13" s="4" t="s">
        <v>35</v>
      </c>
      <c r="Y13" s="4" t="s">
        <v>69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44848</v>
      </c>
      <c r="G14" s="6">
        <v>44849</v>
      </c>
      <c r="H14" s="4">
        <v>1</v>
      </c>
      <c r="I14" s="4">
        <v>1</v>
      </c>
      <c r="J14" s="4">
        <v>1</v>
      </c>
      <c r="K14" s="4" t="s">
        <v>30</v>
      </c>
      <c r="L14" s="4">
        <v>587</v>
      </c>
      <c r="M14" s="4">
        <v>587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44828</v>
      </c>
      <c r="S14" s="6">
        <v>44852</v>
      </c>
      <c r="T14" s="4" t="s">
        <v>34</v>
      </c>
      <c r="U14" s="4">
        <v>587</v>
      </c>
      <c r="V14" s="4">
        <v>0</v>
      </c>
      <c r="W14" s="4">
        <v>0</v>
      </c>
      <c r="X14" s="4" t="s">
        <v>35</v>
      </c>
      <c r="Y14" s="4" t="s">
        <v>82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44846</v>
      </c>
      <c r="G15" s="6">
        <v>44849</v>
      </c>
      <c r="H15" s="4">
        <v>1</v>
      </c>
      <c r="I15" s="4">
        <v>3</v>
      </c>
      <c r="J15" s="4">
        <v>3</v>
      </c>
      <c r="K15" s="4" t="s">
        <v>30</v>
      </c>
      <c r="L15" s="4">
        <v>3717</v>
      </c>
      <c r="M15" s="4">
        <v>3717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44829</v>
      </c>
      <c r="S15" s="6">
        <v>44852</v>
      </c>
      <c r="T15" s="4" t="s">
        <v>34</v>
      </c>
      <c r="U15" s="4">
        <v>3717</v>
      </c>
      <c r="V15" s="4">
        <v>0</v>
      </c>
      <c r="W15" s="4">
        <v>0</v>
      </c>
      <c r="X15" s="4" t="s">
        <v>35</v>
      </c>
      <c r="Y15" s="4" t="s">
        <v>87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44846</v>
      </c>
      <c r="G16" s="6">
        <v>44849</v>
      </c>
      <c r="H16" s="4">
        <v>1</v>
      </c>
      <c r="I16" s="4">
        <v>3</v>
      </c>
      <c r="J16" s="4">
        <v>3</v>
      </c>
      <c r="K16" s="4" t="s">
        <v>30</v>
      </c>
      <c r="L16" s="4">
        <v>2457</v>
      </c>
      <c r="M16" s="4">
        <v>2457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44831</v>
      </c>
      <c r="S16" s="6">
        <v>44852</v>
      </c>
      <c r="T16" s="4" t="s">
        <v>34</v>
      </c>
      <c r="U16" s="4">
        <v>2457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44843</v>
      </c>
      <c r="G17" s="6">
        <v>44849</v>
      </c>
      <c r="H17" s="4">
        <v>1</v>
      </c>
      <c r="I17" s="4">
        <v>6</v>
      </c>
      <c r="J17" s="4">
        <v>6</v>
      </c>
      <c r="K17" s="4" t="s">
        <v>30</v>
      </c>
      <c r="L17" s="4">
        <v>3468</v>
      </c>
      <c r="M17" s="4">
        <v>3468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44832</v>
      </c>
      <c r="S17" s="6">
        <v>44852</v>
      </c>
      <c r="T17" s="4" t="s">
        <v>34</v>
      </c>
      <c r="U17" s="4">
        <v>3468</v>
      </c>
      <c r="V17" s="4">
        <v>0</v>
      </c>
      <c r="W17" s="4">
        <v>0</v>
      </c>
      <c r="X17" s="4" t="s">
        <v>96</v>
      </c>
      <c r="Y17" s="4" t="s">
        <v>35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44847</v>
      </c>
      <c r="G18" s="6">
        <v>44849</v>
      </c>
      <c r="H18" s="4">
        <v>1</v>
      </c>
      <c r="I18" s="4">
        <v>2</v>
      </c>
      <c r="J18" s="4">
        <v>2</v>
      </c>
      <c r="K18" s="4" t="s">
        <v>30</v>
      </c>
      <c r="L18" s="4">
        <v>2226</v>
      </c>
      <c r="M18" s="4">
        <v>2226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44832</v>
      </c>
      <c r="S18" s="6">
        <v>44852</v>
      </c>
      <c r="T18" s="4" t="s">
        <v>34</v>
      </c>
      <c r="U18" s="4">
        <v>2226</v>
      </c>
      <c r="V18" s="4">
        <v>0</v>
      </c>
      <c r="W18" s="4">
        <v>0</v>
      </c>
      <c r="X18" s="4" t="s">
        <v>35</v>
      </c>
      <c r="Y18" s="4" t="s">
        <v>101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44848</v>
      </c>
      <c r="G19" s="6">
        <v>44849</v>
      </c>
      <c r="H19" s="4">
        <v>1</v>
      </c>
      <c r="I19" s="4">
        <v>1</v>
      </c>
      <c r="J19" s="4">
        <v>1</v>
      </c>
      <c r="K19" s="4" t="s">
        <v>30</v>
      </c>
      <c r="L19" s="4">
        <v>555</v>
      </c>
      <c r="M19" s="4">
        <v>555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44834</v>
      </c>
      <c r="S19" s="6">
        <v>44852</v>
      </c>
      <c r="T19" s="4" t="s">
        <v>34</v>
      </c>
      <c r="U19" s="4">
        <v>555</v>
      </c>
      <c r="V19" s="4">
        <v>0</v>
      </c>
      <c r="W19" s="4">
        <v>0</v>
      </c>
      <c r="X19" s="4" t="s">
        <v>106</v>
      </c>
      <c r="Y19" s="4" t="s">
        <v>107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44847</v>
      </c>
      <c r="G20" s="6">
        <v>44849</v>
      </c>
      <c r="H20" s="4">
        <v>1</v>
      </c>
      <c r="I20" s="4">
        <v>2</v>
      </c>
      <c r="J20" s="4">
        <v>2</v>
      </c>
      <c r="K20" s="4" t="s">
        <v>30</v>
      </c>
      <c r="L20" s="4">
        <v>3856</v>
      </c>
      <c r="M20" s="4">
        <v>3856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44834</v>
      </c>
      <c r="S20" s="6">
        <v>44852</v>
      </c>
      <c r="T20" s="4" t="s">
        <v>34</v>
      </c>
      <c r="U20" s="4">
        <v>3856</v>
      </c>
      <c r="V20" s="4">
        <v>0</v>
      </c>
      <c r="W20" s="4">
        <v>0</v>
      </c>
      <c r="X20" s="4" t="s">
        <v>35</v>
      </c>
      <c r="Y20" s="4" t="s">
        <v>112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44848</v>
      </c>
      <c r="G21" s="6">
        <v>44849</v>
      </c>
      <c r="H21" s="4">
        <v>1</v>
      </c>
      <c r="I21" s="4">
        <v>1</v>
      </c>
      <c r="J21" s="4">
        <v>1</v>
      </c>
      <c r="K21" s="4" t="s">
        <v>30</v>
      </c>
      <c r="L21" s="4">
        <v>1446</v>
      </c>
      <c r="M21" s="4">
        <v>1446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44835</v>
      </c>
      <c r="S21" s="6">
        <v>44852</v>
      </c>
      <c r="T21" s="4" t="s">
        <v>34</v>
      </c>
      <c r="U21" s="4">
        <v>1446</v>
      </c>
      <c r="V21" s="4">
        <v>0</v>
      </c>
      <c r="W21" s="4">
        <v>0</v>
      </c>
      <c r="X21" s="4" t="s">
        <v>35</v>
      </c>
      <c r="Y21" s="4" t="s">
        <v>117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44848</v>
      </c>
      <c r="G22" s="6">
        <v>44849</v>
      </c>
      <c r="H22" s="4">
        <v>1</v>
      </c>
      <c r="I22" s="4">
        <v>1</v>
      </c>
      <c r="J22" s="4">
        <v>1</v>
      </c>
      <c r="K22" s="4" t="s">
        <v>30</v>
      </c>
      <c r="L22" s="4">
        <v>4016</v>
      </c>
      <c r="M22" s="4">
        <v>4016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44836</v>
      </c>
      <c r="S22" s="6">
        <v>44852</v>
      </c>
      <c r="T22" s="4" t="s">
        <v>34</v>
      </c>
      <c r="U22" s="4">
        <v>4016</v>
      </c>
      <c r="V22" s="4">
        <v>0</v>
      </c>
      <c r="W22" s="4">
        <v>0</v>
      </c>
      <c r="X22" s="4" t="s">
        <v>122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44848</v>
      </c>
      <c r="G23" s="6">
        <v>44849</v>
      </c>
      <c r="H23" s="4">
        <v>1</v>
      </c>
      <c r="I23" s="4">
        <v>1</v>
      </c>
      <c r="J23" s="4">
        <v>1</v>
      </c>
      <c r="K23" s="4" t="s">
        <v>30</v>
      </c>
      <c r="L23" s="4">
        <v>77</v>
      </c>
      <c r="M23" s="4">
        <v>77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44836</v>
      </c>
      <c r="S23" s="6">
        <v>44852</v>
      </c>
      <c r="T23" s="4" t="s">
        <v>34</v>
      </c>
      <c r="U23" s="4">
        <v>77</v>
      </c>
      <c r="V23" s="4">
        <v>0</v>
      </c>
      <c r="W23" s="4">
        <v>0</v>
      </c>
      <c r="X23" s="4" t="s">
        <v>35</v>
      </c>
      <c r="Y23" s="4" t="s">
        <v>112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44848</v>
      </c>
      <c r="G24" s="6">
        <v>44849</v>
      </c>
      <c r="H24" s="4">
        <v>1</v>
      </c>
      <c r="I24" s="4">
        <v>1</v>
      </c>
      <c r="J24" s="4">
        <v>1</v>
      </c>
      <c r="K24" s="4" t="s">
        <v>30</v>
      </c>
      <c r="L24" s="4">
        <v>1121</v>
      </c>
      <c r="M24" s="4">
        <v>1121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44836</v>
      </c>
      <c r="S24" s="6">
        <v>44852</v>
      </c>
      <c r="T24" s="4" t="s">
        <v>34</v>
      </c>
      <c r="U24" s="4">
        <v>1121</v>
      </c>
      <c r="V24" s="4">
        <v>0</v>
      </c>
      <c r="W24" s="4">
        <v>0</v>
      </c>
      <c r="X24" s="4" t="s">
        <v>35</v>
      </c>
      <c r="Y24" s="4" t="s">
        <v>132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44847</v>
      </c>
      <c r="G25" s="6">
        <v>44849</v>
      </c>
      <c r="H25" s="4">
        <v>1</v>
      </c>
      <c r="I25" s="4">
        <v>2</v>
      </c>
      <c r="J25" s="4">
        <v>2</v>
      </c>
      <c r="K25" s="4" t="s">
        <v>30</v>
      </c>
      <c r="L25" s="4">
        <v>7173</v>
      </c>
      <c r="M25" s="4">
        <v>7173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44837</v>
      </c>
      <c r="S25" s="6">
        <v>44852</v>
      </c>
      <c r="T25" s="4" t="s">
        <v>34</v>
      </c>
      <c r="U25" s="4">
        <v>7173</v>
      </c>
      <c r="V25" s="4">
        <v>0</v>
      </c>
      <c r="W25" s="4">
        <v>0</v>
      </c>
      <c r="X25" s="4" t="s">
        <v>35</v>
      </c>
      <c r="Y25" s="4" t="s">
        <v>137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44847</v>
      </c>
      <c r="G26" s="6">
        <v>44849</v>
      </c>
      <c r="H26" s="4">
        <v>1</v>
      </c>
      <c r="I26" s="4">
        <v>2</v>
      </c>
      <c r="J26" s="4">
        <v>2</v>
      </c>
      <c r="K26" s="4" t="s">
        <v>30</v>
      </c>
      <c r="L26" s="4">
        <v>2848</v>
      </c>
      <c r="M26" s="4">
        <v>2848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44838</v>
      </c>
      <c r="S26" s="6">
        <v>44852</v>
      </c>
      <c r="T26" s="4" t="s">
        <v>34</v>
      </c>
      <c r="U26" s="4">
        <v>2848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44846</v>
      </c>
      <c r="G27" s="6">
        <v>44849</v>
      </c>
      <c r="H27" s="4">
        <v>1</v>
      </c>
      <c r="I27" s="4">
        <v>3</v>
      </c>
      <c r="J27" s="4">
        <v>3</v>
      </c>
      <c r="K27" s="4" t="s">
        <v>30</v>
      </c>
      <c r="L27" s="4">
        <v>2214</v>
      </c>
      <c r="M27" s="4">
        <v>2214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44838</v>
      </c>
      <c r="S27" s="6">
        <v>44852</v>
      </c>
      <c r="T27" s="4" t="s">
        <v>34</v>
      </c>
      <c r="U27" s="4">
        <v>2214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62</v>
      </c>
      <c r="F28" s="6">
        <v>44842</v>
      </c>
      <c r="G28" s="6">
        <v>44849</v>
      </c>
      <c r="H28" s="4">
        <v>1</v>
      </c>
      <c r="I28" s="4">
        <v>7</v>
      </c>
      <c r="J28" s="4">
        <v>7</v>
      </c>
      <c r="K28" s="4" t="s">
        <v>30</v>
      </c>
      <c r="L28" s="4">
        <v>3544</v>
      </c>
      <c r="M28" s="4">
        <v>3544</v>
      </c>
      <c r="N28" s="4" t="s">
        <v>148</v>
      </c>
      <c r="O28" s="4" t="s">
        <v>32</v>
      </c>
      <c r="P28" s="4" t="s">
        <v>33</v>
      </c>
      <c r="Q28" s="4">
        <v>0</v>
      </c>
      <c r="R28" s="7">
        <v>44839</v>
      </c>
      <c r="S28" s="6">
        <v>44852</v>
      </c>
      <c r="T28" s="4" t="s">
        <v>34</v>
      </c>
      <c r="U28" s="4">
        <v>3544</v>
      </c>
      <c r="V28" s="4">
        <v>0</v>
      </c>
      <c r="W28" s="4">
        <v>0</v>
      </c>
      <c r="X28" s="4" t="s">
        <v>35</v>
      </c>
      <c r="Y28" s="4" t="s">
        <v>149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151</v>
      </c>
      <c r="E29" s="4" t="s">
        <v>152</v>
      </c>
      <c r="F29" s="6">
        <v>44846</v>
      </c>
      <c r="G29" s="6">
        <v>44849</v>
      </c>
      <c r="H29" s="4">
        <v>1</v>
      </c>
      <c r="I29" s="4">
        <v>3</v>
      </c>
      <c r="J29" s="4">
        <v>3</v>
      </c>
      <c r="K29" s="4" t="s">
        <v>30</v>
      </c>
      <c r="L29" s="4">
        <v>2619</v>
      </c>
      <c r="M29" s="4">
        <v>2619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44839</v>
      </c>
      <c r="S29" s="6">
        <v>44852</v>
      </c>
      <c r="T29" s="4" t="s">
        <v>34</v>
      </c>
      <c r="U29" s="4">
        <v>2619</v>
      </c>
      <c r="V29" s="4">
        <v>0</v>
      </c>
      <c r="W29" s="4">
        <v>0</v>
      </c>
      <c r="X29" s="4" t="s">
        <v>35</v>
      </c>
      <c r="Y29" s="4" t="s">
        <v>154</v>
      </c>
    </row>
    <row r="30" s="4" customFormat="1" spans="1:27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44847</v>
      </c>
      <c r="G30" s="6">
        <v>44849</v>
      </c>
      <c r="H30" s="4">
        <v>3</v>
      </c>
      <c r="I30" s="4">
        <v>2</v>
      </c>
      <c r="J30" s="4">
        <v>6</v>
      </c>
      <c r="K30" s="4" t="s">
        <v>30</v>
      </c>
      <c r="L30" s="4">
        <v>5298</v>
      </c>
      <c r="M30" s="4">
        <v>5298</v>
      </c>
      <c r="N30" s="4" t="s">
        <v>158</v>
      </c>
      <c r="O30" s="4" t="s">
        <v>32</v>
      </c>
      <c r="P30" s="4" t="s">
        <v>33</v>
      </c>
      <c r="Q30" s="4">
        <v>0</v>
      </c>
      <c r="R30" s="7">
        <v>44840</v>
      </c>
      <c r="S30" s="6">
        <v>44852</v>
      </c>
      <c r="T30" s="4" t="s">
        <v>34</v>
      </c>
      <c r="U30" s="4">
        <v>5298</v>
      </c>
      <c r="V30" s="4">
        <v>0</v>
      </c>
      <c r="W30" s="4">
        <v>0</v>
      </c>
      <c r="X30" s="4" t="s">
        <v>159</v>
      </c>
      <c r="Y30" s="4">
        <v>31266577</v>
      </c>
      <c r="Z30" s="4">
        <v>31266300</v>
      </c>
      <c r="AA30" s="4" t="s">
        <v>160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163</v>
      </c>
      <c r="F31" s="6">
        <v>44848</v>
      </c>
      <c r="G31" s="6">
        <v>44849</v>
      </c>
      <c r="H31" s="4">
        <v>1</v>
      </c>
      <c r="I31" s="4">
        <v>1</v>
      </c>
      <c r="J31" s="4">
        <v>1</v>
      </c>
      <c r="K31" s="4" t="s">
        <v>30</v>
      </c>
      <c r="L31" s="4">
        <v>557</v>
      </c>
      <c r="M31" s="4">
        <v>557</v>
      </c>
      <c r="N31" s="4" t="s">
        <v>164</v>
      </c>
      <c r="O31" s="4" t="s">
        <v>32</v>
      </c>
      <c r="P31" s="4" t="s">
        <v>33</v>
      </c>
      <c r="Q31" s="4">
        <v>0</v>
      </c>
      <c r="R31" s="7">
        <v>44840</v>
      </c>
      <c r="S31" s="6">
        <v>44852</v>
      </c>
      <c r="T31" s="4" t="s">
        <v>34</v>
      </c>
      <c r="U31" s="4">
        <v>557</v>
      </c>
      <c r="V31" s="4">
        <v>0</v>
      </c>
      <c r="W31" s="4">
        <v>0</v>
      </c>
      <c r="X31" s="4" t="s">
        <v>35</v>
      </c>
      <c r="Y31" s="4" t="s">
        <v>165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168</v>
      </c>
      <c r="F32" s="6">
        <v>44846</v>
      </c>
      <c r="G32" s="6">
        <v>44849</v>
      </c>
      <c r="H32" s="4">
        <v>1</v>
      </c>
      <c r="I32" s="4">
        <v>3</v>
      </c>
      <c r="J32" s="4">
        <v>3</v>
      </c>
      <c r="K32" s="4" t="s">
        <v>30</v>
      </c>
      <c r="L32" s="4">
        <v>2367</v>
      </c>
      <c r="M32" s="4">
        <v>2367</v>
      </c>
      <c r="N32" s="4" t="s">
        <v>169</v>
      </c>
      <c r="O32" s="4" t="s">
        <v>32</v>
      </c>
      <c r="P32" s="4" t="s">
        <v>33</v>
      </c>
      <c r="Q32" s="4">
        <v>0</v>
      </c>
      <c r="R32" s="7">
        <v>44841</v>
      </c>
      <c r="S32" s="6">
        <v>44852</v>
      </c>
      <c r="T32" s="4" t="s">
        <v>34</v>
      </c>
      <c r="U32" s="4">
        <v>2367</v>
      </c>
      <c r="V32" s="4">
        <v>0</v>
      </c>
      <c r="W32" s="4">
        <v>0</v>
      </c>
      <c r="X32" s="4" t="s">
        <v>35</v>
      </c>
      <c r="Y32" s="4" t="s">
        <v>170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44844</v>
      </c>
      <c r="G33" s="6">
        <v>44849</v>
      </c>
      <c r="H33" s="4">
        <v>1</v>
      </c>
      <c r="I33" s="4">
        <v>5</v>
      </c>
      <c r="J33" s="4">
        <v>5</v>
      </c>
      <c r="K33" s="4" t="s">
        <v>30</v>
      </c>
      <c r="L33" s="4">
        <v>12515</v>
      </c>
      <c r="M33" s="4">
        <v>12515</v>
      </c>
      <c r="N33" s="4" t="s">
        <v>174</v>
      </c>
      <c r="O33" s="4" t="s">
        <v>32</v>
      </c>
      <c r="P33" s="4" t="s">
        <v>33</v>
      </c>
      <c r="Q33" s="4">
        <v>0</v>
      </c>
      <c r="R33" s="7">
        <v>44841</v>
      </c>
      <c r="S33" s="6">
        <v>44852</v>
      </c>
      <c r="T33" s="4" t="s">
        <v>34</v>
      </c>
      <c r="U33" s="4">
        <v>12515</v>
      </c>
      <c r="V33" s="4">
        <v>0</v>
      </c>
      <c r="W33" s="4">
        <v>0</v>
      </c>
      <c r="X33" s="4" t="s">
        <v>35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44848</v>
      </c>
      <c r="G34" s="6">
        <v>44849</v>
      </c>
      <c r="H34" s="4">
        <v>1</v>
      </c>
      <c r="I34" s="4">
        <v>1</v>
      </c>
      <c r="J34" s="4">
        <v>1</v>
      </c>
      <c r="K34" s="4" t="s">
        <v>30</v>
      </c>
      <c r="L34" s="4">
        <v>637</v>
      </c>
      <c r="M34" s="4">
        <v>637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44842</v>
      </c>
      <c r="S34" s="6">
        <v>44852</v>
      </c>
      <c r="T34" s="4" t="s">
        <v>34</v>
      </c>
      <c r="U34" s="4">
        <v>637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161</v>
      </c>
      <c r="B35" s="4" t="s">
        <v>26</v>
      </c>
      <c r="C35" s="4" t="s">
        <v>75</v>
      </c>
      <c r="D35" s="4" t="s">
        <v>162</v>
      </c>
      <c r="E35" s="4" t="s">
        <v>163</v>
      </c>
      <c r="F35" s="6">
        <v>44848</v>
      </c>
      <c r="G35" s="6">
        <v>44849</v>
      </c>
      <c r="H35" s="4">
        <v>1</v>
      </c>
      <c r="I35" s="4">
        <v>1</v>
      </c>
      <c r="J35" s="4">
        <v>1</v>
      </c>
      <c r="K35" s="4" t="s">
        <v>30</v>
      </c>
      <c r="L35" s="4">
        <v>-557</v>
      </c>
      <c r="M35" s="4">
        <v>-557</v>
      </c>
      <c r="N35" s="4" t="s">
        <v>164</v>
      </c>
      <c r="O35" s="4" t="s">
        <v>32</v>
      </c>
      <c r="P35" s="4" t="s">
        <v>33</v>
      </c>
      <c r="Q35" s="4">
        <v>0</v>
      </c>
      <c r="R35" s="7">
        <v>44840</v>
      </c>
      <c r="S35" s="6">
        <v>44852</v>
      </c>
      <c r="T35" s="4" t="s">
        <v>34</v>
      </c>
      <c r="U35" s="4">
        <v>-557</v>
      </c>
      <c r="V35" s="4">
        <v>0</v>
      </c>
      <c r="W35" s="4">
        <v>0</v>
      </c>
      <c r="X35" s="4" t="s">
        <v>35</v>
      </c>
      <c r="Y35" s="4" t="s">
        <v>165</v>
      </c>
    </row>
    <row r="36" s="4" customFormat="1" spans="1:25">
      <c r="A36" s="4" t="s">
        <v>25</v>
      </c>
      <c r="B36" s="4" t="s">
        <v>26</v>
      </c>
      <c r="C36" s="4" t="s">
        <v>75</v>
      </c>
      <c r="D36" s="4" t="s">
        <v>28</v>
      </c>
      <c r="E36" s="4" t="s">
        <v>29</v>
      </c>
      <c r="F36" s="6">
        <v>44843</v>
      </c>
      <c r="G36" s="6">
        <v>44849</v>
      </c>
      <c r="H36" s="4">
        <v>1</v>
      </c>
      <c r="I36" s="4">
        <v>6</v>
      </c>
      <c r="J36" s="4">
        <v>6</v>
      </c>
      <c r="K36" s="4" t="s">
        <v>30</v>
      </c>
      <c r="L36" s="4">
        <v>-7674</v>
      </c>
      <c r="M36" s="4">
        <v>-7674</v>
      </c>
      <c r="N36" s="4" t="s">
        <v>31</v>
      </c>
      <c r="O36" s="4" t="s">
        <v>32</v>
      </c>
      <c r="P36" s="4" t="s">
        <v>33</v>
      </c>
      <c r="Q36" s="4">
        <v>0</v>
      </c>
      <c r="R36" s="7">
        <v>44740</v>
      </c>
      <c r="S36" s="6">
        <v>44852</v>
      </c>
      <c r="T36" s="4" t="s">
        <v>34</v>
      </c>
      <c r="U36" s="4">
        <v>-7674</v>
      </c>
      <c r="V36" s="4">
        <v>0</v>
      </c>
      <c r="W36" s="4">
        <v>0</v>
      </c>
      <c r="X36" s="4" t="s">
        <v>35</v>
      </c>
      <c r="Y36" s="4" t="s">
        <v>36</v>
      </c>
    </row>
    <row r="37" s="4" customFormat="1" spans="1:25">
      <c r="A37" s="4" t="s">
        <v>180</v>
      </c>
      <c r="B37" s="4" t="s">
        <v>26</v>
      </c>
      <c r="C37" s="4" t="s">
        <v>27</v>
      </c>
      <c r="D37" s="4" t="s">
        <v>181</v>
      </c>
      <c r="E37" s="4" t="s">
        <v>182</v>
      </c>
      <c r="F37" s="6">
        <v>44845</v>
      </c>
      <c r="G37" s="6">
        <v>44849</v>
      </c>
      <c r="H37" s="4">
        <v>1</v>
      </c>
      <c r="I37" s="4">
        <v>4</v>
      </c>
      <c r="J37" s="4">
        <v>4</v>
      </c>
      <c r="K37" s="4" t="s">
        <v>30</v>
      </c>
      <c r="L37" s="4">
        <v>3632</v>
      </c>
      <c r="M37" s="4">
        <v>3632</v>
      </c>
      <c r="N37" s="4" t="s">
        <v>183</v>
      </c>
      <c r="O37" s="4" t="s">
        <v>32</v>
      </c>
      <c r="P37" s="4" t="s">
        <v>33</v>
      </c>
      <c r="Q37" s="4">
        <v>0</v>
      </c>
      <c r="R37" s="7">
        <v>44842</v>
      </c>
      <c r="S37" s="6">
        <v>44852</v>
      </c>
      <c r="T37" s="4" t="s">
        <v>34</v>
      </c>
      <c r="U37" s="4">
        <v>3632</v>
      </c>
      <c r="V37" s="4">
        <v>0</v>
      </c>
      <c r="W37" s="4">
        <v>0</v>
      </c>
      <c r="X37" s="4" t="s">
        <v>184</v>
      </c>
      <c r="Y37" s="4" t="s">
        <v>35</v>
      </c>
    </row>
    <row r="38" s="4" customFormat="1" spans="1:25">
      <c r="A38" s="4" t="s">
        <v>185</v>
      </c>
      <c r="B38" s="4" t="s">
        <v>26</v>
      </c>
      <c r="C38" s="4" t="s">
        <v>27</v>
      </c>
      <c r="D38" s="4" t="s">
        <v>186</v>
      </c>
      <c r="E38" s="4" t="s">
        <v>187</v>
      </c>
      <c r="F38" s="6">
        <v>44844</v>
      </c>
      <c r="G38" s="6">
        <v>44849</v>
      </c>
      <c r="H38" s="4">
        <v>1</v>
      </c>
      <c r="I38" s="4">
        <v>5</v>
      </c>
      <c r="J38" s="4">
        <v>5</v>
      </c>
      <c r="K38" s="4" t="s">
        <v>30</v>
      </c>
      <c r="L38" s="4">
        <v>1360</v>
      </c>
      <c r="M38" s="4">
        <v>1360</v>
      </c>
      <c r="N38" s="4" t="s">
        <v>188</v>
      </c>
      <c r="O38" s="4" t="s">
        <v>32</v>
      </c>
      <c r="P38" s="4" t="s">
        <v>33</v>
      </c>
      <c r="Q38" s="4">
        <v>0</v>
      </c>
      <c r="R38" s="7">
        <v>44843</v>
      </c>
      <c r="S38" s="6">
        <v>44852</v>
      </c>
      <c r="T38" s="4" t="s">
        <v>34</v>
      </c>
      <c r="U38" s="4">
        <v>1360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189</v>
      </c>
      <c r="B39" s="4" t="s">
        <v>26</v>
      </c>
      <c r="C39" s="4" t="s">
        <v>27</v>
      </c>
      <c r="D39" s="4" t="s">
        <v>190</v>
      </c>
      <c r="E39" s="4" t="s">
        <v>191</v>
      </c>
      <c r="F39" s="6">
        <v>44844</v>
      </c>
      <c r="G39" s="6">
        <v>44849</v>
      </c>
      <c r="H39" s="4">
        <v>1</v>
      </c>
      <c r="I39" s="4">
        <v>5</v>
      </c>
      <c r="J39" s="4">
        <v>5</v>
      </c>
      <c r="K39" s="4" t="s">
        <v>30</v>
      </c>
      <c r="L39" s="4">
        <v>6768</v>
      </c>
      <c r="M39" s="4">
        <v>6768</v>
      </c>
      <c r="N39" s="4" t="s">
        <v>192</v>
      </c>
      <c r="O39" s="4" t="s">
        <v>32</v>
      </c>
      <c r="P39" s="4" t="s">
        <v>33</v>
      </c>
      <c r="Q39" s="4">
        <v>0</v>
      </c>
      <c r="R39" s="7">
        <v>44843</v>
      </c>
      <c r="S39" s="6">
        <v>44852</v>
      </c>
      <c r="T39" s="4" t="s">
        <v>34</v>
      </c>
      <c r="U39" s="4">
        <v>6768</v>
      </c>
      <c r="V39" s="4">
        <v>0</v>
      </c>
      <c r="W39" s="4">
        <v>0</v>
      </c>
      <c r="X39" s="4" t="s">
        <v>35</v>
      </c>
      <c r="Y39" s="4" t="s">
        <v>193</v>
      </c>
    </row>
    <row r="40" s="4" customFormat="1" spans="1:25">
      <c r="A40" s="4" t="s">
        <v>194</v>
      </c>
      <c r="B40" s="4" t="s">
        <v>26</v>
      </c>
      <c r="C40" s="4" t="s">
        <v>27</v>
      </c>
      <c r="D40" s="4" t="s">
        <v>195</v>
      </c>
      <c r="E40" s="4" t="s">
        <v>196</v>
      </c>
      <c r="F40" s="6">
        <v>44845</v>
      </c>
      <c r="G40" s="6">
        <v>44849</v>
      </c>
      <c r="H40" s="4">
        <v>1</v>
      </c>
      <c r="I40" s="4">
        <v>4</v>
      </c>
      <c r="J40" s="4">
        <v>4</v>
      </c>
      <c r="K40" s="4" t="s">
        <v>30</v>
      </c>
      <c r="L40" s="4">
        <v>2788</v>
      </c>
      <c r="M40" s="4">
        <v>2788</v>
      </c>
      <c r="N40" s="4" t="s">
        <v>197</v>
      </c>
      <c r="O40" s="4" t="s">
        <v>32</v>
      </c>
      <c r="P40" s="4" t="s">
        <v>33</v>
      </c>
      <c r="Q40" s="4">
        <v>0</v>
      </c>
      <c r="R40" s="7">
        <v>44843</v>
      </c>
      <c r="S40" s="6">
        <v>44852</v>
      </c>
      <c r="T40" s="4" t="s">
        <v>34</v>
      </c>
      <c r="U40" s="4">
        <v>2788</v>
      </c>
      <c r="V40" s="4">
        <v>0</v>
      </c>
      <c r="W40" s="4">
        <v>0</v>
      </c>
      <c r="X40" s="4" t="s">
        <v>35</v>
      </c>
      <c r="Y40" s="4" t="s">
        <v>198</v>
      </c>
    </row>
    <row r="41" s="4" customFormat="1" spans="1:25">
      <c r="A41" s="4" t="s">
        <v>199</v>
      </c>
      <c r="B41" s="4" t="s">
        <v>26</v>
      </c>
      <c r="C41" s="4" t="s">
        <v>27</v>
      </c>
      <c r="D41" s="4" t="s">
        <v>139</v>
      </c>
      <c r="E41" s="4" t="s">
        <v>200</v>
      </c>
      <c r="F41" s="6">
        <v>44848</v>
      </c>
      <c r="G41" s="6">
        <v>44849</v>
      </c>
      <c r="H41" s="4">
        <v>1</v>
      </c>
      <c r="I41" s="4">
        <v>1</v>
      </c>
      <c r="J41" s="4">
        <v>1</v>
      </c>
      <c r="K41" s="4" t="s">
        <v>30</v>
      </c>
      <c r="L41" s="4">
        <v>1160</v>
      </c>
      <c r="M41" s="4">
        <v>1160</v>
      </c>
      <c r="N41" s="4" t="s">
        <v>201</v>
      </c>
      <c r="O41" s="4" t="s">
        <v>32</v>
      </c>
      <c r="P41" s="4" t="s">
        <v>33</v>
      </c>
      <c r="Q41" s="4">
        <v>0</v>
      </c>
      <c r="R41" s="7">
        <v>44844</v>
      </c>
      <c r="S41" s="6">
        <v>44852</v>
      </c>
      <c r="T41" s="4" t="s">
        <v>34</v>
      </c>
      <c r="U41" s="4">
        <v>1160</v>
      </c>
      <c r="V41" s="4">
        <v>0</v>
      </c>
      <c r="W41" s="4">
        <v>0</v>
      </c>
      <c r="X41" s="4" t="s">
        <v>35</v>
      </c>
      <c r="Y41" s="4" t="s">
        <v>202</v>
      </c>
    </row>
    <row r="42" s="4" customFormat="1" spans="1:25">
      <c r="A42" s="4" t="s">
        <v>203</v>
      </c>
      <c r="B42" s="4" t="s">
        <v>26</v>
      </c>
      <c r="C42" s="4" t="s">
        <v>27</v>
      </c>
      <c r="D42" s="4" t="s">
        <v>61</v>
      </c>
      <c r="E42" s="4" t="s">
        <v>62</v>
      </c>
      <c r="F42" s="6">
        <v>44848</v>
      </c>
      <c r="G42" s="6">
        <v>44849</v>
      </c>
      <c r="H42" s="4">
        <v>1</v>
      </c>
      <c r="I42" s="4">
        <v>1</v>
      </c>
      <c r="J42" s="4">
        <v>1</v>
      </c>
      <c r="K42" s="4" t="s">
        <v>30</v>
      </c>
      <c r="L42" s="4">
        <v>1494</v>
      </c>
      <c r="M42" s="4">
        <v>1494</v>
      </c>
      <c r="N42" s="4" t="s">
        <v>204</v>
      </c>
      <c r="O42" s="4" t="s">
        <v>32</v>
      </c>
      <c r="P42" s="4" t="s">
        <v>33</v>
      </c>
      <c r="Q42" s="4">
        <v>0</v>
      </c>
      <c r="R42" s="7">
        <v>44844</v>
      </c>
      <c r="S42" s="6">
        <v>44852</v>
      </c>
      <c r="T42" s="4" t="s">
        <v>34</v>
      </c>
      <c r="U42" s="4">
        <v>1494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205</v>
      </c>
      <c r="B43" s="4" t="s">
        <v>26</v>
      </c>
      <c r="C43" s="4" t="s">
        <v>27</v>
      </c>
      <c r="D43" s="4" t="s">
        <v>206</v>
      </c>
      <c r="E43" s="4" t="s">
        <v>207</v>
      </c>
      <c r="F43" s="6">
        <v>44848</v>
      </c>
      <c r="G43" s="6">
        <v>44849</v>
      </c>
      <c r="H43" s="4">
        <v>1</v>
      </c>
      <c r="I43" s="4">
        <v>1</v>
      </c>
      <c r="J43" s="4">
        <v>1</v>
      </c>
      <c r="K43" s="4" t="s">
        <v>30</v>
      </c>
      <c r="L43" s="4">
        <v>649</v>
      </c>
      <c r="M43" s="4">
        <v>649</v>
      </c>
      <c r="N43" s="4" t="s">
        <v>208</v>
      </c>
      <c r="O43" s="4" t="s">
        <v>32</v>
      </c>
      <c r="P43" s="4" t="s">
        <v>33</v>
      </c>
      <c r="Q43" s="4">
        <v>0</v>
      </c>
      <c r="R43" s="7">
        <v>44844</v>
      </c>
      <c r="S43" s="6">
        <v>44852</v>
      </c>
      <c r="T43" s="4" t="s">
        <v>34</v>
      </c>
      <c r="U43" s="4">
        <v>649</v>
      </c>
      <c r="V43" s="4">
        <v>0</v>
      </c>
      <c r="W43" s="4">
        <v>0</v>
      </c>
      <c r="X43" s="4" t="s">
        <v>35</v>
      </c>
      <c r="Y43" s="4" t="s">
        <v>209</v>
      </c>
    </row>
    <row r="44" s="4" customFormat="1" spans="1:25">
      <c r="A44" s="4" t="s">
        <v>210</v>
      </c>
      <c r="B44" s="4" t="s">
        <v>26</v>
      </c>
      <c r="C44" s="4" t="s">
        <v>27</v>
      </c>
      <c r="D44" s="4" t="s">
        <v>211</v>
      </c>
      <c r="E44" s="4" t="s">
        <v>212</v>
      </c>
      <c r="F44" s="6">
        <v>44848</v>
      </c>
      <c r="G44" s="6">
        <v>44849</v>
      </c>
      <c r="H44" s="4">
        <v>1</v>
      </c>
      <c r="I44" s="4">
        <v>1</v>
      </c>
      <c r="J44" s="4">
        <v>1</v>
      </c>
      <c r="K44" s="4" t="s">
        <v>30</v>
      </c>
      <c r="L44" s="4">
        <v>1099</v>
      </c>
      <c r="M44" s="4">
        <v>1099</v>
      </c>
      <c r="N44" s="4" t="s">
        <v>213</v>
      </c>
      <c r="O44" s="4" t="s">
        <v>32</v>
      </c>
      <c r="P44" s="4" t="s">
        <v>33</v>
      </c>
      <c r="Q44" s="4">
        <v>0</v>
      </c>
      <c r="R44" s="7">
        <v>44845</v>
      </c>
      <c r="S44" s="6">
        <v>44852</v>
      </c>
      <c r="T44" s="4" t="s">
        <v>34</v>
      </c>
      <c r="U44" s="4">
        <v>1099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214</v>
      </c>
      <c r="B45" s="4" t="s">
        <v>26</v>
      </c>
      <c r="C45" s="4" t="s">
        <v>27</v>
      </c>
      <c r="D45" s="4" t="s">
        <v>215</v>
      </c>
      <c r="E45" s="4" t="s">
        <v>216</v>
      </c>
      <c r="F45" s="6">
        <v>44846</v>
      </c>
      <c r="G45" s="6">
        <v>44849</v>
      </c>
      <c r="H45" s="4">
        <v>1</v>
      </c>
      <c r="I45" s="4">
        <v>3</v>
      </c>
      <c r="J45" s="4">
        <v>3</v>
      </c>
      <c r="K45" s="4" t="s">
        <v>30</v>
      </c>
      <c r="L45" s="4">
        <v>501</v>
      </c>
      <c r="M45" s="4">
        <v>501</v>
      </c>
      <c r="N45" s="4" t="s">
        <v>217</v>
      </c>
      <c r="O45" s="4" t="s">
        <v>32</v>
      </c>
      <c r="P45" s="4" t="s">
        <v>33</v>
      </c>
      <c r="Q45" s="4">
        <v>0</v>
      </c>
      <c r="R45" s="7">
        <v>44845</v>
      </c>
      <c r="S45" s="6">
        <v>44852</v>
      </c>
      <c r="T45" s="4" t="s">
        <v>34</v>
      </c>
      <c r="U45" s="4">
        <v>501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218</v>
      </c>
      <c r="B46" s="4" t="s">
        <v>26</v>
      </c>
      <c r="C46" s="4" t="s">
        <v>27</v>
      </c>
      <c r="D46" s="4" t="s">
        <v>219</v>
      </c>
      <c r="E46" s="4" t="s">
        <v>220</v>
      </c>
      <c r="F46" s="6">
        <v>44846</v>
      </c>
      <c r="G46" s="6">
        <v>44849</v>
      </c>
      <c r="H46" s="4">
        <v>1</v>
      </c>
      <c r="I46" s="4">
        <v>3</v>
      </c>
      <c r="J46" s="4">
        <v>3</v>
      </c>
      <c r="K46" s="4" t="s">
        <v>30</v>
      </c>
      <c r="L46" s="4">
        <v>8472</v>
      </c>
      <c r="M46" s="4">
        <v>8472</v>
      </c>
      <c r="N46" s="4" t="s">
        <v>221</v>
      </c>
      <c r="O46" s="4" t="s">
        <v>32</v>
      </c>
      <c r="P46" s="4" t="s">
        <v>33</v>
      </c>
      <c r="Q46" s="4">
        <v>0</v>
      </c>
      <c r="R46" s="7">
        <v>44845</v>
      </c>
      <c r="S46" s="6">
        <v>44852</v>
      </c>
      <c r="T46" s="4" t="s">
        <v>34</v>
      </c>
      <c r="U46" s="4">
        <v>8472</v>
      </c>
      <c r="V46" s="4">
        <v>0</v>
      </c>
      <c r="W46" s="4">
        <v>0</v>
      </c>
      <c r="X46" s="4" t="s">
        <v>35</v>
      </c>
      <c r="Y46" s="4" t="s">
        <v>222</v>
      </c>
    </row>
    <row r="47" s="4" customFormat="1" spans="1:25">
      <c r="A47" s="4" t="s">
        <v>223</v>
      </c>
      <c r="B47" s="4" t="s">
        <v>26</v>
      </c>
      <c r="C47" s="4" t="s">
        <v>27</v>
      </c>
      <c r="D47" s="4" t="s">
        <v>224</v>
      </c>
      <c r="E47" s="4" t="s">
        <v>225</v>
      </c>
      <c r="F47" s="6">
        <v>44848</v>
      </c>
      <c r="G47" s="6">
        <v>44849</v>
      </c>
      <c r="H47" s="4">
        <v>1</v>
      </c>
      <c r="I47" s="4">
        <v>1</v>
      </c>
      <c r="J47" s="4">
        <v>1</v>
      </c>
      <c r="K47" s="4" t="s">
        <v>30</v>
      </c>
      <c r="L47" s="4">
        <v>2383</v>
      </c>
      <c r="M47" s="4">
        <v>2383</v>
      </c>
      <c r="N47" s="4" t="s">
        <v>226</v>
      </c>
      <c r="O47" s="4" t="s">
        <v>32</v>
      </c>
      <c r="P47" s="4" t="s">
        <v>33</v>
      </c>
      <c r="Q47" s="4">
        <v>0</v>
      </c>
      <c r="R47" s="7">
        <v>44845</v>
      </c>
      <c r="S47" s="6">
        <v>44852</v>
      </c>
      <c r="T47" s="4" t="s">
        <v>34</v>
      </c>
      <c r="U47" s="4">
        <v>2383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227</v>
      </c>
      <c r="B48" s="4" t="s">
        <v>26</v>
      </c>
      <c r="C48" s="4" t="s">
        <v>27</v>
      </c>
      <c r="D48" s="4" t="s">
        <v>228</v>
      </c>
      <c r="E48" s="4" t="s">
        <v>229</v>
      </c>
      <c r="F48" s="6">
        <v>44847</v>
      </c>
      <c r="G48" s="6">
        <v>44849</v>
      </c>
      <c r="H48" s="4">
        <v>1</v>
      </c>
      <c r="I48" s="4">
        <v>2</v>
      </c>
      <c r="J48" s="4">
        <v>2</v>
      </c>
      <c r="K48" s="4" t="s">
        <v>30</v>
      </c>
      <c r="L48" s="4">
        <v>1996</v>
      </c>
      <c r="M48" s="4">
        <v>1996</v>
      </c>
      <c r="N48" s="4" t="s">
        <v>230</v>
      </c>
      <c r="O48" s="4" t="s">
        <v>32</v>
      </c>
      <c r="P48" s="4" t="s">
        <v>33</v>
      </c>
      <c r="Q48" s="4">
        <v>0</v>
      </c>
      <c r="R48" s="7">
        <v>44845</v>
      </c>
      <c r="S48" s="6">
        <v>44852</v>
      </c>
      <c r="T48" s="4" t="s">
        <v>34</v>
      </c>
      <c r="U48" s="4">
        <v>1996</v>
      </c>
      <c r="V48" s="4">
        <v>0</v>
      </c>
      <c r="W48" s="4">
        <v>0</v>
      </c>
      <c r="X48" s="4" t="s">
        <v>231</v>
      </c>
      <c r="Y48" s="4" t="s">
        <v>232</v>
      </c>
    </row>
    <row r="49" s="4" customFormat="1" spans="1:25">
      <c r="A49" s="4" t="s">
        <v>233</v>
      </c>
      <c r="B49" s="4" t="s">
        <v>26</v>
      </c>
      <c r="C49" s="4" t="s">
        <v>27</v>
      </c>
      <c r="D49" s="4" t="s">
        <v>234</v>
      </c>
      <c r="E49" s="4" t="s">
        <v>80</v>
      </c>
      <c r="F49" s="6">
        <v>44846</v>
      </c>
      <c r="G49" s="6">
        <v>44849</v>
      </c>
      <c r="H49" s="4">
        <v>1</v>
      </c>
      <c r="I49" s="4">
        <v>3</v>
      </c>
      <c r="J49" s="4">
        <v>3</v>
      </c>
      <c r="K49" s="4" t="s">
        <v>30</v>
      </c>
      <c r="L49" s="4">
        <v>4254</v>
      </c>
      <c r="M49" s="4">
        <v>4254</v>
      </c>
      <c r="N49" s="4" t="s">
        <v>235</v>
      </c>
      <c r="O49" s="4" t="s">
        <v>32</v>
      </c>
      <c r="P49" s="4" t="s">
        <v>33</v>
      </c>
      <c r="Q49" s="4">
        <v>0</v>
      </c>
      <c r="R49" s="7">
        <v>44846</v>
      </c>
      <c r="S49" s="6">
        <v>44852</v>
      </c>
      <c r="T49" s="4" t="s">
        <v>34</v>
      </c>
      <c r="U49" s="4">
        <v>4254</v>
      </c>
      <c r="V49" s="4">
        <v>0</v>
      </c>
      <c r="W49" s="4">
        <v>0</v>
      </c>
      <c r="X49" s="4" t="s">
        <v>35</v>
      </c>
      <c r="Y49" s="4" t="s">
        <v>236</v>
      </c>
    </row>
    <row r="50" s="4" customFormat="1" spans="1:25">
      <c r="A50" s="4" t="s">
        <v>237</v>
      </c>
      <c r="B50" s="4" t="s">
        <v>26</v>
      </c>
      <c r="C50" s="4" t="s">
        <v>27</v>
      </c>
      <c r="D50" s="4" t="s">
        <v>238</v>
      </c>
      <c r="E50" s="4" t="s">
        <v>212</v>
      </c>
      <c r="F50" s="6">
        <v>44846</v>
      </c>
      <c r="G50" s="6">
        <v>44849</v>
      </c>
      <c r="H50" s="4">
        <v>1</v>
      </c>
      <c r="I50" s="4">
        <v>3</v>
      </c>
      <c r="J50" s="4">
        <v>3</v>
      </c>
      <c r="K50" s="4" t="s">
        <v>30</v>
      </c>
      <c r="L50" s="4">
        <v>3360</v>
      </c>
      <c r="M50" s="4">
        <v>3360</v>
      </c>
      <c r="N50" s="4" t="s">
        <v>239</v>
      </c>
      <c r="O50" s="4" t="s">
        <v>32</v>
      </c>
      <c r="P50" s="4" t="s">
        <v>33</v>
      </c>
      <c r="Q50" s="4">
        <v>0</v>
      </c>
      <c r="R50" s="7">
        <v>44846</v>
      </c>
      <c r="S50" s="6">
        <v>44852</v>
      </c>
      <c r="T50" s="4" t="s">
        <v>34</v>
      </c>
      <c r="U50" s="4">
        <v>3360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240</v>
      </c>
      <c r="B51" s="4" t="s">
        <v>26</v>
      </c>
      <c r="C51" s="4" t="s">
        <v>27</v>
      </c>
      <c r="D51" s="4" t="s">
        <v>241</v>
      </c>
      <c r="E51" s="4" t="s">
        <v>242</v>
      </c>
      <c r="F51" s="6">
        <v>44847</v>
      </c>
      <c r="G51" s="6">
        <v>44849</v>
      </c>
      <c r="H51" s="4">
        <v>1</v>
      </c>
      <c r="I51" s="4">
        <v>2</v>
      </c>
      <c r="J51" s="4">
        <v>2</v>
      </c>
      <c r="K51" s="4" t="s">
        <v>30</v>
      </c>
      <c r="L51" s="4">
        <v>1856</v>
      </c>
      <c r="M51" s="4">
        <v>1856</v>
      </c>
      <c r="N51" s="4" t="s">
        <v>243</v>
      </c>
      <c r="O51" s="4" t="s">
        <v>32</v>
      </c>
      <c r="P51" s="4" t="s">
        <v>33</v>
      </c>
      <c r="Q51" s="4">
        <v>0</v>
      </c>
      <c r="R51" s="7">
        <v>44846</v>
      </c>
      <c r="S51" s="6">
        <v>44852</v>
      </c>
      <c r="T51" s="4" t="s">
        <v>34</v>
      </c>
      <c r="U51" s="4">
        <v>1856</v>
      </c>
      <c r="V51" s="4">
        <v>0</v>
      </c>
      <c r="W51" s="4">
        <v>0</v>
      </c>
      <c r="X51" s="4" t="s">
        <v>35</v>
      </c>
      <c r="Y51" s="4" t="s">
        <v>244</v>
      </c>
    </row>
    <row r="52" s="4" customFormat="1" spans="1:25">
      <c r="A52" s="4" t="s">
        <v>245</v>
      </c>
      <c r="B52" s="4" t="s">
        <v>26</v>
      </c>
      <c r="C52" s="4" t="s">
        <v>27</v>
      </c>
      <c r="D52" s="4" t="s">
        <v>246</v>
      </c>
      <c r="E52" s="4" t="s">
        <v>247</v>
      </c>
      <c r="F52" s="6">
        <v>44847</v>
      </c>
      <c r="G52" s="6">
        <v>44849</v>
      </c>
      <c r="H52" s="4">
        <v>1</v>
      </c>
      <c r="I52" s="4">
        <v>2</v>
      </c>
      <c r="J52" s="4">
        <v>2</v>
      </c>
      <c r="K52" s="4" t="s">
        <v>30</v>
      </c>
      <c r="L52" s="4">
        <v>2791</v>
      </c>
      <c r="M52" s="4">
        <v>2791</v>
      </c>
      <c r="N52" s="4" t="s">
        <v>248</v>
      </c>
      <c r="O52" s="4" t="s">
        <v>32</v>
      </c>
      <c r="P52" s="4" t="s">
        <v>33</v>
      </c>
      <c r="Q52" s="4">
        <v>0</v>
      </c>
      <c r="R52" s="7">
        <v>44845</v>
      </c>
      <c r="S52" s="6">
        <v>44852</v>
      </c>
      <c r="T52" s="4" t="s">
        <v>34</v>
      </c>
      <c r="U52" s="4">
        <v>2791</v>
      </c>
      <c r="V52" s="4">
        <v>0</v>
      </c>
      <c r="W52" s="4">
        <v>0</v>
      </c>
      <c r="X52" s="4" t="s">
        <v>35</v>
      </c>
      <c r="Y52" s="4" t="s">
        <v>249</v>
      </c>
    </row>
    <row r="53" s="4" customFormat="1" spans="1:25">
      <c r="A53" s="4" t="s">
        <v>250</v>
      </c>
      <c r="B53" s="4" t="s">
        <v>26</v>
      </c>
      <c r="C53" s="4" t="s">
        <v>27</v>
      </c>
      <c r="D53" s="4" t="s">
        <v>56</v>
      </c>
      <c r="E53" s="4" t="s">
        <v>71</v>
      </c>
      <c r="F53" s="6">
        <v>44847</v>
      </c>
      <c r="G53" s="6">
        <v>44849</v>
      </c>
      <c r="H53" s="4">
        <v>1</v>
      </c>
      <c r="I53" s="4">
        <v>2</v>
      </c>
      <c r="J53" s="4">
        <v>2</v>
      </c>
      <c r="K53" s="4" t="s">
        <v>30</v>
      </c>
      <c r="L53" s="4">
        <v>1252</v>
      </c>
      <c r="M53" s="4">
        <v>1252</v>
      </c>
      <c r="N53" s="4" t="s">
        <v>251</v>
      </c>
      <c r="O53" s="4" t="s">
        <v>32</v>
      </c>
      <c r="P53" s="4" t="s">
        <v>33</v>
      </c>
      <c r="Q53" s="4">
        <v>0</v>
      </c>
      <c r="R53" s="7">
        <v>44846</v>
      </c>
      <c r="S53" s="6">
        <v>44852</v>
      </c>
      <c r="T53" s="4" t="s">
        <v>34</v>
      </c>
      <c r="U53" s="4">
        <v>1252</v>
      </c>
      <c r="V53" s="4">
        <v>0</v>
      </c>
      <c r="W53" s="4">
        <v>0</v>
      </c>
      <c r="X53" s="4" t="s">
        <v>35</v>
      </c>
      <c r="Y53" s="4" t="s">
        <v>252</v>
      </c>
    </row>
    <row r="54" s="4" customFormat="1" spans="1:25">
      <c r="A54" s="4" t="s">
        <v>253</v>
      </c>
      <c r="B54" s="4" t="s">
        <v>26</v>
      </c>
      <c r="C54" s="4" t="s">
        <v>27</v>
      </c>
      <c r="D54" s="4" t="s">
        <v>254</v>
      </c>
      <c r="E54" s="4" t="s">
        <v>255</v>
      </c>
      <c r="F54" s="6">
        <v>44847</v>
      </c>
      <c r="G54" s="6">
        <v>44849</v>
      </c>
      <c r="H54" s="4">
        <v>1</v>
      </c>
      <c r="I54" s="4">
        <v>2</v>
      </c>
      <c r="J54" s="4">
        <v>2</v>
      </c>
      <c r="K54" s="4" t="s">
        <v>30</v>
      </c>
      <c r="L54" s="4">
        <v>1258</v>
      </c>
      <c r="M54" s="4">
        <v>1258</v>
      </c>
      <c r="N54" s="4" t="s">
        <v>256</v>
      </c>
      <c r="O54" s="4" t="s">
        <v>32</v>
      </c>
      <c r="P54" s="4" t="s">
        <v>33</v>
      </c>
      <c r="Q54" s="4">
        <v>0</v>
      </c>
      <c r="R54" s="7">
        <v>44846</v>
      </c>
      <c r="S54" s="6">
        <v>44852</v>
      </c>
      <c r="T54" s="4" t="s">
        <v>34</v>
      </c>
      <c r="U54" s="4">
        <v>1258</v>
      </c>
      <c r="V54" s="4">
        <v>0</v>
      </c>
      <c r="W54" s="4">
        <v>0</v>
      </c>
      <c r="X54" s="4" t="s">
        <v>257</v>
      </c>
      <c r="Y54" s="4" t="s">
        <v>258</v>
      </c>
    </row>
    <row r="55" s="4" customFormat="1" spans="1:25">
      <c r="A55" s="4" t="s">
        <v>259</v>
      </c>
      <c r="B55" s="4" t="s">
        <v>26</v>
      </c>
      <c r="C55" s="4" t="s">
        <v>27</v>
      </c>
      <c r="D55" s="4" t="s">
        <v>260</v>
      </c>
      <c r="E55" s="4" t="s">
        <v>261</v>
      </c>
      <c r="F55" s="6">
        <v>44848</v>
      </c>
      <c r="G55" s="6">
        <v>44849</v>
      </c>
      <c r="H55" s="4">
        <v>1</v>
      </c>
      <c r="I55" s="4">
        <v>1</v>
      </c>
      <c r="J55" s="4">
        <v>1</v>
      </c>
      <c r="K55" s="4" t="s">
        <v>30</v>
      </c>
      <c r="L55" s="4">
        <v>192</v>
      </c>
      <c r="M55" s="4">
        <v>192</v>
      </c>
      <c r="N55" s="4" t="s">
        <v>262</v>
      </c>
      <c r="O55" s="4" t="s">
        <v>32</v>
      </c>
      <c r="P55" s="4" t="s">
        <v>33</v>
      </c>
      <c r="Q55" s="4">
        <v>0</v>
      </c>
      <c r="R55" s="7">
        <v>44846</v>
      </c>
      <c r="S55" s="6">
        <v>44852</v>
      </c>
      <c r="T55" s="4" t="s">
        <v>34</v>
      </c>
      <c r="U55" s="4">
        <v>192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263</v>
      </c>
      <c r="B56" s="4" t="s">
        <v>26</v>
      </c>
      <c r="C56" s="4" t="s">
        <v>27</v>
      </c>
      <c r="D56" s="4" t="s">
        <v>264</v>
      </c>
      <c r="E56" s="4" t="s">
        <v>200</v>
      </c>
      <c r="F56" s="6">
        <v>44848</v>
      </c>
      <c r="G56" s="6">
        <v>44849</v>
      </c>
      <c r="H56" s="4">
        <v>1</v>
      </c>
      <c r="I56" s="4">
        <v>1</v>
      </c>
      <c r="J56" s="4">
        <v>1</v>
      </c>
      <c r="K56" s="4" t="s">
        <v>30</v>
      </c>
      <c r="L56" s="4">
        <v>246</v>
      </c>
      <c r="M56" s="4">
        <v>246</v>
      </c>
      <c r="N56" s="4" t="s">
        <v>265</v>
      </c>
      <c r="O56" s="4" t="s">
        <v>32</v>
      </c>
      <c r="P56" s="4" t="s">
        <v>33</v>
      </c>
      <c r="Q56" s="4">
        <v>0</v>
      </c>
      <c r="R56" s="7">
        <v>44846</v>
      </c>
      <c r="S56" s="6">
        <v>44852</v>
      </c>
      <c r="T56" s="4" t="s">
        <v>34</v>
      </c>
      <c r="U56" s="4">
        <v>246</v>
      </c>
      <c r="V56" s="4">
        <v>0</v>
      </c>
      <c r="W56" s="4">
        <v>0</v>
      </c>
      <c r="X56" s="4" t="s">
        <v>35</v>
      </c>
      <c r="Y56" s="4" t="s">
        <v>266</v>
      </c>
    </row>
    <row r="57" s="4" customFormat="1" spans="1:25">
      <c r="A57" s="4" t="s">
        <v>267</v>
      </c>
      <c r="B57" s="4" t="s">
        <v>26</v>
      </c>
      <c r="C57" s="4" t="s">
        <v>27</v>
      </c>
      <c r="D57" s="4" t="s">
        <v>268</v>
      </c>
      <c r="E57" s="4" t="s">
        <v>269</v>
      </c>
      <c r="F57" s="6">
        <v>44848</v>
      </c>
      <c r="G57" s="6">
        <v>44849</v>
      </c>
      <c r="H57" s="4">
        <v>1</v>
      </c>
      <c r="I57" s="4">
        <v>1</v>
      </c>
      <c r="J57" s="4">
        <v>1</v>
      </c>
      <c r="K57" s="4" t="s">
        <v>30</v>
      </c>
      <c r="L57" s="4">
        <v>1117</v>
      </c>
      <c r="M57" s="4">
        <v>1117</v>
      </c>
      <c r="N57" s="4" t="s">
        <v>270</v>
      </c>
      <c r="O57" s="4" t="s">
        <v>32</v>
      </c>
      <c r="P57" s="4" t="s">
        <v>33</v>
      </c>
      <c r="Q57" s="4">
        <v>0</v>
      </c>
      <c r="R57" s="7">
        <v>44846</v>
      </c>
      <c r="S57" s="6">
        <v>44852</v>
      </c>
      <c r="T57" s="4" t="s">
        <v>34</v>
      </c>
      <c r="U57" s="4">
        <v>1117</v>
      </c>
      <c r="V57" s="4">
        <v>0</v>
      </c>
      <c r="W57" s="4">
        <v>0</v>
      </c>
      <c r="X57" s="4" t="s">
        <v>35</v>
      </c>
      <c r="Y57" s="4" t="s">
        <v>271</v>
      </c>
    </row>
    <row r="58" s="4" customFormat="1" spans="1:25">
      <c r="A58" s="4" t="s">
        <v>272</v>
      </c>
      <c r="B58" s="4" t="s">
        <v>26</v>
      </c>
      <c r="C58" s="4" t="s">
        <v>27</v>
      </c>
      <c r="D58" s="4" t="s">
        <v>273</v>
      </c>
      <c r="E58" s="4" t="s">
        <v>80</v>
      </c>
      <c r="F58" s="6">
        <v>44848</v>
      </c>
      <c r="G58" s="6">
        <v>44849</v>
      </c>
      <c r="H58" s="4">
        <v>1</v>
      </c>
      <c r="I58" s="4">
        <v>1</v>
      </c>
      <c r="J58" s="4">
        <v>1</v>
      </c>
      <c r="K58" s="4" t="s">
        <v>30</v>
      </c>
      <c r="L58" s="4">
        <v>1376</v>
      </c>
      <c r="M58" s="4">
        <v>1376</v>
      </c>
      <c r="N58" s="4" t="s">
        <v>274</v>
      </c>
      <c r="O58" s="4" t="s">
        <v>32</v>
      </c>
      <c r="P58" s="4" t="s">
        <v>33</v>
      </c>
      <c r="Q58" s="4">
        <v>0</v>
      </c>
      <c r="R58" s="7">
        <v>44846</v>
      </c>
      <c r="S58" s="6">
        <v>44852</v>
      </c>
      <c r="T58" s="4" t="s">
        <v>34</v>
      </c>
      <c r="U58" s="4">
        <v>1376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275</v>
      </c>
      <c r="B59" s="4" t="s">
        <v>26</v>
      </c>
      <c r="C59" s="4" t="s">
        <v>27</v>
      </c>
      <c r="D59" s="4" t="s">
        <v>276</v>
      </c>
      <c r="E59" s="4" t="s">
        <v>277</v>
      </c>
      <c r="F59" s="6">
        <v>44847</v>
      </c>
      <c r="G59" s="6">
        <v>44849</v>
      </c>
      <c r="H59" s="4">
        <v>1</v>
      </c>
      <c r="I59" s="4">
        <v>2</v>
      </c>
      <c r="J59" s="4">
        <v>2</v>
      </c>
      <c r="K59" s="4" t="s">
        <v>30</v>
      </c>
      <c r="L59" s="4">
        <v>2717</v>
      </c>
      <c r="M59" s="4">
        <v>2717</v>
      </c>
      <c r="N59" s="4" t="s">
        <v>278</v>
      </c>
      <c r="O59" s="4" t="s">
        <v>32</v>
      </c>
      <c r="P59" s="4" t="s">
        <v>33</v>
      </c>
      <c r="Q59" s="4">
        <v>0</v>
      </c>
      <c r="R59" s="7">
        <v>44847</v>
      </c>
      <c r="S59" s="6">
        <v>44852</v>
      </c>
      <c r="T59" s="4" t="s">
        <v>34</v>
      </c>
      <c r="U59" s="4">
        <v>2717</v>
      </c>
      <c r="V59" s="4">
        <v>0</v>
      </c>
      <c r="W59" s="4">
        <v>0</v>
      </c>
      <c r="X59" s="4" t="s">
        <v>35</v>
      </c>
      <c r="Y59" s="4" t="s">
        <v>279</v>
      </c>
    </row>
    <row r="60" s="4" customFormat="1" spans="1:25">
      <c r="A60" s="4" t="s">
        <v>280</v>
      </c>
      <c r="B60" s="4" t="s">
        <v>26</v>
      </c>
      <c r="C60" s="4" t="s">
        <v>27</v>
      </c>
      <c r="D60" s="4" t="s">
        <v>281</v>
      </c>
      <c r="E60" s="4" t="s">
        <v>282</v>
      </c>
      <c r="F60" s="6">
        <v>44848</v>
      </c>
      <c r="G60" s="6">
        <v>44849</v>
      </c>
      <c r="H60" s="4">
        <v>1</v>
      </c>
      <c r="I60" s="4">
        <v>1</v>
      </c>
      <c r="J60" s="4">
        <v>1</v>
      </c>
      <c r="K60" s="4" t="s">
        <v>30</v>
      </c>
      <c r="L60" s="4">
        <v>1403</v>
      </c>
      <c r="M60" s="4">
        <v>1403</v>
      </c>
      <c r="N60" s="4" t="s">
        <v>283</v>
      </c>
      <c r="O60" s="4" t="s">
        <v>32</v>
      </c>
      <c r="P60" s="4" t="s">
        <v>33</v>
      </c>
      <c r="Q60" s="4">
        <v>0</v>
      </c>
      <c r="R60" s="7">
        <v>44847</v>
      </c>
      <c r="S60" s="6">
        <v>44852</v>
      </c>
      <c r="T60" s="4" t="s">
        <v>34</v>
      </c>
      <c r="U60" s="4">
        <v>1403</v>
      </c>
      <c r="V60" s="4">
        <v>0</v>
      </c>
      <c r="W60" s="4">
        <v>0</v>
      </c>
      <c r="X60" s="4" t="s">
        <v>284</v>
      </c>
      <c r="Y60" s="4" t="s">
        <v>35</v>
      </c>
    </row>
    <row r="61" s="4" customFormat="1" spans="1:25">
      <c r="A61" s="4" t="s">
        <v>285</v>
      </c>
      <c r="B61" s="4" t="s">
        <v>26</v>
      </c>
      <c r="C61" s="4" t="s">
        <v>27</v>
      </c>
      <c r="D61" s="4" t="s">
        <v>286</v>
      </c>
      <c r="E61" s="4" t="s">
        <v>191</v>
      </c>
      <c r="F61" s="6">
        <v>44847</v>
      </c>
      <c r="G61" s="6">
        <v>44849</v>
      </c>
      <c r="H61" s="4">
        <v>2</v>
      </c>
      <c r="I61" s="4">
        <v>2</v>
      </c>
      <c r="J61" s="4">
        <v>4</v>
      </c>
      <c r="K61" s="4" t="s">
        <v>30</v>
      </c>
      <c r="L61" s="4">
        <v>492</v>
      </c>
      <c r="M61" s="4">
        <v>492</v>
      </c>
      <c r="N61" s="4" t="s">
        <v>287</v>
      </c>
      <c r="O61" s="4" t="s">
        <v>32</v>
      </c>
      <c r="P61" s="4" t="s">
        <v>33</v>
      </c>
      <c r="Q61" s="4">
        <v>0</v>
      </c>
      <c r="R61" s="7">
        <v>44847</v>
      </c>
      <c r="S61" s="6">
        <v>44852</v>
      </c>
      <c r="T61" s="4" t="s">
        <v>34</v>
      </c>
      <c r="U61" s="4">
        <v>492</v>
      </c>
      <c r="V61" s="4">
        <v>0</v>
      </c>
      <c r="W61" s="4">
        <v>0</v>
      </c>
      <c r="X61" s="4" t="s">
        <v>35</v>
      </c>
      <c r="Y61" s="4" t="s">
        <v>288</v>
      </c>
    </row>
    <row r="62" s="4" customFormat="1" spans="1:25">
      <c r="A62" s="4" t="s">
        <v>289</v>
      </c>
      <c r="B62" s="4" t="s">
        <v>26</v>
      </c>
      <c r="C62" s="4" t="s">
        <v>27</v>
      </c>
      <c r="D62" s="4" t="s">
        <v>290</v>
      </c>
      <c r="E62" s="4" t="s">
        <v>291</v>
      </c>
      <c r="F62" s="6">
        <v>44848</v>
      </c>
      <c r="G62" s="6">
        <v>44849</v>
      </c>
      <c r="H62" s="4">
        <v>1</v>
      </c>
      <c r="I62" s="4">
        <v>1</v>
      </c>
      <c r="J62" s="4">
        <v>1</v>
      </c>
      <c r="K62" s="4" t="s">
        <v>30</v>
      </c>
      <c r="L62" s="4">
        <v>480</v>
      </c>
      <c r="M62" s="4">
        <v>480</v>
      </c>
      <c r="N62" s="4" t="s">
        <v>292</v>
      </c>
      <c r="O62" s="4" t="s">
        <v>32</v>
      </c>
      <c r="P62" s="4" t="s">
        <v>33</v>
      </c>
      <c r="Q62" s="4">
        <v>0</v>
      </c>
      <c r="R62" s="7">
        <v>44847</v>
      </c>
      <c r="S62" s="6">
        <v>44852</v>
      </c>
      <c r="T62" s="4" t="s">
        <v>34</v>
      </c>
      <c r="U62" s="4">
        <v>480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293</v>
      </c>
      <c r="B63" s="4" t="s">
        <v>26</v>
      </c>
      <c r="C63" s="4" t="s">
        <v>27</v>
      </c>
      <c r="D63" s="4" t="s">
        <v>294</v>
      </c>
      <c r="E63" s="4" t="s">
        <v>295</v>
      </c>
      <c r="F63" s="6">
        <v>44848</v>
      </c>
      <c r="G63" s="6">
        <v>44849</v>
      </c>
      <c r="H63" s="4">
        <v>2</v>
      </c>
      <c r="I63" s="4">
        <v>1</v>
      </c>
      <c r="J63" s="4">
        <v>2</v>
      </c>
      <c r="K63" s="4" t="s">
        <v>30</v>
      </c>
      <c r="L63" s="4">
        <v>484</v>
      </c>
      <c r="M63" s="4">
        <v>484</v>
      </c>
      <c r="N63" s="4" t="s">
        <v>296</v>
      </c>
      <c r="O63" s="4" t="s">
        <v>32</v>
      </c>
      <c r="P63" s="4" t="s">
        <v>33</v>
      </c>
      <c r="Q63" s="4">
        <v>0</v>
      </c>
      <c r="R63" s="7">
        <v>44847</v>
      </c>
      <c r="S63" s="6">
        <v>44852</v>
      </c>
      <c r="T63" s="4" t="s">
        <v>34</v>
      </c>
      <c r="U63" s="4">
        <v>484</v>
      </c>
      <c r="V63" s="4">
        <v>0</v>
      </c>
      <c r="W63" s="4">
        <v>0</v>
      </c>
      <c r="X63" s="4" t="s">
        <v>297</v>
      </c>
      <c r="Y63" s="4" t="s">
        <v>35</v>
      </c>
    </row>
    <row r="64" s="4" customFormat="1" spans="1:25">
      <c r="A64" s="4" t="s">
        <v>298</v>
      </c>
      <c r="B64" s="4" t="s">
        <v>26</v>
      </c>
      <c r="C64" s="4" t="s">
        <v>27</v>
      </c>
      <c r="D64" s="4" t="s">
        <v>299</v>
      </c>
      <c r="E64" s="4" t="s">
        <v>300</v>
      </c>
      <c r="F64" s="6">
        <v>44848</v>
      </c>
      <c r="G64" s="6">
        <v>44849</v>
      </c>
      <c r="H64" s="4">
        <v>1</v>
      </c>
      <c r="I64" s="4">
        <v>1</v>
      </c>
      <c r="J64" s="4">
        <v>1</v>
      </c>
      <c r="K64" s="4" t="s">
        <v>30</v>
      </c>
      <c r="L64" s="4">
        <v>191</v>
      </c>
      <c r="M64" s="4">
        <v>191</v>
      </c>
      <c r="N64" s="4" t="s">
        <v>301</v>
      </c>
      <c r="O64" s="4" t="s">
        <v>32</v>
      </c>
      <c r="P64" s="4" t="s">
        <v>33</v>
      </c>
      <c r="Q64" s="4">
        <v>0</v>
      </c>
      <c r="R64" s="7">
        <v>44847</v>
      </c>
      <c r="S64" s="6">
        <v>44852</v>
      </c>
      <c r="T64" s="4" t="s">
        <v>34</v>
      </c>
      <c r="U64" s="4">
        <v>191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302</v>
      </c>
      <c r="B65" s="4" t="s">
        <v>26</v>
      </c>
      <c r="C65" s="4" t="s">
        <v>27</v>
      </c>
      <c r="D65" s="4" t="s">
        <v>303</v>
      </c>
      <c r="E65" s="4" t="s">
        <v>304</v>
      </c>
      <c r="F65" s="6">
        <v>44848</v>
      </c>
      <c r="G65" s="6">
        <v>44849</v>
      </c>
      <c r="H65" s="4">
        <v>1</v>
      </c>
      <c r="I65" s="4">
        <v>1</v>
      </c>
      <c r="J65" s="4">
        <v>1</v>
      </c>
      <c r="K65" s="4" t="s">
        <v>30</v>
      </c>
      <c r="L65" s="4">
        <v>1064</v>
      </c>
      <c r="M65" s="4">
        <v>1064</v>
      </c>
      <c r="N65" s="4" t="s">
        <v>305</v>
      </c>
      <c r="O65" s="4" t="s">
        <v>32</v>
      </c>
      <c r="P65" s="4" t="s">
        <v>33</v>
      </c>
      <c r="Q65" s="4">
        <v>0</v>
      </c>
      <c r="R65" s="7">
        <v>44847</v>
      </c>
      <c r="S65" s="6">
        <v>44852</v>
      </c>
      <c r="T65" s="4" t="s">
        <v>34</v>
      </c>
      <c r="U65" s="4">
        <v>1064</v>
      </c>
      <c r="V65" s="4">
        <v>0</v>
      </c>
      <c r="W65" s="4">
        <v>0</v>
      </c>
      <c r="X65" s="4" t="s">
        <v>35</v>
      </c>
      <c r="Y65" s="4" t="s">
        <v>306</v>
      </c>
    </row>
    <row r="66" s="4" customFormat="1" spans="1:25">
      <c r="A66" s="4" t="s">
        <v>307</v>
      </c>
      <c r="B66" s="4" t="s">
        <v>26</v>
      </c>
      <c r="C66" s="4" t="s">
        <v>27</v>
      </c>
      <c r="D66" s="4" t="s">
        <v>308</v>
      </c>
      <c r="E66" s="4" t="s">
        <v>309</v>
      </c>
      <c r="F66" s="6">
        <v>44848</v>
      </c>
      <c r="G66" s="6">
        <v>44849</v>
      </c>
      <c r="H66" s="4">
        <v>1</v>
      </c>
      <c r="I66" s="4">
        <v>1</v>
      </c>
      <c r="J66" s="4">
        <v>1</v>
      </c>
      <c r="K66" s="4" t="s">
        <v>30</v>
      </c>
      <c r="L66" s="4">
        <v>247</v>
      </c>
      <c r="M66" s="4">
        <v>247</v>
      </c>
      <c r="N66" s="4" t="s">
        <v>310</v>
      </c>
      <c r="O66" s="4" t="s">
        <v>32</v>
      </c>
      <c r="P66" s="4" t="s">
        <v>33</v>
      </c>
      <c r="Q66" s="4">
        <v>0</v>
      </c>
      <c r="R66" s="7">
        <v>44848</v>
      </c>
      <c r="S66" s="6">
        <v>44852</v>
      </c>
      <c r="T66" s="4" t="s">
        <v>34</v>
      </c>
      <c r="U66" s="4">
        <v>247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311</v>
      </c>
      <c r="B67" s="4" t="s">
        <v>26</v>
      </c>
      <c r="C67" s="4" t="s">
        <v>27</v>
      </c>
      <c r="D67" s="4" t="s">
        <v>312</v>
      </c>
      <c r="E67" s="4" t="s">
        <v>313</v>
      </c>
      <c r="F67" s="6">
        <v>44848</v>
      </c>
      <c r="G67" s="6">
        <v>44849</v>
      </c>
      <c r="H67" s="4">
        <v>1</v>
      </c>
      <c r="I67" s="4">
        <v>1</v>
      </c>
      <c r="J67" s="4">
        <v>1</v>
      </c>
      <c r="K67" s="4" t="s">
        <v>30</v>
      </c>
      <c r="L67" s="4">
        <v>1341</v>
      </c>
      <c r="M67" s="4">
        <v>1341</v>
      </c>
      <c r="N67" s="4" t="s">
        <v>314</v>
      </c>
      <c r="O67" s="4" t="s">
        <v>32</v>
      </c>
      <c r="P67" s="4" t="s">
        <v>33</v>
      </c>
      <c r="Q67" s="4">
        <v>0</v>
      </c>
      <c r="R67" s="7">
        <v>44848</v>
      </c>
      <c r="S67" s="6">
        <v>44852</v>
      </c>
      <c r="T67" s="4" t="s">
        <v>34</v>
      </c>
      <c r="U67" s="4">
        <v>1341</v>
      </c>
      <c r="V67" s="4">
        <v>0</v>
      </c>
      <c r="W67" s="4">
        <v>0</v>
      </c>
      <c r="X67" s="4" t="s">
        <v>35</v>
      </c>
      <c r="Y67" s="4" t="s">
        <v>315</v>
      </c>
    </row>
    <row r="68" s="4" customFormat="1" spans="1:25">
      <c r="A68" s="4" t="s">
        <v>316</v>
      </c>
      <c r="B68" s="4" t="s">
        <v>26</v>
      </c>
      <c r="C68" s="4" t="s">
        <v>27</v>
      </c>
      <c r="D68" s="4" t="s">
        <v>317</v>
      </c>
      <c r="E68" s="4" t="s">
        <v>318</v>
      </c>
      <c r="F68" s="6">
        <v>44848</v>
      </c>
      <c r="G68" s="6">
        <v>44849</v>
      </c>
      <c r="H68" s="4">
        <v>1</v>
      </c>
      <c r="I68" s="4">
        <v>1</v>
      </c>
      <c r="J68" s="4">
        <v>1</v>
      </c>
      <c r="K68" s="4" t="s">
        <v>30</v>
      </c>
      <c r="L68" s="4">
        <v>1911</v>
      </c>
      <c r="M68" s="4">
        <v>1911</v>
      </c>
      <c r="N68" s="4" t="s">
        <v>319</v>
      </c>
      <c r="O68" s="4" t="s">
        <v>32</v>
      </c>
      <c r="P68" s="4" t="s">
        <v>33</v>
      </c>
      <c r="Q68" s="4">
        <v>0</v>
      </c>
      <c r="R68" s="7">
        <v>44848</v>
      </c>
      <c r="S68" s="6">
        <v>44852</v>
      </c>
      <c r="T68" s="4" t="s">
        <v>34</v>
      </c>
      <c r="U68" s="4">
        <v>1911</v>
      </c>
      <c r="V68" s="4">
        <v>0</v>
      </c>
      <c r="W68" s="4">
        <v>0</v>
      </c>
      <c r="X68" s="4" t="s">
        <v>35</v>
      </c>
      <c r="Y68" s="4" t="s">
        <v>320</v>
      </c>
    </row>
    <row r="69" s="4" customFormat="1" spans="1:25">
      <c r="A69" s="4" t="s">
        <v>321</v>
      </c>
      <c r="B69" s="4" t="s">
        <v>26</v>
      </c>
      <c r="C69" s="4" t="s">
        <v>27</v>
      </c>
      <c r="D69" s="4" t="s">
        <v>308</v>
      </c>
      <c r="E69" s="4" t="s">
        <v>309</v>
      </c>
      <c r="F69" s="6">
        <v>44848</v>
      </c>
      <c r="G69" s="6">
        <v>44849</v>
      </c>
      <c r="H69" s="4">
        <v>1</v>
      </c>
      <c r="I69" s="4">
        <v>1</v>
      </c>
      <c r="J69" s="4">
        <v>1</v>
      </c>
      <c r="K69" s="4" t="s">
        <v>30</v>
      </c>
      <c r="L69" s="4">
        <v>294</v>
      </c>
      <c r="M69" s="4">
        <v>294</v>
      </c>
      <c r="N69" s="4" t="s">
        <v>322</v>
      </c>
      <c r="O69" s="4" t="s">
        <v>32</v>
      </c>
      <c r="P69" s="4" t="s">
        <v>33</v>
      </c>
      <c r="Q69" s="4">
        <v>0</v>
      </c>
      <c r="R69" s="7">
        <v>44848</v>
      </c>
      <c r="S69" s="6">
        <v>44852</v>
      </c>
      <c r="T69" s="4" t="s">
        <v>34</v>
      </c>
      <c r="U69" s="4">
        <v>294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323</v>
      </c>
      <c r="B70" s="4" t="s">
        <v>26</v>
      </c>
      <c r="C70" s="4" t="s">
        <v>27</v>
      </c>
      <c r="D70" s="4" t="s">
        <v>324</v>
      </c>
      <c r="E70" s="4" t="s">
        <v>325</v>
      </c>
      <c r="F70" s="6">
        <v>44848</v>
      </c>
      <c r="G70" s="6">
        <v>44849</v>
      </c>
      <c r="H70" s="4">
        <v>1</v>
      </c>
      <c r="I70" s="4">
        <v>1</v>
      </c>
      <c r="J70" s="4">
        <v>1</v>
      </c>
      <c r="K70" s="4" t="s">
        <v>30</v>
      </c>
      <c r="L70" s="4">
        <v>571</v>
      </c>
      <c r="M70" s="4">
        <v>571</v>
      </c>
      <c r="N70" s="4" t="s">
        <v>326</v>
      </c>
      <c r="O70" s="4" t="s">
        <v>32</v>
      </c>
      <c r="P70" s="4" t="s">
        <v>33</v>
      </c>
      <c r="Q70" s="4">
        <v>0</v>
      </c>
      <c r="R70" s="7">
        <v>44848</v>
      </c>
      <c r="S70" s="6">
        <v>44852</v>
      </c>
      <c r="T70" s="4" t="s">
        <v>34</v>
      </c>
      <c r="U70" s="4">
        <v>571</v>
      </c>
      <c r="V70" s="4">
        <v>0</v>
      </c>
      <c r="W70" s="4">
        <v>0</v>
      </c>
      <c r="X70" s="4" t="s">
        <v>35</v>
      </c>
      <c r="Y70" s="4" t="s">
        <v>327</v>
      </c>
    </row>
    <row r="71" s="4" customFormat="1" spans="1:25">
      <c r="A71" s="4" t="s">
        <v>328</v>
      </c>
      <c r="B71" s="4" t="s">
        <v>26</v>
      </c>
      <c r="C71" s="4" t="s">
        <v>27</v>
      </c>
      <c r="D71" s="4" t="s">
        <v>329</v>
      </c>
      <c r="E71" s="4" t="s">
        <v>330</v>
      </c>
      <c r="F71" s="6">
        <v>44848</v>
      </c>
      <c r="G71" s="6">
        <v>44849</v>
      </c>
      <c r="H71" s="4">
        <v>1</v>
      </c>
      <c r="I71" s="4">
        <v>1</v>
      </c>
      <c r="J71" s="4">
        <v>1</v>
      </c>
      <c r="K71" s="4" t="s">
        <v>30</v>
      </c>
      <c r="L71" s="4">
        <v>1055</v>
      </c>
      <c r="M71" s="4">
        <v>1055</v>
      </c>
      <c r="N71" s="4" t="s">
        <v>331</v>
      </c>
      <c r="O71" s="4" t="s">
        <v>32</v>
      </c>
      <c r="P71" s="4" t="s">
        <v>33</v>
      </c>
      <c r="Q71" s="4">
        <v>0</v>
      </c>
      <c r="R71" s="7">
        <v>44848</v>
      </c>
      <c r="S71" s="6">
        <v>44852</v>
      </c>
      <c r="T71" s="4" t="s">
        <v>34</v>
      </c>
      <c r="U71" s="4">
        <v>1055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332</v>
      </c>
      <c r="B72" s="4" t="s">
        <v>26</v>
      </c>
      <c r="C72" s="4" t="s">
        <v>27</v>
      </c>
      <c r="D72" s="4" t="s">
        <v>333</v>
      </c>
      <c r="E72" s="4" t="s">
        <v>334</v>
      </c>
      <c r="F72" s="6">
        <v>44848</v>
      </c>
      <c r="G72" s="6">
        <v>44849</v>
      </c>
      <c r="H72" s="4">
        <v>1</v>
      </c>
      <c r="I72" s="4">
        <v>1</v>
      </c>
      <c r="J72" s="4">
        <v>1</v>
      </c>
      <c r="K72" s="4" t="s">
        <v>30</v>
      </c>
      <c r="L72" s="4">
        <v>834</v>
      </c>
      <c r="M72" s="4">
        <v>834</v>
      </c>
      <c r="N72" s="4" t="s">
        <v>335</v>
      </c>
      <c r="O72" s="4" t="s">
        <v>32</v>
      </c>
      <c r="P72" s="4" t="s">
        <v>33</v>
      </c>
      <c r="Q72" s="4">
        <v>0</v>
      </c>
      <c r="R72" s="7">
        <v>44848</v>
      </c>
      <c r="S72" s="6">
        <v>44852</v>
      </c>
      <c r="T72" s="4" t="s">
        <v>34</v>
      </c>
      <c r="U72" s="4">
        <v>834</v>
      </c>
      <c r="V72" s="4">
        <v>0</v>
      </c>
      <c r="W72" s="4">
        <v>0</v>
      </c>
      <c r="X72" s="4" t="s">
        <v>35</v>
      </c>
      <c r="Y72" s="4" t="s">
        <v>336</v>
      </c>
    </row>
    <row r="73" s="4" customFormat="1" spans="1:25">
      <c r="A73" s="4" t="s">
        <v>337</v>
      </c>
      <c r="B73" s="4" t="s">
        <v>26</v>
      </c>
      <c r="C73" s="4" t="s">
        <v>27</v>
      </c>
      <c r="D73" s="4" t="s">
        <v>338</v>
      </c>
      <c r="E73" s="4" t="s">
        <v>339</v>
      </c>
      <c r="F73" s="6">
        <v>44848</v>
      </c>
      <c r="G73" s="6">
        <v>44849</v>
      </c>
      <c r="H73" s="4">
        <v>1</v>
      </c>
      <c r="I73" s="4">
        <v>1</v>
      </c>
      <c r="J73" s="4">
        <v>1</v>
      </c>
      <c r="K73" s="4" t="s">
        <v>30</v>
      </c>
      <c r="L73" s="4">
        <v>485</v>
      </c>
      <c r="M73" s="4">
        <v>485</v>
      </c>
      <c r="N73" s="4" t="s">
        <v>340</v>
      </c>
      <c r="O73" s="4" t="s">
        <v>32</v>
      </c>
      <c r="P73" s="4" t="s">
        <v>33</v>
      </c>
      <c r="Q73" s="4">
        <v>0</v>
      </c>
      <c r="R73" s="7">
        <v>44848</v>
      </c>
      <c r="S73" s="6">
        <v>44852</v>
      </c>
      <c r="T73" s="4" t="s">
        <v>34</v>
      </c>
      <c r="U73" s="4">
        <v>485</v>
      </c>
      <c r="V73" s="4">
        <v>0</v>
      </c>
      <c r="W73" s="4">
        <v>0</v>
      </c>
      <c r="X73" s="4" t="s">
        <v>35</v>
      </c>
      <c r="Y73" s="4" t="s">
        <v>341</v>
      </c>
    </row>
    <row r="74" s="4" customFormat="1" spans="1:25">
      <c r="A74" s="4" t="s">
        <v>342</v>
      </c>
      <c r="B74" s="4" t="s">
        <v>26</v>
      </c>
      <c r="C74" s="4" t="s">
        <v>27</v>
      </c>
      <c r="D74" s="4" t="s">
        <v>228</v>
      </c>
      <c r="E74" s="4" t="s">
        <v>343</v>
      </c>
      <c r="F74" s="6">
        <v>44848</v>
      </c>
      <c r="G74" s="6">
        <v>44849</v>
      </c>
      <c r="H74" s="4">
        <v>1</v>
      </c>
      <c r="I74" s="4">
        <v>1</v>
      </c>
      <c r="J74" s="4">
        <v>1</v>
      </c>
      <c r="K74" s="4" t="s">
        <v>30</v>
      </c>
      <c r="L74" s="4">
        <v>1122</v>
      </c>
      <c r="M74" s="4">
        <v>1122</v>
      </c>
      <c r="N74" s="4" t="s">
        <v>344</v>
      </c>
      <c r="O74" s="4" t="s">
        <v>32</v>
      </c>
      <c r="P74" s="4" t="s">
        <v>33</v>
      </c>
      <c r="Q74" s="4">
        <v>0</v>
      </c>
      <c r="R74" s="7">
        <v>44848</v>
      </c>
      <c r="S74" s="6">
        <v>44852</v>
      </c>
      <c r="T74" s="4" t="s">
        <v>34</v>
      </c>
      <c r="U74" s="4">
        <v>1122</v>
      </c>
      <c r="V74" s="4">
        <v>0</v>
      </c>
      <c r="W74" s="4">
        <v>0</v>
      </c>
      <c r="X74" s="4" t="s">
        <v>35</v>
      </c>
      <c r="Y74" s="4" t="s">
        <v>345</v>
      </c>
    </row>
    <row r="75" s="4" customFormat="1" spans="1:25">
      <c r="A75" s="4" t="s">
        <v>346</v>
      </c>
      <c r="B75" s="4" t="s">
        <v>26</v>
      </c>
      <c r="C75" s="4" t="s">
        <v>27</v>
      </c>
      <c r="D75" s="4" t="s">
        <v>347</v>
      </c>
      <c r="E75" s="4" t="s">
        <v>212</v>
      </c>
      <c r="F75" s="6">
        <v>44848</v>
      </c>
      <c r="G75" s="6">
        <v>44849</v>
      </c>
      <c r="H75" s="4">
        <v>1</v>
      </c>
      <c r="I75" s="4">
        <v>1</v>
      </c>
      <c r="J75" s="4">
        <v>1</v>
      </c>
      <c r="K75" s="4" t="s">
        <v>30</v>
      </c>
      <c r="L75" s="4">
        <v>790</v>
      </c>
      <c r="M75" s="4">
        <v>790</v>
      </c>
      <c r="N75" s="4" t="s">
        <v>348</v>
      </c>
      <c r="O75" s="4" t="s">
        <v>32</v>
      </c>
      <c r="P75" s="4" t="s">
        <v>33</v>
      </c>
      <c r="Q75" s="4">
        <v>0</v>
      </c>
      <c r="R75" s="7">
        <v>44848</v>
      </c>
      <c r="S75" s="6">
        <v>44852</v>
      </c>
      <c r="T75" s="4" t="s">
        <v>34</v>
      </c>
      <c r="U75" s="4">
        <v>790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349</v>
      </c>
      <c r="B76" s="4" t="s">
        <v>26</v>
      </c>
      <c r="C76" s="4" t="s">
        <v>27</v>
      </c>
      <c r="D76" s="4" t="s">
        <v>350</v>
      </c>
      <c r="E76" s="4" t="s">
        <v>351</v>
      </c>
      <c r="F76" s="6">
        <v>44848</v>
      </c>
      <c r="G76" s="6">
        <v>44849</v>
      </c>
      <c r="H76" s="4">
        <v>1</v>
      </c>
      <c r="I76" s="4">
        <v>1</v>
      </c>
      <c r="J76" s="4">
        <v>1</v>
      </c>
      <c r="K76" s="4" t="s">
        <v>30</v>
      </c>
      <c r="L76" s="4">
        <v>316</v>
      </c>
      <c r="M76" s="4">
        <v>316</v>
      </c>
      <c r="N76" s="4" t="s">
        <v>352</v>
      </c>
      <c r="O76" s="4" t="s">
        <v>32</v>
      </c>
      <c r="P76" s="4" t="s">
        <v>33</v>
      </c>
      <c r="Q76" s="4">
        <v>0</v>
      </c>
      <c r="R76" s="7">
        <v>44848</v>
      </c>
      <c r="S76" s="6">
        <v>44852</v>
      </c>
      <c r="T76" s="4" t="s">
        <v>34</v>
      </c>
      <c r="U76" s="4">
        <v>316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353</v>
      </c>
      <c r="B77" s="4" t="s">
        <v>26</v>
      </c>
      <c r="C77" s="4" t="s">
        <v>27</v>
      </c>
      <c r="D77" s="4" t="s">
        <v>354</v>
      </c>
      <c r="E77" s="4" t="s">
        <v>355</v>
      </c>
      <c r="F77" s="6">
        <v>44848</v>
      </c>
      <c r="G77" s="6">
        <v>44849</v>
      </c>
      <c r="H77" s="4">
        <v>1</v>
      </c>
      <c r="I77" s="4">
        <v>1</v>
      </c>
      <c r="J77" s="4">
        <v>1</v>
      </c>
      <c r="K77" s="4" t="s">
        <v>30</v>
      </c>
      <c r="L77" s="4">
        <v>186</v>
      </c>
      <c r="M77" s="4">
        <v>186</v>
      </c>
      <c r="N77" s="4" t="s">
        <v>356</v>
      </c>
      <c r="O77" s="4" t="s">
        <v>32</v>
      </c>
      <c r="P77" s="4" t="s">
        <v>33</v>
      </c>
      <c r="Q77" s="4">
        <v>0</v>
      </c>
      <c r="R77" s="7">
        <v>44848</v>
      </c>
      <c r="S77" s="6">
        <v>44852</v>
      </c>
      <c r="T77" s="4" t="s">
        <v>34</v>
      </c>
      <c r="U77" s="4">
        <v>186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357</v>
      </c>
      <c r="B78" s="4" t="s">
        <v>26</v>
      </c>
      <c r="C78" s="4" t="s">
        <v>27</v>
      </c>
      <c r="D78" s="4" t="s">
        <v>358</v>
      </c>
      <c r="E78" s="4" t="s">
        <v>359</v>
      </c>
      <c r="F78" s="6">
        <v>44848</v>
      </c>
      <c r="G78" s="6">
        <v>44849</v>
      </c>
      <c r="H78" s="4">
        <v>1</v>
      </c>
      <c r="I78" s="4">
        <v>1</v>
      </c>
      <c r="J78" s="4">
        <v>1</v>
      </c>
      <c r="K78" s="4" t="s">
        <v>30</v>
      </c>
      <c r="L78" s="4">
        <v>796</v>
      </c>
      <c r="M78" s="4">
        <v>796</v>
      </c>
      <c r="N78" s="4" t="s">
        <v>360</v>
      </c>
      <c r="O78" s="4" t="s">
        <v>32</v>
      </c>
      <c r="P78" s="4" t="s">
        <v>33</v>
      </c>
      <c r="Q78" s="4">
        <v>0</v>
      </c>
      <c r="R78" s="7">
        <v>44848</v>
      </c>
      <c r="S78" s="6">
        <v>44852</v>
      </c>
      <c r="T78" s="4" t="s">
        <v>34</v>
      </c>
      <c r="U78" s="4">
        <v>796</v>
      </c>
      <c r="V78" s="4">
        <v>0</v>
      </c>
      <c r="W78" s="4">
        <v>0</v>
      </c>
      <c r="X78" s="4" t="s">
        <v>35</v>
      </c>
      <c r="Y78" s="4" t="s">
        <v>361</v>
      </c>
    </row>
    <row r="79" s="4" customFormat="1" spans="1:25">
      <c r="A79" s="4" t="s">
        <v>362</v>
      </c>
      <c r="B79" s="4" t="s">
        <v>26</v>
      </c>
      <c r="C79" s="4" t="s">
        <v>27</v>
      </c>
      <c r="D79" s="4" t="s">
        <v>254</v>
      </c>
      <c r="E79" s="4" t="s">
        <v>255</v>
      </c>
      <c r="F79" s="6">
        <v>44848</v>
      </c>
      <c r="G79" s="6">
        <v>44849</v>
      </c>
      <c r="H79" s="4">
        <v>1</v>
      </c>
      <c r="I79" s="4">
        <v>1</v>
      </c>
      <c r="J79" s="4">
        <v>1</v>
      </c>
      <c r="K79" s="4" t="s">
        <v>30</v>
      </c>
      <c r="L79" s="4">
        <v>711</v>
      </c>
      <c r="M79" s="4">
        <v>711</v>
      </c>
      <c r="N79" s="4" t="s">
        <v>363</v>
      </c>
      <c r="O79" s="4" t="s">
        <v>32</v>
      </c>
      <c r="P79" s="4" t="s">
        <v>33</v>
      </c>
      <c r="Q79" s="4">
        <v>0</v>
      </c>
      <c r="R79" s="7">
        <v>44848</v>
      </c>
      <c r="S79" s="6">
        <v>44852</v>
      </c>
      <c r="T79" s="4" t="s">
        <v>34</v>
      </c>
      <c r="U79" s="4">
        <v>711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364</v>
      </c>
      <c r="B80" s="4" t="s">
        <v>26</v>
      </c>
      <c r="C80" s="4" t="s">
        <v>27</v>
      </c>
      <c r="D80" s="4" t="s">
        <v>365</v>
      </c>
      <c r="E80" s="4" t="s">
        <v>366</v>
      </c>
      <c r="F80" s="6">
        <v>44848</v>
      </c>
      <c r="G80" s="6">
        <v>44849</v>
      </c>
      <c r="H80" s="4">
        <v>2</v>
      </c>
      <c r="I80" s="4">
        <v>1</v>
      </c>
      <c r="J80" s="4">
        <v>2</v>
      </c>
      <c r="K80" s="4" t="s">
        <v>30</v>
      </c>
      <c r="L80" s="4">
        <v>760</v>
      </c>
      <c r="M80" s="4">
        <v>760</v>
      </c>
      <c r="N80" s="4" t="s">
        <v>367</v>
      </c>
      <c r="O80" s="4" t="s">
        <v>32</v>
      </c>
      <c r="P80" s="4" t="s">
        <v>33</v>
      </c>
      <c r="Q80" s="4">
        <v>0</v>
      </c>
      <c r="R80" s="7">
        <v>44848</v>
      </c>
      <c r="S80" s="6">
        <v>44852</v>
      </c>
      <c r="T80" s="4" t="s">
        <v>34</v>
      </c>
      <c r="U80" s="4">
        <v>760</v>
      </c>
      <c r="V80" s="4">
        <v>0</v>
      </c>
      <c r="W80" s="4">
        <v>0</v>
      </c>
      <c r="X80" s="4" t="s">
        <v>368</v>
      </c>
      <c r="Y80" s="4" t="s">
        <v>369</v>
      </c>
    </row>
    <row r="81" s="4" customFormat="1" spans="1:25">
      <c r="A81" s="4" t="s">
        <v>370</v>
      </c>
      <c r="B81" s="4" t="s">
        <v>26</v>
      </c>
      <c r="C81" s="4" t="s">
        <v>27</v>
      </c>
      <c r="D81" s="4" t="s">
        <v>371</v>
      </c>
      <c r="E81" s="4" t="s">
        <v>372</v>
      </c>
      <c r="F81" s="6">
        <v>44848</v>
      </c>
      <c r="G81" s="6">
        <v>44849</v>
      </c>
      <c r="H81" s="4">
        <v>1</v>
      </c>
      <c r="I81" s="4">
        <v>1</v>
      </c>
      <c r="J81" s="4">
        <v>1</v>
      </c>
      <c r="K81" s="4" t="s">
        <v>30</v>
      </c>
      <c r="L81" s="4">
        <v>519</v>
      </c>
      <c r="M81" s="4">
        <v>519</v>
      </c>
      <c r="N81" s="4" t="s">
        <v>373</v>
      </c>
      <c r="O81" s="4" t="s">
        <v>32</v>
      </c>
      <c r="P81" s="4" t="s">
        <v>33</v>
      </c>
      <c r="Q81" s="4">
        <v>0</v>
      </c>
      <c r="R81" s="7">
        <v>44848</v>
      </c>
      <c r="S81" s="6">
        <v>44852</v>
      </c>
      <c r="T81" s="4" t="s">
        <v>34</v>
      </c>
      <c r="U81" s="4">
        <v>519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374</v>
      </c>
      <c r="B82" s="4" t="s">
        <v>26</v>
      </c>
      <c r="C82" s="4" t="s">
        <v>27</v>
      </c>
      <c r="D82" s="4" t="s">
        <v>375</v>
      </c>
      <c r="E82" s="4" t="s">
        <v>376</v>
      </c>
      <c r="F82" s="6">
        <v>44848</v>
      </c>
      <c r="G82" s="6">
        <v>44849</v>
      </c>
      <c r="H82" s="4">
        <v>1</v>
      </c>
      <c r="I82" s="4">
        <v>1</v>
      </c>
      <c r="J82" s="4">
        <v>1</v>
      </c>
      <c r="K82" s="4" t="s">
        <v>30</v>
      </c>
      <c r="L82" s="4">
        <v>1104</v>
      </c>
      <c r="M82" s="4">
        <v>1104</v>
      </c>
      <c r="N82" s="4" t="s">
        <v>377</v>
      </c>
      <c r="O82" s="4" t="s">
        <v>32</v>
      </c>
      <c r="P82" s="4" t="s">
        <v>33</v>
      </c>
      <c r="Q82" s="4">
        <v>0</v>
      </c>
      <c r="R82" s="7">
        <v>44848</v>
      </c>
      <c r="S82" s="6">
        <v>44852</v>
      </c>
      <c r="T82" s="4" t="s">
        <v>34</v>
      </c>
      <c r="U82" s="4">
        <v>1104</v>
      </c>
      <c r="V82" s="4">
        <v>0</v>
      </c>
      <c r="W82" s="4">
        <v>0</v>
      </c>
      <c r="X82" s="4" t="s">
        <v>35</v>
      </c>
      <c r="Y82" s="4" t="s">
        <v>378</v>
      </c>
    </row>
    <row r="83" s="4" customFormat="1" spans="1:25">
      <c r="A83" s="4" t="s">
        <v>379</v>
      </c>
      <c r="B83" s="4" t="s">
        <v>26</v>
      </c>
      <c r="C83" s="4" t="s">
        <v>27</v>
      </c>
      <c r="D83" s="4" t="s">
        <v>380</v>
      </c>
      <c r="E83" s="4" t="s">
        <v>200</v>
      </c>
      <c r="F83" s="6">
        <v>44848</v>
      </c>
      <c r="G83" s="6">
        <v>44849</v>
      </c>
      <c r="H83" s="4">
        <v>1</v>
      </c>
      <c r="I83" s="4">
        <v>1</v>
      </c>
      <c r="J83" s="4">
        <v>1</v>
      </c>
      <c r="K83" s="4" t="s">
        <v>30</v>
      </c>
      <c r="L83" s="4">
        <v>140</v>
      </c>
      <c r="M83" s="4">
        <v>140</v>
      </c>
      <c r="N83" s="4" t="s">
        <v>381</v>
      </c>
      <c r="O83" s="4" t="s">
        <v>32</v>
      </c>
      <c r="P83" s="4" t="s">
        <v>33</v>
      </c>
      <c r="Q83" s="4">
        <v>0</v>
      </c>
      <c r="R83" s="7">
        <v>44848</v>
      </c>
      <c r="S83" s="6">
        <v>44852</v>
      </c>
      <c r="T83" s="4" t="s">
        <v>34</v>
      </c>
      <c r="U83" s="4">
        <v>140</v>
      </c>
      <c r="V83" s="4">
        <v>0</v>
      </c>
      <c r="W83" s="4">
        <v>0</v>
      </c>
      <c r="X83" s="4" t="s">
        <v>35</v>
      </c>
      <c r="Y83" s="4" t="s">
        <v>382</v>
      </c>
    </row>
    <row r="84" s="4" customFormat="1" spans="1:25">
      <c r="A84" s="4" t="s">
        <v>383</v>
      </c>
      <c r="B84" s="4" t="s">
        <v>26</v>
      </c>
      <c r="C84" s="4" t="s">
        <v>27</v>
      </c>
      <c r="D84" s="4" t="s">
        <v>384</v>
      </c>
      <c r="E84" s="4" t="s">
        <v>385</v>
      </c>
      <c r="F84" s="6">
        <v>44848</v>
      </c>
      <c r="G84" s="6">
        <v>44849</v>
      </c>
      <c r="H84" s="4">
        <v>1</v>
      </c>
      <c r="I84" s="4">
        <v>1</v>
      </c>
      <c r="J84" s="4">
        <v>1</v>
      </c>
      <c r="K84" s="4" t="s">
        <v>30</v>
      </c>
      <c r="L84" s="4">
        <v>180</v>
      </c>
      <c r="M84" s="4">
        <v>180</v>
      </c>
      <c r="N84" s="4" t="s">
        <v>386</v>
      </c>
      <c r="O84" s="4" t="s">
        <v>32</v>
      </c>
      <c r="P84" s="4" t="s">
        <v>33</v>
      </c>
      <c r="Q84" s="4">
        <v>0</v>
      </c>
      <c r="R84" s="7">
        <v>44848</v>
      </c>
      <c r="S84" s="6">
        <v>44852</v>
      </c>
      <c r="T84" s="4" t="s">
        <v>34</v>
      </c>
      <c r="U84" s="4">
        <v>180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387</v>
      </c>
      <c r="B85" s="4" t="s">
        <v>26</v>
      </c>
      <c r="C85" s="4" t="s">
        <v>27</v>
      </c>
      <c r="D85" s="4" t="s">
        <v>388</v>
      </c>
      <c r="E85" s="4" t="s">
        <v>389</v>
      </c>
      <c r="F85" s="6">
        <v>44848</v>
      </c>
      <c r="G85" s="6">
        <v>44849</v>
      </c>
      <c r="H85" s="4">
        <v>1</v>
      </c>
      <c r="I85" s="4">
        <v>1</v>
      </c>
      <c r="J85" s="4">
        <v>1</v>
      </c>
      <c r="K85" s="4" t="s">
        <v>30</v>
      </c>
      <c r="L85" s="4">
        <v>336</v>
      </c>
      <c r="M85" s="4">
        <v>336</v>
      </c>
      <c r="N85" s="4" t="s">
        <v>390</v>
      </c>
      <c r="O85" s="4" t="s">
        <v>32</v>
      </c>
      <c r="P85" s="4" t="s">
        <v>33</v>
      </c>
      <c r="Q85" s="4">
        <v>0</v>
      </c>
      <c r="R85" s="7">
        <v>44848</v>
      </c>
      <c r="S85" s="6">
        <v>44852</v>
      </c>
      <c r="T85" s="4" t="s">
        <v>34</v>
      </c>
      <c r="U85" s="4">
        <v>336</v>
      </c>
      <c r="V85" s="4">
        <v>0</v>
      </c>
      <c r="W85" s="4">
        <v>0</v>
      </c>
      <c r="X85" s="4" t="s">
        <v>35</v>
      </c>
      <c r="Y85" s="4" t="s">
        <v>391</v>
      </c>
    </row>
    <row r="86" s="4" customFormat="1" spans="1:25">
      <c r="A86" s="4" t="s">
        <v>328</v>
      </c>
      <c r="B86" s="4" t="s">
        <v>26</v>
      </c>
      <c r="C86" s="4" t="s">
        <v>75</v>
      </c>
      <c r="D86" s="4" t="s">
        <v>329</v>
      </c>
      <c r="E86" s="4" t="s">
        <v>330</v>
      </c>
      <c r="F86" s="6">
        <v>44848</v>
      </c>
      <c r="G86" s="6">
        <v>44849</v>
      </c>
      <c r="H86" s="4">
        <v>1</v>
      </c>
      <c r="I86" s="4">
        <v>1</v>
      </c>
      <c r="J86" s="4">
        <v>1</v>
      </c>
      <c r="K86" s="4" t="s">
        <v>30</v>
      </c>
      <c r="L86" s="4">
        <v>-1055</v>
      </c>
      <c r="M86" s="4">
        <v>-1055</v>
      </c>
      <c r="N86" s="4" t="s">
        <v>331</v>
      </c>
      <c r="O86" s="4" t="s">
        <v>32</v>
      </c>
      <c r="P86" s="4" t="s">
        <v>33</v>
      </c>
      <c r="Q86" s="4">
        <v>0</v>
      </c>
      <c r="R86" s="7">
        <v>44848</v>
      </c>
      <c r="S86" s="6">
        <v>44852</v>
      </c>
      <c r="T86" s="4" t="s">
        <v>34</v>
      </c>
      <c r="U86" s="4">
        <v>-1055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392</v>
      </c>
      <c r="B87" s="4" t="s">
        <v>26</v>
      </c>
      <c r="C87" s="4" t="s">
        <v>27</v>
      </c>
      <c r="D87" s="4" t="s">
        <v>393</v>
      </c>
      <c r="E87" s="4" t="s">
        <v>394</v>
      </c>
      <c r="F87" s="6">
        <v>44848</v>
      </c>
      <c r="G87" s="6">
        <v>44849</v>
      </c>
      <c r="H87" s="4">
        <v>1</v>
      </c>
      <c r="I87" s="4">
        <v>1</v>
      </c>
      <c r="J87" s="4">
        <v>1</v>
      </c>
      <c r="K87" s="4" t="s">
        <v>30</v>
      </c>
      <c r="L87" s="4">
        <v>311</v>
      </c>
      <c r="M87" s="4">
        <v>311</v>
      </c>
      <c r="N87" s="4" t="s">
        <v>395</v>
      </c>
      <c r="O87" s="4" t="s">
        <v>32</v>
      </c>
      <c r="P87" s="4" t="s">
        <v>33</v>
      </c>
      <c r="Q87" s="4">
        <v>0</v>
      </c>
      <c r="R87" s="7">
        <v>44848</v>
      </c>
      <c r="S87" s="6">
        <v>44852</v>
      </c>
      <c r="T87" s="4" t="s">
        <v>34</v>
      </c>
      <c r="U87" s="4">
        <v>311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396</v>
      </c>
      <c r="B88" s="4" t="s">
        <v>26</v>
      </c>
      <c r="C88" s="4" t="s">
        <v>27</v>
      </c>
      <c r="D88" s="4" t="s">
        <v>397</v>
      </c>
      <c r="E88" s="4" t="s">
        <v>200</v>
      </c>
      <c r="F88" s="6">
        <v>44848</v>
      </c>
      <c r="G88" s="6">
        <v>44849</v>
      </c>
      <c r="H88" s="4">
        <v>1</v>
      </c>
      <c r="I88" s="4">
        <v>1</v>
      </c>
      <c r="J88" s="4">
        <v>1</v>
      </c>
      <c r="K88" s="4" t="s">
        <v>30</v>
      </c>
      <c r="L88" s="4">
        <v>182</v>
      </c>
      <c r="M88" s="4">
        <v>182</v>
      </c>
      <c r="N88" s="4" t="s">
        <v>398</v>
      </c>
      <c r="O88" s="4" t="s">
        <v>32</v>
      </c>
      <c r="P88" s="4" t="s">
        <v>33</v>
      </c>
      <c r="Q88" s="4">
        <v>0</v>
      </c>
      <c r="R88" s="7">
        <v>44848</v>
      </c>
      <c r="S88" s="6">
        <v>44852</v>
      </c>
      <c r="T88" s="4" t="s">
        <v>34</v>
      </c>
      <c r="U88" s="4">
        <v>182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399</v>
      </c>
      <c r="B89" s="4" t="s">
        <v>26</v>
      </c>
      <c r="C89" s="4" t="s">
        <v>27</v>
      </c>
      <c r="D89" s="4" t="s">
        <v>400</v>
      </c>
      <c r="E89" s="4" t="s">
        <v>401</v>
      </c>
      <c r="F89" s="6">
        <v>44848</v>
      </c>
      <c r="G89" s="6">
        <v>44849</v>
      </c>
      <c r="H89" s="4">
        <v>1</v>
      </c>
      <c r="I89" s="4">
        <v>1</v>
      </c>
      <c r="J89" s="4">
        <v>1</v>
      </c>
      <c r="K89" s="4" t="s">
        <v>30</v>
      </c>
      <c r="L89" s="4">
        <v>475</v>
      </c>
      <c r="M89" s="4">
        <v>475</v>
      </c>
      <c r="N89" s="4" t="s">
        <v>402</v>
      </c>
      <c r="O89" s="4" t="s">
        <v>32</v>
      </c>
      <c r="P89" s="4" t="s">
        <v>33</v>
      </c>
      <c r="Q89" s="4">
        <v>0</v>
      </c>
      <c r="R89" s="7">
        <v>44848</v>
      </c>
      <c r="S89" s="6">
        <v>44852</v>
      </c>
      <c r="T89" s="4" t="s">
        <v>34</v>
      </c>
      <c r="U89" s="4">
        <v>475</v>
      </c>
      <c r="V89" s="4">
        <v>0</v>
      </c>
      <c r="W89" s="4">
        <v>0</v>
      </c>
      <c r="X89" s="4" t="s">
        <v>403</v>
      </c>
      <c r="Y89" s="4" t="s">
        <v>266</v>
      </c>
    </row>
    <row r="90" s="4" customFormat="1" spans="1:25">
      <c r="A90" s="4" t="s">
        <v>383</v>
      </c>
      <c r="B90" s="4" t="s">
        <v>26</v>
      </c>
      <c r="C90" s="4" t="s">
        <v>75</v>
      </c>
      <c r="D90" s="4" t="s">
        <v>384</v>
      </c>
      <c r="E90" s="4" t="s">
        <v>385</v>
      </c>
      <c r="F90" s="6">
        <v>44848</v>
      </c>
      <c r="G90" s="6">
        <v>44849</v>
      </c>
      <c r="H90" s="4">
        <v>1</v>
      </c>
      <c r="I90" s="4">
        <v>1</v>
      </c>
      <c r="J90" s="4">
        <v>1</v>
      </c>
      <c r="K90" s="4" t="s">
        <v>30</v>
      </c>
      <c r="L90" s="4">
        <v>-180</v>
      </c>
      <c r="M90" s="4">
        <v>-180</v>
      </c>
      <c r="N90" s="4" t="s">
        <v>386</v>
      </c>
      <c r="O90" s="4" t="s">
        <v>32</v>
      </c>
      <c r="P90" s="4" t="s">
        <v>33</v>
      </c>
      <c r="Q90" s="4">
        <v>0</v>
      </c>
      <c r="R90" s="7">
        <v>44848</v>
      </c>
      <c r="S90" s="6">
        <v>44852</v>
      </c>
      <c r="T90" s="4" t="s">
        <v>34</v>
      </c>
      <c r="U90" s="4">
        <v>-180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404</v>
      </c>
      <c r="B91" s="4" t="s">
        <v>26</v>
      </c>
      <c r="C91" s="4" t="s">
        <v>27</v>
      </c>
      <c r="D91" s="4" t="s">
        <v>405</v>
      </c>
      <c r="E91" s="4" t="s">
        <v>200</v>
      </c>
      <c r="F91" s="6">
        <v>44848</v>
      </c>
      <c r="G91" s="6">
        <v>44849</v>
      </c>
      <c r="H91" s="4">
        <v>1</v>
      </c>
      <c r="I91" s="4">
        <v>1</v>
      </c>
      <c r="J91" s="4">
        <v>1</v>
      </c>
      <c r="K91" s="4" t="s">
        <v>30</v>
      </c>
      <c r="L91" s="4">
        <v>286</v>
      </c>
      <c r="M91" s="4">
        <v>286</v>
      </c>
      <c r="N91" s="4" t="s">
        <v>406</v>
      </c>
      <c r="O91" s="4" t="s">
        <v>32</v>
      </c>
      <c r="P91" s="4" t="s">
        <v>33</v>
      </c>
      <c r="Q91" s="4">
        <v>0</v>
      </c>
      <c r="R91" s="7">
        <v>44848</v>
      </c>
      <c r="S91" s="6">
        <v>44852</v>
      </c>
      <c r="T91" s="4" t="s">
        <v>34</v>
      </c>
      <c r="U91" s="4">
        <v>286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407</v>
      </c>
      <c r="B92" s="4" t="s">
        <v>26</v>
      </c>
      <c r="C92" s="4" t="s">
        <v>74</v>
      </c>
      <c r="D92" s="4" t="s">
        <v>408</v>
      </c>
      <c r="E92" s="4" t="s">
        <v>409</v>
      </c>
      <c r="F92" s="6">
        <v>44846</v>
      </c>
      <c r="G92" s="6">
        <v>44848</v>
      </c>
      <c r="H92" s="4">
        <v>1</v>
      </c>
      <c r="I92" s="4">
        <v>2</v>
      </c>
      <c r="J92" s="4">
        <v>2</v>
      </c>
      <c r="K92" s="4" t="s">
        <v>30</v>
      </c>
      <c r="L92" s="4">
        <v>-404</v>
      </c>
      <c r="M92" s="4">
        <v>-404</v>
      </c>
      <c r="N92" s="4" t="s">
        <v>410</v>
      </c>
      <c r="O92" s="4" t="s">
        <v>32</v>
      </c>
      <c r="P92" s="4" t="s">
        <v>33</v>
      </c>
      <c r="Q92" s="4">
        <v>0</v>
      </c>
      <c r="R92" s="7">
        <v>44846</v>
      </c>
      <c r="S92" s="6">
        <v>44852</v>
      </c>
      <c r="T92" s="4" t="s">
        <v>34</v>
      </c>
      <c r="U92" s="4">
        <v>-404</v>
      </c>
      <c r="V92" s="4">
        <v>0</v>
      </c>
      <c r="W92" s="4">
        <v>0</v>
      </c>
      <c r="X92" s="4" t="s">
        <v>35</v>
      </c>
      <c r="Y92" s="4" t="s">
        <v>411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5"/>
  <sheetViews>
    <sheetView tabSelected="1" workbookViewId="0">
      <selection activeCell="A92" sqref="A92:C95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412</v>
      </c>
    </row>
    <row r="2" s="4" customFormat="1" hidden="1" spans="1:9">
      <c r="A2" s="5">
        <v>18229148925</v>
      </c>
      <c r="B2" s="6">
        <v>44843</v>
      </c>
      <c r="C2" s="6">
        <v>44849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18429814477</v>
      </c>
      <c r="B3" s="6">
        <v>44848</v>
      </c>
      <c r="C3" s="6">
        <v>44849</v>
      </c>
      <c r="D3" s="4">
        <v>2412</v>
      </c>
      <c r="E3" s="4" t="str">
        <f>VLOOKUP(A3,HOP!A:L,12,0)</f>
        <v>2412.00</v>
      </c>
      <c r="F3" s="4" t="str">
        <f>VLOOKUP(A3,HOP!A:C,3,0)</f>
        <v>2624753</v>
      </c>
      <c r="G3" s="4">
        <f t="shared" ref="G3:G34" si="0">D3-E3</f>
        <v>0</v>
      </c>
      <c r="H3" s="4" t="str">
        <f t="shared" ref="H3:H34" si="1">$H$1&amp;F3</f>
        <v>，2624753</v>
      </c>
      <c r="I3" s="4" t="str">
        <f>VLOOKUP(A3,HOP!A:U,21,0)</f>
        <v>直连</v>
      </c>
    </row>
    <row r="4" s="4" customFormat="1" hidden="1" spans="1:9">
      <c r="A4" s="5">
        <v>18556616179</v>
      </c>
      <c r="B4" s="6">
        <v>44847</v>
      </c>
      <c r="C4" s="6">
        <v>44849</v>
      </c>
      <c r="D4" s="4">
        <v>2738</v>
      </c>
      <c r="E4" s="4" t="str">
        <f>VLOOKUP(A4,HOP!A:L,12,0)</f>
        <v>2738.00</v>
      </c>
      <c r="F4" s="4" t="str">
        <f>VLOOKUP(A4,HOP!A:C,3,0)</f>
        <v>2637378</v>
      </c>
      <c r="G4" s="4">
        <f t="shared" si="0"/>
        <v>0</v>
      </c>
      <c r="H4" s="4" t="str">
        <f t="shared" si="1"/>
        <v>，2637378</v>
      </c>
      <c r="I4" s="4" t="str">
        <f>VLOOKUP(A4,HOP!A:U,21,0)</f>
        <v>直连</v>
      </c>
    </row>
    <row r="5" s="4" customFormat="1" hidden="1" spans="1:9">
      <c r="A5" s="5">
        <v>18867616239</v>
      </c>
      <c r="B5" s="6">
        <v>44847</v>
      </c>
      <c r="C5" s="6">
        <v>44849</v>
      </c>
      <c r="D5" s="4">
        <v>2354</v>
      </c>
      <c r="E5" s="4" t="str">
        <f>VLOOKUP(A5,HOP!A:L,12,0)</f>
        <v>2354.00</v>
      </c>
      <c r="F5" s="4" t="str">
        <f>VLOOKUP(A5,HOP!A:C,3,0)</f>
        <v>2667152</v>
      </c>
      <c r="G5" s="4">
        <f t="shared" si="0"/>
        <v>0</v>
      </c>
      <c r="H5" s="4" t="str">
        <f t="shared" si="1"/>
        <v>，2667152</v>
      </c>
      <c r="I5" s="4" t="str">
        <f>VLOOKUP(A5,HOP!A:U,21,0)</f>
        <v>直连</v>
      </c>
    </row>
    <row r="6" s="4" customFormat="1" hidden="1" spans="1:9">
      <c r="A6" s="5">
        <v>18924209911</v>
      </c>
      <c r="B6" s="6">
        <v>44846</v>
      </c>
      <c r="C6" s="6">
        <v>44849</v>
      </c>
      <c r="D6" s="4">
        <v>14244</v>
      </c>
      <c r="E6" s="4" t="str">
        <f>VLOOKUP(A6,HOP!A:L,12,0)</f>
        <v>14244.00</v>
      </c>
      <c r="F6" s="4" t="str">
        <f>VLOOKUP(A6,HOP!A:C,3,0)</f>
        <v>2681002</v>
      </c>
      <c r="G6" s="4">
        <f t="shared" si="0"/>
        <v>0</v>
      </c>
      <c r="H6" s="4" t="str">
        <f t="shared" si="1"/>
        <v>，2681002</v>
      </c>
      <c r="I6" s="4" t="str">
        <f>VLOOKUP(A6,HOP!A:U,21,0)</f>
        <v>直连</v>
      </c>
    </row>
    <row r="7" s="4" customFormat="1" hidden="1" spans="1:9">
      <c r="A7" s="5">
        <v>18941329656</v>
      </c>
      <c r="B7" s="6">
        <v>44839</v>
      </c>
      <c r="C7" s="6">
        <v>44849</v>
      </c>
      <c r="D7" s="4">
        <v>11260</v>
      </c>
      <c r="E7" s="4" t="str">
        <f>VLOOKUP(A7,HOP!A:L,12,0)</f>
        <v>11260.00</v>
      </c>
      <c r="F7" s="4" t="str">
        <f>VLOOKUP(A7,HOP!A:C,3,0)</f>
        <v>2683439</v>
      </c>
      <c r="G7" s="4">
        <f t="shared" si="0"/>
        <v>0</v>
      </c>
      <c r="H7" s="4" t="str">
        <f t="shared" si="1"/>
        <v>，2683439</v>
      </c>
      <c r="I7" s="4" t="str">
        <f>VLOOKUP(A7,HOP!A:U,21,0)</f>
        <v>直采</v>
      </c>
    </row>
    <row r="8" s="4" customFormat="1" hidden="1" spans="1:9">
      <c r="A8" s="5">
        <v>21071032394</v>
      </c>
      <c r="B8" s="6">
        <v>44848</v>
      </c>
      <c r="C8" s="6">
        <v>44849</v>
      </c>
      <c r="D8" s="4">
        <v>1616</v>
      </c>
      <c r="E8" s="4" t="str">
        <f>VLOOKUP(A8,HOP!A:L,12,0)</f>
        <v>1616.00</v>
      </c>
      <c r="F8" s="4" t="str">
        <f>VLOOKUP(A8,HOP!A:C,3,0)</f>
        <v>2698498</v>
      </c>
      <c r="G8" s="4">
        <f t="shared" si="0"/>
        <v>0</v>
      </c>
      <c r="H8" s="4" t="str">
        <f t="shared" si="1"/>
        <v>，2698498</v>
      </c>
      <c r="I8" s="4" t="str">
        <f>VLOOKUP(A8,HOP!A:U,21,0)</f>
        <v>直连</v>
      </c>
    </row>
    <row r="9" s="4" customFormat="1" hidden="1" spans="1:9">
      <c r="A9" s="5">
        <v>21072012336</v>
      </c>
      <c r="B9" s="6">
        <v>44847</v>
      </c>
      <c r="C9" s="6">
        <v>44849</v>
      </c>
      <c r="D9" s="4">
        <v>0</v>
      </c>
      <c r="E9" s="4" t="str">
        <f>VLOOKUP(A9,HOP!A:L,12,0)</f>
        <v>336.70</v>
      </c>
      <c r="F9" s="4" t="str">
        <f>VLOOKUP(A9,HOP!A:C,3,0)</f>
        <v>2698569</v>
      </c>
      <c r="G9" s="4">
        <f t="shared" si="0"/>
        <v>-336.7</v>
      </c>
      <c r="H9" s="4" t="str">
        <f t="shared" si="1"/>
        <v>，2698569</v>
      </c>
      <c r="I9" s="4" t="str">
        <f>VLOOKUP(A9,HOP!A:U,21,0)</f>
        <v>直采</v>
      </c>
    </row>
    <row r="10" s="4" customFormat="1" hidden="1" spans="1:9">
      <c r="A10" s="5">
        <v>21073327414</v>
      </c>
      <c r="B10" s="6">
        <v>44839</v>
      </c>
      <c r="C10" s="6">
        <v>44849</v>
      </c>
      <c r="D10" s="4">
        <v>6470</v>
      </c>
      <c r="E10" s="4" t="str">
        <f>VLOOKUP(A10,HOP!A:L,12,0)</f>
        <v>6470.00</v>
      </c>
      <c r="F10" s="4" t="str">
        <f>VLOOKUP(A10,HOP!A:C,3,0)</f>
        <v>2698644</v>
      </c>
      <c r="G10" s="4">
        <f t="shared" si="0"/>
        <v>0</v>
      </c>
      <c r="H10" s="4" t="str">
        <f t="shared" si="1"/>
        <v>，2698644</v>
      </c>
      <c r="I10" s="4" t="str">
        <f>VLOOKUP(A10,HOP!A:U,21,0)</f>
        <v>直采</v>
      </c>
    </row>
    <row r="11" s="4" customFormat="1" hidden="1" spans="1:9">
      <c r="A11" s="5">
        <v>21136457131</v>
      </c>
      <c r="B11" s="6">
        <v>44848</v>
      </c>
      <c r="C11" s="6">
        <v>44849</v>
      </c>
      <c r="D11" s="4">
        <v>587</v>
      </c>
      <c r="E11" s="4" t="str">
        <f>VLOOKUP(A11,HOP!A:L,12,0)</f>
        <v>587.00</v>
      </c>
      <c r="F11" s="4" t="str">
        <f>VLOOKUP(A11,HOP!A:C,3,0)</f>
        <v>2706208</v>
      </c>
      <c r="G11" s="4">
        <f t="shared" si="0"/>
        <v>0</v>
      </c>
      <c r="H11" s="4" t="str">
        <f t="shared" si="1"/>
        <v>，2706208</v>
      </c>
      <c r="I11" s="4" t="str">
        <f>VLOOKUP(A11,HOP!A:U,21,0)</f>
        <v>直连</v>
      </c>
    </row>
    <row r="12" s="4" customFormat="1" hidden="1" spans="1:9">
      <c r="A12" s="5">
        <v>21145243748</v>
      </c>
      <c r="B12" s="6">
        <v>44846</v>
      </c>
      <c r="C12" s="6">
        <v>44849</v>
      </c>
      <c r="D12" s="4">
        <v>3717</v>
      </c>
      <c r="E12" s="4" t="str">
        <f>VLOOKUP(A12,HOP!A:L,12,0)</f>
        <v>3717.00</v>
      </c>
      <c r="F12" s="4" t="str">
        <f>VLOOKUP(A12,HOP!A:C,3,0)</f>
        <v>2708132</v>
      </c>
      <c r="G12" s="4">
        <f t="shared" si="0"/>
        <v>0</v>
      </c>
      <c r="H12" s="4" t="str">
        <f t="shared" si="1"/>
        <v>，2708132</v>
      </c>
      <c r="I12" s="4" t="str">
        <f>VLOOKUP(A12,HOP!A:U,21,0)</f>
        <v>直连</v>
      </c>
    </row>
    <row r="13" s="4" customFormat="1" hidden="1" spans="1:9">
      <c r="A13" s="5">
        <v>21201847442</v>
      </c>
      <c r="B13" s="6">
        <v>44846</v>
      </c>
      <c r="C13" s="6">
        <v>44849</v>
      </c>
      <c r="D13" s="4">
        <v>2457</v>
      </c>
      <c r="E13" s="4" t="str">
        <f>VLOOKUP(A13,HOP!A:L,12,0)</f>
        <v>2457.00</v>
      </c>
      <c r="F13" s="4" t="str">
        <f>VLOOKUP(A13,HOP!A:C,3,0)</f>
        <v>2711151</v>
      </c>
      <c r="G13" s="4">
        <f t="shared" si="0"/>
        <v>0</v>
      </c>
      <c r="H13" s="4" t="str">
        <f t="shared" si="1"/>
        <v>，2711151</v>
      </c>
      <c r="I13" s="4" t="str">
        <f>VLOOKUP(A13,HOP!A:U,21,0)</f>
        <v>直连</v>
      </c>
    </row>
    <row r="14" s="4" customFormat="1" hidden="1" spans="1:9">
      <c r="A14" s="5">
        <v>21217892799</v>
      </c>
      <c r="B14" s="6">
        <v>44843</v>
      </c>
      <c r="C14" s="6">
        <v>44849</v>
      </c>
      <c r="D14" s="4">
        <v>3468</v>
      </c>
      <c r="E14" s="4" t="str">
        <f>VLOOKUP(A14,HOP!A:L,12,0)</f>
        <v>3468.00</v>
      </c>
      <c r="F14" s="4" t="str">
        <f>VLOOKUP(A14,HOP!A:C,3,0)</f>
        <v>2713009</v>
      </c>
      <c r="G14" s="4">
        <f t="shared" si="0"/>
        <v>0</v>
      </c>
      <c r="H14" s="4" t="str">
        <f t="shared" si="1"/>
        <v>，2713009</v>
      </c>
      <c r="I14" s="4" t="str">
        <f>VLOOKUP(A14,HOP!A:U,21,0)</f>
        <v>直连</v>
      </c>
    </row>
    <row r="15" s="4" customFormat="1" hidden="1" spans="1:9">
      <c r="A15" s="5">
        <v>21226218934</v>
      </c>
      <c r="B15" s="6">
        <v>44847</v>
      </c>
      <c r="C15" s="6">
        <v>44849</v>
      </c>
      <c r="D15" s="4">
        <v>2226</v>
      </c>
      <c r="E15" s="4" t="str">
        <f>VLOOKUP(A15,HOP!A:L,12,0)</f>
        <v>2226.00</v>
      </c>
      <c r="F15" s="4" t="str">
        <f>VLOOKUP(A15,HOP!A:C,3,0)</f>
        <v>2714145</v>
      </c>
      <c r="G15" s="4">
        <f t="shared" si="0"/>
        <v>0</v>
      </c>
      <c r="H15" s="4" t="str">
        <f t="shared" si="1"/>
        <v>，2714145</v>
      </c>
      <c r="I15" s="4" t="str">
        <f>VLOOKUP(A15,HOP!A:U,21,0)</f>
        <v>直连</v>
      </c>
    </row>
    <row r="16" s="4" customFormat="1" hidden="1" spans="1:9">
      <c r="A16" s="5">
        <v>21245184791</v>
      </c>
      <c r="B16" s="6">
        <v>44848</v>
      </c>
      <c r="C16" s="6">
        <v>44849</v>
      </c>
      <c r="D16" s="4">
        <v>555</v>
      </c>
      <c r="E16" s="4" t="str">
        <f>VLOOKUP(A16,HOP!A:L,12,0)</f>
        <v>555.00</v>
      </c>
      <c r="F16" s="4" t="str">
        <f>VLOOKUP(A16,HOP!A:C,3,0)</f>
        <v>2717412</v>
      </c>
      <c r="G16" s="4">
        <f t="shared" si="0"/>
        <v>0</v>
      </c>
      <c r="H16" s="4" t="str">
        <f t="shared" si="1"/>
        <v>，2717412</v>
      </c>
      <c r="I16" s="4" t="str">
        <f>VLOOKUP(A16,HOP!A:U,21,0)</f>
        <v>直采</v>
      </c>
    </row>
    <row r="17" s="4" customFormat="1" hidden="1" spans="1:9">
      <c r="A17" s="5">
        <v>21250778916</v>
      </c>
      <c r="B17" s="6">
        <v>44847</v>
      </c>
      <c r="C17" s="6">
        <v>44849</v>
      </c>
      <c r="D17" s="4">
        <v>3856</v>
      </c>
      <c r="E17" s="4" t="str">
        <f>VLOOKUP(A17,HOP!A:L,12,0)</f>
        <v>3856.00</v>
      </c>
      <c r="F17" s="4" t="str">
        <f>VLOOKUP(A17,HOP!A:C,3,0)</f>
        <v>2718392</v>
      </c>
      <c r="G17" s="4">
        <f t="shared" si="0"/>
        <v>0</v>
      </c>
      <c r="H17" s="4" t="str">
        <f t="shared" si="1"/>
        <v>，2718392</v>
      </c>
      <c r="I17" s="4" t="str">
        <f>VLOOKUP(A17,HOP!A:U,21,0)</f>
        <v>直连</v>
      </c>
    </row>
    <row r="18" s="4" customFormat="1" hidden="1" spans="1:9">
      <c r="A18" s="5">
        <v>21252057246</v>
      </c>
      <c r="B18" s="6">
        <v>44848</v>
      </c>
      <c r="C18" s="6">
        <v>44849</v>
      </c>
      <c r="D18" s="4">
        <v>1446</v>
      </c>
      <c r="E18" s="4" t="str">
        <f>VLOOKUP(A18,HOP!A:L,12,0)</f>
        <v>1446.00</v>
      </c>
      <c r="F18" s="4" t="str">
        <f>VLOOKUP(A18,HOP!A:C,3,0)</f>
        <v>2718641</v>
      </c>
      <c r="G18" s="4">
        <f t="shared" si="0"/>
        <v>0</v>
      </c>
      <c r="H18" s="4" t="str">
        <f t="shared" si="1"/>
        <v>，2718641</v>
      </c>
      <c r="I18" s="4" t="str">
        <f>VLOOKUP(A18,HOP!A:U,21,0)</f>
        <v>直连</v>
      </c>
    </row>
    <row r="19" s="4" customFormat="1" hidden="1" spans="1:9">
      <c r="A19" s="5">
        <v>21263503634</v>
      </c>
      <c r="B19" s="6">
        <v>44848</v>
      </c>
      <c r="C19" s="6">
        <v>44849</v>
      </c>
      <c r="D19" s="4">
        <v>4016</v>
      </c>
      <c r="E19" s="4" t="str">
        <f>VLOOKUP(A19,HOP!A:L,12,0)</f>
        <v>4016.00</v>
      </c>
      <c r="F19" s="4" t="str">
        <f>VLOOKUP(A19,HOP!A:C,3,0)</f>
        <v>2720533</v>
      </c>
      <c r="G19" s="4">
        <f t="shared" si="0"/>
        <v>0</v>
      </c>
      <c r="H19" s="4" t="str">
        <f t="shared" si="1"/>
        <v>，2720533</v>
      </c>
      <c r="I19" s="4" t="str">
        <f>VLOOKUP(A19,HOP!A:U,21,0)</f>
        <v>直连</v>
      </c>
    </row>
    <row r="20" s="4" customFormat="1" hidden="1" spans="1:9">
      <c r="A20" s="5">
        <v>21301157843</v>
      </c>
      <c r="B20" s="6">
        <v>44848</v>
      </c>
      <c r="C20" s="6">
        <v>44849</v>
      </c>
      <c r="D20" s="4">
        <v>77</v>
      </c>
      <c r="E20" s="4" t="str">
        <f>VLOOKUP(A20,HOP!A:L,12,0)</f>
        <v>77.00</v>
      </c>
      <c r="F20" s="4" t="str">
        <f>VLOOKUP(A20,HOP!A:C,3,0)</f>
        <v>2720900</v>
      </c>
      <c r="G20" s="4">
        <f t="shared" si="0"/>
        <v>0</v>
      </c>
      <c r="H20" s="4" t="str">
        <f t="shared" si="1"/>
        <v>，2720900</v>
      </c>
      <c r="I20" s="4" t="str">
        <f>VLOOKUP(A20,HOP!A:U,21,0)</f>
        <v>直连</v>
      </c>
    </row>
    <row r="21" s="4" customFormat="1" hidden="1" spans="1:9">
      <c r="A21" s="5">
        <v>21304148806</v>
      </c>
      <c r="B21" s="6">
        <v>44848</v>
      </c>
      <c r="C21" s="6">
        <v>44849</v>
      </c>
      <c r="D21" s="4">
        <v>1121</v>
      </c>
      <c r="E21" s="4" t="str">
        <f>VLOOKUP(A21,HOP!A:L,12,0)</f>
        <v>1121.00</v>
      </c>
      <c r="F21" s="4" t="str">
        <f>VLOOKUP(A21,HOP!A:C,3,0)</f>
        <v>2721054</v>
      </c>
      <c r="G21" s="4">
        <f t="shared" si="0"/>
        <v>0</v>
      </c>
      <c r="H21" s="4" t="str">
        <f t="shared" si="1"/>
        <v>，2721054</v>
      </c>
      <c r="I21" s="4" t="str">
        <f>VLOOKUP(A21,HOP!A:U,21,0)</f>
        <v>直连</v>
      </c>
    </row>
    <row r="22" s="4" customFormat="1" hidden="1" spans="1:9">
      <c r="A22" s="5">
        <v>21327927214</v>
      </c>
      <c r="B22" s="6">
        <v>44847</v>
      </c>
      <c r="C22" s="6">
        <v>44849</v>
      </c>
      <c r="D22" s="4">
        <v>7173</v>
      </c>
      <c r="E22" s="4" t="str">
        <f>VLOOKUP(A22,HOP!A:L,12,0)</f>
        <v>7173.00</v>
      </c>
      <c r="F22" s="4" t="str">
        <f>VLOOKUP(A22,HOP!A:C,3,0)</f>
        <v>2723167</v>
      </c>
      <c r="G22" s="4">
        <f t="shared" si="0"/>
        <v>0</v>
      </c>
      <c r="H22" s="4" t="str">
        <f t="shared" si="1"/>
        <v>，2723167</v>
      </c>
      <c r="I22" s="4" t="str">
        <f>VLOOKUP(A22,HOP!A:U,21,0)</f>
        <v>直连</v>
      </c>
    </row>
    <row r="23" s="4" customFormat="1" hidden="1" spans="1:9">
      <c r="A23" s="5">
        <v>21329288338</v>
      </c>
      <c r="B23" s="6">
        <v>44847</v>
      </c>
      <c r="C23" s="6">
        <v>44849</v>
      </c>
      <c r="D23" s="4">
        <v>2848</v>
      </c>
      <c r="E23" s="4" t="str">
        <f>VLOOKUP(A23,HOP!A:L,12,0)</f>
        <v>2848.00</v>
      </c>
      <c r="F23" s="4" t="str">
        <f>VLOOKUP(A23,HOP!A:C,3,0)</f>
        <v>2723325</v>
      </c>
      <c r="G23" s="4">
        <f t="shared" si="0"/>
        <v>0</v>
      </c>
      <c r="H23" s="4" t="str">
        <f t="shared" si="1"/>
        <v>，2723325</v>
      </c>
      <c r="I23" s="4" t="str">
        <f>VLOOKUP(A23,HOP!A:U,21,0)</f>
        <v>直连</v>
      </c>
    </row>
    <row r="24" s="4" customFormat="1" hidden="1" spans="1:9">
      <c r="A24" s="5">
        <v>21337003477</v>
      </c>
      <c r="B24" s="6">
        <v>44846</v>
      </c>
      <c r="C24" s="6">
        <v>44849</v>
      </c>
      <c r="D24" s="4">
        <v>2214</v>
      </c>
      <c r="E24" s="4" t="str">
        <f>VLOOKUP(A24,HOP!A:L,12,0)</f>
        <v>2214.00</v>
      </c>
      <c r="F24" s="4" t="str">
        <f>VLOOKUP(A24,HOP!A:C,3,0)</f>
        <v>2724484</v>
      </c>
      <c r="G24" s="4">
        <f t="shared" si="0"/>
        <v>0</v>
      </c>
      <c r="H24" s="4" t="str">
        <f t="shared" si="1"/>
        <v>，2724484</v>
      </c>
      <c r="I24" s="4" t="str">
        <f>VLOOKUP(A24,HOP!A:U,21,0)</f>
        <v>直连</v>
      </c>
    </row>
    <row r="25" s="4" customFormat="1" hidden="1" spans="1:9">
      <c r="A25" s="5">
        <v>21339748610</v>
      </c>
      <c r="B25" s="6">
        <v>44842</v>
      </c>
      <c r="C25" s="6">
        <v>44849</v>
      </c>
      <c r="D25" s="4">
        <v>3544</v>
      </c>
      <c r="E25" s="4" t="str">
        <f>VLOOKUP(A25,HOP!A:L,12,0)</f>
        <v>3544.00</v>
      </c>
      <c r="F25" s="4" t="str">
        <f>VLOOKUP(A25,HOP!A:C,3,0)</f>
        <v>2724975</v>
      </c>
      <c r="G25" s="4">
        <f t="shared" si="0"/>
        <v>0</v>
      </c>
      <c r="H25" s="4" t="str">
        <f t="shared" si="1"/>
        <v>，2724975</v>
      </c>
      <c r="I25" s="4" t="str">
        <f>VLOOKUP(A25,HOP!A:U,21,0)</f>
        <v>直连</v>
      </c>
    </row>
    <row r="26" s="4" customFormat="1" hidden="1" spans="1:9">
      <c r="A26" s="5">
        <v>21342214389</v>
      </c>
      <c r="B26" s="6">
        <v>44846</v>
      </c>
      <c r="C26" s="6">
        <v>44849</v>
      </c>
      <c r="D26" s="4">
        <v>2619</v>
      </c>
      <c r="E26" s="4" t="str">
        <f>VLOOKUP(A26,HOP!A:L,12,0)</f>
        <v>2619.00</v>
      </c>
      <c r="F26" s="4" t="str">
        <f>VLOOKUP(A26,HOP!A:C,3,0)</f>
        <v>2725542</v>
      </c>
      <c r="G26" s="4">
        <f t="shared" si="0"/>
        <v>0</v>
      </c>
      <c r="H26" s="4" t="str">
        <f t="shared" si="1"/>
        <v>，2725542</v>
      </c>
      <c r="I26" s="4" t="str">
        <f>VLOOKUP(A26,HOP!A:U,21,0)</f>
        <v>直连</v>
      </c>
    </row>
    <row r="27" s="4" customFormat="1" hidden="1" spans="1:9">
      <c r="A27" s="5">
        <v>21349008146</v>
      </c>
      <c r="B27" s="6">
        <v>44847</v>
      </c>
      <c r="C27" s="6">
        <v>44849</v>
      </c>
      <c r="D27" s="4">
        <v>5298</v>
      </c>
      <c r="E27" s="4" t="str">
        <f>VLOOKUP(A27,HOP!A:L,12,0)</f>
        <v>5298.00</v>
      </c>
      <c r="F27" s="4" t="str">
        <f>VLOOKUP(A27,HOP!A:C,3,0)</f>
        <v>2726937</v>
      </c>
      <c r="G27" s="4">
        <f t="shared" si="0"/>
        <v>0</v>
      </c>
      <c r="H27" s="4" t="str">
        <f t="shared" si="1"/>
        <v>，2726937</v>
      </c>
      <c r="I27" s="4" t="str">
        <f>VLOOKUP(A27,HOP!A:U,21,0)</f>
        <v>直连</v>
      </c>
    </row>
    <row r="28" s="4" customFormat="1" hidden="1" spans="1:9">
      <c r="A28" s="5">
        <v>21353156378</v>
      </c>
      <c r="B28" s="6">
        <v>44848</v>
      </c>
      <c r="C28" s="6">
        <v>44849</v>
      </c>
      <c r="D28" s="4">
        <v>0</v>
      </c>
      <c r="E28" s="4" t="str">
        <f>VLOOKUP(A28,HOP!A:L,12,0)</f>
        <v>0.00</v>
      </c>
      <c r="F28" s="4" t="str">
        <f>VLOOKUP(A28,HOP!A:C,3,0)</f>
        <v>2727726</v>
      </c>
      <c r="G28" s="4">
        <f t="shared" si="0"/>
        <v>0</v>
      </c>
      <c r="H28" s="4" t="str">
        <f t="shared" si="1"/>
        <v>，2727726</v>
      </c>
      <c r="I28" s="4" t="str">
        <f>VLOOKUP(A28,HOP!A:U,21,0)</f>
        <v>直连</v>
      </c>
    </row>
    <row r="29" s="4" customFormat="1" hidden="1" spans="1:9">
      <c r="A29" s="5">
        <v>21356905733</v>
      </c>
      <c r="B29" s="6">
        <v>44846</v>
      </c>
      <c r="C29" s="6">
        <v>44849</v>
      </c>
      <c r="D29" s="4">
        <v>2367</v>
      </c>
      <c r="E29" s="4" t="str">
        <f>VLOOKUP(A29,HOP!A:L,12,0)</f>
        <v>2367.00</v>
      </c>
      <c r="F29" s="4" t="str">
        <f>VLOOKUP(A29,HOP!A:C,3,0)</f>
        <v>2728568</v>
      </c>
      <c r="G29" s="4">
        <f t="shared" si="0"/>
        <v>0</v>
      </c>
      <c r="H29" s="4" t="str">
        <f t="shared" si="1"/>
        <v>，2728568</v>
      </c>
      <c r="I29" s="4" t="str">
        <f>VLOOKUP(A29,HOP!A:U,21,0)</f>
        <v>直连</v>
      </c>
    </row>
    <row r="30" s="4" customFormat="1" hidden="1" spans="1:9">
      <c r="A30" s="5">
        <v>21357615408</v>
      </c>
      <c r="B30" s="6">
        <v>44844</v>
      </c>
      <c r="C30" s="6">
        <v>44849</v>
      </c>
      <c r="D30" s="4">
        <v>12515</v>
      </c>
      <c r="E30" s="4">
        <v>12515</v>
      </c>
      <c r="F30" s="4" t="str">
        <f>VLOOKUP(A30,HOP!A:C,3,0)</f>
        <v>2728726</v>
      </c>
      <c r="G30" s="4">
        <f t="shared" si="0"/>
        <v>0</v>
      </c>
      <c r="H30" s="4" t="str">
        <f t="shared" si="1"/>
        <v>，2728726</v>
      </c>
      <c r="I30" s="4" t="str">
        <f>VLOOKUP(A30,HOP!A:U,21,0)</f>
        <v>直连</v>
      </c>
    </row>
    <row r="31" s="4" customFormat="1" hidden="1" spans="1:9">
      <c r="A31" s="5">
        <v>21363265276</v>
      </c>
      <c r="B31" s="6">
        <v>44848</v>
      </c>
      <c r="C31" s="6">
        <v>44849</v>
      </c>
      <c r="D31" s="4">
        <v>637</v>
      </c>
      <c r="E31" s="4" t="str">
        <f>VLOOKUP(A31,HOP!A:L,12,0)</f>
        <v>637.00</v>
      </c>
      <c r="F31" s="4" t="str">
        <f>VLOOKUP(A31,HOP!A:C,3,0)</f>
        <v>2730251</v>
      </c>
      <c r="G31" s="4">
        <f t="shared" si="0"/>
        <v>0</v>
      </c>
      <c r="H31" s="4" t="str">
        <f t="shared" si="1"/>
        <v>，2730251</v>
      </c>
      <c r="I31" s="4" t="str">
        <f>VLOOKUP(A31,HOP!A:U,21,0)</f>
        <v>直连</v>
      </c>
    </row>
    <row r="32" s="4" customFormat="1" hidden="1" spans="1:9">
      <c r="A32" s="5">
        <v>21367406468</v>
      </c>
      <c r="B32" s="6">
        <v>44845</v>
      </c>
      <c r="C32" s="6">
        <v>44849</v>
      </c>
      <c r="D32" s="4">
        <v>3632</v>
      </c>
      <c r="E32" s="4" t="str">
        <f>VLOOKUP(A32,HOP!A:L,12,0)</f>
        <v>3632.00</v>
      </c>
      <c r="F32" s="4" t="str">
        <f>VLOOKUP(A32,HOP!A:C,3,0)</f>
        <v>2731072</v>
      </c>
      <c r="G32" s="4">
        <f t="shared" si="0"/>
        <v>0</v>
      </c>
      <c r="H32" s="4" t="str">
        <f t="shared" si="1"/>
        <v>，2731072</v>
      </c>
      <c r="I32" s="4" t="str">
        <f>VLOOKUP(A32,HOP!A:U,21,0)</f>
        <v>直连</v>
      </c>
    </row>
    <row r="33" s="4" customFormat="1" hidden="1" spans="1:9">
      <c r="A33" s="5">
        <v>21371682355</v>
      </c>
      <c r="B33" s="6">
        <v>44844</v>
      </c>
      <c r="C33" s="6">
        <v>44849</v>
      </c>
      <c r="D33" s="4">
        <v>1360</v>
      </c>
      <c r="E33" s="4" t="str">
        <f>VLOOKUP(A33,HOP!A:L,12,0)</f>
        <v>1360.00</v>
      </c>
      <c r="F33" s="4" t="str">
        <f>VLOOKUP(A33,HOP!A:C,3,0)</f>
        <v>2731941</v>
      </c>
      <c r="G33" s="4">
        <f t="shared" si="0"/>
        <v>0</v>
      </c>
      <c r="H33" s="4" t="str">
        <f t="shared" si="1"/>
        <v>，2731941</v>
      </c>
      <c r="I33" s="4" t="str">
        <f>VLOOKUP(A33,HOP!A:U,21,0)</f>
        <v>直连</v>
      </c>
    </row>
    <row r="34" s="4" customFormat="1" hidden="1" spans="1:9">
      <c r="A34" s="5">
        <v>21372911895</v>
      </c>
      <c r="B34" s="6">
        <v>44844</v>
      </c>
      <c r="C34" s="6">
        <v>44849</v>
      </c>
      <c r="D34" s="4">
        <v>6768</v>
      </c>
      <c r="E34" s="4" t="str">
        <f>VLOOKUP(A34,HOP!A:L,12,0)</f>
        <v>6768.00</v>
      </c>
      <c r="F34" s="4" t="str">
        <f>VLOOKUP(A34,HOP!A:C,3,0)</f>
        <v>2732239</v>
      </c>
      <c r="G34" s="4">
        <f t="shared" si="0"/>
        <v>0</v>
      </c>
      <c r="H34" s="4" t="str">
        <f t="shared" si="1"/>
        <v>，2732239</v>
      </c>
      <c r="I34" s="4" t="str">
        <f>VLOOKUP(A34,HOP!A:U,21,0)</f>
        <v>直连</v>
      </c>
    </row>
    <row r="35" s="4" customFormat="1" hidden="1" spans="1:9">
      <c r="A35" s="5">
        <v>21374039181</v>
      </c>
      <c r="B35" s="6">
        <v>44845</v>
      </c>
      <c r="C35" s="6">
        <v>44849</v>
      </c>
      <c r="D35" s="4">
        <v>2788</v>
      </c>
      <c r="E35" s="4" t="str">
        <f>VLOOKUP(A35,HOP!A:L,12,0)</f>
        <v>2788.00</v>
      </c>
      <c r="F35" s="4" t="str">
        <f>VLOOKUP(A35,HOP!A:C,3,0)</f>
        <v>2732490</v>
      </c>
      <c r="G35" s="4">
        <f t="shared" ref="G35:G66" si="2">D35-E35</f>
        <v>0</v>
      </c>
      <c r="H35" s="4" t="str">
        <f t="shared" ref="H35:H66" si="3">$H$1&amp;F35</f>
        <v>，2732490</v>
      </c>
      <c r="I35" s="4" t="str">
        <f>VLOOKUP(A35,HOP!A:U,21,0)</f>
        <v>直采</v>
      </c>
    </row>
    <row r="36" s="4" customFormat="1" hidden="1" spans="1:9">
      <c r="A36" s="5">
        <v>21374899219</v>
      </c>
      <c r="B36" s="6">
        <v>44848</v>
      </c>
      <c r="C36" s="6">
        <v>44849</v>
      </c>
      <c r="D36" s="4">
        <v>1160</v>
      </c>
      <c r="E36" s="4" t="str">
        <f>VLOOKUP(A36,HOP!A:L,12,0)</f>
        <v>1160.00</v>
      </c>
      <c r="F36" s="4" t="str">
        <f>VLOOKUP(A36,HOP!A:C,3,0)</f>
        <v>2732800</v>
      </c>
      <c r="G36" s="4">
        <f t="shared" si="2"/>
        <v>0</v>
      </c>
      <c r="H36" s="4" t="str">
        <f t="shared" si="3"/>
        <v>，2732800</v>
      </c>
      <c r="I36" s="4" t="str">
        <f>VLOOKUP(A36,HOP!A:U,21,0)</f>
        <v>直连</v>
      </c>
    </row>
    <row r="37" s="4" customFormat="1" hidden="1" spans="1:9">
      <c r="A37" s="5">
        <v>21375815353</v>
      </c>
      <c r="B37" s="6">
        <v>44848</v>
      </c>
      <c r="C37" s="6">
        <v>44849</v>
      </c>
      <c r="D37" s="4">
        <v>1494</v>
      </c>
      <c r="E37" s="4" t="str">
        <f>VLOOKUP(A37,HOP!A:L,12,0)</f>
        <v>1494.00</v>
      </c>
      <c r="F37" s="4" t="str">
        <f>VLOOKUP(A37,HOP!A:C,3,0)</f>
        <v>2733063</v>
      </c>
      <c r="G37" s="4">
        <f t="shared" si="2"/>
        <v>0</v>
      </c>
      <c r="H37" s="4" t="str">
        <f t="shared" si="3"/>
        <v>，2733063</v>
      </c>
      <c r="I37" s="4" t="str">
        <f>VLOOKUP(A37,HOP!A:U,21,0)</f>
        <v>直连</v>
      </c>
    </row>
    <row r="38" s="4" customFormat="1" hidden="1" spans="1:9">
      <c r="A38" s="5">
        <v>21412058864</v>
      </c>
      <c r="B38" s="6">
        <v>44848</v>
      </c>
      <c r="C38" s="6">
        <v>44849</v>
      </c>
      <c r="D38" s="4">
        <v>649</v>
      </c>
      <c r="E38" s="4" t="str">
        <f>VLOOKUP(A38,HOP!A:L,12,0)</f>
        <v>649.00</v>
      </c>
      <c r="F38" s="4" t="str">
        <f>VLOOKUP(A38,HOP!A:C,3,0)</f>
        <v>2733970</v>
      </c>
      <c r="G38" s="4">
        <f t="shared" si="2"/>
        <v>0</v>
      </c>
      <c r="H38" s="4" t="str">
        <f t="shared" si="3"/>
        <v>，2733970</v>
      </c>
      <c r="I38" s="4" t="str">
        <f>VLOOKUP(A38,HOP!A:U,21,0)</f>
        <v>直连</v>
      </c>
    </row>
    <row r="39" s="4" customFormat="1" hidden="1" spans="1:9">
      <c r="A39" s="5">
        <v>21413381513</v>
      </c>
      <c r="B39" s="6">
        <v>44848</v>
      </c>
      <c r="C39" s="6">
        <v>44849</v>
      </c>
      <c r="D39" s="4">
        <v>1099</v>
      </c>
      <c r="E39" s="4" t="str">
        <f>VLOOKUP(A39,HOP!A:L,12,0)</f>
        <v>1099.00</v>
      </c>
      <c r="F39" s="4" t="str">
        <f>VLOOKUP(A39,HOP!A:C,3,0)</f>
        <v>2734097</v>
      </c>
      <c r="G39" s="4">
        <f t="shared" si="2"/>
        <v>0</v>
      </c>
      <c r="H39" s="4" t="str">
        <f t="shared" si="3"/>
        <v>，2734097</v>
      </c>
      <c r="I39" s="4" t="str">
        <f>VLOOKUP(A39,HOP!A:U,21,0)</f>
        <v>直连</v>
      </c>
    </row>
    <row r="40" s="4" customFormat="1" hidden="1" spans="1:9">
      <c r="A40" s="5">
        <v>21414463225</v>
      </c>
      <c r="B40" s="6">
        <v>44846</v>
      </c>
      <c r="C40" s="6">
        <v>44849</v>
      </c>
      <c r="D40" s="4">
        <v>501</v>
      </c>
      <c r="E40" s="4" t="str">
        <f>VLOOKUP(A40,HOP!A:L,12,0)</f>
        <v>501.00</v>
      </c>
      <c r="F40" s="4" t="str">
        <f>VLOOKUP(A40,HOP!A:C,3,0)</f>
        <v>2734188</v>
      </c>
      <c r="G40" s="4">
        <f t="shared" si="2"/>
        <v>0</v>
      </c>
      <c r="H40" s="4" t="str">
        <f t="shared" si="3"/>
        <v>，2734188</v>
      </c>
      <c r="I40" s="4" t="str">
        <f>VLOOKUP(A40,HOP!A:U,21,0)</f>
        <v>直连</v>
      </c>
    </row>
    <row r="41" s="4" customFormat="1" hidden="1" spans="1:9">
      <c r="A41" s="5">
        <v>21419045952</v>
      </c>
      <c r="B41" s="6">
        <v>44846</v>
      </c>
      <c r="C41" s="6">
        <v>44849</v>
      </c>
      <c r="D41" s="4">
        <v>8472</v>
      </c>
      <c r="E41" s="4" t="str">
        <f>VLOOKUP(A41,HOP!A:L,12,0)</f>
        <v>8472.00</v>
      </c>
      <c r="F41" s="4" t="str">
        <f>VLOOKUP(A41,HOP!A:C,3,0)</f>
        <v>2734750</v>
      </c>
      <c r="G41" s="4">
        <f t="shared" si="2"/>
        <v>0</v>
      </c>
      <c r="H41" s="4" t="str">
        <f t="shared" si="3"/>
        <v>，2734750</v>
      </c>
      <c r="I41" s="4" t="str">
        <f>VLOOKUP(A41,HOP!A:U,21,0)</f>
        <v>直连</v>
      </c>
    </row>
    <row r="42" s="4" customFormat="1" hidden="1" spans="1:9">
      <c r="A42" s="5">
        <v>21419808760</v>
      </c>
      <c r="B42" s="6">
        <v>44848</v>
      </c>
      <c r="C42" s="6">
        <v>44849</v>
      </c>
      <c r="D42" s="4">
        <v>2383</v>
      </c>
      <c r="E42" s="4" t="str">
        <f>VLOOKUP(A42,HOP!A:L,12,0)</f>
        <v>2383.00</v>
      </c>
      <c r="F42" s="4" t="str">
        <f>VLOOKUP(A42,HOP!A:C,3,0)</f>
        <v>2734820</v>
      </c>
      <c r="G42" s="4">
        <f t="shared" si="2"/>
        <v>0</v>
      </c>
      <c r="H42" s="4" t="str">
        <f t="shared" si="3"/>
        <v>，2734820</v>
      </c>
      <c r="I42" s="4" t="str">
        <f>VLOOKUP(A42,HOP!A:U,21,0)</f>
        <v>直连</v>
      </c>
    </row>
    <row r="43" s="4" customFormat="1" hidden="1" spans="1:9">
      <c r="A43" s="5">
        <v>21420712809</v>
      </c>
      <c r="B43" s="6">
        <v>44847</v>
      </c>
      <c r="C43" s="6">
        <v>44849</v>
      </c>
      <c r="D43" s="4">
        <v>1996</v>
      </c>
      <c r="E43" s="4" t="str">
        <f>VLOOKUP(A43,HOP!A:L,12,0)</f>
        <v>1996.00</v>
      </c>
      <c r="F43" s="4" t="str">
        <f>VLOOKUP(A43,HOP!A:C,3,0)</f>
        <v>2734897</v>
      </c>
      <c r="G43" s="4">
        <f t="shared" si="2"/>
        <v>0</v>
      </c>
      <c r="H43" s="4" t="str">
        <f t="shared" si="3"/>
        <v>，2734897</v>
      </c>
      <c r="I43" s="4" t="str">
        <f>VLOOKUP(A43,HOP!A:U,21,0)</f>
        <v>直采</v>
      </c>
    </row>
    <row r="44" s="4" customFormat="1" hidden="1" spans="1:9">
      <c r="A44" s="5">
        <v>21426747871</v>
      </c>
      <c r="B44" s="6">
        <v>44846</v>
      </c>
      <c r="C44" s="6">
        <v>44849</v>
      </c>
      <c r="D44" s="4">
        <v>4254</v>
      </c>
      <c r="E44" s="4" t="str">
        <f>VLOOKUP(A44,HOP!A:L,12,0)</f>
        <v>4254.00</v>
      </c>
      <c r="F44" s="4" t="str">
        <f>VLOOKUP(A44,HOP!A:C,3,0)</f>
        <v>2735740</v>
      </c>
      <c r="G44" s="4">
        <f t="shared" si="2"/>
        <v>0</v>
      </c>
      <c r="H44" s="4" t="str">
        <f t="shared" si="3"/>
        <v>，2735740</v>
      </c>
      <c r="I44" s="4" t="str">
        <f>VLOOKUP(A44,HOP!A:U,21,0)</f>
        <v>直连</v>
      </c>
    </row>
    <row r="45" s="4" customFormat="1" hidden="1" spans="1:9">
      <c r="A45" s="5">
        <v>21426889047</v>
      </c>
      <c r="B45" s="6">
        <v>44846</v>
      </c>
      <c r="C45" s="6">
        <v>44849</v>
      </c>
      <c r="D45" s="4">
        <v>3360</v>
      </c>
      <c r="E45" s="4" t="str">
        <f>VLOOKUP(A45,HOP!A:L,12,0)</f>
        <v>3360.00</v>
      </c>
      <c r="F45" s="4" t="str">
        <f>VLOOKUP(A45,HOP!A:C,3,0)</f>
        <v>2735801</v>
      </c>
      <c r="G45" s="4">
        <f t="shared" si="2"/>
        <v>0</v>
      </c>
      <c r="H45" s="4" t="str">
        <f t="shared" si="3"/>
        <v>，2735801</v>
      </c>
      <c r="I45" s="4" t="str">
        <f>VLOOKUP(A45,HOP!A:U,21,0)</f>
        <v>直连</v>
      </c>
    </row>
    <row r="46" s="4" customFormat="1" hidden="1" spans="1:9">
      <c r="A46" s="5">
        <v>21426943280</v>
      </c>
      <c r="B46" s="6">
        <v>44847</v>
      </c>
      <c r="C46" s="6">
        <v>44849</v>
      </c>
      <c r="D46" s="4">
        <v>1856</v>
      </c>
      <c r="E46" s="4" t="str">
        <f>VLOOKUP(A46,HOP!A:L,12,0)</f>
        <v>1856.00</v>
      </c>
      <c r="F46" s="4" t="str">
        <f>VLOOKUP(A46,HOP!A:C,3,0)</f>
        <v>2735813</v>
      </c>
      <c r="G46" s="4">
        <f t="shared" si="2"/>
        <v>0</v>
      </c>
      <c r="H46" s="4" t="str">
        <f t="shared" si="3"/>
        <v>，2735813</v>
      </c>
      <c r="I46" s="4" t="str">
        <f>VLOOKUP(A46,HOP!A:U,21,0)</f>
        <v>直连</v>
      </c>
    </row>
    <row r="47" s="4" customFormat="1" hidden="1" spans="1:9">
      <c r="A47" s="5">
        <v>21422762066</v>
      </c>
      <c r="B47" s="6">
        <v>44847</v>
      </c>
      <c r="C47" s="6">
        <v>44849</v>
      </c>
      <c r="D47" s="4">
        <v>2791</v>
      </c>
      <c r="E47" s="4" t="str">
        <f>VLOOKUP(A47,HOP!A:L,12,0)</f>
        <v>2791.00</v>
      </c>
      <c r="F47" s="4" t="str">
        <f>VLOOKUP(A47,HOP!A:C,3,0)</f>
        <v>2735140</v>
      </c>
      <c r="G47" s="4">
        <f t="shared" si="2"/>
        <v>0</v>
      </c>
      <c r="H47" s="4" t="str">
        <f t="shared" si="3"/>
        <v>，2735140</v>
      </c>
      <c r="I47" s="4" t="str">
        <f>VLOOKUP(A47,HOP!A:U,21,0)</f>
        <v>直采</v>
      </c>
    </row>
    <row r="48" s="4" customFormat="1" hidden="1" spans="1:9">
      <c r="A48" s="5">
        <v>21428289378</v>
      </c>
      <c r="B48" s="6">
        <v>44847</v>
      </c>
      <c r="C48" s="6">
        <v>44849</v>
      </c>
      <c r="D48" s="4">
        <v>1252</v>
      </c>
      <c r="E48" s="4" t="str">
        <f>VLOOKUP(A48,HOP!A:L,12,0)</f>
        <v>1252.00</v>
      </c>
      <c r="F48" s="4" t="str">
        <f>VLOOKUP(A48,HOP!A:C,3,0)</f>
        <v>2735984</v>
      </c>
      <c r="G48" s="4">
        <f t="shared" si="2"/>
        <v>0</v>
      </c>
      <c r="H48" s="4" t="str">
        <f t="shared" si="3"/>
        <v>，2735984</v>
      </c>
      <c r="I48" s="4" t="str">
        <f>VLOOKUP(A48,HOP!A:U,21,0)</f>
        <v>直采</v>
      </c>
    </row>
    <row r="49" s="4" customFormat="1" hidden="1" spans="1:9">
      <c r="A49" s="5">
        <v>21433135207</v>
      </c>
      <c r="B49" s="6">
        <v>44847</v>
      </c>
      <c r="C49" s="6">
        <v>44849</v>
      </c>
      <c r="D49" s="4">
        <v>1258</v>
      </c>
      <c r="E49" s="4" t="str">
        <f>VLOOKUP(A49,HOP!A:L,12,0)</f>
        <v>1258.00</v>
      </c>
      <c r="F49" s="4" t="str">
        <f>VLOOKUP(A49,HOP!A:C,3,0)</f>
        <v>2736614</v>
      </c>
      <c r="G49" s="4">
        <f t="shared" si="2"/>
        <v>0</v>
      </c>
      <c r="H49" s="4" t="str">
        <f t="shared" si="3"/>
        <v>，2736614</v>
      </c>
      <c r="I49" s="4" t="str">
        <f>VLOOKUP(A49,HOP!A:U,21,0)</f>
        <v>直连</v>
      </c>
    </row>
    <row r="50" s="4" customFormat="1" hidden="1" spans="1:9">
      <c r="A50" s="5">
        <v>21435245622</v>
      </c>
      <c r="B50" s="6">
        <v>44848</v>
      </c>
      <c r="C50" s="6">
        <v>44849</v>
      </c>
      <c r="D50" s="4">
        <v>192</v>
      </c>
      <c r="E50" s="4" t="str">
        <f>VLOOKUP(A50,HOP!A:L,12,0)</f>
        <v>192.00</v>
      </c>
      <c r="F50" s="4" t="str">
        <f>VLOOKUP(A50,HOP!A:C,3,0)</f>
        <v>2736908</v>
      </c>
      <c r="G50" s="4">
        <f t="shared" si="2"/>
        <v>0</v>
      </c>
      <c r="H50" s="4" t="str">
        <f t="shared" si="3"/>
        <v>，2736908</v>
      </c>
      <c r="I50" s="4" t="str">
        <f>VLOOKUP(A50,HOP!A:U,21,0)</f>
        <v>直连</v>
      </c>
    </row>
    <row r="51" s="4" customFormat="1" hidden="1" spans="1:9">
      <c r="A51" s="5">
        <v>21435268065</v>
      </c>
      <c r="B51" s="6">
        <v>44848</v>
      </c>
      <c r="C51" s="6">
        <v>44849</v>
      </c>
      <c r="D51" s="4">
        <v>246</v>
      </c>
      <c r="E51" s="4" t="str">
        <f>VLOOKUP(A51,HOP!A:L,12,0)</f>
        <v>246.00</v>
      </c>
      <c r="F51" s="4" t="str">
        <f>VLOOKUP(A51,HOP!A:C,3,0)</f>
        <v>2736909</v>
      </c>
      <c r="G51" s="4">
        <f t="shared" si="2"/>
        <v>0</v>
      </c>
      <c r="H51" s="4" t="str">
        <f t="shared" si="3"/>
        <v>，2736909</v>
      </c>
      <c r="I51" s="4" t="str">
        <f>VLOOKUP(A51,HOP!A:U,21,0)</f>
        <v>直采</v>
      </c>
    </row>
    <row r="52" s="4" customFormat="1" hidden="1" spans="1:9">
      <c r="A52" s="5">
        <v>21435715857</v>
      </c>
      <c r="B52" s="6">
        <v>44848</v>
      </c>
      <c r="C52" s="6">
        <v>44849</v>
      </c>
      <c r="D52" s="4">
        <v>1117</v>
      </c>
      <c r="E52" s="4" t="str">
        <f>VLOOKUP(A52,HOP!A:L,12,0)</f>
        <v>1117.00</v>
      </c>
      <c r="F52" s="4" t="str">
        <f>VLOOKUP(A52,HOP!A:C,3,0)</f>
        <v>2736992</v>
      </c>
      <c r="G52" s="4">
        <f t="shared" si="2"/>
        <v>0</v>
      </c>
      <c r="H52" s="4" t="str">
        <f t="shared" si="3"/>
        <v>，2736992</v>
      </c>
      <c r="I52" s="4" t="str">
        <f>VLOOKUP(A52,HOP!A:U,21,0)</f>
        <v>直连</v>
      </c>
    </row>
    <row r="53" s="4" customFormat="1" hidden="1" spans="1:9">
      <c r="A53" s="5">
        <v>21435676456</v>
      </c>
      <c r="B53" s="6">
        <v>44848</v>
      </c>
      <c r="C53" s="6">
        <v>44849</v>
      </c>
      <c r="D53" s="4">
        <v>1376</v>
      </c>
      <c r="E53" s="4" t="str">
        <f>VLOOKUP(A53,HOP!A:L,12,0)</f>
        <v>1376.00</v>
      </c>
      <c r="F53" s="4" t="str">
        <f>VLOOKUP(A53,HOP!A:C,3,0)</f>
        <v>2737006</v>
      </c>
      <c r="G53" s="4">
        <f t="shared" si="2"/>
        <v>0</v>
      </c>
      <c r="H53" s="4" t="str">
        <f t="shared" si="3"/>
        <v>，2737006</v>
      </c>
      <c r="I53" s="4" t="str">
        <f>VLOOKUP(A53,HOP!A:U,21,0)</f>
        <v>直连</v>
      </c>
    </row>
    <row r="54" s="4" customFormat="1" hidden="1" spans="1:9">
      <c r="A54" s="5">
        <v>21437261626</v>
      </c>
      <c r="B54" s="6">
        <v>44847</v>
      </c>
      <c r="C54" s="6">
        <v>44849</v>
      </c>
      <c r="D54" s="4">
        <v>2717</v>
      </c>
      <c r="E54" s="4" t="str">
        <f>VLOOKUP(A54,HOP!A:L,12,0)</f>
        <v>2717.00</v>
      </c>
      <c r="F54" s="4" t="str">
        <f>VLOOKUP(A54,HOP!A:C,3,0)</f>
        <v>2737332</v>
      </c>
      <c r="G54" s="4">
        <f t="shared" si="2"/>
        <v>0</v>
      </c>
      <c r="H54" s="4" t="str">
        <f t="shared" si="3"/>
        <v>，2737332</v>
      </c>
      <c r="I54" s="4" t="str">
        <f>VLOOKUP(A54,HOP!A:U,21,0)</f>
        <v>直连</v>
      </c>
    </row>
    <row r="55" s="4" customFormat="1" hidden="1" spans="1:9">
      <c r="A55" s="5">
        <v>21438774161</v>
      </c>
      <c r="B55" s="6">
        <v>44848</v>
      </c>
      <c r="C55" s="6">
        <v>44849</v>
      </c>
      <c r="D55" s="4">
        <v>1403</v>
      </c>
      <c r="E55" s="4" t="str">
        <f>VLOOKUP(A55,HOP!A:L,12,0)</f>
        <v>1403.00</v>
      </c>
      <c r="F55" s="4" t="str">
        <f>VLOOKUP(A55,HOP!A:C,3,0)</f>
        <v>2737533</v>
      </c>
      <c r="G55" s="4">
        <f t="shared" si="2"/>
        <v>0</v>
      </c>
      <c r="H55" s="4" t="str">
        <f t="shared" si="3"/>
        <v>，2737533</v>
      </c>
      <c r="I55" s="4" t="str">
        <f>VLOOKUP(A55,HOP!A:U,21,0)</f>
        <v>直连</v>
      </c>
    </row>
    <row r="56" s="4" customFormat="1" hidden="1" spans="1:9">
      <c r="A56" s="5">
        <v>21439948929</v>
      </c>
      <c r="B56" s="6">
        <v>44847</v>
      </c>
      <c r="C56" s="6">
        <v>44849</v>
      </c>
      <c r="D56" s="4">
        <v>492</v>
      </c>
      <c r="E56" s="4" t="str">
        <f>VLOOKUP(A56,HOP!A:L,12,0)</f>
        <v>492.00</v>
      </c>
      <c r="F56" s="4" t="str">
        <f>VLOOKUP(A56,HOP!A:C,3,0)</f>
        <v>2737725</v>
      </c>
      <c r="G56" s="4">
        <f t="shared" si="2"/>
        <v>0</v>
      </c>
      <c r="H56" s="4" t="str">
        <f t="shared" si="3"/>
        <v>，2737725</v>
      </c>
      <c r="I56" s="4" t="str">
        <f>VLOOKUP(A56,HOP!A:U,21,0)</f>
        <v>直连</v>
      </c>
    </row>
    <row r="57" s="4" customFormat="1" hidden="1" spans="1:9">
      <c r="A57" s="5">
        <v>21443479809</v>
      </c>
      <c r="B57" s="6">
        <v>44848</v>
      </c>
      <c r="C57" s="6">
        <v>44849</v>
      </c>
      <c r="D57" s="4">
        <v>480</v>
      </c>
      <c r="E57" s="4" t="str">
        <f>VLOOKUP(A57,HOP!A:L,12,0)</f>
        <v>480.00</v>
      </c>
      <c r="F57" s="4" t="str">
        <f>VLOOKUP(A57,HOP!A:C,3,0)</f>
        <v>2738209</v>
      </c>
      <c r="G57" s="4">
        <f t="shared" si="2"/>
        <v>0</v>
      </c>
      <c r="H57" s="4" t="str">
        <f t="shared" si="3"/>
        <v>，2738209</v>
      </c>
      <c r="I57" s="4" t="str">
        <f>VLOOKUP(A57,HOP!A:U,21,0)</f>
        <v>直连</v>
      </c>
    </row>
    <row r="58" s="4" customFormat="1" hidden="1" spans="1:9">
      <c r="A58" s="5">
        <v>21445349952</v>
      </c>
      <c r="B58" s="6">
        <v>44848</v>
      </c>
      <c r="C58" s="6">
        <v>44849</v>
      </c>
      <c r="D58" s="4">
        <v>484</v>
      </c>
      <c r="E58" s="4" t="str">
        <f>VLOOKUP(A58,HOP!A:L,12,0)</f>
        <v>484.00</v>
      </c>
      <c r="F58" s="4" t="str">
        <f>VLOOKUP(A58,HOP!A:C,3,0)</f>
        <v>2738552</v>
      </c>
      <c r="G58" s="4">
        <f t="shared" si="2"/>
        <v>0</v>
      </c>
      <c r="H58" s="4" t="str">
        <f t="shared" si="3"/>
        <v>，2738552</v>
      </c>
      <c r="I58" s="4" t="str">
        <f>VLOOKUP(A58,HOP!A:U,21,0)</f>
        <v>直连</v>
      </c>
    </row>
    <row r="59" s="4" customFormat="1" hidden="1" spans="1:9">
      <c r="A59" s="5">
        <v>21445311891</v>
      </c>
      <c r="B59" s="6">
        <v>44848</v>
      </c>
      <c r="C59" s="6">
        <v>44849</v>
      </c>
      <c r="D59" s="4">
        <v>191</v>
      </c>
      <c r="E59" s="4" t="str">
        <f>VLOOKUP(A59,HOP!A:L,12,0)</f>
        <v>191.00</v>
      </c>
      <c r="F59" s="4" t="str">
        <f>VLOOKUP(A59,HOP!A:C,3,0)</f>
        <v>2738554</v>
      </c>
      <c r="G59" s="4">
        <f t="shared" si="2"/>
        <v>0</v>
      </c>
      <c r="H59" s="4" t="str">
        <f t="shared" si="3"/>
        <v>，2738554</v>
      </c>
      <c r="I59" s="4" t="str">
        <f>VLOOKUP(A59,HOP!A:U,21,0)</f>
        <v>直连</v>
      </c>
    </row>
    <row r="60" s="4" customFormat="1" hidden="1" spans="1:9">
      <c r="A60" s="5">
        <v>21445416425</v>
      </c>
      <c r="B60" s="6">
        <v>44848</v>
      </c>
      <c r="C60" s="6">
        <v>44849</v>
      </c>
      <c r="D60" s="4">
        <v>1064</v>
      </c>
      <c r="E60" s="4" t="str">
        <f>VLOOKUP(A60,HOP!A:L,12,0)</f>
        <v>1064.00</v>
      </c>
      <c r="F60" s="4" t="str">
        <f>VLOOKUP(A60,HOP!A:C,3,0)</f>
        <v>2738557</v>
      </c>
      <c r="G60" s="4">
        <f t="shared" si="2"/>
        <v>0</v>
      </c>
      <c r="H60" s="4" t="str">
        <f t="shared" si="3"/>
        <v>，2738557</v>
      </c>
      <c r="I60" s="4" t="str">
        <f>VLOOKUP(A60,HOP!A:U,21,0)</f>
        <v>直采</v>
      </c>
    </row>
    <row r="61" s="4" customFormat="1" hidden="1" spans="1:9">
      <c r="A61" s="5">
        <v>21447054136</v>
      </c>
      <c r="B61" s="6">
        <v>44848</v>
      </c>
      <c r="C61" s="6">
        <v>44849</v>
      </c>
      <c r="D61" s="4">
        <v>247</v>
      </c>
      <c r="E61" s="4" t="str">
        <f>VLOOKUP(A61,HOP!A:L,12,0)</f>
        <v>247.00</v>
      </c>
      <c r="F61" s="4" t="str">
        <f>VLOOKUP(A61,HOP!A:C,3,0)</f>
        <v>2738948</v>
      </c>
      <c r="G61" s="4">
        <f t="shared" si="2"/>
        <v>0</v>
      </c>
      <c r="H61" s="4" t="str">
        <f t="shared" si="3"/>
        <v>，2738948</v>
      </c>
      <c r="I61" s="4" t="str">
        <f>VLOOKUP(A61,HOP!A:U,21,0)</f>
        <v>直连</v>
      </c>
    </row>
    <row r="62" s="4" customFormat="1" hidden="1" spans="1:9">
      <c r="A62" s="5">
        <v>21447246454</v>
      </c>
      <c r="B62" s="6">
        <v>44848</v>
      </c>
      <c r="C62" s="6">
        <v>44849</v>
      </c>
      <c r="D62" s="4">
        <v>1341</v>
      </c>
      <c r="E62" s="4" t="str">
        <f>VLOOKUP(A62,HOP!A:L,12,0)</f>
        <v>1341.00</v>
      </c>
      <c r="F62" s="4" t="str">
        <f>VLOOKUP(A62,HOP!A:C,3,0)</f>
        <v>2738981</v>
      </c>
      <c r="G62" s="4">
        <f t="shared" si="2"/>
        <v>0</v>
      </c>
      <c r="H62" s="4" t="str">
        <f t="shared" si="3"/>
        <v>，2738981</v>
      </c>
      <c r="I62" s="4" t="str">
        <f>VLOOKUP(A62,HOP!A:U,21,0)</f>
        <v>直连</v>
      </c>
    </row>
    <row r="63" s="4" customFormat="1" hidden="1" spans="1:9">
      <c r="A63" s="5">
        <v>21447598310</v>
      </c>
      <c r="B63" s="6">
        <v>44848</v>
      </c>
      <c r="C63" s="6">
        <v>44849</v>
      </c>
      <c r="D63" s="4">
        <v>1911</v>
      </c>
      <c r="E63" s="4" t="str">
        <f>VLOOKUP(A63,HOP!A:L,12,0)</f>
        <v>1911.00</v>
      </c>
      <c r="F63" s="4" t="str">
        <f>VLOOKUP(A63,HOP!A:C,3,0)</f>
        <v>2739037</v>
      </c>
      <c r="G63" s="4">
        <f t="shared" si="2"/>
        <v>0</v>
      </c>
      <c r="H63" s="4" t="str">
        <f t="shared" si="3"/>
        <v>，2739037</v>
      </c>
      <c r="I63" s="4" t="str">
        <f>VLOOKUP(A63,HOP!A:U,21,0)</f>
        <v>直连</v>
      </c>
    </row>
    <row r="64" s="4" customFormat="1" hidden="1" spans="1:9">
      <c r="A64" s="5">
        <v>21447616572</v>
      </c>
      <c r="B64" s="6">
        <v>44848</v>
      </c>
      <c r="C64" s="6">
        <v>44849</v>
      </c>
      <c r="D64" s="4">
        <v>294</v>
      </c>
      <c r="E64" s="4" t="str">
        <f>VLOOKUP(A64,HOP!A:L,12,0)</f>
        <v>294.00</v>
      </c>
      <c r="F64" s="4" t="str">
        <f>VLOOKUP(A64,HOP!A:C,3,0)</f>
        <v>2739047</v>
      </c>
      <c r="G64" s="4">
        <f t="shared" si="2"/>
        <v>0</v>
      </c>
      <c r="H64" s="4" t="str">
        <f t="shared" si="3"/>
        <v>，2739047</v>
      </c>
      <c r="I64" s="4" t="str">
        <f>VLOOKUP(A64,HOP!A:U,21,0)</f>
        <v>直连</v>
      </c>
    </row>
    <row r="65" s="4" customFormat="1" hidden="1" spans="1:9">
      <c r="A65" s="5">
        <v>21447685823</v>
      </c>
      <c r="B65" s="6">
        <v>44848</v>
      </c>
      <c r="C65" s="6">
        <v>44849</v>
      </c>
      <c r="D65" s="4">
        <v>571</v>
      </c>
      <c r="E65" s="4" t="str">
        <f>VLOOKUP(A65,HOP!A:L,12,0)</f>
        <v>571.00</v>
      </c>
      <c r="F65" s="4" t="str">
        <f>VLOOKUP(A65,HOP!A:C,3,0)</f>
        <v>2739078</v>
      </c>
      <c r="G65" s="4">
        <f t="shared" si="2"/>
        <v>0</v>
      </c>
      <c r="H65" s="4" t="str">
        <f t="shared" si="3"/>
        <v>，2739078</v>
      </c>
      <c r="I65" s="4" t="str">
        <f>VLOOKUP(A65,HOP!A:U,21,0)</f>
        <v>直连</v>
      </c>
    </row>
    <row r="66" s="4" customFormat="1" hidden="1" spans="1:9">
      <c r="A66" s="5">
        <v>21447882329</v>
      </c>
      <c r="B66" s="6">
        <v>44848</v>
      </c>
      <c r="C66" s="6">
        <v>44849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21448326209</v>
      </c>
      <c r="B67" s="6">
        <v>44848</v>
      </c>
      <c r="C67" s="6">
        <v>44849</v>
      </c>
      <c r="D67" s="4">
        <v>834</v>
      </c>
      <c r="E67" s="4" t="str">
        <f>VLOOKUP(A67,HOP!A:L,12,0)</f>
        <v>834.00</v>
      </c>
      <c r="F67" s="4" t="str">
        <f>VLOOKUP(A67,HOP!A:C,3,0)</f>
        <v>2739198</v>
      </c>
      <c r="G67" s="4">
        <f t="shared" ref="G67:G85" si="4">D67-E67</f>
        <v>0</v>
      </c>
      <c r="H67" s="4" t="str">
        <f t="shared" ref="H67:H85" si="5">$H$1&amp;F67</f>
        <v>，2739198</v>
      </c>
      <c r="I67" s="4" t="str">
        <f>VLOOKUP(A67,HOP!A:U,21,0)</f>
        <v>直连</v>
      </c>
    </row>
    <row r="68" s="4" customFormat="1" hidden="1" spans="1:9">
      <c r="A68" s="5">
        <v>21448699599</v>
      </c>
      <c r="B68" s="6">
        <v>44848</v>
      </c>
      <c r="C68" s="6">
        <v>44849</v>
      </c>
      <c r="D68" s="4">
        <v>485</v>
      </c>
      <c r="E68" s="4" t="str">
        <f>VLOOKUP(A68,HOP!A:L,12,0)</f>
        <v>485.00</v>
      </c>
      <c r="F68" s="4" t="str">
        <f>VLOOKUP(A68,HOP!A:C,3,0)</f>
        <v>2739253</v>
      </c>
      <c r="G68" s="4">
        <f t="shared" si="4"/>
        <v>0</v>
      </c>
      <c r="H68" s="4" t="str">
        <f t="shared" si="5"/>
        <v>，2739253</v>
      </c>
      <c r="I68" s="4" t="str">
        <f>VLOOKUP(A68,HOP!A:U,21,0)</f>
        <v>直连</v>
      </c>
    </row>
    <row r="69" s="4" customFormat="1" hidden="1" spans="1:9">
      <c r="A69" s="5">
        <v>21448730369</v>
      </c>
      <c r="B69" s="6">
        <v>44848</v>
      </c>
      <c r="C69" s="6">
        <v>44849</v>
      </c>
      <c r="D69" s="4">
        <v>1122</v>
      </c>
      <c r="E69" s="4" t="str">
        <f>VLOOKUP(A69,HOP!A:L,12,0)</f>
        <v>1122.00</v>
      </c>
      <c r="F69" s="4" t="str">
        <f>VLOOKUP(A69,HOP!A:C,3,0)</f>
        <v>2739258</v>
      </c>
      <c r="G69" s="4">
        <f t="shared" si="4"/>
        <v>0</v>
      </c>
      <c r="H69" s="4" t="str">
        <f t="shared" si="5"/>
        <v>，2739258</v>
      </c>
      <c r="I69" s="4" t="str">
        <f>VLOOKUP(A69,HOP!A:U,21,0)</f>
        <v>直采</v>
      </c>
    </row>
    <row r="70" s="4" customFormat="1" hidden="1" spans="1:9">
      <c r="A70" s="5">
        <v>21449012676</v>
      </c>
      <c r="B70" s="6">
        <v>44848</v>
      </c>
      <c r="C70" s="6">
        <v>44849</v>
      </c>
      <c r="D70" s="4">
        <v>790</v>
      </c>
      <c r="E70" s="4" t="str">
        <f>VLOOKUP(A70,HOP!A:L,12,0)</f>
        <v>790.00</v>
      </c>
      <c r="F70" s="4" t="str">
        <f>VLOOKUP(A70,HOP!A:C,3,0)</f>
        <v>2739313</v>
      </c>
      <c r="G70" s="4">
        <f t="shared" si="4"/>
        <v>0</v>
      </c>
      <c r="H70" s="4" t="str">
        <f t="shared" si="5"/>
        <v>，2739313</v>
      </c>
      <c r="I70" s="4" t="str">
        <f>VLOOKUP(A70,HOP!A:U,21,0)</f>
        <v>直连</v>
      </c>
    </row>
    <row r="71" s="4" customFormat="1" hidden="1" spans="1:9">
      <c r="A71" s="5">
        <v>21449107202</v>
      </c>
      <c r="B71" s="6">
        <v>44848</v>
      </c>
      <c r="C71" s="6">
        <v>44849</v>
      </c>
      <c r="D71" s="4">
        <v>316</v>
      </c>
      <c r="E71" s="4" t="str">
        <f>VLOOKUP(A71,HOP!A:L,12,0)</f>
        <v>316.00</v>
      </c>
      <c r="F71" s="4" t="str">
        <f>VLOOKUP(A71,HOP!A:C,3,0)</f>
        <v>2739335</v>
      </c>
      <c r="G71" s="4">
        <f t="shared" si="4"/>
        <v>0</v>
      </c>
      <c r="H71" s="4" t="str">
        <f t="shared" si="5"/>
        <v>，2739335</v>
      </c>
      <c r="I71" s="4" t="str">
        <f>VLOOKUP(A71,HOP!A:U,21,0)</f>
        <v>直连</v>
      </c>
    </row>
    <row r="72" s="4" customFormat="1" hidden="1" spans="1:9">
      <c r="A72" s="5">
        <v>21449196930</v>
      </c>
      <c r="B72" s="6">
        <v>44848</v>
      </c>
      <c r="C72" s="6">
        <v>44849</v>
      </c>
      <c r="D72" s="4">
        <v>186</v>
      </c>
      <c r="E72" s="4" t="str">
        <f>VLOOKUP(A72,HOP!A:L,12,0)</f>
        <v>186.00</v>
      </c>
      <c r="F72" s="4" t="str">
        <f>VLOOKUP(A72,HOP!A:C,3,0)</f>
        <v>2739351</v>
      </c>
      <c r="G72" s="4">
        <f t="shared" si="4"/>
        <v>0</v>
      </c>
      <c r="H72" s="4" t="str">
        <f t="shared" si="5"/>
        <v>，2739351</v>
      </c>
      <c r="I72" s="4" t="str">
        <f>VLOOKUP(A72,HOP!A:U,21,0)</f>
        <v>直连</v>
      </c>
    </row>
    <row r="73" s="4" customFormat="1" hidden="1" spans="1:9">
      <c r="A73" s="5">
        <v>21449289674</v>
      </c>
      <c r="B73" s="6">
        <v>44848</v>
      </c>
      <c r="C73" s="6">
        <v>44849</v>
      </c>
      <c r="D73" s="4">
        <v>796</v>
      </c>
      <c r="E73" s="4" t="str">
        <f>VLOOKUP(A73,HOP!A:L,12,0)</f>
        <v>796.00</v>
      </c>
      <c r="F73" s="4" t="str">
        <f>VLOOKUP(A73,HOP!A:C,3,0)</f>
        <v>2739377</v>
      </c>
      <c r="G73" s="4">
        <f t="shared" si="4"/>
        <v>0</v>
      </c>
      <c r="H73" s="4" t="str">
        <f t="shared" si="5"/>
        <v>，2739377</v>
      </c>
      <c r="I73" s="4" t="str">
        <f>VLOOKUP(A73,HOP!A:U,21,0)</f>
        <v>直连</v>
      </c>
    </row>
    <row r="74" s="4" customFormat="1" hidden="1" spans="1:9">
      <c r="A74" s="5">
        <v>21449913983</v>
      </c>
      <c r="B74" s="6">
        <v>44848</v>
      </c>
      <c r="C74" s="6">
        <v>44849</v>
      </c>
      <c r="D74" s="4">
        <v>711</v>
      </c>
      <c r="E74" s="4" t="str">
        <f>VLOOKUP(A74,HOP!A:L,12,0)</f>
        <v>711.00</v>
      </c>
      <c r="F74" s="4" t="str">
        <f>VLOOKUP(A74,HOP!A:C,3,0)</f>
        <v>2739487</v>
      </c>
      <c r="G74" s="4">
        <f t="shared" si="4"/>
        <v>0</v>
      </c>
      <c r="H74" s="4" t="str">
        <f t="shared" si="5"/>
        <v>，2739487</v>
      </c>
      <c r="I74" s="4" t="str">
        <f>VLOOKUP(A74,HOP!A:U,21,0)</f>
        <v>直连</v>
      </c>
    </row>
    <row r="75" s="4" customFormat="1" hidden="1" spans="1:9">
      <c r="A75" s="5">
        <v>21450279289</v>
      </c>
      <c r="B75" s="6">
        <v>44848</v>
      </c>
      <c r="C75" s="6">
        <v>44849</v>
      </c>
      <c r="D75" s="4">
        <v>760</v>
      </c>
      <c r="E75" s="4" t="str">
        <f>VLOOKUP(A75,HOP!A:L,12,0)</f>
        <v>760.00</v>
      </c>
      <c r="F75" s="4" t="str">
        <f>VLOOKUP(A75,HOP!A:C,3,0)</f>
        <v>2739545</v>
      </c>
      <c r="G75" s="4">
        <f t="shared" si="4"/>
        <v>0</v>
      </c>
      <c r="H75" s="4" t="str">
        <f t="shared" si="5"/>
        <v>，2739545</v>
      </c>
      <c r="I75" s="4" t="str">
        <f>VLOOKUP(A75,HOP!A:U,21,0)</f>
        <v>直连</v>
      </c>
    </row>
    <row r="76" s="4" customFormat="1" hidden="1" spans="1:9">
      <c r="A76" s="5">
        <v>21450305002</v>
      </c>
      <c r="B76" s="6">
        <v>44848</v>
      </c>
      <c r="C76" s="6">
        <v>44849</v>
      </c>
      <c r="D76" s="4">
        <v>519</v>
      </c>
      <c r="E76" s="4" t="str">
        <f>VLOOKUP(A76,HOP!A:L,12,0)</f>
        <v>519.00</v>
      </c>
      <c r="F76" s="4" t="str">
        <f>VLOOKUP(A76,HOP!A:C,3,0)</f>
        <v>2739551</v>
      </c>
      <c r="G76" s="4">
        <f t="shared" si="4"/>
        <v>0</v>
      </c>
      <c r="H76" s="4" t="str">
        <f t="shared" si="5"/>
        <v>，2739551</v>
      </c>
      <c r="I76" s="4" t="str">
        <f>VLOOKUP(A76,HOP!A:U,21,0)</f>
        <v>直连</v>
      </c>
    </row>
    <row r="77" s="4" customFormat="1" hidden="1" spans="1:9">
      <c r="A77" s="5">
        <v>21450366072</v>
      </c>
      <c r="B77" s="6">
        <v>44848</v>
      </c>
      <c r="C77" s="6">
        <v>44849</v>
      </c>
      <c r="D77" s="4">
        <v>1104</v>
      </c>
      <c r="E77" s="4" t="str">
        <f>VLOOKUP(A77,HOP!A:L,12,0)</f>
        <v>1104.00</v>
      </c>
      <c r="F77" s="4" t="str">
        <f>VLOOKUP(A77,HOP!A:C,3,0)</f>
        <v>2739559</v>
      </c>
      <c r="G77" s="4">
        <f t="shared" si="4"/>
        <v>0</v>
      </c>
      <c r="H77" s="4" t="str">
        <f t="shared" si="5"/>
        <v>，2739559</v>
      </c>
      <c r="I77" s="4" t="str">
        <f>VLOOKUP(A77,HOP!A:U,21,0)</f>
        <v>直连</v>
      </c>
    </row>
    <row r="78" s="4" customFormat="1" hidden="1" spans="1:9">
      <c r="A78" s="5">
        <v>21450308754</v>
      </c>
      <c r="B78" s="6">
        <v>44848</v>
      </c>
      <c r="C78" s="6">
        <v>44849</v>
      </c>
      <c r="D78" s="4">
        <v>140</v>
      </c>
      <c r="E78" s="4" t="str">
        <f>VLOOKUP(A78,HOP!A:L,12,0)</f>
        <v>140.00</v>
      </c>
      <c r="F78" s="4" t="str">
        <f>VLOOKUP(A78,HOP!A:C,3,0)</f>
        <v>2739576</v>
      </c>
      <c r="G78" s="4">
        <f t="shared" si="4"/>
        <v>0</v>
      </c>
      <c r="H78" s="4" t="str">
        <f t="shared" si="5"/>
        <v>，2739576</v>
      </c>
      <c r="I78" s="4" t="str">
        <f>VLOOKUP(A78,HOP!A:U,21,0)</f>
        <v>直连</v>
      </c>
    </row>
    <row r="79" s="4" customFormat="1" hidden="1" spans="1:9">
      <c r="A79" s="5">
        <v>21450901717</v>
      </c>
      <c r="B79" s="6">
        <v>44848</v>
      </c>
      <c r="C79" s="6">
        <v>44849</v>
      </c>
      <c r="D79" s="4">
        <v>0</v>
      </c>
      <c r="E79" s="4" t="str">
        <f>VLOOKUP(A79,HOP!A:L,12,0)</f>
        <v>180.00</v>
      </c>
      <c r="F79" s="4" t="str">
        <f>VLOOKUP(A79,HOP!A:C,3,0)</f>
        <v>2739641</v>
      </c>
      <c r="G79" s="4">
        <f t="shared" si="4"/>
        <v>-180</v>
      </c>
      <c r="H79" s="4" t="str">
        <f t="shared" si="5"/>
        <v>，2739641</v>
      </c>
      <c r="I79" s="4" t="str">
        <f>VLOOKUP(A79,HOP!A:U,21,0)</f>
        <v>直连</v>
      </c>
    </row>
    <row r="80" s="4" customFormat="1" hidden="1" spans="1:9">
      <c r="A80" s="5">
        <v>21450889775</v>
      </c>
      <c r="B80" s="6">
        <v>44848</v>
      </c>
      <c r="C80" s="6">
        <v>44849</v>
      </c>
      <c r="D80" s="4">
        <v>336</v>
      </c>
      <c r="E80" s="4" t="str">
        <f>VLOOKUP(A80,HOP!A:L,12,0)</f>
        <v>336.00</v>
      </c>
      <c r="F80" s="4" t="str">
        <f>VLOOKUP(A80,HOP!A:C,3,0)</f>
        <v>2739649</v>
      </c>
      <c r="G80" s="4">
        <f t="shared" si="4"/>
        <v>0</v>
      </c>
      <c r="H80" s="4" t="str">
        <f t="shared" si="5"/>
        <v>，2739649</v>
      </c>
      <c r="I80" s="4" t="str">
        <f>VLOOKUP(A80,HOP!A:U,21,0)</f>
        <v>直连</v>
      </c>
    </row>
    <row r="81" s="4" customFormat="1" hidden="1" spans="1:9">
      <c r="A81" s="5">
        <v>21451948499</v>
      </c>
      <c r="B81" s="6">
        <v>44848</v>
      </c>
      <c r="C81" s="6">
        <v>44849</v>
      </c>
      <c r="D81" s="4">
        <v>311</v>
      </c>
      <c r="E81" s="4" t="str">
        <f>VLOOKUP(A81,HOP!A:L,12,0)</f>
        <v>311.00</v>
      </c>
      <c r="F81" s="4" t="str">
        <f>VLOOKUP(A81,HOP!A:C,3,0)</f>
        <v>2739796</v>
      </c>
      <c r="G81" s="4">
        <f t="shared" si="4"/>
        <v>0</v>
      </c>
      <c r="H81" s="4" t="str">
        <f t="shared" si="5"/>
        <v>，2739796</v>
      </c>
      <c r="I81" s="4" t="str">
        <f>VLOOKUP(A81,HOP!A:U,21,0)</f>
        <v>直连</v>
      </c>
    </row>
    <row r="82" s="4" customFormat="1" hidden="1" spans="1:9">
      <c r="A82" s="5">
        <v>21452296145</v>
      </c>
      <c r="B82" s="6">
        <v>44848</v>
      </c>
      <c r="C82" s="6">
        <v>44849</v>
      </c>
      <c r="D82" s="4">
        <v>182</v>
      </c>
      <c r="E82" s="4" t="str">
        <f>VLOOKUP(A82,HOP!A:L,12,0)</f>
        <v>182.00</v>
      </c>
      <c r="F82" s="4" t="str">
        <f>VLOOKUP(A82,HOP!A:C,3,0)</f>
        <v>2739868</v>
      </c>
      <c r="G82" s="4">
        <f t="shared" si="4"/>
        <v>0</v>
      </c>
      <c r="H82" s="4" t="str">
        <f t="shared" si="5"/>
        <v>，2739868</v>
      </c>
      <c r="I82" s="4" t="str">
        <f>VLOOKUP(A82,HOP!A:U,21,0)</f>
        <v>直连</v>
      </c>
    </row>
    <row r="83" s="4" customFormat="1" hidden="1" spans="1:9">
      <c r="A83" s="5">
        <v>21452799671</v>
      </c>
      <c r="B83" s="6">
        <v>44848</v>
      </c>
      <c r="C83" s="6">
        <v>44849</v>
      </c>
      <c r="D83" s="4">
        <v>475</v>
      </c>
      <c r="E83" s="4" t="str">
        <f>VLOOKUP(A83,HOP!A:L,12,0)</f>
        <v>475.00</v>
      </c>
      <c r="F83" s="4" t="str">
        <f>VLOOKUP(A83,HOP!A:C,3,0)</f>
        <v>2739979</v>
      </c>
      <c r="G83" s="4">
        <f t="shared" si="4"/>
        <v>0</v>
      </c>
      <c r="H83" s="4" t="str">
        <f t="shared" si="5"/>
        <v>，2739979</v>
      </c>
      <c r="I83" s="4" t="str">
        <f>VLOOKUP(A83,HOP!A:U,21,0)</f>
        <v>直连</v>
      </c>
    </row>
    <row r="84" s="4" customFormat="1" hidden="1" spans="1:9">
      <c r="A84" s="5">
        <v>21454247879</v>
      </c>
      <c r="B84" s="6">
        <v>44848</v>
      </c>
      <c r="C84" s="6">
        <v>44849</v>
      </c>
      <c r="D84" s="4">
        <v>286</v>
      </c>
      <c r="E84" s="4" t="str">
        <f>VLOOKUP(A84,HOP!A:L,12,0)</f>
        <v>286.00</v>
      </c>
      <c r="F84" s="4" t="str">
        <f>VLOOKUP(A84,HOP!A:C,3,0)</f>
        <v>2740239</v>
      </c>
      <c r="G84" s="4">
        <f t="shared" si="4"/>
        <v>0</v>
      </c>
      <c r="H84" s="4" t="str">
        <f t="shared" si="5"/>
        <v>，2740239</v>
      </c>
      <c r="I84" s="4" t="str">
        <f>VLOOKUP(A84,HOP!A:U,21,0)</f>
        <v>直连</v>
      </c>
    </row>
    <row r="85" s="4" customFormat="1" spans="1:10">
      <c r="A85" s="5">
        <v>21430458560</v>
      </c>
      <c r="B85" s="6">
        <v>44846</v>
      </c>
      <c r="C85" s="6">
        <v>44848</v>
      </c>
      <c r="D85" s="4">
        <v>-404</v>
      </c>
      <c r="E85" s="4" t="e">
        <f>VLOOKUP(A85,HOP!A:L,12,0)</f>
        <v>#N/A</v>
      </c>
      <c r="F85" s="4">
        <v>2736314</v>
      </c>
      <c r="G85" s="4" t="e">
        <f t="shared" si="4"/>
        <v>#N/A</v>
      </c>
      <c r="H85" s="4" t="str">
        <f t="shared" si="5"/>
        <v>，2736314</v>
      </c>
      <c r="I85" s="4" t="e">
        <f>VLOOKUP(A85,HOP!A:U,21,0)</f>
        <v>#N/A</v>
      </c>
      <c r="J85" s="4" t="s">
        <v>413</v>
      </c>
    </row>
    <row r="87" spans="4:4">
      <c r="D87" s="4">
        <f>SUM(D2:D86)</f>
        <v>173983</v>
      </c>
    </row>
    <row r="88" spans="4:4">
      <c r="D88" s="4" t="s">
        <v>414</v>
      </c>
    </row>
    <row r="92" spans="1:3">
      <c r="A92" s="4" t="s">
        <v>415</v>
      </c>
      <c r="C92" s="4">
        <v>29544</v>
      </c>
    </row>
    <row r="93" spans="1:3">
      <c r="A93" s="4" t="s">
        <v>416</v>
      </c>
      <c r="C93" s="4">
        <v>144843</v>
      </c>
    </row>
    <row r="94" spans="1:3">
      <c r="A94" s="4" t="s">
        <v>417</v>
      </c>
      <c r="C94" s="4">
        <v>-404</v>
      </c>
    </row>
    <row r="95" spans="1:3">
      <c r="A95" s="4" t="s">
        <v>418</v>
      </c>
      <c r="C95" s="4">
        <f>SUBTOTAL(9,C92:C94)</f>
        <v>173983</v>
      </c>
    </row>
  </sheetData>
  <autoFilter ref="A1:XFD88">
    <filterColumn colId="3">
      <filters blank="1">
        <filter val="501"/>
        <filter val="1403"/>
        <filter val="-404"/>
        <filter val="1104"/>
        <filter val="311"/>
        <filter val="711"/>
        <filter val="1911"/>
        <filter val="2412"/>
        <filter val="2214"/>
        <filter val="12515"/>
        <filter val="316"/>
        <filter val="1616"/>
        <filter val="4016"/>
        <filter val="1117"/>
        <filter val="2717"/>
        <filter val="3717"/>
        <filter val="519"/>
        <filter val="2619"/>
        <filter val="1121"/>
        <filter val="1122"/>
        <filter val="2226"/>
        <filter val="3632"/>
        <filter val="834"/>
        <filter val="336"/>
        <filter val="637"/>
        <filter val="2738"/>
        <filter val="140"/>
        <filter val="1341"/>
        <filter val="3544"/>
        <filter val="14244"/>
        <filter val="246"/>
        <filter val="1446"/>
        <filter val="247"/>
        <filter val="2848"/>
        <filter val="649"/>
        <filter val="1252"/>
        <filter val="2354"/>
        <filter val="4254"/>
        <filter val="555"/>
        <filter val="1856"/>
        <filter val="3856"/>
        <filter val="2457"/>
        <filter val="1258"/>
        <filter val="760"/>
        <filter val="1160"/>
        <filter val="1360"/>
        <filter val="3360"/>
        <filter val="11260"/>
        <filter val="1064"/>
        <filter val="173983 HKD"/>
        <filter val="2367"/>
        <filter val="3468"/>
        <filter val="6768"/>
        <filter val="6470"/>
        <filter val="571"/>
        <filter val="8472"/>
        <filter val="7173"/>
        <filter val="475"/>
        <filter val="1376"/>
        <filter val="77"/>
        <filter val="480"/>
        <filter val="182"/>
        <filter val="2383"/>
        <filter val="173983"/>
        <filter val="484"/>
        <filter val="485"/>
        <filter val="186"/>
        <filter val="286"/>
        <filter val="587"/>
        <filter val="2788"/>
        <filter val="790"/>
        <filter val="191"/>
        <filter val="2791"/>
        <filter val="192"/>
        <filter val="492"/>
        <filter val="294"/>
        <filter val="1494"/>
        <filter val="796"/>
        <filter val="1996"/>
        <filter val="5298"/>
        <filter val="10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419</v>
      </c>
      <c r="B1" s="2" t="s">
        <v>420</v>
      </c>
      <c r="C1" s="2" t="s">
        <v>421</v>
      </c>
      <c r="D1" s="2" t="s">
        <v>422</v>
      </c>
      <c r="E1" s="2" t="s">
        <v>13</v>
      </c>
      <c r="F1" s="2" t="s">
        <v>5</v>
      </c>
      <c r="G1" s="2" t="s">
        <v>6</v>
      </c>
      <c r="H1" s="2" t="s">
        <v>423</v>
      </c>
      <c r="I1" s="2" t="s">
        <v>424</v>
      </c>
      <c r="J1" s="2" t="s">
        <v>425</v>
      </c>
      <c r="K1" s="2" t="s">
        <v>426</v>
      </c>
      <c r="L1" s="2" t="s">
        <v>427</v>
      </c>
      <c r="M1" s="2" t="s">
        <v>428</v>
      </c>
      <c r="N1" s="2" t="s">
        <v>429</v>
      </c>
      <c r="O1" s="2" t="s">
        <v>430</v>
      </c>
      <c r="P1" s="2" t="s">
        <v>431</v>
      </c>
      <c r="Q1" s="2" t="s">
        <v>432</v>
      </c>
      <c r="R1" s="2" t="s">
        <v>433</v>
      </c>
      <c r="S1" s="2" t="s">
        <v>434</v>
      </c>
      <c r="T1" s="2" t="s">
        <v>435</v>
      </c>
      <c r="U1" s="2" t="s">
        <v>436</v>
      </c>
      <c r="V1" s="2" t="s">
        <v>437</v>
      </c>
    </row>
    <row r="2" s="1" customFormat="1" spans="1:22">
      <c r="A2" s="3">
        <v>21454247879</v>
      </c>
      <c r="B2" s="1" t="s">
        <v>438</v>
      </c>
      <c r="C2" s="1" t="s">
        <v>439</v>
      </c>
      <c r="D2" s="1" t="s">
        <v>440</v>
      </c>
      <c r="E2" s="1" t="s">
        <v>441</v>
      </c>
      <c r="F2" s="1" t="s">
        <v>438</v>
      </c>
      <c r="G2" s="1" t="s">
        <v>442</v>
      </c>
      <c r="H2" s="1" t="s">
        <v>443</v>
      </c>
      <c r="I2" s="1" t="s">
        <v>444</v>
      </c>
      <c r="J2" s="1" t="s">
        <v>30</v>
      </c>
      <c r="K2" s="1" t="s">
        <v>445</v>
      </c>
      <c r="L2" s="1" t="s">
        <v>445</v>
      </c>
      <c r="M2" s="1" t="s">
        <v>446</v>
      </c>
      <c r="N2" s="1" t="s">
        <v>446</v>
      </c>
      <c r="O2" s="1" t="s">
        <v>447</v>
      </c>
      <c r="P2" s="1" t="s">
        <v>448</v>
      </c>
      <c r="Q2" s="1" t="s">
        <v>449</v>
      </c>
      <c r="R2" s="1" t="s">
        <v>450</v>
      </c>
      <c r="S2" s="1" t="s">
        <v>451</v>
      </c>
      <c r="T2" s="1" t="s">
        <v>452</v>
      </c>
      <c r="U2" s="1" t="s">
        <v>453</v>
      </c>
      <c r="V2" s="1" t="s">
        <v>454</v>
      </c>
    </row>
    <row r="3" s="1" customFormat="1" spans="1:22">
      <c r="A3" s="3">
        <v>21452799671</v>
      </c>
      <c r="B3" s="1" t="s">
        <v>438</v>
      </c>
      <c r="C3" s="1" t="s">
        <v>455</v>
      </c>
      <c r="D3" s="1" t="s">
        <v>456</v>
      </c>
      <c r="E3" s="1" t="s">
        <v>457</v>
      </c>
      <c r="F3" s="1" t="s">
        <v>438</v>
      </c>
      <c r="G3" s="1" t="s">
        <v>442</v>
      </c>
      <c r="H3" s="1" t="s">
        <v>443</v>
      </c>
      <c r="I3" s="1" t="s">
        <v>458</v>
      </c>
      <c r="J3" s="1" t="s">
        <v>30</v>
      </c>
      <c r="K3" s="1" t="s">
        <v>459</v>
      </c>
      <c r="L3" s="1" t="s">
        <v>459</v>
      </c>
      <c r="M3" s="1" t="s">
        <v>446</v>
      </c>
      <c r="N3" s="1" t="s">
        <v>446</v>
      </c>
      <c r="O3" s="1" t="s">
        <v>447</v>
      </c>
      <c r="P3" s="1" t="s">
        <v>448</v>
      </c>
      <c r="Q3" s="1" t="s">
        <v>449</v>
      </c>
      <c r="R3" s="1" t="s">
        <v>460</v>
      </c>
      <c r="S3" s="1" t="s">
        <v>451</v>
      </c>
      <c r="T3" s="1" t="s">
        <v>452</v>
      </c>
      <c r="U3" s="1" t="s">
        <v>453</v>
      </c>
      <c r="V3" s="1" t="s">
        <v>461</v>
      </c>
    </row>
    <row r="4" s="1" customFormat="1" spans="1:22">
      <c r="A4" s="3">
        <v>21452296145</v>
      </c>
      <c r="B4" s="1" t="s">
        <v>438</v>
      </c>
      <c r="C4" s="1" t="s">
        <v>462</v>
      </c>
      <c r="D4" s="1" t="s">
        <v>463</v>
      </c>
      <c r="E4" s="1" t="s">
        <v>464</v>
      </c>
      <c r="F4" s="1" t="s">
        <v>438</v>
      </c>
      <c r="G4" s="1" t="s">
        <v>442</v>
      </c>
      <c r="H4" s="1" t="s">
        <v>443</v>
      </c>
      <c r="I4" s="1" t="s">
        <v>465</v>
      </c>
      <c r="J4" s="1" t="s">
        <v>30</v>
      </c>
      <c r="K4" s="1" t="s">
        <v>466</v>
      </c>
      <c r="L4" s="1" t="s">
        <v>466</v>
      </c>
      <c r="M4" s="1" t="s">
        <v>446</v>
      </c>
      <c r="N4" s="1" t="s">
        <v>446</v>
      </c>
      <c r="O4" s="1" t="s">
        <v>447</v>
      </c>
      <c r="P4" s="1" t="s">
        <v>448</v>
      </c>
      <c r="Q4" s="1" t="s">
        <v>449</v>
      </c>
      <c r="R4" s="1" t="s">
        <v>467</v>
      </c>
      <c r="S4" s="1" t="s">
        <v>451</v>
      </c>
      <c r="T4" s="1" t="s">
        <v>452</v>
      </c>
      <c r="U4" s="1" t="s">
        <v>453</v>
      </c>
      <c r="V4" s="1" t="s">
        <v>454</v>
      </c>
    </row>
    <row r="5" s="1" customFormat="1" spans="1:22">
      <c r="A5" s="3">
        <v>21451948499</v>
      </c>
      <c r="B5" s="1" t="s">
        <v>438</v>
      </c>
      <c r="C5" s="1" t="s">
        <v>468</v>
      </c>
      <c r="D5" s="1" t="s">
        <v>469</v>
      </c>
      <c r="E5" s="1" t="s">
        <v>470</v>
      </c>
      <c r="F5" s="1" t="s">
        <v>438</v>
      </c>
      <c r="G5" s="1" t="s">
        <v>442</v>
      </c>
      <c r="H5" s="1" t="s">
        <v>443</v>
      </c>
      <c r="I5" s="1" t="s">
        <v>471</v>
      </c>
      <c r="J5" s="1" t="s">
        <v>30</v>
      </c>
      <c r="K5" s="1" t="s">
        <v>472</v>
      </c>
      <c r="L5" s="1" t="s">
        <v>472</v>
      </c>
      <c r="M5" s="1" t="s">
        <v>446</v>
      </c>
      <c r="N5" s="1" t="s">
        <v>446</v>
      </c>
      <c r="O5" s="1" t="s">
        <v>447</v>
      </c>
      <c r="P5" s="1" t="s">
        <v>448</v>
      </c>
      <c r="Q5" s="1" t="s">
        <v>449</v>
      </c>
      <c r="R5" s="1" t="s">
        <v>473</v>
      </c>
      <c r="S5" s="1" t="s">
        <v>451</v>
      </c>
      <c r="T5" s="1" t="s">
        <v>452</v>
      </c>
      <c r="U5" s="1" t="s">
        <v>453</v>
      </c>
      <c r="V5" s="1" t="s">
        <v>454</v>
      </c>
    </row>
    <row r="6" s="1" customFormat="1" spans="1:22">
      <c r="A6" s="3">
        <v>21450889775</v>
      </c>
      <c r="B6" s="1" t="s">
        <v>438</v>
      </c>
      <c r="C6" s="1" t="s">
        <v>474</v>
      </c>
      <c r="D6" s="1" t="s">
        <v>475</v>
      </c>
      <c r="E6" s="1" t="s">
        <v>476</v>
      </c>
      <c r="F6" s="1" t="s">
        <v>438</v>
      </c>
      <c r="G6" s="1" t="s">
        <v>442</v>
      </c>
      <c r="H6" s="1" t="s">
        <v>443</v>
      </c>
      <c r="I6" s="1" t="s">
        <v>477</v>
      </c>
      <c r="J6" s="1" t="s">
        <v>30</v>
      </c>
      <c r="K6" s="1" t="s">
        <v>478</v>
      </c>
      <c r="L6" s="1" t="s">
        <v>478</v>
      </c>
      <c r="M6" s="1" t="s">
        <v>446</v>
      </c>
      <c r="N6" s="1" t="s">
        <v>446</v>
      </c>
      <c r="O6" s="1" t="s">
        <v>447</v>
      </c>
      <c r="P6" s="1" t="s">
        <v>448</v>
      </c>
      <c r="Q6" s="1" t="s">
        <v>449</v>
      </c>
      <c r="R6" s="1" t="s">
        <v>479</v>
      </c>
      <c r="S6" s="1" t="s">
        <v>451</v>
      </c>
      <c r="T6" s="1" t="s">
        <v>452</v>
      </c>
      <c r="U6" s="1" t="s">
        <v>453</v>
      </c>
      <c r="V6" s="1" t="s">
        <v>480</v>
      </c>
    </row>
    <row r="7" s="1" customFormat="1" spans="1:22">
      <c r="A7" s="3">
        <v>21450901717</v>
      </c>
      <c r="B7" s="1" t="s">
        <v>438</v>
      </c>
      <c r="C7" s="1" t="s">
        <v>481</v>
      </c>
      <c r="D7" s="1" t="s">
        <v>482</v>
      </c>
      <c r="E7" s="1" t="s">
        <v>483</v>
      </c>
      <c r="F7" s="1" t="s">
        <v>438</v>
      </c>
      <c r="G7" s="1" t="s">
        <v>442</v>
      </c>
      <c r="H7" s="1" t="s">
        <v>443</v>
      </c>
      <c r="I7" s="1" t="s">
        <v>484</v>
      </c>
      <c r="J7" s="1" t="s">
        <v>30</v>
      </c>
      <c r="K7" s="1" t="s">
        <v>485</v>
      </c>
      <c r="L7" s="1" t="s">
        <v>485</v>
      </c>
      <c r="M7" s="1" t="s">
        <v>446</v>
      </c>
      <c r="N7" s="1" t="s">
        <v>446</v>
      </c>
      <c r="O7" s="1" t="s">
        <v>447</v>
      </c>
      <c r="P7" s="1" t="s">
        <v>448</v>
      </c>
      <c r="Q7" s="1" t="s">
        <v>449</v>
      </c>
      <c r="R7" s="1" t="s">
        <v>486</v>
      </c>
      <c r="S7" s="1" t="s">
        <v>451</v>
      </c>
      <c r="T7" s="1" t="s">
        <v>452</v>
      </c>
      <c r="U7" s="1" t="s">
        <v>453</v>
      </c>
      <c r="V7" s="1" t="s">
        <v>487</v>
      </c>
    </row>
    <row r="8" s="1" customFormat="1" spans="1:22">
      <c r="A8" s="3">
        <v>21450308754</v>
      </c>
      <c r="B8" s="1" t="s">
        <v>438</v>
      </c>
      <c r="C8" s="1" t="s">
        <v>488</v>
      </c>
      <c r="D8" s="1" t="s">
        <v>489</v>
      </c>
      <c r="E8" s="1" t="s">
        <v>490</v>
      </c>
      <c r="F8" s="1" t="s">
        <v>438</v>
      </c>
      <c r="G8" s="1" t="s">
        <v>442</v>
      </c>
      <c r="H8" s="1" t="s">
        <v>443</v>
      </c>
      <c r="I8" s="1" t="s">
        <v>491</v>
      </c>
      <c r="J8" s="1" t="s">
        <v>30</v>
      </c>
      <c r="K8" s="1" t="s">
        <v>492</v>
      </c>
      <c r="L8" s="1" t="s">
        <v>492</v>
      </c>
      <c r="M8" s="1" t="s">
        <v>446</v>
      </c>
      <c r="N8" s="1" t="s">
        <v>446</v>
      </c>
      <c r="O8" s="1" t="s">
        <v>447</v>
      </c>
      <c r="P8" s="1" t="s">
        <v>448</v>
      </c>
      <c r="Q8" s="1" t="s">
        <v>449</v>
      </c>
      <c r="R8" s="1" t="s">
        <v>493</v>
      </c>
      <c r="S8" s="1" t="s">
        <v>451</v>
      </c>
      <c r="T8" s="1" t="s">
        <v>452</v>
      </c>
      <c r="U8" s="1" t="s">
        <v>453</v>
      </c>
      <c r="V8" s="1" t="s">
        <v>487</v>
      </c>
    </row>
    <row r="9" s="1" customFormat="1" spans="1:22">
      <c r="A9" s="3">
        <v>21450366072</v>
      </c>
      <c r="B9" s="1" t="s">
        <v>438</v>
      </c>
      <c r="C9" s="1" t="s">
        <v>494</v>
      </c>
      <c r="D9" s="1" t="s">
        <v>495</v>
      </c>
      <c r="E9" s="1" t="s">
        <v>496</v>
      </c>
      <c r="F9" s="1" t="s">
        <v>438</v>
      </c>
      <c r="G9" s="1" t="s">
        <v>442</v>
      </c>
      <c r="H9" s="1" t="s">
        <v>443</v>
      </c>
      <c r="I9" s="1" t="s">
        <v>497</v>
      </c>
      <c r="J9" s="1" t="s">
        <v>30</v>
      </c>
      <c r="K9" s="1" t="s">
        <v>498</v>
      </c>
      <c r="L9" s="1" t="s">
        <v>498</v>
      </c>
      <c r="M9" s="1" t="s">
        <v>446</v>
      </c>
      <c r="N9" s="1" t="s">
        <v>446</v>
      </c>
      <c r="O9" s="1" t="s">
        <v>447</v>
      </c>
      <c r="P9" s="1" t="s">
        <v>448</v>
      </c>
      <c r="Q9" s="1" t="s">
        <v>449</v>
      </c>
      <c r="R9" s="1" t="s">
        <v>499</v>
      </c>
      <c r="S9" s="1" t="s">
        <v>451</v>
      </c>
      <c r="T9" s="1" t="s">
        <v>452</v>
      </c>
      <c r="U9" s="1" t="s">
        <v>453</v>
      </c>
      <c r="V9" s="1" t="s">
        <v>500</v>
      </c>
    </row>
    <row r="10" s="1" customFormat="1" spans="1:22">
      <c r="A10" s="3">
        <v>21450305002</v>
      </c>
      <c r="B10" s="1" t="s">
        <v>438</v>
      </c>
      <c r="C10" s="1" t="s">
        <v>501</v>
      </c>
      <c r="D10" s="1" t="s">
        <v>502</v>
      </c>
      <c r="E10" s="1" t="s">
        <v>503</v>
      </c>
      <c r="F10" s="1" t="s">
        <v>438</v>
      </c>
      <c r="G10" s="1" t="s">
        <v>442</v>
      </c>
      <c r="H10" s="1" t="s">
        <v>443</v>
      </c>
      <c r="I10" s="1" t="s">
        <v>504</v>
      </c>
      <c r="J10" s="1" t="s">
        <v>30</v>
      </c>
      <c r="K10" s="1" t="s">
        <v>505</v>
      </c>
      <c r="L10" s="1" t="s">
        <v>505</v>
      </c>
      <c r="M10" s="1" t="s">
        <v>446</v>
      </c>
      <c r="N10" s="1" t="s">
        <v>446</v>
      </c>
      <c r="O10" s="1" t="s">
        <v>447</v>
      </c>
      <c r="P10" s="1" t="s">
        <v>448</v>
      </c>
      <c r="Q10" s="1" t="s">
        <v>449</v>
      </c>
      <c r="R10" s="1" t="s">
        <v>506</v>
      </c>
      <c r="S10" s="1" t="s">
        <v>451</v>
      </c>
      <c r="T10" s="1" t="s">
        <v>452</v>
      </c>
      <c r="U10" s="1" t="s">
        <v>453</v>
      </c>
      <c r="V10" s="1" t="s">
        <v>454</v>
      </c>
    </row>
    <row r="11" s="1" customFormat="1" spans="1:22">
      <c r="A11" s="3">
        <v>21450279289</v>
      </c>
      <c r="B11" s="1" t="s">
        <v>438</v>
      </c>
      <c r="C11" s="1" t="s">
        <v>507</v>
      </c>
      <c r="D11" s="1" t="s">
        <v>508</v>
      </c>
      <c r="E11" s="1" t="s">
        <v>509</v>
      </c>
      <c r="F11" s="1" t="s">
        <v>438</v>
      </c>
      <c r="G11" s="1" t="s">
        <v>442</v>
      </c>
      <c r="H11" s="1" t="s">
        <v>443</v>
      </c>
      <c r="I11" s="1" t="s">
        <v>510</v>
      </c>
      <c r="J11" s="1" t="s">
        <v>30</v>
      </c>
      <c r="K11" s="1" t="s">
        <v>511</v>
      </c>
      <c r="L11" s="1" t="s">
        <v>511</v>
      </c>
      <c r="M11" s="1" t="s">
        <v>446</v>
      </c>
      <c r="N11" s="1" t="s">
        <v>446</v>
      </c>
      <c r="O11" s="1" t="s">
        <v>447</v>
      </c>
      <c r="P11" s="1" t="s">
        <v>448</v>
      </c>
      <c r="Q11" s="1" t="s">
        <v>449</v>
      </c>
      <c r="R11" s="1" t="s">
        <v>512</v>
      </c>
      <c r="S11" s="1" t="s">
        <v>451</v>
      </c>
      <c r="T11" s="1" t="s">
        <v>452</v>
      </c>
      <c r="U11" s="1" t="s">
        <v>453</v>
      </c>
      <c r="V11" s="1" t="s">
        <v>487</v>
      </c>
    </row>
    <row r="12" s="1" customFormat="1" spans="1:22">
      <c r="A12" s="3">
        <v>21449913983</v>
      </c>
      <c r="B12" s="1" t="s">
        <v>438</v>
      </c>
      <c r="C12" s="1" t="s">
        <v>513</v>
      </c>
      <c r="D12" s="1" t="s">
        <v>514</v>
      </c>
      <c r="E12" s="1" t="s">
        <v>515</v>
      </c>
      <c r="F12" s="1" t="s">
        <v>438</v>
      </c>
      <c r="G12" s="1" t="s">
        <v>442</v>
      </c>
      <c r="H12" s="1" t="s">
        <v>443</v>
      </c>
      <c r="I12" s="1" t="s">
        <v>516</v>
      </c>
      <c r="J12" s="1" t="s">
        <v>30</v>
      </c>
      <c r="K12" s="1" t="s">
        <v>517</v>
      </c>
      <c r="L12" s="1" t="s">
        <v>517</v>
      </c>
      <c r="M12" s="1" t="s">
        <v>446</v>
      </c>
      <c r="N12" s="1" t="s">
        <v>446</v>
      </c>
      <c r="O12" s="1" t="s">
        <v>447</v>
      </c>
      <c r="P12" s="1" t="s">
        <v>448</v>
      </c>
      <c r="Q12" s="1" t="s">
        <v>449</v>
      </c>
      <c r="R12" s="1" t="s">
        <v>518</v>
      </c>
      <c r="S12" s="1" t="s">
        <v>451</v>
      </c>
      <c r="T12" s="1" t="s">
        <v>452</v>
      </c>
      <c r="U12" s="1" t="s">
        <v>453</v>
      </c>
      <c r="V12" s="1" t="s">
        <v>519</v>
      </c>
    </row>
    <row r="13" s="1" customFormat="1" spans="1:22">
      <c r="A13" s="3">
        <v>21449289674</v>
      </c>
      <c r="B13" s="1" t="s">
        <v>438</v>
      </c>
      <c r="C13" s="1" t="s">
        <v>520</v>
      </c>
      <c r="D13" s="1" t="s">
        <v>521</v>
      </c>
      <c r="E13" s="1" t="s">
        <v>522</v>
      </c>
      <c r="F13" s="1" t="s">
        <v>438</v>
      </c>
      <c r="G13" s="1" t="s">
        <v>442</v>
      </c>
      <c r="H13" s="1" t="s">
        <v>443</v>
      </c>
      <c r="I13" s="1" t="s">
        <v>523</v>
      </c>
      <c r="J13" s="1" t="s">
        <v>30</v>
      </c>
      <c r="K13" s="1" t="s">
        <v>524</v>
      </c>
      <c r="L13" s="1" t="s">
        <v>524</v>
      </c>
      <c r="M13" s="1" t="s">
        <v>446</v>
      </c>
      <c r="N13" s="1" t="s">
        <v>446</v>
      </c>
      <c r="O13" s="1" t="s">
        <v>447</v>
      </c>
      <c r="P13" s="1" t="s">
        <v>448</v>
      </c>
      <c r="Q13" s="1" t="s">
        <v>449</v>
      </c>
      <c r="R13" s="1" t="s">
        <v>525</v>
      </c>
      <c r="S13" s="1" t="s">
        <v>451</v>
      </c>
      <c r="T13" s="1" t="s">
        <v>452</v>
      </c>
      <c r="U13" s="1" t="s">
        <v>453</v>
      </c>
      <c r="V13" s="1" t="s">
        <v>519</v>
      </c>
    </row>
    <row r="14" s="1" customFormat="1" spans="1:22">
      <c r="A14" s="3">
        <v>21449196930</v>
      </c>
      <c r="B14" s="1" t="s">
        <v>438</v>
      </c>
      <c r="C14" s="1" t="s">
        <v>526</v>
      </c>
      <c r="D14" s="1" t="s">
        <v>527</v>
      </c>
      <c r="E14" s="1" t="s">
        <v>528</v>
      </c>
      <c r="F14" s="1" t="s">
        <v>438</v>
      </c>
      <c r="G14" s="1" t="s">
        <v>442</v>
      </c>
      <c r="H14" s="1" t="s">
        <v>443</v>
      </c>
      <c r="I14" s="1" t="s">
        <v>529</v>
      </c>
      <c r="J14" s="1" t="s">
        <v>30</v>
      </c>
      <c r="K14" s="1" t="s">
        <v>530</v>
      </c>
      <c r="L14" s="1" t="s">
        <v>530</v>
      </c>
      <c r="M14" s="1" t="s">
        <v>446</v>
      </c>
      <c r="N14" s="1" t="s">
        <v>446</v>
      </c>
      <c r="O14" s="1" t="s">
        <v>447</v>
      </c>
      <c r="P14" s="1" t="s">
        <v>448</v>
      </c>
      <c r="Q14" s="1" t="s">
        <v>449</v>
      </c>
      <c r="R14" s="1" t="s">
        <v>531</v>
      </c>
      <c r="S14" s="1" t="s">
        <v>451</v>
      </c>
      <c r="T14" s="1" t="s">
        <v>452</v>
      </c>
      <c r="U14" s="1" t="s">
        <v>453</v>
      </c>
      <c r="V14" s="1" t="s">
        <v>487</v>
      </c>
    </row>
    <row r="15" s="1" customFormat="1" spans="1:22">
      <c r="A15" s="3">
        <v>21449107202</v>
      </c>
      <c r="B15" s="1" t="s">
        <v>438</v>
      </c>
      <c r="C15" s="1" t="s">
        <v>532</v>
      </c>
      <c r="D15" s="1" t="s">
        <v>533</v>
      </c>
      <c r="E15" s="1" t="s">
        <v>534</v>
      </c>
      <c r="F15" s="1" t="s">
        <v>438</v>
      </c>
      <c r="G15" s="1" t="s">
        <v>442</v>
      </c>
      <c r="H15" s="1" t="s">
        <v>443</v>
      </c>
      <c r="I15" s="1" t="s">
        <v>535</v>
      </c>
      <c r="J15" s="1" t="s">
        <v>30</v>
      </c>
      <c r="K15" s="1" t="s">
        <v>536</v>
      </c>
      <c r="L15" s="1" t="s">
        <v>536</v>
      </c>
      <c r="M15" s="1" t="s">
        <v>446</v>
      </c>
      <c r="N15" s="1" t="s">
        <v>446</v>
      </c>
      <c r="O15" s="1" t="s">
        <v>447</v>
      </c>
      <c r="P15" s="1" t="s">
        <v>448</v>
      </c>
      <c r="Q15" s="1" t="s">
        <v>449</v>
      </c>
      <c r="R15" s="1" t="s">
        <v>537</v>
      </c>
      <c r="S15" s="1" t="s">
        <v>451</v>
      </c>
      <c r="T15" s="1" t="s">
        <v>452</v>
      </c>
      <c r="U15" s="1" t="s">
        <v>453</v>
      </c>
      <c r="V15" s="1" t="s">
        <v>454</v>
      </c>
    </row>
    <row r="16" s="1" customFormat="1" spans="1:22">
      <c r="A16" s="3">
        <v>21449012676</v>
      </c>
      <c r="B16" s="1" t="s">
        <v>438</v>
      </c>
      <c r="C16" s="1" t="s">
        <v>538</v>
      </c>
      <c r="D16" s="1" t="s">
        <v>539</v>
      </c>
      <c r="E16" s="1" t="s">
        <v>540</v>
      </c>
      <c r="F16" s="1" t="s">
        <v>438</v>
      </c>
      <c r="G16" s="1" t="s">
        <v>442</v>
      </c>
      <c r="H16" s="1" t="s">
        <v>443</v>
      </c>
      <c r="I16" s="1" t="s">
        <v>541</v>
      </c>
      <c r="J16" s="1" t="s">
        <v>30</v>
      </c>
      <c r="K16" s="1" t="s">
        <v>542</v>
      </c>
      <c r="L16" s="1" t="s">
        <v>542</v>
      </c>
      <c r="M16" s="1" t="s">
        <v>446</v>
      </c>
      <c r="N16" s="1" t="s">
        <v>446</v>
      </c>
      <c r="O16" s="1" t="s">
        <v>447</v>
      </c>
      <c r="P16" s="1" t="s">
        <v>448</v>
      </c>
      <c r="Q16" s="1" t="s">
        <v>449</v>
      </c>
      <c r="R16" s="1" t="s">
        <v>543</v>
      </c>
      <c r="S16" s="1" t="s">
        <v>451</v>
      </c>
      <c r="T16" s="1" t="s">
        <v>452</v>
      </c>
      <c r="U16" s="1" t="s">
        <v>453</v>
      </c>
      <c r="V16" s="1" t="s">
        <v>500</v>
      </c>
    </row>
    <row r="17" s="1" customFormat="1" spans="1:22">
      <c r="A17" s="3">
        <v>21448730369</v>
      </c>
      <c r="B17" s="1" t="s">
        <v>438</v>
      </c>
      <c r="C17" s="1" t="s">
        <v>544</v>
      </c>
      <c r="D17" s="1" t="s">
        <v>545</v>
      </c>
      <c r="E17" s="1" t="s">
        <v>546</v>
      </c>
      <c r="F17" s="1" t="s">
        <v>438</v>
      </c>
      <c r="G17" s="1" t="s">
        <v>442</v>
      </c>
      <c r="H17" s="1" t="s">
        <v>443</v>
      </c>
      <c r="I17" s="1" t="s">
        <v>547</v>
      </c>
      <c r="J17" s="1" t="s">
        <v>30</v>
      </c>
      <c r="K17" s="1" t="s">
        <v>548</v>
      </c>
      <c r="L17" s="1" t="s">
        <v>548</v>
      </c>
      <c r="M17" s="1" t="s">
        <v>446</v>
      </c>
      <c r="N17" s="1" t="s">
        <v>446</v>
      </c>
      <c r="O17" s="1" t="s">
        <v>447</v>
      </c>
      <c r="P17" s="1" t="s">
        <v>448</v>
      </c>
      <c r="Q17" s="1" t="s">
        <v>449</v>
      </c>
      <c r="R17" s="1" t="s">
        <v>549</v>
      </c>
      <c r="S17" s="1" t="s">
        <v>451</v>
      </c>
      <c r="T17" s="1" t="s">
        <v>452</v>
      </c>
      <c r="U17" s="1" t="s">
        <v>550</v>
      </c>
      <c r="V17" s="1" t="s">
        <v>519</v>
      </c>
    </row>
    <row r="18" s="1" customFormat="1" spans="1:22">
      <c r="A18" s="3">
        <v>21448699599</v>
      </c>
      <c r="B18" s="1" t="s">
        <v>438</v>
      </c>
      <c r="C18" s="1" t="s">
        <v>551</v>
      </c>
      <c r="D18" s="1" t="s">
        <v>552</v>
      </c>
      <c r="E18" s="1" t="s">
        <v>553</v>
      </c>
      <c r="F18" s="1" t="s">
        <v>438</v>
      </c>
      <c r="G18" s="1" t="s">
        <v>442</v>
      </c>
      <c r="H18" s="1" t="s">
        <v>443</v>
      </c>
      <c r="I18" s="1" t="s">
        <v>554</v>
      </c>
      <c r="J18" s="1" t="s">
        <v>30</v>
      </c>
      <c r="K18" s="1" t="s">
        <v>555</v>
      </c>
      <c r="L18" s="1" t="s">
        <v>555</v>
      </c>
      <c r="M18" s="1" t="s">
        <v>446</v>
      </c>
      <c r="N18" s="1" t="s">
        <v>446</v>
      </c>
      <c r="O18" s="1" t="s">
        <v>447</v>
      </c>
      <c r="P18" s="1" t="s">
        <v>448</v>
      </c>
      <c r="Q18" s="1" t="s">
        <v>449</v>
      </c>
      <c r="R18" s="1" t="s">
        <v>556</v>
      </c>
      <c r="S18" s="1" t="s">
        <v>451</v>
      </c>
      <c r="T18" s="1" t="s">
        <v>452</v>
      </c>
      <c r="U18" s="1" t="s">
        <v>453</v>
      </c>
      <c r="V18" s="1" t="s">
        <v>557</v>
      </c>
    </row>
    <row r="19" s="1" customFormat="1" spans="1:22">
      <c r="A19" s="3">
        <v>21448326209</v>
      </c>
      <c r="B19" s="1" t="s">
        <v>438</v>
      </c>
      <c r="C19" s="1" t="s">
        <v>558</v>
      </c>
      <c r="D19" s="1" t="s">
        <v>559</v>
      </c>
      <c r="E19" s="1" t="s">
        <v>560</v>
      </c>
      <c r="F19" s="1" t="s">
        <v>438</v>
      </c>
      <c r="G19" s="1" t="s">
        <v>442</v>
      </c>
      <c r="H19" s="1" t="s">
        <v>443</v>
      </c>
      <c r="I19" s="1" t="s">
        <v>561</v>
      </c>
      <c r="J19" s="1" t="s">
        <v>30</v>
      </c>
      <c r="K19" s="1" t="s">
        <v>562</v>
      </c>
      <c r="L19" s="1" t="s">
        <v>562</v>
      </c>
      <c r="M19" s="1" t="s">
        <v>446</v>
      </c>
      <c r="N19" s="1" t="s">
        <v>446</v>
      </c>
      <c r="O19" s="1" t="s">
        <v>447</v>
      </c>
      <c r="P19" s="1" t="s">
        <v>448</v>
      </c>
      <c r="Q19" s="1" t="s">
        <v>449</v>
      </c>
      <c r="R19" s="1" t="s">
        <v>563</v>
      </c>
      <c r="S19" s="1" t="s">
        <v>451</v>
      </c>
      <c r="T19" s="1" t="s">
        <v>452</v>
      </c>
      <c r="U19" s="1" t="s">
        <v>453</v>
      </c>
      <c r="V19" s="1" t="s">
        <v>564</v>
      </c>
    </row>
    <row r="20" s="1" customFormat="1" spans="1:22">
      <c r="A20" s="3">
        <v>21447685823</v>
      </c>
      <c r="B20" s="1" t="s">
        <v>438</v>
      </c>
      <c r="C20" s="1" t="s">
        <v>565</v>
      </c>
      <c r="D20" s="1" t="s">
        <v>566</v>
      </c>
      <c r="E20" s="1" t="s">
        <v>567</v>
      </c>
      <c r="F20" s="1" t="s">
        <v>438</v>
      </c>
      <c r="G20" s="1" t="s">
        <v>442</v>
      </c>
      <c r="H20" s="1" t="s">
        <v>443</v>
      </c>
      <c r="I20" s="1" t="s">
        <v>568</v>
      </c>
      <c r="J20" s="1" t="s">
        <v>30</v>
      </c>
      <c r="K20" s="1" t="s">
        <v>569</v>
      </c>
      <c r="L20" s="1" t="s">
        <v>569</v>
      </c>
      <c r="M20" s="1" t="s">
        <v>446</v>
      </c>
      <c r="N20" s="1" t="s">
        <v>446</v>
      </c>
      <c r="O20" s="1" t="s">
        <v>447</v>
      </c>
      <c r="P20" s="1" t="s">
        <v>448</v>
      </c>
      <c r="Q20" s="1" t="s">
        <v>449</v>
      </c>
      <c r="R20" s="1" t="s">
        <v>570</v>
      </c>
      <c r="S20" s="1" t="s">
        <v>451</v>
      </c>
      <c r="T20" s="1" t="s">
        <v>452</v>
      </c>
      <c r="U20" s="1" t="s">
        <v>453</v>
      </c>
      <c r="V20" s="1" t="s">
        <v>571</v>
      </c>
    </row>
    <row r="21" s="1" customFormat="1" spans="1:22">
      <c r="A21" s="3">
        <v>21447616572</v>
      </c>
      <c r="B21" s="1" t="s">
        <v>438</v>
      </c>
      <c r="C21" s="1" t="s">
        <v>572</v>
      </c>
      <c r="D21" s="1" t="s">
        <v>573</v>
      </c>
      <c r="E21" s="1" t="s">
        <v>574</v>
      </c>
      <c r="F21" s="1" t="s">
        <v>438</v>
      </c>
      <c r="G21" s="1" t="s">
        <v>442</v>
      </c>
      <c r="H21" s="1" t="s">
        <v>443</v>
      </c>
      <c r="I21" s="1" t="s">
        <v>575</v>
      </c>
      <c r="J21" s="1" t="s">
        <v>30</v>
      </c>
      <c r="K21" s="1" t="s">
        <v>576</v>
      </c>
      <c r="L21" s="1" t="s">
        <v>576</v>
      </c>
      <c r="M21" s="1" t="s">
        <v>446</v>
      </c>
      <c r="N21" s="1" t="s">
        <v>446</v>
      </c>
      <c r="O21" s="1" t="s">
        <v>447</v>
      </c>
      <c r="P21" s="1" t="s">
        <v>448</v>
      </c>
      <c r="Q21" s="1" t="s">
        <v>449</v>
      </c>
      <c r="R21" s="1" t="s">
        <v>577</v>
      </c>
      <c r="S21" s="1" t="s">
        <v>451</v>
      </c>
      <c r="T21" s="1" t="s">
        <v>452</v>
      </c>
      <c r="U21" s="1" t="s">
        <v>453</v>
      </c>
      <c r="V21" s="1" t="s">
        <v>487</v>
      </c>
    </row>
    <row r="22" s="1" customFormat="1" spans="1:22">
      <c r="A22" s="3">
        <v>21447598310</v>
      </c>
      <c r="B22" s="1" t="s">
        <v>438</v>
      </c>
      <c r="C22" s="1" t="s">
        <v>578</v>
      </c>
      <c r="D22" s="1" t="s">
        <v>579</v>
      </c>
      <c r="E22" s="1" t="s">
        <v>580</v>
      </c>
      <c r="F22" s="1" t="s">
        <v>438</v>
      </c>
      <c r="G22" s="1" t="s">
        <v>442</v>
      </c>
      <c r="H22" s="1" t="s">
        <v>443</v>
      </c>
      <c r="I22" s="1" t="s">
        <v>581</v>
      </c>
      <c r="J22" s="1" t="s">
        <v>30</v>
      </c>
      <c r="K22" s="1" t="s">
        <v>582</v>
      </c>
      <c r="L22" s="1" t="s">
        <v>582</v>
      </c>
      <c r="M22" s="1" t="s">
        <v>446</v>
      </c>
      <c r="N22" s="1" t="s">
        <v>446</v>
      </c>
      <c r="O22" s="1" t="s">
        <v>447</v>
      </c>
      <c r="P22" s="1" t="s">
        <v>448</v>
      </c>
      <c r="Q22" s="1" t="s">
        <v>449</v>
      </c>
      <c r="R22" s="1" t="s">
        <v>583</v>
      </c>
      <c r="S22" s="1" t="s">
        <v>451</v>
      </c>
      <c r="T22" s="1" t="s">
        <v>452</v>
      </c>
      <c r="U22" s="1" t="s">
        <v>453</v>
      </c>
      <c r="V22" s="1" t="s">
        <v>584</v>
      </c>
    </row>
    <row r="23" s="1" customFormat="1" spans="1:22">
      <c r="A23" s="3">
        <v>21447246454</v>
      </c>
      <c r="B23" s="1" t="s">
        <v>438</v>
      </c>
      <c r="C23" s="1" t="s">
        <v>585</v>
      </c>
      <c r="D23" s="1" t="s">
        <v>586</v>
      </c>
      <c r="E23" s="1" t="s">
        <v>587</v>
      </c>
      <c r="F23" s="1" t="s">
        <v>438</v>
      </c>
      <c r="G23" s="1" t="s">
        <v>442</v>
      </c>
      <c r="H23" s="1" t="s">
        <v>443</v>
      </c>
      <c r="I23" s="1" t="s">
        <v>588</v>
      </c>
      <c r="J23" s="1" t="s">
        <v>30</v>
      </c>
      <c r="K23" s="1" t="s">
        <v>589</v>
      </c>
      <c r="L23" s="1" t="s">
        <v>589</v>
      </c>
      <c r="M23" s="1" t="s">
        <v>446</v>
      </c>
      <c r="N23" s="1" t="s">
        <v>446</v>
      </c>
      <c r="O23" s="1" t="s">
        <v>447</v>
      </c>
      <c r="P23" s="1" t="s">
        <v>448</v>
      </c>
      <c r="Q23" s="1" t="s">
        <v>449</v>
      </c>
      <c r="R23" s="1" t="s">
        <v>590</v>
      </c>
      <c r="S23" s="1" t="s">
        <v>451</v>
      </c>
      <c r="T23" s="1" t="s">
        <v>452</v>
      </c>
      <c r="U23" s="1" t="s">
        <v>453</v>
      </c>
      <c r="V23" s="1" t="s">
        <v>571</v>
      </c>
    </row>
    <row r="24" s="1" customFormat="1" spans="1:22">
      <c r="A24" s="3">
        <v>21447054136</v>
      </c>
      <c r="B24" s="1" t="s">
        <v>438</v>
      </c>
      <c r="C24" s="1" t="s">
        <v>591</v>
      </c>
      <c r="D24" s="1" t="s">
        <v>573</v>
      </c>
      <c r="E24" s="1" t="s">
        <v>592</v>
      </c>
      <c r="F24" s="1" t="s">
        <v>438</v>
      </c>
      <c r="G24" s="1" t="s">
        <v>442</v>
      </c>
      <c r="H24" s="1" t="s">
        <v>443</v>
      </c>
      <c r="I24" s="1" t="s">
        <v>593</v>
      </c>
      <c r="J24" s="1" t="s">
        <v>30</v>
      </c>
      <c r="K24" s="1" t="s">
        <v>594</v>
      </c>
      <c r="L24" s="1" t="s">
        <v>594</v>
      </c>
      <c r="M24" s="1" t="s">
        <v>446</v>
      </c>
      <c r="N24" s="1" t="s">
        <v>446</v>
      </c>
      <c r="O24" s="1" t="s">
        <v>447</v>
      </c>
      <c r="P24" s="1" t="s">
        <v>448</v>
      </c>
      <c r="Q24" s="1" t="s">
        <v>449</v>
      </c>
      <c r="R24" s="1" t="s">
        <v>595</v>
      </c>
      <c r="S24" s="1" t="s">
        <v>451</v>
      </c>
      <c r="T24" s="1" t="s">
        <v>452</v>
      </c>
      <c r="U24" s="1" t="s">
        <v>453</v>
      </c>
      <c r="V24" s="1" t="s">
        <v>487</v>
      </c>
    </row>
    <row r="25" s="1" customFormat="1" spans="1:22">
      <c r="A25" s="3">
        <v>21445416425</v>
      </c>
      <c r="B25" s="1" t="s">
        <v>596</v>
      </c>
      <c r="C25" s="1" t="s">
        <v>597</v>
      </c>
      <c r="D25" s="1" t="s">
        <v>598</v>
      </c>
      <c r="E25" s="1" t="s">
        <v>599</v>
      </c>
      <c r="F25" s="1" t="s">
        <v>438</v>
      </c>
      <c r="G25" s="1" t="s">
        <v>442</v>
      </c>
      <c r="H25" s="1" t="s">
        <v>443</v>
      </c>
      <c r="I25" s="1" t="s">
        <v>600</v>
      </c>
      <c r="J25" s="1" t="s">
        <v>30</v>
      </c>
      <c r="K25" s="1" t="s">
        <v>601</v>
      </c>
      <c r="L25" s="1" t="s">
        <v>601</v>
      </c>
      <c r="M25" s="1" t="s">
        <v>446</v>
      </c>
      <c r="N25" s="1" t="s">
        <v>446</v>
      </c>
      <c r="O25" s="1" t="s">
        <v>447</v>
      </c>
      <c r="P25" s="1" t="s">
        <v>448</v>
      </c>
      <c r="Q25" s="1" t="s">
        <v>449</v>
      </c>
      <c r="R25" s="1" t="s">
        <v>602</v>
      </c>
      <c r="S25" s="1" t="s">
        <v>451</v>
      </c>
      <c r="T25" s="1" t="s">
        <v>452</v>
      </c>
      <c r="U25" s="1" t="s">
        <v>550</v>
      </c>
      <c r="V25" s="1" t="s">
        <v>603</v>
      </c>
    </row>
    <row r="26" s="1" customFormat="1" spans="1:22">
      <c r="A26" s="3">
        <v>21445311891</v>
      </c>
      <c r="B26" s="1" t="s">
        <v>596</v>
      </c>
      <c r="C26" s="1" t="s">
        <v>604</v>
      </c>
      <c r="D26" s="1" t="s">
        <v>605</v>
      </c>
      <c r="E26" s="1" t="s">
        <v>606</v>
      </c>
      <c r="F26" s="1" t="s">
        <v>438</v>
      </c>
      <c r="G26" s="1" t="s">
        <v>442</v>
      </c>
      <c r="H26" s="1" t="s">
        <v>443</v>
      </c>
      <c r="I26" s="1" t="s">
        <v>607</v>
      </c>
      <c r="J26" s="1" t="s">
        <v>30</v>
      </c>
      <c r="K26" s="1" t="s">
        <v>608</v>
      </c>
      <c r="L26" s="1" t="s">
        <v>608</v>
      </c>
      <c r="M26" s="1" t="s">
        <v>446</v>
      </c>
      <c r="N26" s="1" t="s">
        <v>446</v>
      </c>
      <c r="O26" s="1" t="s">
        <v>447</v>
      </c>
      <c r="P26" s="1" t="s">
        <v>448</v>
      </c>
      <c r="Q26" s="1" t="s">
        <v>449</v>
      </c>
      <c r="R26" s="1" t="s">
        <v>609</v>
      </c>
      <c r="S26" s="1" t="s">
        <v>451</v>
      </c>
      <c r="T26" s="1" t="s">
        <v>452</v>
      </c>
      <c r="U26" s="1" t="s">
        <v>453</v>
      </c>
      <c r="V26" s="1" t="s">
        <v>454</v>
      </c>
    </row>
    <row r="27" s="1" customFormat="1" spans="1:22">
      <c r="A27" s="3">
        <v>21445349952</v>
      </c>
      <c r="B27" s="1" t="s">
        <v>596</v>
      </c>
      <c r="C27" s="1" t="s">
        <v>610</v>
      </c>
      <c r="D27" s="1" t="s">
        <v>611</v>
      </c>
      <c r="E27" s="1" t="s">
        <v>612</v>
      </c>
      <c r="F27" s="1" t="s">
        <v>438</v>
      </c>
      <c r="G27" s="1" t="s">
        <v>442</v>
      </c>
      <c r="H27" s="1" t="s">
        <v>443</v>
      </c>
      <c r="I27" s="1" t="s">
        <v>613</v>
      </c>
      <c r="J27" s="1" t="s">
        <v>30</v>
      </c>
      <c r="K27" s="1" t="s">
        <v>614</v>
      </c>
      <c r="L27" s="1" t="s">
        <v>614</v>
      </c>
      <c r="M27" s="1" t="s">
        <v>446</v>
      </c>
      <c r="N27" s="1" t="s">
        <v>446</v>
      </c>
      <c r="O27" s="1" t="s">
        <v>447</v>
      </c>
      <c r="P27" s="1" t="s">
        <v>448</v>
      </c>
      <c r="Q27" s="1" t="s">
        <v>449</v>
      </c>
      <c r="R27" s="1" t="s">
        <v>615</v>
      </c>
      <c r="S27" s="1" t="s">
        <v>451</v>
      </c>
      <c r="T27" s="1" t="s">
        <v>452</v>
      </c>
      <c r="U27" s="1" t="s">
        <v>453</v>
      </c>
      <c r="V27" s="1" t="s">
        <v>454</v>
      </c>
    </row>
    <row r="28" s="1" customFormat="1" spans="1:22">
      <c r="A28" s="3">
        <v>21443479809</v>
      </c>
      <c r="B28" s="1" t="s">
        <v>596</v>
      </c>
      <c r="C28" s="1" t="s">
        <v>616</v>
      </c>
      <c r="D28" s="1" t="s">
        <v>617</v>
      </c>
      <c r="E28" s="1" t="s">
        <v>618</v>
      </c>
      <c r="F28" s="1" t="s">
        <v>438</v>
      </c>
      <c r="G28" s="1" t="s">
        <v>442</v>
      </c>
      <c r="H28" s="1" t="s">
        <v>443</v>
      </c>
      <c r="I28" s="1" t="s">
        <v>619</v>
      </c>
      <c r="J28" s="1" t="s">
        <v>30</v>
      </c>
      <c r="K28" s="1" t="s">
        <v>620</v>
      </c>
      <c r="L28" s="1" t="s">
        <v>620</v>
      </c>
      <c r="M28" s="1" t="s">
        <v>446</v>
      </c>
      <c r="N28" s="1" t="s">
        <v>446</v>
      </c>
      <c r="O28" s="1" t="s">
        <v>447</v>
      </c>
      <c r="P28" s="1" t="s">
        <v>448</v>
      </c>
      <c r="Q28" s="1" t="s">
        <v>449</v>
      </c>
      <c r="R28" s="1" t="s">
        <v>621</v>
      </c>
      <c r="S28" s="1" t="s">
        <v>451</v>
      </c>
      <c r="T28" s="1" t="s">
        <v>452</v>
      </c>
      <c r="U28" s="1" t="s">
        <v>453</v>
      </c>
      <c r="V28" s="1" t="s">
        <v>461</v>
      </c>
    </row>
    <row r="29" s="1" customFormat="1" spans="1:22">
      <c r="A29" s="3">
        <v>21439948929</v>
      </c>
      <c r="B29" s="1" t="s">
        <v>596</v>
      </c>
      <c r="C29" s="1" t="s">
        <v>622</v>
      </c>
      <c r="D29" s="1" t="s">
        <v>623</v>
      </c>
      <c r="E29" s="1" t="s">
        <v>624</v>
      </c>
      <c r="F29" s="1" t="s">
        <v>596</v>
      </c>
      <c r="G29" s="1" t="s">
        <v>442</v>
      </c>
      <c r="H29" s="1" t="s">
        <v>443</v>
      </c>
      <c r="I29" s="1" t="s">
        <v>625</v>
      </c>
      <c r="J29" s="1" t="s">
        <v>30</v>
      </c>
      <c r="K29" s="1" t="s">
        <v>626</v>
      </c>
      <c r="L29" s="1" t="s">
        <v>626</v>
      </c>
      <c r="M29" s="1" t="s">
        <v>446</v>
      </c>
      <c r="N29" s="1" t="s">
        <v>446</v>
      </c>
      <c r="O29" s="1" t="s">
        <v>447</v>
      </c>
      <c r="P29" s="1" t="s">
        <v>448</v>
      </c>
      <c r="Q29" s="1" t="s">
        <v>449</v>
      </c>
      <c r="R29" s="1" t="s">
        <v>627</v>
      </c>
      <c r="S29" s="1" t="s">
        <v>451</v>
      </c>
      <c r="T29" s="1" t="s">
        <v>452</v>
      </c>
      <c r="U29" s="1" t="s">
        <v>453</v>
      </c>
      <c r="V29" s="1" t="s">
        <v>487</v>
      </c>
    </row>
    <row r="30" s="1" customFormat="1" spans="1:22">
      <c r="A30" s="3">
        <v>21438774161</v>
      </c>
      <c r="B30" s="1" t="s">
        <v>596</v>
      </c>
      <c r="C30" s="1" t="s">
        <v>628</v>
      </c>
      <c r="D30" s="1" t="s">
        <v>629</v>
      </c>
      <c r="E30" s="1" t="s">
        <v>630</v>
      </c>
      <c r="F30" s="1" t="s">
        <v>438</v>
      </c>
      <c r="G30" s="1" t="s">
        <v>442</v>
      </c>
      <c r="H30" s="1" t="s">
        <v>443</v>
      </c>
      <c r="I30" s="1" t="s">
        <v>631</v>
      </c>
      <c r="J30" s="1" t="s">
        <v>30</v>
      </c>
      <c r="K30" s="1" t="s">
        <v>632</v>
      </c>
      <c r="L30" s="1" t="s">
        <v>632</v>
      </c>
      <c r="M30" s="1" t="s">
        <v>446</v>
      </c>
      <c r="N30" s="1" t="s">
        <v>446</v>
      </c>
      <c r="O30" s="1" t="s">
        <v>447</v>
      </c>
      <c r="P30" s="1" t="s">
        <v>448</v>
      </c>
      <c r="Q30" s="1" t="s">
        <v>449</v>
      </c>
      <c r="R30" s="1" t="s">
        <v>633</v>
      </c>
      <c r="S30" s="1" t="s">
        <v>451</v>
      </c>
      <c r="T30" s="1" t="s">
        <v>452</v>
      </c>
      <c r="U30" s="1" t="s">
        <v>453</v>
      </c>
      <c r="V30" s="1" t="s">
        <v>500</v>
      </c>
    </row>
    <row r="31" s="1" customFormat="1" spans="1:22">
      <c r="A31" s="3">
        <v>21437261626</v>
      </c>
      <c r="B31" s="1" t="s">
        <v>596</v>
      </c>
      <c r="C31" s="1" t="s">
        <v>634</v>
      </c>
      <c r="D31" s="1" t="s">
        <v>635</v>
      </c>
      <c r="E31" s="1" t="s">
        <v>636</v>
      </c>
      <c r="F31" s="1" t="s">
        <v>596</v>
      </c>
      <c r="G31" s="1" t="s">
        <v>442</v>
      </c>
      <c r="H31" s="1" t="s">
        <v>443</v>
      </c>
      <c r="I31" s="1" t="s">
        <v>637</v>
      </c>
      <c r="J31" s="1" t="s">
        <v>30</v>
      </c>
      <c r="K31" s="1" t="s">
        <v>638</v>
      </c>
      <c r="L31" s="1" t="s">
        <v>638</v>
      </c>
      <c r="M31" s="1" t="s">
        <v>446</v>
      </c>
      <c r="N31" s="1" t="s">
        <v>446</v>
      </c>
      <c r="O31" s="1" t="s">
        <v>447</v>
      </c>
      <c r="P31" s="1" t="s">
        <v>448</v>
      </c>
      <c r="Q31" s="1" t="s">
        <v>449</v>
      </c>
      <c r="R31" s="1" t="s">
        <v>639</v>
      </c>
      <c r="S31" s="1" t="s">
        <v>451</v>
      </c>
      <c r="T31" s="1" t="s">
        <v>452</v>
      </c>
      <c r="U31" s="1" t="s">
        <v>453</v>
      </c>
      <c r="V31" s="1" t="s">
        <v>640</v>
      </c>
    </row>
    <row r="32" s="1" customFormat="1" spans="1:22">
      <c r="A32" s="3">
        <v>21435676456</v>
      </c>
      <c r="B32" s="1" t="s">
        <v>641</v>
      </c>
      <c r="C32" s="1" t="s">
        <v>642</v>
      </c>
      <c r="D32" s="1" t="s">
        <v>643</v>
      </c>
      <c r="E32" s="1" t="s">
        <v>644</v>
      </c>
      <c r="F32" s="1" t="s">
        <v>438</v>
      </c>
      <c r="G32" s="1" t="s">
        <v>442</v>
      </c>
      <c r="H32" s="1" t="s">
        <v>443</v>
      </c>
      <c r="I32" s="1" t="s">
        <v>645</v>
      </c>
      <c r="J32" s="1" t="s">
        <v>30</v>
      </c>
      <c r="K32" s="1" t="s">
        <v>646</v>
      </c>
      <c r="L32" s="1" t="s">
        <v>646</v>
      </c>
      <c r="M32" s="1" t="s">
        <v>446</v>
      </c>
      <c r="N32" s="1" t="s">
        <v>446</v>
      </c>
      <c r="O32" s="1" t="s">
        <v>447</v>
      </c>
      <c r="P32" s="1" t="s">
        <v>448</v>
      </c>
      <c r="Q32" s="1" t="s">
        <v>449</v>
      </c>
      <c r="R32" s="1" t="s">
        <v>647</v>
      </c>
      <c r="S32" s="1" t="s">
        <v>451</v>
      </c>
      <c r="T32" s="1" t="s">
        <v>452</v>
      </c>
      <c r="U32" s="1" t="s">
        <v>453</v>
      </c>
      <c r="V32" s="1" t="s">
        <v>640</v>
      </c>
    </row>
    <row r="33" s="1" customFormat="1" spans="1:22">
      <c r="A33" s="3">
        <v>21435715857</v>
      </c>
      <c r="B33" s="1" t="s">
        <v>641</v>
      </c>
      <c r="C33" s="1" t="s">
        <v>648</v>
      </c>
      <c r="D33" s="1" t="s">
        <v>649</v>
      </c>
      <c r="E33" s="1" t="s">
        <v>650</v>
      </c>
      <c r="F33" s="1" t="s">
        <v>438</v>
      </c>
      <c r="G33" s="1" t="s">
        <v>442</v>
      </c>
      <c r="H33" s="1" t="s">
        <v>443</v>
      </c>
      <c r="I33" s="1" t="s">
        <v>651</v>
      </c>
      <c r="J33" s="1" t="s">
        <v>30</v>
      </c>
      <c r="K33" s="1" t="s">
        <v>652</v>
      </c>
      <c r="L33" s="1" t="s">
        <v>652</v>
      </c>
      <c r="M33" s="1" t="s">
        <v>446</v>
      </c>
      <c r="N33" s="1" t="s">
        <v>446</v>
      </c>
      <c r="O33" s="1" t="s">
        <v>447</v>
      </c>
      <c r="P33" s="1" t="s">
        <v>448</v>
      </c>
      <c r="Q33" s="1" t="s">
        <v>449</v>
      </c>
      <c r="R33" s="1" t="s">
        <v>653</v>
      </c>
      <c r="S33" s="1" t="s">
        <v>451</v>
      </c>
      <c r="T33" s="1" t="s">
        <v>452</v>
      </c>
      <c r="U33" s="1" t="s">
        <v>453</v>
      </c>
      <c r="V33" s="1" t="s">
        <v>640</v>
      </c>
    </row>
    <row r="34" s="1" customFormat="1" spans="1:22">
      <c r="A34" s="3">
        <v>21435268065</v>
      </c>
      <c r="B34" s="1" t="s">
        <v>641</v>
      </c>
      <c r="C34" s="1" t="s">
        <v>654</v>
      </c>
      <c r="D34" s="1" t="s">
        <v>655</v>
      </c>
      <c r="E34" s="1" t="s">
        <v>656</v>
      </c>
      <c r="F34" s="1" t="s">
        <v>438</v>
      </c>
      <c r="G34" s="1" t="s">
        <v>442</v>
      </c>
      <c r="H34" s="1" t="s">
        <v>443</v>
      </c>
      <c r="I34" s="1" t="s">
        <v>657</v>
      </c>
      <c r="J34" s="1" t="s">
        <v>30</v>
      </c>
      <c r="K34" s="1" t="s">
        <v>658</v>
      </c>
      <c r="L34" s="1" t="s">
        <v>658</v>
      </c>
      <c r="M34" s="1" t="s">
        <v>446</v>
      </c>
      <c r="N34" s="1" t="s">
        <v>446</v>
      </c>
      <c r="O34" s="1" t="s">
        <v>447</v>
      </c>
      <c r="P34" s="1" t="s">
        <v>448</v>
      </c>
      <c r="Q34" s="1" t="s">
        <v>449</v>
      </c>
      <c r="R34" s="1" t="s">
        <v>659</v>
      </c>
      <c r="S34" s="1" t="s">
        <v>451</v>
      </c>
      <c r="T34" s="1" t="s">
        <v>452</v>
      </c>
      <c r="U34" s="1" t="s">
        <v>550</v>
      </c>
      <c r="V34" s="1" t="s">
        <v>487</v>
      </c>
    </row>
    <row r="35" s="1" customFormat="1" spans="1:22">
      <c r="A35" s="3">
        <v>21435245622</v>
      </c>
      <c r="B35" s="1" t="s">
        <v>641</v>
      </c>
      <c r="C35" s="1" t="s">
        <v>660</v>
      </c>
      <c r="D35" s="1" t="s">
        <v>661</v>
      </c>
      <c r="E35" s="1" t="s">
        <v>662</v>
      </c>
      <c r="F35" s="1" t="s">
        <v>438</v>
      </c>
      <c r="G35" s="1" t="s">
        <v>442</v>
      </c>
      <c r="H35" s="1" t="s">
        <v>443</v>
      </c>
      <c r="I35" s="1" t="s">
        <v>663</v>
      </c>
      <c r="J35" s="1" t="s">
        <v>30</v>
      </c>
      <c r="K35" s="1" t="s">
        <v>664</v>
      </c>
      <c r="L35" s="1" t="s">
        <v>664</v>
      </c>
      <c r="M35" s="1" t="s">
        <v>446</v>
      </c>
      <c r="N35" s="1" t="s">
        <v>446</v>
      </c>
      <c r="O35" s="1" t="s">
        <v>447</v>
      </c>
      <c r="P35" s="1" t="s">
        <v>448</v>
      </c>
      <c r="Q35" s="1" t="s">
        <v>449</v>
      </c>
      <c r="R35" s="1" t="s">
        <v>665</v>
      </c>
      <c r="S35" s="1" t="s">
        <v>451</v>
      </c>
      <c r="T35" s="1" t="s">
        <v>452</v>
      </c>
      <c r="U35" s="1" t="s">
        <v>453</v>
      </c>
      <c r="V35" s="1" t="s">
        <v>454</v>
      </c>
    </row>
    <row r="36" s="1" customFormat="1" spans="1:22">
      <c r="A36" s="3">
        <v>21433135207</v>
      </c>
      <c r="B36" s="1" t="s">
        <v>641</v>
      </c>
      <c r="C36" s="1" t="s">
        <v>666</v>
      </c>
      <c r="D36" s="1" t="s">
        <v>514</v>
      </c>
      <c r="E36" s="1" t="s">
        <v>667</v>
      </c>
      <c r="F36" s="1" t="s">
        <v>596</v>
      </c>
      <c r="G36" s="1" t="s">
        <v>442</v>
      </c>
      <c r="H36" s="1" t="s">
        <v>443</v>
      </c>
      <c r="I36" s="1" t="s">
        <v>668</v>
      </c>
      <c r="J36" s="1" t="s">
        <v>30</v>
      </c>
      <c r="K36" s="1" t="s">
        <v>669</v>
      </c>
      <c r="L36" s="1" t="s">
        <v>669</v>
      </c>
      <c r="M36" s="1" t="s">
        <v>446</v>
      </c>
      <c r="N36" s="1" t="s">
        <v>446</v>
      </c>
      <c r="O36" s="1" t="s">
        <v>447</v>
      </c>
      <c r="P36" s="1" t="s">
        <v>448</v>
      </c>
      <c r="Q36" s="1" t="s">
        <v>449</v>
      </c>
      <c r="R36" s="1" t="s">
        <v>670</v>
      </c>
      <c r="S36" s="1" t="s">
        <v>451</v>
      </c>
      <c r="T36" s="1" t="s">
        <v>452</v>
      </c>
      <c r="U36" s="1" t="s">
        <v>453</v>
      </c>
      <c r="V36" s="1" t="s">
        <v>519</v>
      </c>
    </row>
    <row r="37" s="1" customFormat="1" spans="1:22">
      <c r="A37" s="3">
        <v>21428289378</v>
      </c>
      <c r="B37" s="1" t="s">
        <v>641</v>
      </c>
      <c r="C37" s="1" t="s">
        <v>671</v>
      </c>
      <c r="D37" s="1" t="s">
        <v>672</v>
      </c>
      <c r="E37" s="1" t="s">
        <v>673</v>
      </c>
      <c r="F37" s="1" t="s">
        <v>596</v>
      </c>
      <c r="G37" s="1" t="s">
        <v>442</v>
      </c>
      <c r="H37" s="1" t="s">
        <v>443</v>
      </c>
      <c r="I37" s="1" t="s">
        <v>674</v>
      </c>
      <c r="J37" s="1" t="s">
        <v>30</v>
      </c>
      <c r="K37" s="1" t="s">
        <v>675</v>
      </c>
      <c r="L37" s="1" t="s">
        <v>675</v>
      </c>
      <c r="M37" s="1" t="s">
        <v>446</v>
      </c>
      <c r="N37" s="1" t="s">
        <v>446</v>
      </c>
      <c r="O37" s="1" t="s">
        <v>447</v>
      </c>
      <c r="P37" s="1" t="s">
        <v>448</v>
      </c>
      <c r="Q37" s="1" t="s">
        <v>449</v>
      </c>
      <c r="R37" s="1" t="s">
        <v>676</v>
      </c>
      <c r="S37" s="1" t="s">
        <v>451</v>
      </c>
      <c r="T37" s="1" t="s">
        <v>452</v>
      </c>
      <c r="U37" s="1" t="s">
        <v>550</v>
      </c>
      <c r="V37" s="1" t="s">
        <v>487</v>
      </c>
    </row>
    <row r="38" s="1" customFormat="1" spans="1:22">
      <c r="A38" s="3">
        <v>21426943280</v>
      </c>
      <c r="B38" s="1" t="s">
        <v>641</v>
      </c>
      <c r="C38" s="1" t="s">
        <v>677</v>
      </c>
      <c r="D38" s="1" t="s">
        <v>678</v>
      </c>
      <c r="E38" s="1" t="s">
        <v>679</v>
      </c>
      <c r="F38" s="1" t="s">
        <v>596</v>
      </c>
      <c r="G38" s="1" t="s">
        <v>442</v>
      </c>
      <c r="H38" s="1" t="s">
        <v>443</v>
      </c>
      <c r="I38" s="1" t="s">
        <v>680</v>
      </c>
      <c r="J38" s="1" t="s">
        <v>30</v>
      </c>
      <c r="K38" s="1" t="s">
        <v>681</v>
      </c>
      <c r="L38" s="1" t="s">
        <v>681</v>
      </c>
      <c r="M38" s="1" t="s">
        <v>446</v>
      </c>
      <c r="N38" s="1" t="s">
        <v>446</v>
      </c>
      <c r="O38" s="1" t="s">
        <v>447</v>
      </c>
      <c r="P38" s="1" t="s">
        <v>448</v>
      </c>
      <c r="Q38" s="1" t="s">
        <v>449</v>
      </c>
      <c r="R38" s="1" t="s">
        <v>682</v>
      </c>
      <c r="S38" s="1" t="s">
        <v>451</v>
      </c>
      <c r="T38" s="1" t="s">
        <v>452</v>
      </c>
      <c r="U38" s="1" t="s">
        <v>453</v>
      </c>
      <c r="V38" s="1" t="s">
        <v>683</v>
      </c>
    </row>
    <row r="39" s="1" customFormat="1" spans="1:22">
      <c r="A39" s="3">
        <v>21426889047</v>
      </c>
      <c r="B39" s="1" t="s">
        <v>641</v>
      </c>
      <c r="C39" s="1" t="s">
        <v>684</v>
      </c>
      <c r="D39" s="1" t="s">
        <v>685</v>
      </c>
      <c r="E39" s="1" t="s">
        <v>686</v>
      </c>
      <c r="F39" s="1" t="s">
        <v>641</v>
      </c>
      <c r="G39" s="1" t="s">
        <v>442</v>
      </c>
      <c r="H39" s="1" t="s">
        <v>443</v>
      </c>
      <c r="I39" s="1" t="s">
        <v>687</v>
      </c>
      <c r="J39" s="1" t="s">
        <v>30</v>
      </c>
      <c r="K39" s="1" t="s">
        <v>688</v>
      </c>
      <c r="L39" s="1" t="s">
        <v>688</v>
      </c>
      <c r="M39" s="1" t="s">
        <v>446</v>
      </c>
      <c r="N39" s="1" t="s">
        <v>446</v>
      </c>
      <c r="O39" s="1" t="s">
        <v>447</v>
      </c>
      <c r="P39" s="1" t="s">
        <v>448</v>
      </c>
      <c r="Q39" s="1" t="s">
        <v>449</v>
      </c>
      <c r="R39" s="1" t="s">
        <v>689</v>
      </c>
      <c r="S39" s="1" t="s">
        <v>451</v>
      </c>
      <c r="T39" s="1" t="s">
        <v>452</v>
      </c>
      <c r="U39" s="1" t="s">
        <v>453</v>
      </c>
      <c r="V39" s="1" t="s">
        <v>500</v>
      </c>
    </row>
    <row r="40" s="1" customFormat="1" spans="1:22">
      <c r="A40" s="3">
        <v>21426747871</v>
      </c>
      <c r="B40" s="1" t="s">
        <v>641</v>
      </c>
      <c r="C40" s="1" t="s">
        <v>690</v>
      </c>
      <c r="D40" s="1" t="s">
        <v>691</v>
      </c>
      <c r="E40" s="1" t="s">
        <v>692</v>
      </c>
      <c r="F40" s="1" t="s">
        <v>641</v>
      </c>
      <c r="G40" s="1" t="s">
        <v>442</v>
      </c>
      <c r="H40" s="1" t="s">
        <v>443</v>
      </c>
      <c r="I40" s="1" t="s">
        <v>693</v>
      </c>
      <c r="J40" s="1" t="s">
        <v>30</v>
      </c>
      <c r="K40" s="1" t="s">
        <v>694</v>
      </c>
      <c r="L40" s="1" t="s">
        <v>694</v>
      </c>
      <c r="M40" s="1" t="s">
        <v>446</v>
      </c>
      <c r="N40" s="1" t="s">
        <v>446</v>
      </c>
      <c r="O40" s="1" t="s">
        <v>447</v>
      </c>
      <c r="P40" s="1" t="s">
        <v>448</v>
      </c>
      <c r="Q40" s="1" t="s">
        <v>449</v>
      </c>
      <c r="R40" s="1" t="s">
        <v>695</v>
      </c>
      <c r="S40" s="1" t="s">
        <v>451</v>
      </c>
      <c r="T40" s="1" t="s">
        <v>452</v>
      </c>
      <c r="U40" s="1" t="s">
        <v>453</v>
      </c>
      <c r="V40" s="1" t="s">
        <v>696</v>
      </c>
    </row>
    <row r="41" s="1" customFormat="1" spans="1:22">
      <c r="A41" s="3">
        <v>21422762066</v>
      </c>
      <c r="B41" s="1" t="s">
        <v>697</v>
      </c>
      <c r="C41" s="1" t="s">
        <v>698</v>
      </c>
      <c r="D41" s="1" t="s">
        <v>699</v>
      </c>
      <c r="E41" s="1" t="s">
        <v>700</v>
      </c>
      <c r="F41" s="1" t="s">
        <v>596</v>
      </c>
      <c r="G41" s="1" t="s">
        <v>442</v>
      </c>
      <c r="H41" s="1" t="s">
        <v>443</v>
      </c>
      <c r="I41" s="1" t="s">
        <v>701</v>
      </c>
      <c r="J41" s="1" t="s">
        <v>30</v>
      </c>
      <c r="K41" s="1" t="s">
        <v>702</v>
      </c>
      <c r="L41" s="1" t="s">
        <v>702</v>
      </c>
      <c r="M41" s="1" t="s">
        <v>446</v>
      </c>
      <c r="N41" s="1" t="s">
        <v>446</v>
      </c>
      <c r="O41" s="1" t="s">
        <v>447</v>
      </c>
      <c r="P41" s="1" t="s">
        <v>448</v>
      </c>
      <c r="Q41" s="1" t="s">
        <v>449</v>
      </c>
      <c r="R41" s="1" t="s">
        <v>703</v>
      </c>
      <c r="S41" s="1" t="s">
        <v>451</v>
      </c>
      <c r="T41" s="1" t="s">
        <v>452</v>
      </c>
      <c r="U41" s="1" t="s">
        <v>550</v>
      </c>
      <c r="V41" s="1" t="s">
        <v>704</v>
      </c>
    </row>
    <row r="42" s="1" customFormat="1" spans="1:22">
      <c r="A42" s="3">
        <v>21420712809</v>
      </c>
      <c r="B42" s="1" t="s">
        <v>697</v>
      </c>
      <c r="C42" s="1" t="s">
        <v>705</v>
      </c>
      <c r="D42" s="1" t="s">
        <v>545</v>
      </c>
      <c r="E42" s="1" t="s">
        <v>706</v>
      </c>
      <c r="F42" s="1" t="s">
        <v>596</v>
      </c>
      <c r="G42" s="1" t="s">
        <v>442</v>
      </c>
      <c r="H42" s="1" t="s">
        <v>443</v>
      </c>
      <c r="I42" s="1" t="s">
        <v>707</v>
      </c>
      <c r="J42" s="1" t="s">
        <v>30</v>
      </c>
      <c r="K42" s="1" t="s">
        <v>708</v>
      </c>
      <c r="L42" s="1" t="s">
        <v>708</v>
      </c>
      <c r="M42" s="1" t="s">
        <v>446</v>
      </c>
      <c r="N42" s="1" t="s">
        <v>446</v>
      </c>
      <c r="O42" s="1" t="s">
        <v>447</v>
      </c>
      <c r="P42" s="1" t="s">
        <v>448</v>
      </c>
      <c r="Q42" s="1" t="s">
        <v>449</v>
      </c>
      <c r="R42" s="1" t="s">
        <v>709</v>
      </c>
      <c r="S42" s="1" t="s">
        <v>451</v>
      </c>
      <c r="T42" s="1" t="s">
        <v>452</v>
      </c>
      <c r="U42" s="1" t="s">
        <v>550</v>
      </c>
      <c r="V42" s="1" t="s">
        <v>519</v>
      </c>
    </row>
    <row r="43" s="1" customFormat="1" spans="1:22">
      <c r="A43" s="3">
        <v>21419808760</v>
      </c>
      <c r="B43" s="1" t="s">
        <v>697</v>
      </c>
      <c r="C43" s="1" t="s">
        <v>710</v>
      </c>
      <c r="D43" s="1" t="s">
        <v>711</v>
      </c>
      <c r="E43" s="1" t="s">
        <v>712</v>
      </c>
      <c r="F43" s="1" t="s">
        <v>438</v>
      </c>
      <c r="G43" s="1" t="s">
        <v>442</v>
      </c>
      <c r="H43" s="1" t="s">
        <v>443</v>
      </c>
      <c r="I43" s="1" t="s">
        <v>713</v>
      </c>
      <c r="J43" s="1" t="s">
        <v>30</v>
      </c>
      <c r="K43" s="1" t="s">
        <v>714</v>
      </c>
      <c r="L43" s="1" t="s">
        <v>714</v>
      </c>
      <c r="M43" s="1" t="s">
        <v>446</v>
      </c>
      <c r="N43" s="1" t="s">
        <v>446</v>
      </c>
      <c r="O43" s="1" t="s">
        <v>447</v>
      </c>
      <c r="P43" s="1" t="s">
        <v>448</v>
      </c>
      <c r="Q43" s="1" t="s">
        <v>449</v>
      </c>
      <c r="R43" s="1" t="s">
        <v>715</v>
      </c>
      <c r="S43" s="1" t="s">
        <v>451</v>
      </c>
      <c r="T43" s="1" t="s">
        <v>452</v>
      </c>
      <c r="U43" s="1" t="s">
        <v>453</v>
      </c>
      <c r="V43" s="1" t="s">
        <v>500</v>
      </c>
    </row>
    <row r="44" s="1" customFormat="1" spans="1:22">
      <c r="A44" s="3">
        <v>21419045952</v>
      </c>
      <c r="B44" s="1" t="s">
        <v>697</v>
      </c>
      <c r="C44" s="1" t="s">
        <v>716</v>
      </c>
      <c r="D44" s="1" t="s">
        <v>717</v>
      </c>
      <c r="E44" s="1" t="s">
        <v>718</v>
      </c>
      <c r="F44" s="1" t="s">
        <v>641</v>
      </c>
      <c r="G44" s="1" t="s">
        <v>442</v>
      </c>
      <c r="H44" s="1" t="s">
        <v>443</v>
      </c>
      <c r="I44" s="1" t="s">
        <v>719</v>
      </c>
      <c r="J44" s="1" t="s">
        <v>30</v>
      </c>
      <c r="K44" s="1" t="s">
        <v>720</v>
      </c>
      <c r="L44" s="1" t="s">
        <v>720</v>
      </c>
      <c r="M44" s="1" t="s">
        <v>446</v>
      </c>
      <c r="N44" s="1" t="s">
        <v>446</v>
      </c>
      <c r="O44" s="1" t="s">
        <v>447</v>
      </c>
      <c r="P44" s="1" t="s">
        <v>448</v>
      </c>
      <c r="Q44" s="1" t="s">
        <v>449</v>
      </c>
      <c r="R44" s="1" t="s">
        <v>721</v>
      </c>
      <c r="S44" s="1" t="s">
        <v>451</v>
      </c>
      <c r="T44" s="1" t="s">
        <v>452</v>
      </c>
      <c r="U44" s="1" t="s">
        <v>453</v>
      </c>
      <c r="V44" s="1" t="s">
        <v>487</v>
      </c>
    </row>
    <row r="45" s="1" customFormat="1" spans="1:22">
      <c r="A45" s="3">
        <v>21414463225</v>
      </c>
      <c r="B45" s="1" t="s">
        <v>697</v>
      </c>
      <c r="C45" s="1" t="s">
        <v>722</v>
      </c>
      <c r="D45" s="1" t="s">
        <v>723</v>
      </c>
      <c r="E45" s="1" t="s">
        <v>724</v>
      </c>
      <c r="F45" s="1" t="s">
        <v>641</v>
      </c>
      <c r="G45" s="1" t="s">
        <v>442</v>
      </c>
      <c r="H45" s="1" t="s">
        <v>443</v>
      </c>
      <c r="I45" s="1" t="s">
        <v>725</v>
      </c>
      <c r="J45" s="1" t="s">
        <v>30</v>
      </c>
      <c r="K45" s="1" t="s">
        <v>726</v>
      </c>
      <c r="L45" s="1" t="s">
        <v>726</v>
      </c>
      <c r="M45" s="1" t="s">
        <v>446</v>
      </c>
      <c r="N45" s="1" t="s">
        <v>446</v>
      </c>
      <c r="O45" s="1" t="s">
        <v>447</v>
      </c>
      <c r="P45" s="1" t="s">
        <v>448</v>
      </c>
      <c r="Q45" s="1" t="s">
        <v>449</v>
      </c>
      <c r="R45" s="1" t="s">
        <v>727</v>
      </c>
      <c r="S45" s="1" t="s">
        <v>451</v>
      </c>
      <c r="T45" s="1" t="s">
        <v>452</v>
      </c>
      <c r="U45" s="1" t="s">
        <v>453</v>
      </c>
      <c r="V45" s="1" t="s">
        <v>454</v>
      </c>
    </row>
    <row r="46" s="1" customFormat="1" spans="1:22">
      <c r="A46" s="3">
        <v>21413381513</v>
      </c>
      <c r="B46" s="1" t="s">
        <v>697</v>
      </c>
      <c r="C46" s="1" t="s">
        <v>728</v>
      </c>
      <c r="D46" s="1" t="s">
        <v>729</v>
      </c>
      <c r="E46" s="1" t="s">
        <v>730</v>
      </c>
      <c r="F46" s="1" t="s">
        <v>438</v>
      </c>
      <c r="G46" s="1" t="s">
        <v>442</v>
      </c>
      <c r="H46" s="1" t="s">
        <v>443</v>
      </c>
      <c r="I46" s="1" t="s">
        <v>731</v>
      </c>
      <c r="J46" s="1" t="s">
        <v>30</v>
      </c>
      <c r="K46" s="1" t="s">
        <v>732</v>
      </c>
      <c r="L46" s="1" t="s">
        <v>732</v>
      </c>
      <c r="M46" s="1" t="s">
        <v>446</v>
      </c>
      <c r="N46" s="1" t="s">
        <v>446</v>
      </c>
      <c r="O46" s="1" t="s">
        <v>447</v>
      </c>
      <c r="P46" s="1" t="s">
        <v>448</v>
      </c>
      <c r="Q46" s="1" t="s">
        <v>449</v>
      </c>
      <c r="R46" s="1" t="s">
        <v>733</v>
      </c>
      <c r="S46" s="1" t="s">
        <v>451</v>
      </c>
      <c r="T46" s="1" t="s">
        <v>452</v>
      </c>
      <c r="U46" s="1" t="s">
        <v>453</v>
      </c>
      <c r="V46" s="1" t="s">
        <v>500</v>
      </c>
    </row>
    <row r="47" s="1" customFormat="1" spans="1:22">
      <c r="A47" s="3">
        <v>21412058864</v>
      </c>
      <c r="B47" s="1" t="s">
        <v>734</v>
      </c>
      <c r="C47" s="1" t="s">
        <v>735</v>
      </c>
      <c r="D47" s="1" t="s">
        <v>736</v>
      </c>
      <c r="E47" s="1" t="s">
        <v>737</v>
      </c>
      <c r="F47" s="1" t="s">
        <v>438</v>
      </c>
      <c r="G47" s="1" t="s">
        <v>442</v>
      </c>
      <c r="H47" s="1" t="s">
        <v>443</v>
      </c>
      <c r="I47" s="1" t="s">
        <v>738</v>
      </c>
      <c r="J47" s="1" t="s">
        <v>30</v>
      </c>
      <c r="K47" s="1" t="s">
        <v>739</v>
      </c>
      <c r="L47" s="1" t="s">
        <v>739</v>
      </c>
      <c r="M47" s="1" t="s">
        <v>446</v>
      </c>
      <c r="N47" s="1" t="s">
        <v>446</v>
      </c>
      <c r="O47" s="1" t="s">
        <v>447</v>
      </c>
      <c r="P47" s="1" t="s">
        <v>448</v>
      </c>
      <c r="Q47" s="1" t="s">
        <v>449</v>
      </c>
      <c r="R47" s="1" t="s">
        <v>740</v>
      </c>
      <c r="S47" s="1" t="s">
        <v>451</v>
      </c>
      <c r="T47" s="1" t="s">
        <v>452</v>
      </c>
      <c r="U47" s="1" t="s">
        <v>453</v>
      </c>
      <c r="V47" s="1" t="s">
        <v>741</v>
      </c>
    </row>
    <row r="48" s="1" customFormat="1" spans="1:22">
      <c r="A48" s="3">
        <v>21375815353</v>
      </c>
      <c r="B48" s="1" t="s">
        <v>734</v>
      </c>
      <c r="C48" s="1" t="s">
        <v>742</v>
      </c>
      <c r="D48" s="1" t="s">
        <v>743</v>
      </c>
      <c r="E48" s="1" t="s">
        <v>744</v>
      </c>
      <c r="F48" s="1" t="s">
        <v>438</v>
      </c>
      <c r="G48" s="1" t="s">
        <v>442</v>
      </c>
      <c r="H48" s="1" t="s">
        <v>443</v>
      </c>
      <c r="I48" s="1" t="s">
        <v>745</v>
      </c>
      <c r="J48" s="1" t="s">
        <v>30</v>
      </c>
      <c r="K48" s="1" t="s">
        <v>746</v>
      </c>
      <c r="L48" s="1" t="s">
        <v>746</v>
      </c>
      <c r="M48" s="1" t="s">
        <v>446</v>
      </c>
      <c r="N48" s="1" t="s">
        <v>446</v>
      </c>
      <c r="O48" s="1" t="s">
        <v>447</v>
      </c>
      <c r="P48" s="1" t="s">
        <v>448</v>
      </c>
      <c r="Q48" s="1" t="s">
        <v>449</v>
      </c>
      <c r="R48" s="1" t="s">
        <v>747</v>
      </c>
      <c r="S48" s="1" t="s">
        <v>451</v>
      </c>
      <c r="T48" s="1" t="s">
        <v>452</v>
      </c>
      <c r="U48" s="1" t="s">
        <v>453</v>
      </c>
      <c r="V48" s="1" t="s">
        <v>500</v>
      </c>
    </row>
    <row r="49" s="1" customFormat="1" spans="1:22">
      <c r="A49" s="3">
        <v>21374899219</v>
      </c>
      <c r="B49" s="1" t="s">
        <v>734</v>
      </c>
      <c r="C49" s="1" t="s">
        <v>748</v>
      </c>
      <c r="D49" s="1" t="s">
        <v>749</v>
      </c>
      <c r="E49" s="1" t="s">
        <v>750</v>
      </c>
      <c r="F49" s="1" t="s">
        <v>438</v>
      </c>
      <c r="G49" s="1" t="s">
        <v>442</v>
      </c>
      <c r="H49" s="1" t="s">
        <v>443</v>
      </c>
      <c r="I49" s="1" t="s">
        <v>751</v>
      </c>
      <c r="J49" s="1" t="s">
        <v>30</v>
      </c>
      <c r="K49" s="1" t="s">
        <v>752</v>
      </c>
      <c r="L49" s="1" t="s">
        <v>752</v>
      </c>
      <c r="M49" s="1" t="s">
        <v>446</v>
      </c>
      <c r="N49" s="1" t="s">
        <v>446</v>
      </c>
      <c r="O49" s="1" t="s">
        <v>447</v>
      </c>
      <c r="P49" s="1" t="s">
        <v>448</v>
      </c>
      <c r="Q49" s="1" t="s">
        <v>449</v>
      </c>
      <c r="R49" s="1" t="s">
        <v>753</v>
      </c>
      <c r="S49" s="1" t="s">
        <v>451</v>
      </c>
      <c r="T49" s="1" t="s">
        <v>452</v>
      </c>
      <c r="U49" s="1" t="s">
        <v>453</v>
      </c>
      <c r="V49" s="1" t="s">
        <v>704</v>
      </c>
    </row>
    <row r="50" s="1" customFormat="1" spans="1:22">
      <c r="A50" s="3">
        <v>21374039181</v>
      </c>
      <c r="B50" s="1" t="s">
        <v>754</v>
      </c>
      <c r="C50" s="1" t="s">
        <v>755</v>
      </c>
      <c r="D50" s="1" t="s">
        <v>756</v>
      </c>
      <c r="E50" s="1" t="s">
        <v>757</v>
      </c>
      <c r="F50" s="1" t="s">
        <v>697</v>
      </c>
      <c r="G50" s="1" t="s">
        <v>442</v>
      </c>
      <c r="H50" s="1" t="s">
        <v>443</v>
      </c>
      <c r="I50" s="1" t="s">
        <v>758</v>
      </c>
      <c r="J50" s="1" t="s">
        <v>30</v>
      </c>
      <c r="K50" s="1" t="s">
        <v>759</v>
      </c>
      <c r="L50" s="1" t="s">
        <v>759</v>
      </c>
      <c r="M50" s="1" t="s">
        <v>446</v>
      </c>
      <c r="N50" s="1" t="s">
        <v>446</v>
      </c>
      <c r="O50" s="1" t="s">
        <v>447</v>
      </c>
      <c r="P50" s="1" t="s">
        <v>448</v>
      </c>
      <c r="Q50" s="1" t="s">
        <v>449</v>
      </c>
      <c r="R50" s="1" t="s">
        <v>760</v>
      </c>
      <c r="S50" s="1" t="s">
        <v>451</v>
      </c>
      <c r="T50" s="1" t="s">
        <v>452</v>
      </c>
      <c r="U50" s="1" t="s">
        <v>550</v>
      </c>
      <c r="V50" s="1" t="s">
        <v>603</v>
      </c>
    </row>
    <row r="51" s="1" customFormat="1" spans="1:22">
      <c r="A51" s="3">
        <v>21372911895</v>
      </c>
      <c r="B51" s="1" t="s">
        <v>754</v>
      </c>
      <c r="C51" s="1" t="s">
        <v>761</v>
      </c>
      <c r="D51" s="1" t="s">
        <v>762</v>
      </c>
      <c r="E51" s="1" t="s">
        <v>763</v>
      </c>
      <c r="F51" s="1" t="s">
        <v>734</v>
      </c>
      <c r="G51" s="1" t="s">
        <v>442</v>
      </c>
      <c r="H51" s="1" t="s">
        <v>443</v>
      </c>
      <c r="I51" s="1" t="s">
        <v>764</v>
      </c>
      <c r="J51" s="1" t="s">
        <v>30</v>
      </c>
      <c r="K51" s="1" t="s">
        <v>765</v>
      </c>
      <c r="L51" s="1" t="s">
        <v>765</v>
      </c>
      <c r="M51" s="1" t="s">
        <v>446</v>
      </c>
      <c r="N51" s="1" t="s">
        <v>446</v>
      </c>
      <c r="O51" s="1" t="s">
        <v>447</v>
      </c>
      <c r="P51" s="1" t="s">
        <v>448</v>
      </c>
      <c r="Q51" s="1" t="s">
        <v>449</v>
      </c>
      <c r="R51" s="1" t="s">
        <v>766</v>
      </c>
      <c r="S51" s="1" t="s">
        <v>451</v>
      </c>
      <c r="T51" s="1" t="s">
        <v>452</v>
      </c>
      <c r="U51" s="1" t="s">
        <v>453</v>
      </c>
      <c r="V51" s="1" t="s">
        <v>640</v>
      </c>
    </row>
    <row r="52" s="1" customFormat="1" spans="1:22">
      <c r="A52" s="3">
        <v>21371682355</v>
      </c>
      <c r="B52" s="1" t="s">
        <v>754</v>
      </c>
      <c r="C52" s="1" t="s">
        <v>767</v>
      </c>
      <c r="D52" s="1" t="s">
        <v>768</v>
      </c>
      <c r="E52" s="1" t="s">
        <v>769</v>
      </c>
      <c r="F52" s="1" t="s">
        <v>734</v>
      </c>
      <c r="G52" s="1" t="s">
        <v>442</v>
      </c>
      <c r="H52" s="1" t="s">
        <v>443</v>
      </c>
      <c r="I52" s="1" t="s">
        <v>770</v>
      </c>
      <c r="J52" s="1" t="s">
        <v>30</v>
      </c>
      <c r="K52" s="1" t="s">
        <v>771</v>
      </c>
      <c r="L52" s="1" t="s">
        <v>771</v>
      </c>
      <c r="M52" s="1" t="s">
        <v>446</v>
      </c>
      <c r="N52" s="1" t="s">
        <v>446</v>
      </c>
      <c r="O52" s="1" t="s">
        <v>447</v>
      </c>
      <c r="P52" s="1" t="s">
        <v>448</v>
      </c>
      <c r="Q52" s="1" t="s">
        <v>449</v>
      </c>
      <c r="R52" s="1" t="s">
        <v>772</v>
      </c>
      <c r="S52" s="1" t="s">
        <v>451</v>
      </c>
      <c r="T52" s="1" t="s">
        <v>452</v>
      </c>
      <c r="U52" s="1" t="s">
        <v>453</v>
      </c>
      <c r="V52" s="1" t="s">
        <v>454</v>
      </c>
    </row>
    <row r="53" s="1" customFormat="1" spans="1:22">
      <c r="A53" s="3">
        <v>21367406468</v>
      </c>
      <c r="B53" s="1" t="s">
        <v>773</v>
      </c>
      <c r="C53" s="1" t="s">
        <v>774</v>
      </c>
      <c r="D53" s="1" t="s">
        <v>775</v>
      </c>
      <c r="E53" s="1" t="s">
        <v>776</v>
      </c>
      <c r="F53" s="1" t="s">
        <v>697</v>
      </c>
      <c r="G53" s="1" t="s">
        <v>442</v>
      </c>
      <c r="H53" s="1" t="s">
        <v>443</v>
      </c>
      <c r="I53" s="1" t="s">
        <v>777</v>
      </c>
      <c r="J53" s="1" t="s">
        <v>30</v>
      </c>
      <c r="K53" s="1" t="s">
        <v>778</v>
      </c>
      <c r="L53" s="1" t="s">
        <v>778</v>
      </c>
      <c r="M53" s="1" t="s">
        <v>446</v>
      </c>
      <c r="N53" s="1" t="s">
        <v>446</v>
      </c>
      <c r="O53" s="1" t="s">
        <v>447</v>
      </c>
      <c r="P53" s="1" t="s">
        <v>448</v>
      </c>
      <c r="Q53" s="1" t="s">
        <v>449</v>
      </c>
      <c r="R53" s="1" t="s">
        <v>779</v>
      </c>
      <c r="S53" s="1" t="s">
        <v>451</v>
      </c>
      <c r="T53" s="1" t="s">
        <v>452</v>
      </c>
      <c r="U53" s="1" t="s">
        <v>453</v>
      </c>
      <c r="V53" s="1" t="s">
        <v>571</v>
      </c>
    </row>
    <row r="54" s="1" customFormat="1" spans="1:22">
      <c r="A54" s="3">
        <v>21363265276</v>
      </c>
      <c r="B54" s="1" t="s">
        <v>773</v>
      </c>
      <c r="C54" s="1" t="s">
        <v>780</v>
      </c>
      <c r="D54" s="1" t="s">
        <v>781</v>
      </c>
      <c r="E54" s="1" t="s">
        <v>782</v>
      </c>
      <c r="F54" s="1" t="s">
        <v>438</v>
      </c>
      <c r="G54" s="1" t="s">
        <v>442</v>
      </c>
      <c r="H54" s="1" t="s">
        <v>443</v>
      </c>
      <c r="I54" s="1" t="s">
        <v>783</v>
      </c>
      <c r="J54" s="1" t="s">
        <v>30</v>
      </c>
      <c r="K54" s="1" t="s">
        <v>784</v>
      </c>
      <c r="L54" s="1" t="s">
        <v>784</v>
      </c>
      <c r="M54" s="1" t="s">
        <v>446</v>
      </c>
      <c r="N54" s="1" t="s">
        <v>446</v>
      </c>
      <c r="O54" s="1" t="s">
        <v>447</v>
      </c>
      <c r="P54" s="1" t="s">
        <v>448</v>
      </c>
      <c r="Q54" s="1" t="s">
        <v>449</v>
      </c>
      <c r="R54" s="1" t="s">
        <v>785</v>
      </c>
      <c r="S54" s="1" t="s">
        <v>451</v>
      </c>
      <c r="T54" s="1" t="s">
        <v>452</v>
      </c>
      <c r="U54" s="1" t="s">
        <v>453</v>
      </c>
      <c r="V54" s="1" t="s">
        <v>640</v>
      </c>
    </row>
    <row r="55" s="1" customFormat="1" spans="1:22">
      <c r="A55" s="3">
        <v>21357615408</v>
      </c>
      <c r="B55" s="1" t="s">
        <v>786</v>
      </c>
      <c r="C55" s="1" t="s">
        <v>787</v>
      </c>
      <c r="D55" s="1" t="s">
        <v>788</v>
      </c>
      <c r="E55" s="1" t="s">
        <v>789</v>
      </c>
      <c r="F55" s="1" t="s">
        <v>734</v>
      </c>
      <c r="G55" s="1" t="s">
        <v>442</v>
      </c>
      <c r="H55" s="1" t="s">
        <v>443</v>
      </c>
      <c r="I55" s="1" t="s">
        <v>790</v>
      </c>
      <c r="J55" s="1" t="s">
        <v>30</v>
      </c>
      <c r="K55" s="1" t="s">
        <v>791</v>
      </c>
      <c r="L55" s="1" t="s">
        <v>791</v>
      </c>
      <c r="M55" s="1" t="s">
        <v>446</v>
      </c>
      <c r="N55" s="1" t="s">
        <v>446</v>
      </c>
      <c r="O55" s="1" t="s">
        <v>447</v>
      </c>
      <c r="P55" s="1" t="s">
        <v>448</v>
      </c>
      <c r="Q55" s="1" t="s">
        <v>449</v>
      </c>
      <c r="R55" s="1" t="s">
        <v>792</v>
      </c>
      <c r="S55" s="1" t="s">
        <v>451</v>
      </c>
      <c r="T55" s="1" t="s">
        <v>452</v>
      </c>
      <c r="U55" s="1" t="s">
        <v>453</v>
      </c>
      <c r="V55" s="1" t="s">
        <v>603</v>
      </c>
    </row>
    <row r="56" s="1" customFormat="1" spans="1:22">
      <c r="A56" s="3">
        <v>21356905733</v>
      </c>
      <c r="B56" s="1" t="s">
        <v>786</v>
      </c>
      <c r="C56" s="1" t="s">
        <v>793</v>
      </c>
      <c r="D56" s="1" t="s">
        <v>794</v>
      </c>
      <c r="E56" s="1" t="s">
        <v>795</v>
      </c>
      <c r="F56" s="1" t="s">
        <v>641</v>
      </c>
      <c r="G56" s="1" t="s">
        <v>442</v>
      </c>
      <c r="H56" s="1" t="s">
        <v>443</v>
      </c>
      <c r="I56" s="1" t="s">
        <v>796</v>
      </c>
      <c r="J56" s="1" t="s">
        <v>30</v>
      </c>
      <c r="K56" s="1" t="s">
        <v>797</v>
      </c>
      <c r="L56" s="1" t="s">
        <v>797</v>
      </c>
      <c r="M56" s="1" t="s">
        <v>446</v>
      </c>
      <c r="N56" s="1" t="s">
        <v>446</v>
      </c>
      <c r="O56" s="1" t="s">
        <v>447</v>
      </c>
      <c r="P56" s="1" t="s">
        <v>448</v>
      </c>
      <c r="Q56" s="1" t="s">
        <v>449</v>
      </c>
      <c r="R56" s="1" t="s">
        <v>798</v>
      </c>
      <c r="S56" s="1" t="s">
        <v>451</v>
      </c>
      <c r="T56" s="1" t="s">
        <v>452</v>
      </c>
      <c r="U56" s="1" t="s">
        <v>453</v>
      </c>
      <c r="V56" s="1" t="s">
        <v>500</v>
      </c>
    </row>
    <row r="57" s="1" customFormat="1" spans="1:22">
      <c r="A57" s="3">
        <v>21353156378</v>
      </c>
      <c r="B57" s="1" t="s">
        <v>799</v>
      </c>
      <c r="C57" s="1" t="s">
        <v>800</v>
      </c>
      <c r="D57" s="1" t="s">
        <v>801</v>
      </c>
      <c r="E57" s="1" t="s">
        <v>802</v>
      </c>
      <c r="F57" s="1" t="s">
        <v>438</v>
      </c>
      <c r="G57" s="1" t="s">
        <v>442</v>
      </c>
      <c r="H57" s="1" t="s">
        <v>443</v>
      </c>
      <c r="I57" s="1" t="s">
        <v>447</v>
      </c>
      <c r="J57" s="1" t="s">
        <v>30</v>
      </c>
      <c r="K57" s="1" t="s">
        <v>447</v>
      </c>
      <c r="L57" s="1" t="s">
        <v>447</v>
      </c>
      <c r="M57" s="1" t="s">
        <v>446</v>
      </c>
      <c r="N57" s="1" t="s">
        <v>446</v>
      </c>
      <c r="O57" s="1" t="s">
        <v>447</v>
      </c>
      <c r="P57" s="1" t="s">
        <v>448</v>
      </c>
      <c r="Q57" s="1" t="s">
        <v>449</v>
      </c>
      <c r="R57" s="1" t="s">
        <v>803</v>
      </c>
      <c r="S57" s="1" t="s">
        <v>451</v>
      </c>
      <c r="T57" s="1" t="s">
        <v>452</v>
      </c>
      <c r="U57" s="1" t="s">
        <v>453</v>
      </c>
      <c r="V57" s="1" t="s">
        <v>519</v>
      </c>
    </row>
    <row r="58" s="1" customFormat="1" spans="1:22">
      <c r="A58" s="3">
        <v>21349008146</v>
      </c>
      <c r="B58" s="1" t="s">
        <v>799</v>
      </c>
      <c r="C58" s="1" t="s">
        <v>804</v>
      </c>
      <c r="D58" s="1" t="s">
        <v>805</v>
      </c>
      <c r="E58" s="1" t="s">
        <v>806</v>
      </c>
      <c r="F58" s="1" t="s">
        <v>596</v>
      </c>
      <c r="G58" s="1" t="s">
        <v>442</v>
      </c>
      <c r="H58" s="1" t="s">
        <v>443</v>
      </c>
      <c r="I58" s="1" t="s">
        <v>807</v>
      </c>
      <c r="J58" s="1" t="s">
        <v>30</v>
      </c>
      <c r="K58" s="1" t="s">
        <v>808</v>
      </c>
      <c r="L58" s="1" t="s">
        <v>808</v>
      </c>
      <c r="M58" s="1" t="s">
        <v>446</v>
      </c>
      <c r="N58" s="1" t="s">
        <v>446</v>
      </c>
      <c r="O58" s="1" t="s">
        <v>447</v>
      </c>
      <c r="P58" s="1" t="s">
        <v>448</v>
      </c>
      <c r="Q58" s="1" t="s">
        <v>449</v>
      </c>
      <c r="R58" s="1" t="s">
        <v>809</v>
      </c>
      <c r="S58" s="1" t="s">
        <v>451</v>
      </c>
      <c r="T58" s="1" t="s">
        <v>452</v>
      </c>
      <c r="U58" s="1" t="s">
        <v>453</v>
      </c>
      <c r="V58" s="1" t="s">
        <v>500</v>
      </c>
    </row>
    <row r="59" s="1" customFormat="1" spans="1:22">
      <c r="A59" s="3">
        <v>21342214389</v>
      </c>
      <c r="B59" s="1" t="s">
        <v>810</v>
      </c>
      <c r="C59" s="1" t="s">
        <v>811</v>
      </c>
      <c r="D59" s="1" t="s">
        <v>812</v>
      </c>
      <c r="E59" s="1" t="s">
        <v>813</v>
      </c>
      <c r="F59" s="1" t="s">
        <v>641</v>
      </c>
      <c r="G59" s="1" t="s">
        <v>442</v>
      </c>
      <c r="H59" s="1" t="s">
        <v>443</v>
      </c>
      <c r="I59" s="1" t="s">
        <v>814</v>
      </c>
      <c r="J59" s="1" t="s">
        <v>30</v>
      </c>
      <c r="K59" s="1" t="s">
        <v>815</v>
      </c>
      <c r="L59" s="1" t="s">
        <v>815</v>
      </c>
      <c r="M59" s="1" t="s">
        <v>446</v>
      </c>
      <c r="N59" s="1" t="s">
        <v>446</v>
      </c>
      <c r="O59" s="1" t="s">
        <v>447</v>
      </c>
      <c r="P59" s="1" t="s">
        <v>448</v>
      </c>
      <c r="Q59" s="1" t="s">
        <v>449</v>
      </c>
      <c r="R59" s="1" t="s">
        <v>816</v>
      </c>
      <c r="S59" s="1" t="s">
        <v>451</v>
      </c>
      <c r="T59" s="1" t="s">
        <v>452</v>
      </c>
      <c r="U59" s="1" t="s">
        <v>453</v>
      </c>
      <c r="V59" s="1" t="s">
        <v>683</v>
      </c>
    </row>
    <row r="60" s="1" customFormat="1" spans="1:22">
      <c r="A60" s="3">
        <v>21339748610</v>
      </c>
      <c r="B60" s="1" t="s">
        <v>810</v>
      </c>
      <c r="C60" s="1" t="s">
        <v>817</v>
      </c>
      <c r="D60" s="1" t="s">
        <v>818</v>
      </c>
      <c r="E60" s="1" t="s">
        <v>819</v>
      </c>
      <c r="F60" s="1" t="s">
        <v>773</v>
      </c>
      <c r="G60" s="1" t="s">
        <v>442</v>
      </c>
      <c r="H60" s="1" t="s">
        <v>443</v>
      </c>
      <c r="I60" s="1" t="s">
        <v>820</v>
      </c>
      <c r="J60" s="1" t="s">
        <v>30</v>
      </c>
      <c r="K60" s="1" t="s">
        <v>821</v>
      </c>
      <c r="L60" s="1" t="s">
        <v>821</v>
      </c>
      <c r="M60" s="1" t="s">
        <v>446</v>
      </c>
      <c r="N60" s="1" t="s">
        <v>446</v>
      </c>
      <c r="O60" s="1" t="s">
        <v>447</v>
      </c>
      <c r="P60" s="1" t="s">
        <v>448</v>
      </c>
      <c r="Q60" s="1" t="s">
        <v>449</v>
      </c>
      <c r="R60" s="1" t="s">
        <v>822</v>
      </c>
      <c r="S60" s="1" t="s">
        <v>451</v>
      </c>
      <c r="T60" s="1" t="s">
        <v>452</v>
      </c>
      <c r="U60" s="1" t="s">
        <v>453</v>
      </c>
      <c r="V60" s="1" t="s">
        <v>571</v>
      </c>
    </row>
    <row r="61" s="1" customFormat="1" spans="1:22">
      <c r="A61" s="3">
        <v>21337003477</v>
      </c>
      <c r="B61" s="1" t="s">
        <v>823</v>
      </c>
      <c r="C61" s="1" t="s">
        <v>824</v>
      </c>
      <c r="D61" s="1" t="s">
        <v>825</v>
      </c>
      <c r="E61" s="1" t="s">
        <v>826</v>
      </c>
      <c r="F61" s="1" t="s">
        <v>641</v>
      </c>
      <c r="G61" s="1" t="s">
        <v>442</v>
      </c>
      <c r="H61" s="1" t="s">
        <v>443</v>
      </c>
      <c r="I61" s="1" t="s">
        <v>827</v>
      </c>
      <c r="J61" s="1" t="s">
        <v>30</v>
      </c>
      <c r="K61" s="1" t="s">
        <v>828</v>
      </c>
      <c r="L61" s="1" t="s">
        <v>828</v>
      </c>
      <c r="M61" s="1" t="s">
        <v>446</v>
      </c>
      <c r="N61" s="1" t="s">
        <v>446</v>
      </c>
      <c r="O61" s="1" t="s">
        <v>447</v>
      </c>
      <c r="P61" s="1" t="s">
        <v>448</v>
      </c>
      <c r="Q61" s="1" t="s">
        <v>449</v>
      </c>
      <c r="R61" s="1" t="s">
        <v>829</v>
      </c>
      <c r="S61" s="1" t="s">
        <v>451</v>
      </c>
      <c r="T61" s="1" t="s">
        <v>452</v>
      </c>
      <c r="U61" s="1" t="s">
        <v>453</v>
      </c>
      <c r="V61" s="1" t="s">
        <v>564</v>
      </c>
    </row>
    <row r="62" s="1" customFormat="1" spans="1:22">
      <c r="A62" s="3">
        <v>21329288338</v>
      </c>
      <c r="B62" s="1" t="s">
        <v>823</v>
      </c>
      <c r="C62" s="1" t="s">
        <v>830</v>
      </c>
      <c r="D62" s="1" t="s">
        <v>749</v>
      </c>
      <c r="E62" s="1" t="s">
        <v>831</v>
      </c>
      <c r="F62" s="1" t="s">
        <v>596</v>
      </c>
      <c r="G62" s="1" t="s">
        <v>442</v>
      </c>
      <c r="H62" s="1" t="s">
        <v>443</v>
      </c>
      <c r="I62" s="1" t="s">
        <v>832</v>
      </c>
      <c r="J62" s="1" t="s">
        <v>30</v>
      </c>
      <c r="K62" s="1" t="s">
        <v>833</v>
      </c>
      <c r="L62" s="1" t="s">
        <v>833</v>
      </c>
      <c r="M62" s="1" t="s">
        <v>446</v>
      </c>
      <c r="N62" s="1" t="s">
        <v>446</v>
      </c>
      <c r="O62" s="1" t="s">
        <v>447</v>
      </c>
      <c r="P62" s="1" t="s">
        <v>448</v>
      </c>
      <c r="Q62" s="1" t="s">
        <v>449</v>
      </c>
      <c r="R62" s="1" t="s">
        <v>834</v>
      </c>
      <c r="S62" s="1" t="s">
        <v>451</v>
      </c>
      <c r="T62" s="1" t="s">
        <v>452</v>
      </c>
      <c r="U62" s="1" t="s">
        <v>453</v>
      </c>
      <c r="V62" s="1" t="s">
        <v>704</v>
      </c>
    </row>
    <row r="63" s="1" customFormat="1" spans="1:22">
      <c r="A63" s="3">
        <v>21327927214</v>
      </c>
      <c r="B63" s="1" t="s">
        <v>835</v>
      </c>
      <c r="C63" s="1" t="s">
        <v>836</v>
      </c>
      <c r="D63" s="1" t="s">
        <v>837</v>
      </c>
      <c r="E63" s="1" t="s">
        <v>838</v>
      </c>
      <c r="F63" s="1" t="s">
        <v>596</v>
      </c>
      <c r="G63" s="1" t="s">
        <v>442</v>
      </c>
      <c r="H63" s="1" t="s">
        <v>443</v>
      </c>
      <c r="I63" s="1" t="s">
        <v>839</v>
      </c>
      <c r="J63" s="1" t="s">
        <v>30</v>
      </c>
      <c r="K63" s="1" t="s">
        <v>840</v>
      </c>
      <c r="L63" s="1" t="s">
        <v>840</v>
      </c>
      <c r="M63" s="1" t="s">
        <v>446</v>
      </c>
      <c r="N63" s="1" t="s">
        <v>446</v>
      </c>
      <c r="O63" s="1" t="s">
        <v>447</v>
      </c>
      <c r="P63" s="1" t="s">
        <v>448</v>
      </c>
      <c r="Q63" s="1" t="s">
        <v>449</v>
      </c>
      <c r="R63" s="1" t="s">
        <v>841</v>
      </c>
      <c r="S63" s="1" t="s">
        <v>451</v>
      </c>
      <c r="T63" s="1" t="s">
        <v>452</v>
      </c>
      <c r="U63" s="1" t="s">
        <v>453</v>
      </c>
      <c r="V63" s="1" t="s">
        <v>842</v>
      </c>
    </row>
    <row r="64" s="1" customFormat="1" spans="1:22">
      <c r="A64" s="3">
        <v>21304148806</v>
      </c>
      <c r="B64" s="1" t="s">
        <v>843</v>
      </c>
      <c r="C64" s="1" t="s">
        <v>844</v>
      </c>
      <c r="D64" s="1" t="s">
        <v>845</v>
      </c>
      <c r="E64" s="1" t="s">
        <v>846</v>
      </c>
      <c r="F64" s="1" t="s">
        <v>438</v>
      </c>
      <c r="G64" s="1" t="s">
        <v>442</v>
      </c>
      <c r="H64" s="1" t="s">
        <v>443</v>
      </c>
      <c r="I64" s="1" t="s">
        <v>847</v>
      </c>
      <c r="J64" s="1" t="s">
        <v>30</v>
      </c>
      <c r="K64" s="1" t="s">
        <v>848</v>
      </c>
      <c r="L64" s="1" t="s">
        <v>848</v>
      </c>
      <c r="M64" s="1" t="s">
        <v>446</v>
      </c>
      <c r="N64" s="1" t="s">
        <v>446</v>
      </c>
      <c r="O64" s="1" t="s">
        <v>447</v>
      </c>
      <c r="P64" s="1" t="s">
        <v>448</v>
      </c>
      <c r="Q64" s="1" t="s">
        <v>449</v>
      </c>
      <c r="R64" s="1" t="s">
        <v>849</v>
      </c>
      <c r="S64" s="1" t="s">
        <v>451</v>
      </c>
      <c r="T64" s="1" t="s">
        <v>452</v>
      </c>
      <c r="U64" s="1" t="s">
        <v>453</v>
      </c>
      <c r="V64" s="1" t="s">
        <v>584</v>
      </c>
    </row>
    <row r="65" s="1" customFormat="1" spans="1:22">
      <c r="A65" s="3">
        <v>21301157843</v>
      </c>
      <c r="B65" s="1" t="s">
        <v>843</v>
      </c>
      <c r="C65" s="1" t="s">
        <v>850</v>
      </c>
      <c r="D65" s="1" t="s">
        <v>851</v>
      </c>
      <c r="E65" s="1" t="s">
        <v>852</v>
      </c>
      <c r="F65" s="1" t="s">
        <v>438</v>
      </c>
      <c r="G65" s="1" t="s">
        <v>442</v>
      </c>
      <c r="H65" s="1" t="s">
        <v>443</v>
      </c>
      <c r="I65" s="1" t="s">
        <v>853</v>
      </c>
      <c r="J65" s="1" t="s">
        <v>30</v>
      </c>
      <c r="K65" s="1" t="s">
        <v>854</v>
      </c>
      <c r="L65" s="1" t="s">
        <v>854</v>
      </c>
      <c r="M65" s="1" t="s">
        <v>446</v>
      </c>
      <c r="N65" s="1" t="s">
        <v>446</v>
      </c>
      <c r="O65" s="1" t="s">
        <v>447</v>
      </c>
      <c r="P65" s="1" t="s">
        <v>448</v>
      </c>
      <c r="Q65" s="1" t="s">
        <v>449</v>
      </c>
      <c r="R65" s="1" t="s">
        <v>855</v>
      </c>
      <c r="S65" s="1" t="s">
        <v>451</v>
      </c>
      <c r="T65" s="1" t="s">
        <v>452</v>
      </c>
      <c r="U65" s="1" t="s">
        <v>453</v>
      </c>
      <c r="V65" s="1" t="s">
        <v>564</v>
      </c>
    </row>
    <row r="66" s="1" customFormat="1" spans="1:22">
      <c r="A66" s="3">
        <v>21263503634</v>
      </c>
      <c r="B66" s="1" t="s">
        <v>843</v>
      </c>
      <c r="C66" s="1" t="s">
        <v>856</v>
      </c>
      <c r="D66" s="1" t="s">
        <v>857</v>
      </c>
      <c r="E66" s="1" t="s">
        <v>858</v>
      </c>
      <c r="F66" s="1" t="s">
        <v>438</v>
      </c>
      <c r="G66" s="1" t="s">
        <v>442</v>
      </c>
      <c r="H66" s="1" t="s">
        <v>443</v>
      </c>
      <c r="I66" s="1" t="s">
        <v>859</v>
      </c>
      <c r="J66" s="1" t="s">
        <v>30</v>
      </c>
      <c r="K66" s="1" t="s">
        <v>860</v>
      </c>
      <c r="L66" s="1" t="s">
        <v>860</v>
      </c>
      <c r="M66" s="1" t="s">
        <v>446</v>
      </c>
      <c r="N66" s="1" t="s">
        <v>446</v>
      </c>
      <c r="O66" s="1" t="s">
        <v>447</v>
      </c>
      <c r="P66" s="1" t="s">
        <v>448</v>
      </c>
      <c r="Q66" s="1" t="s">
        <v>449</v>
      </c>
      <c r="R66" s="1" t="s">
        <v>861</v>
      </c>
      <c r="S66" s="1" t="s">
        <v>451</v>
      </c>
      <c r="T66" s="1" t="s">
        <v>452</v>
      </c>
      <c r="U66" s="1" t="s">
        <v>453</v>
      </c>
      <c r="V66" s="1" t="s">
        <v>862</v>
      </c>
    </row>
    <row r="67" s="1" customFormat="1" spans="1:22">
      <c r="A67" s="3">
        <v>21252057246</v>
      </c>
      <c r="B67" s="1" t="s">
        <v>863</v>
      </c>
      <c r="C67" s="1" t="s">
        <v>864</v>
      </c>
      <c r="D67" s="1" t="s">
        <v>865</v>
      </c>
      <c r="E67" s="1" t="s">
        <v>866</v>
      </c>
      <c r="F67" s="1" t="s">
        <v>438</v>
      </c>
      <c r="G67" s="1" t="s">
        <v>442</v>
      </c>
      <c r="H67" s="1" t="s">
        <v>443</v>
      </c>
      <c r="I67" s="1" t="s">
        <v>867</v>
      </c>
      <c r="J67" s="1" t="s">
        <v>30</v>
      </c>
      <c r="K67" s="1" t="s">
        <v>868</v>
      </c>
      <c r="L67" s="1" t="s">
        <v>868</v>
      </c>
      <c r="M67" s="1" t="s">
        <v>446</v>
      </c>
      <c r="N67" s="1" t="s">
        <v>446</v>
      </c>
      <c r="O67" s="1" t="s">
        <v>447</v>
      </c>
      <c r="P67" s="1" t="s">
        <v>448</v>
      </c>
      <c r="Q67" s="1" t="s">
        <v>449</v>
      </c>
      <c r="R67" s="1" t="s">
        <v>869</v>
      </c>
      <c r="S67" s="1" t="s">
        <v>451</v>
      </c>
      <c r="T67" s="1" t="s">
        <v>452</v>
      </c>
      <c r="U67" s="1" t="s">
        <v>453</v>
      </c>
      <c r="V67" s="1" t="s">
        <v>500</v>
      </c>
    </row>
    <row r="68" s="1" customFormat="1" spans="1:22">
      <c r="A68" s="3">
        <v>21250778916</v>
      </c>
      <c r="B68" s="1" t="s">
        <v>870</v>
      </c>
      <c r="C68" s="1" t="s">
        <v>871</v>
      </c>
      <c r="D68" s="1" t="s">
        <v>872</v>
      </c>
      <c r="E68" s="1" t="s">
        <v>873</v>
      </c>
      <c r="F68" s="1" t="s">
        <v>596</v>
      </c>
      <c r="G68" s="1" t="s">
        <v>442</v>
      </c>
      <c r="H68" s="1" t="s">
        <v>443</v>
      </c>
      <c r="I68" s="1" t="s">
        <v>874</v>
      </c>
      <c r="J68" s="1" t="s">
        <v>30</v>
      </c>
      <c r="K68" s="1" t="s">
        <v>875</v>
      </c>
      <c r="L68" s="1" t="s">
        <v>875</v>
      </c>
      <c r="M68" s="1" t="s">
        <v>446</v>
      </c>
      <c r="N68" s="1" t="s">
        <v>446</v>
      </c>
      <c r="O68" s="1" t="s">
        <v>447</v>
      </c>
      <c r="P68" s="1" t="s">
        <v>448</v>
      </c>
      <c r="Q68" s="1" t="s">
        <v>449</v>
      </c>
      <c r="R68" s="1" t="s">
        <v>876</v>
      </c>
      <c r="S68" s="1" t="s">
        <v>451</v>
      </c>
      <c r="T68" s="1" t="s">
        <v>452</v>
      </c>
      <c r="U68" s="1" t="s">
        <v>453</v>
      </c>
      <c r="V68" s="1" t="s">
        <v>584</v>
      </c>
    </row>
    <row r="69" s="1" customFormat="1" spans="1:22">
      <c r="A69" s="3">
        <v>21245184791</v>
      </c>
      <c r="B69" s="1" t="s">
        <v>870</v>
      </c>
      <c r="C69" s="1" t="s">
        <v>877</v>
      </c>
      <c r="D69" s="1" t="s">
        <v>878</v>
      </c>
      <c r="E69" s="1" t="s">
        <v>879</v>
      </c>
      <c r="F69" s="1" t="s">
        <v>438</v>
      </c>
      <c r="G69" s="1" t="s">
        <v>442</v>
      </c>
      <c r="H69" s="1" t="s">
        <v>443</v>
      </c>
      <c r="I69" s="1" t="s">
        <v>880</v>
      </c>
      <c r="J69" s="1" t="s">
        <v>30</v>
      </c>
      <c r="K69" s="1" t="s">
        <v>881</v>
      </c>
      <c r="L69" s="1" t="s">
        <v>881</v>
      </c>
      <c r="M69" s="1" t="s">
        <v>446</v>
      </c>
      <c r="N69" s="1" t="s">
        <v>446</v>
      </c>
      <c r="O69" s="1" t="s">
        <v>447</v>
      </c>
      <c r="P69" s="1" t="s">
        <v>448</v>
      </c>
      <c r="Q69" s="1" t="s">
        <v>449</v>
      </c>
      <c r="R69" s="1" t="s">
        <v>882</v>
      </c>
      <c r="S69" s="1" t="s">
        <v>451</v>
      </c>
      <c r="T69" s="1" t="s">
        <v>452</v>
      </c>
      <c r="U69" s="1" t="s">
        <v>550</v>
      </c>
      <c r="V69" s="1" t="s">
        <v>487</v>
      </c>
    </row>
    <row r="70" s="1" customFormat="1" spans="1:22">
      <c r="A70" s="3">
        <v>21226218934</v>
      </c>
      <c r="B70" s="1" t="s">
        <v>883</v>
      </c>
      <c r="C70" s="1" t="s">
        <v>884</v>
      </c>
      <c r="D70" s="1" t="s">
        <v>885</v>
      </c>
      <c r="E70" s="1" t="s">
        <v>886</v>
      </c>
      <c r="F70" s="1" t="s">
        <v>596</v>
      </c>
      <c r="G70" s="1" t="s">
        <v>442</v>
      </c>
      <c r="H70" s="1" t="s">
        <v>443</v>
      </c>
      <c r="I70" s="1" t="s">
        <v>887</v>
      </c>
      <c r="J70" s="1" t="s">
        <v>30</v>
      </c>
      <c r="K70" s="1" t="s">
        <v>888</v>
      </c>
      <c r="L70" s="1" t="s">
        <v>888</v>
      </c>
      <c r="M70" s="1" t="s">
        <v>446</v>
      </c>
      <c r="N70" s="1" t="s">
        <v>446</v>
      </c>
      <c r="O70" s="1" t="s">
        <v>447</v>
      </c>
      <c r="P70" s="1" t="s">
        <v>448</v>
      </c>
      <c r="Q70" s="1" t="s">
        <v>449</v>
      </c>
      <c r="R70" s="1" t="s">
        <v>889</v>
      </c>
      <c r="S70" s="1" t="s">
        <v>451</v>
      </c>
      <c r="T70" s="1" t="s">
        <v>452</v>
      </c>
      <c r="U70" s="1" t="s">
        <v>453</v>
      </c>
      <c r="V70" s="1" t="s">
        <v>640</v>
      </c>
    </row>
    <row r="71" s="1" customFormat="1" spans="1:22">
      <c r="A71" s="3">
        <v>21217892799</v>
      </c>
      <c r="B71" s="1" t="s">
        <v>883</v>
      </c>
      <c r="C71" s="1" t="s">
        <v>890</v>
      </c>
      <c r="D71" s="1" t="s">
        <v>891</v>
      </c>
      <c r="E71" s="1" t="s">
        <v>892</v>
      </c>
      <c r="F71" s="1" t="s">
        <v>754</v>
      </c>
      <c r="G71" s="1" t="s">
        <v>442</v>
      </c>
      <c r="H71" s="1" t="s">
        <v>443</v>
      </c>
      <c r="I71" s="1" t="s">
        <v>893</v>
      </c>
      <c r="J71" s="1" t="s">
        <v>30</v>
      </c>
      <c r="K71" s="1" t="s">
        <v>894</v>
      </c>
      <c r="L71" s="1" t="s">
        <v>894</v>
      </c>
      <c r="M71" s="1" t="s">
        <v>446</v>
      </c>
      <c r="N71" s="1" t="s">
        <v>446</v>
      </c>
      <c r="O71" s="1" t="s">
        <v>447</v>
      </c>
      <c r="P71" s="1" t="s">
        <v>448</v>
      </c>
      <c r="Q71" s="1" t="s">
        <v>449</v>
      </c>
      <c r="R71" s="1" t="s">
        <v>895</v>
      </c>
      <c r="S71" s="1" t="s">
        <v>451</v>
      </c>
      <c r="T71" s="1" t="s">
        <v>452</v>
      </c>
      <c r="U71" s="1" t="s">
        <v>453</v>
      </c>
      <c r="V71" s="1" t="s">
        <v>571</v>
      </c>
    </row>
    <row r="72" s="1" customFormat="1" spans="1:22">
      <c r="A72" s="3">
        <v>21201847442</v>
      </c>
      <c r="B72" s="1" t="s">
        <v>896</v>
      </c>
      <c r="C72" s="1" t="s">
        <v>897</v>
      </c>
      <c r="D72" s="1" t="s">
        <v>898</v>
      </c>
      <c r="E72" s="1" t="s">
        <v>899</v>
      </c>
      <c r="F72" s="1" t="s">
        <v>641</v>
      </c>
      <c r="G72" s="1" t="s">
        <v>442</v>
      </c>
      <c r="H72" s="1" t="s">
        <v>443</v>
      </c>
      <c r="I72" s="1" t="s">
        <v>900</v>
      </c>
      <c r="J72" s="1" t="s">
        <v>30</v>
      </c>
      <c r="K72" s="1" t="s">
        <v>901</v>
      </c>
      <c r="L72" s="1" t="s">
        <v>901</v>
      </c>
      <c r="M72" s="1" t="s">
        <v>446</v>
      </c>
      <c r="N72" s="1" t="s">
        <v>446</v>
      </c>
      <c r="O72" s="1" t="s">
        <v>447</v>
      </c>
      <c r="P72" s="1" t="s">
        <v>448</v>
      </c>
      <c r="Q72" s="1" t="s">
        <v>449</v>
      </c>
      <c r="R72" s="1" t="s">
        <v>902</v>
      </c>
      <c r="S72" s="1" t="s">
        <v>451</v>
      </c>
      <c r="T72" s="1" t="s">
        <v>452</v>
      </c>
      <c r="U72" s="1" t="s">
        <v>453</v>
      </c>
      <c r="V72" s="1" t="s">
        <v>903</v>
      </c>
    </row>
    <row r="73" s="1" customFormat="1" spans="1:22">
      <c r="A73" s="3">
        <v>21145243748</v>
      </c>
      <c r="B73" s="1" t="s">
        <v>904</v>
      </c>
      <c r="C73" s="1" t="s">
        <v>905</v>
      </c>
      <c r="D73" s="1" t="s">
        <v>906</v>
      </c>
      <c r="E73" s="1" t="s">
        <v>907</v>
      </c>
      <c r="F73" s="1" t="s">
        <v>641</v>
      </c>
      <c r="G73" s="1" t="s">
        <v>442</v>
      </c>
      <c r="H73" s="1" t="s">
        <v>443</v>
      </c>
      <c r="I73" s="1" t="s">
        <v>908</v>
      </c>
      <c r="J73" s="1" t="s">
        <v>30</v>
      </c>
      <c r="K73" s="1" t="s">
        <v>909</v>
      </c>
      <c r="L73" s="1" t="s">
        <v>909</v>
      </c>
      <c r="M73" s="1" t="s">
        <v>446</v>
      </c>
      <c r="N73" s="1" t="s">
        <v>446</v>
      </c>
      <c r="O73" s="1" t="s">
        <v>447</v>
      </c>
      <c r="P73" s="1" t="s">
        <v>448</v>
      </c>
      <c r="Q73" s="1" t="s">
        <v>449</v>
      </c>
      <c r="R73" s="1" t="s">
        <v>910</v>
      </c>
      <c r="S73" s="1" t="s">
        <v>451</v>
      </c>
      <c r="T73" s="1" t="s">
        <v>452</v>
      </c>
      <c r="U73" s="1" t="s">
        <v>453</v>
      </c>
      <c r="V73" s="1" t="s">
        <v>903</v>
      </c>
    </row>
    <row r="74" s="1" customFormat="1" spans="1:22">
      <c r="A74" s="3">
        <v>21136457131</v>
      </c>
      <c r="B74" s="1" t="s">
        <v>911</v>
      </c>
      <c r="C74" s="1" t="s">
        <v>912</v>
      </c>
      <c r="D74" s="1" t="s">
        <v>913</v>
      </c>
      <c r="E74" s="1" t="s">
        <v>914</v>
      </c>
      <c r="F74" s="1" t="s">
        <v>438</v>
      </c>
      <c r="G74" s="1" t="s">
        <v>442</v>
      </c>
      <c r="H74" s="1" t="s">
        <v>443</v>
      </c>
      <c r="I74" s="1" t="s">
        <v>915</v>
      </c>
      <c r="J74" s="1" t="s">
        <v>30</v>
      </c>
      <c r="K74" s="1" t="s">
        <v>916</v>
      </c>
      <c r="L74" s="1" t="s">
        <v>916</v>
      </c>
      <c r="M74" s="1" t="s">
        <v>446</v>
      </c>
      <c r="N74" s="1" t="s">
        <v>446</v>
      </c>
      <c r="O74" s="1" t="s">
        <v>447</v>
      </c>
      <c r="P74" s="1" t="s">
        <v>448</v>
      </c>
      <c r="Q74" s="1" t="s">
        <v>449</v>
      </c>
      <c r="R74" s="1" t="s">
        <v>917</v>
      </c>
      <c r="S74" s="1" t="s">
        <v>451</v>
      </c>
      <c r="T74" s="1" t="s">
        <v>452</v>
      </c>
      <c r="U74" s="1" t="s">
        <v>453</v>
      </c>
      <c r="V74" s="1" t="s">
        <v>480</v>
      </c>
    </row>
    <row r="75" s="1" customFormat="1" spans="1:22">
      <c r="A75" s="3">
        <v>21073327414</v>
      </c>
      <c r="B75" s="1" t="s">
        <v>918</v>
      </c>
      <c r="C75" s="1" t="s">
        <v>919</v>
      </c>
      <c r="D75" s="1" t="s">
        <v>672</v>
      </c>
      <c r="E75" s="1" t="s">
        <v>920</v>
      </c>
      <c r="F75" s="1" t="s">
        <v>810</v>
      </c>
      <c r="G75" s="1" t="s">
        <v>442</v>
      </c>
      <c r="H75" s="1" t="s">
        <v>443</v>
      </c>
      <c r="I75" s="1" t="s">
        <v>921</v>
      </c>
      <c r="J75" s="1" t="s">
        <v>30</v>
      </c>
      <c r="K75" s="1" t="s">
        <v>922</v>
      </c>
      <c r="L75" s="1" t="s">
        <v>922</v>
      </c>
      <c r="M75" s="1" t="s">
        <v>446</v>
      </c>
      <c r="N75" s="1" t="s">
        <v>446</v>
      </c>
      <c r="O75" s="1" t="s">
        <v>447</v>
      </c>
      <c r="P75" s="1" t="s">
        <v>448</v>
      </c>
      <c r="Q75" s="1" t="s">
        <v>449</v>
      </c>
      <c r="R75" s="1" t="s">
        <v>923</v>
      </c>
      <c r="S75" s="1" t="s">
        <v>451</v>
      </c>
      <c r="T75" s="1" t="s">
        <v>452</v>
      </c>
      <c r="U75" s="1" t="s">
        <v>550</v>
      </c>
      <c r="V75" s="1" t="s">
        <v>487</v>
      </c>
    </row>
    <row r="76" s="1" customFormat="1" spans="1:22">
      <c r="A76" s="3">
        <v>21072012336</v>
      </c>
      <c r="B76" s="1" t="s">
        <v>918</v>
      </c>
      <c r="C76" s="1" t="s">
        <v>924</v>
      </c>
      <c r="D76" s="1" t="s">
        <v>925</v>
      </c>
      <c r="E76" s="1" t="s">
        <v>926</v>
      </c>
      <c r="F76" s="1" t="s">
        <v>596</v>
      </c>
      <c r="G76" s="1" t="s">
        <v>442</v>
      </c>
      <c r="H76" s="1" t="s">
        <v>443</v>
      </c>
      <c r="I76" s="1" t="s">
        <v>927</v>
      </c>
      <c r="J76" s="1" t="s">
        <v>30</v>
      </c>
      <c r="K76" s="1" t="s">
        <v>928</v>
      </c>
      <c r="L76" s="1" t="s">
        <v>929</v>
      </c>
      <c r="M76" s="1" t="s">
        <v>930</v>
      </c>
      <c r="N76" s="1" t="s">
        <v>931</v>
      </c>
      <c r="O76" s="1" t="s">
        <v>447</v>
      </c>
      <c r="P76" s="1" t="s">
        <v>448</v>
      </c>
      <c r="Q76" s="1" t="s">
        <v>449</v>
      </c>
      <c r="R76" s="1" t="s">
        <v>932</v>
      </c>
      <c r="S76" s="1" t="s">
        <v>451</v>
      </c>
      <c r="T76" s="1" t="s">
        <v>452</v>
      </c>
      <c r="U76" s="1" t="s">
        <v>550</v>
      </c>
      <c r="V76" s="1" t="s">
        <v>933</v>
      </c>
    </row>
    <row r="77" s="1" customFormat="1" spans="1:22">
      <c r="A77" s="3">
        <v>21071032394</v>
      </c>
      <c r="B77" s="1" t="s">
        <v>918</v>
      </c>
      <c r="C77" s="1" t="s">
        <v>934</v>
      </c>
      <c r="D77" s="1" t="s">
        <v>743</v>
      </c>
      <c r="E77" s="1" t="s">
        <v>935</v>
      </c>
      <c r="F77" s="1" t="s">
        <v>438</v>
      </c>
      <c r="G77" s="1" t="s">
        <v>442</v>
      </c>
      <c r="H77" s="1" t="s">
        <v>443</v>
      </c>
      <c r="I77" s="1" t="s">
        <v>936</v>
      </c>
      <c r="J77" s="1" t="s">
        <v>30</v>
      </c>
      <c r="K77" s="1" t="s">
        <v>937</v>
      </c>
      <c r="L77" s="1" t="s">
        <v>937</v>
      </c>
      <c r="M77" s="1" t="s">
        <v>446</v>
      </c>
      <c r="N77" s="1" t="s">
        <v>446</v>
      </c>
      <c r="O77" s="1" t="s">
        <v>447</v>
      </c>
      <c r="P77" s="1" t="s">
        <v>448</v>
      </c>
      <c r="Q77" s="1" t="s">
        <v>449</v>
      </c>
      <c r="R77" s="1" t="s">
        <v>938</v>
      </c>
      <c r="S77" s="1" t="s">
        <v>451</v>
      </c>
      <c r="T77" s="1" t="s">
        <v>452</v>
      </c>
      <c r="U77" s="1" t="s">
        <v>453</v>
      </c>
      <c r="V77" s="1" t="s">
        <v>500</v>
      </c>
    </row>
    <row r="78" s="1" customFormat="1" spans="1:22">
      <c r="A78" s="3">
        <v>18941329656</v>
      </c>
      <c r="B78" s="1" t="s">
        <v>939</v>
      </c>
      <c r="C78" s="1" t="s">
        <v>940</v>
      </c>
      <c r="D78" s="1" t="s">
        <v>672</v>
      </c>
      <c r="E78" s="1" t="s">
        <v>941</v>
      </c>
      <c r="F78" s="1" t="s">
        <v>810</v>
      </c>
      <c r="G78" s="1" t="s">
        <v>442</v>
      </c>
      <c r="H78" s="1" t="s">
        <v>443</v>
      </c>
      <c r="I78" s="1" t="s">
        <v>942</v>
      </c>
      <c r="J78" s="1" t="s">
        <v>30</v>
      </c>
      <c r="K78" s="1" t="s">
        <v>943</v>
      </c>
      <c r="L78" s="1" t="s">
        <v>943</v>
      </c>
      <c r="M78" s="1" t="s">
        <v>446</v>
      </c>
      <c r="N78" s="1" t="s">
        <v>446</v>
      </c>
      <c r="O78" s="1" t="s">
        <v>447</v>
      </c>
      <c r="P78" s="1" t="s">
        <v>448</v>
      </c>
      <c r="Q78" s="1" t="s">
        <v>449</v>
      </c>
      <c r="R78" s="1" t="s">
        <v>944</v>
      </c>
      <c r="S78" s="1" t="s">
        <v>451</v>
      </c>
      <c r="T78" s="1" t="s">
        <v>452</v>
      </c>
      <c r="U78" s="1" t="s">
        <v>550</v>
      </c>
      <c r="V78" s="1" t="s">
        <v>487</v>
      </c>
    </row>
    <row r="79" s="1" customFormat="1" spans="1:22">
      <c r="A79" s="3">
        <v>18924209911</v>
      </c>
      <c r="B79" s="1" t="s">
        <v>945</v>
      </c>
      <c r="C79" s="1" t="s">
        <v>946</v>
      </c>
      <c r="D79" s="1" t="s">
        <v>947</v>
      </c>
      <c r="E79" s="1" t="s">
        <v>948</v>
      </c>
      <c r="F79" s="1" t="s">
        <v>641</v>
      </c>
      <c r="G79" s="1" t="s">
        <v>442</v>
      </c>
      <c r="H79" s="1" t="s">
        <v>443</v>
      </c>
      <c r="I79" s="1" t="s">
        <v>949</v>
      </c>
      <c r="J79" s="1" t="s">
        <v>30</v>
      </c>
      <c r="K79" s="1" t="s">
        <v>950</v>
      </c>
      <c r="L79" s="1" t="s">
        <v>950</v>
      </c>
      <c r="M79" s="1" t="s">
        <v>446</v>
      </c>
      <c r="N79" s="1" t="s">
        <v>446</v>
      </c>
      <c r="O79" s="1" t="s">
        <v>447</v>
      </c>
      <c r="P79" s="1" t="s">
        <v>448</v>
      </c>
      <c r="Q79" s="1" t="s">
        <v>449</v>
      </c>
      <c r="R79" s="1" t="s">
        <v>951</v>
      </c>
      <c r="S79" s="1" t="s">
        <v>451</v>
      </c>
      <c r="T79" s="1" t="s">
        <v>452</v>
      </c>
      <c r="U79" s="1" t="s">
        <v>453</v>
      </c>
      <c r="V79" s="1" t="s">
        <v>903</v>
      </c>
    </row>
    <row r="80" s="1" customFormat="1" spans="1:22">
      <c r="A80" s="3">
        <v>18867616239</v>
      </c>
      <c r="B80" s="1" t="s">
        <v>952</v>
      </c>
      <c r="C80" s="1" t="s">
        <v>953</v>
      </c>
      <c r="D80" s="1" t="s">
        <v>954</v>
      </c>
      <c r="E80" s="1" t="s">
        <v>955</v>
      </c>
      <c r="F80" s="1" t="s">
        <v>596</v>
      </c>
      <c r="G80" s="1" t="s">
        <v>442</v>
      </c>
      <c r="H80" s="1" t="s">
        <v>443</v>
      </c>
      <c r="I80" s="1" t="s">
        <v>956</v>
      </c>
      <c r="J80" s="1" t="s">
        <v>30</v>
      </c>
      <c r="K80" s="1" t="s">
        <v>957</v>
      </c>
      <c r="L80" s="1" t="s">
        <v>957</v>
      </c>
      <c r="M80" s="1" t="s">
        <v>446</v>
      </c>
      <c r="N80" s="1" t="s">
        <v>446</v>
      </c>
      <c r="O80" s="1" t="s">
        <v>447</v>
      </c>
      <c r="P80" s="1" t="s">
        <v>448</v>
      </c>
      <c r="Q80" s="1" t="s">
        <v>449</v>
      </c>
      <c r="R80" s="1" t="s">
        <v>958</v>
      </c>
      <c r="S80" s="1" t="s">
        <v>451</v>
      </c>
      <c r="T80" s="1" t="s">
        <v>452</v>
      </c>
      <c r="U80" s="1" t="s">
        <v>453</v>
      </c>
      <c r="V80" s="1" t="s">
        <v>500</v>
      </c>
    </row>
    <row r="81" s="1" customFormat="1" spans="1:22">
      <c r="A81" s="3">
        <v>18556616179</v>
      </c>
      <c r="B81" s="1" t="s">
        <v>959</v>
      </c>
      <c r="C81" s="1" t="s">
        <v>960</v>
      </c>
      <c r="D81" s="1" t="s">
        <v>961</v>
      </c>
      <c r="E81" s="1" t="s">
        <v>962</v>
      </c>
      <c r="F81" s="1" t="s">
        <v>596</v>
      </c>
      <c r="G81" s="1" t="s">
        <v>442</v>
      </c>
      <c r="H81" s="1" t="s">
        <v>443</v>
      </c>
      <c r="I81" s="1" t="s">
        <v>963</v>
      </c>
      <c r="J81" s="1" t="s">
        <v>30</v>
      </c>
      <c r="K81" s="1" t="s">
        <v>964</v>
      </c>
      <c r="L81" s="1" t="s">
        <v>964</v>
      </c>
      <c r="M81" s="1" t="s">
        <v>446</v>
      </c>
      <c r="N81" s="1" t="s">
        <v>446</v>
      </c>
      <c r="O81" s="1" t="s">
        <v>447</v>
      </c>
      <c r="P81" s="1" t="s">
        <v>448</v>
      </c>
      <c r="Q81" s="1" t="s">
        <v>449</v>
      </c>
      <c r="R81" s="1" t="s">
        <v>965</v>
      </c>
      <c r="S81" s="1" t="s">
        <v>451</v>
      </c>
      <c r="T81" s="1" t="s">
        <v>452</v>
      </c>
      <c r="U81" s="1" t="s">
        <v>453</v>
      </c>
      <c r="V81" s="1" t="s">
        <v>966</v>
      </c>
    </row>
    <row r="82" s="1" customFormat="1" spans="1:22">
      <c r="A82" s="3">
        <v>18429814477</v>
      </c>
      <c r="B82" s="1" t="s">
        <v>967</v>
      </c>
      <c r="C82" s="1" t="s">
        <v>968</v>
      </c>
      <c r="D82" s="1" t="s">
        <v>969</v>
      </c>
      <c r="E82" s="1" t="s">
        <v>970</v>
      </c>
      <c r="F82" s="1" t="s">
        <v>438</v>
      </c>
      <c r="G82" s="1" t="s">
        <v>442</v>
      </c>
      <c r="H82" s="1" t="s">
        <v>443</v>
      </c>
      <c r="I82" s="1" t="s">
        <v>971</v>
      </c>
      <c r="J82" s="1" t="s">
        <v>30</v>
      </c>
      <c r="K82" s="1" t="s">
        <v>972</v>
      </c>
      <c r="L82" s="1" t="s">
        <v>972</v>
      </c>
      <c r="M82" s="1" t="s">
        <v>446</v>
      </c>
      <c r="N82" s="1" t="s">
        <v>446</v>
      </c>
      <c r="O82" s="1" t="s">
        <v>447</v>
      </c>
      <c r="P82" s="1" t="s">
        <v>448</v>
      </c>
      <c r="Q82" s="1" t="s">
        <v>449</v>
      </c>
      <c r="R82" s="1" t="s">
        <v>973</v>
      </c>
      <c r="S82" s="1" t="s">
        <v>451</v>
      </c>
      <c r="T82" s="1" t="s">
        <v>452</v>
      </c>
      <c r="U82" s="1" t="s">
        <v>453</v>
      </c>
      <c r="V82" s="1" t="s">
        <v>974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2022-10-18T02:06:22Z</dcterms:created>
  <dcterms:modified xsi:type="dcterms:W3CDTF">2022-10-18T02:19:25Z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58D95D872E1F4A38AEA655F63D005A6A</vt:lpwstr>
  </property>
  <property fmtid="{D5CDD505-2E9C-101B-9397-08002B2CF9AE}" pid="3" name="KSOProductBuildVer">
    <vt:lpwstr>2052-11.1.0.12598</vt:lpwstr>
  </property>
</Properties>
</file>