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对账!$A$1:$X$182</definedName>
  </definedNames>
  <calcPr calcId="144525"/>
</workbook>
</file>

<file path=xl/sharedStrings.xml><?xml version="1.0" encoding="utf-8"?>
<sst xmlns="http://schemas.openxmlformats.org/spreadsheetml/2006/main" count="5698" uniqueCount="1711">
  <si>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</si>
  <si>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</si>
  <si>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</si>
  <si>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</si>
  <si>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</si>
  <si>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</si>
  <si>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</si>
  <si>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</si>
  <si>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</si>
  <si>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</si>
  <si>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</si>
  <si>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</si>
  <si>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</si>
  <si>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</si>
  <si>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</si>
  <si>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</si>
  <si>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</si>
  <si>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</si>
  <si>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</si>
  <si>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</si>
  <si>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</si>
  <si>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</si>
  <si>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</si>
  <si>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</si>
  <si>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</si>
  <si>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18514882908	</t>
  </si>
  <si>
    <t>Ctrip</t>
  </si>
  <si>
    <t>正常</t>
  </si>
  <si>
    <t>[宿务]宿务滨海前线酒店 - 北开垦(Bayfront Hotel Cebu – North Reclamation)(8235106)</t>
  </si>
  <si>
    <t>高级双人床房&lt;双人入住&gt;&lt;双早&gt;</t>
  </si>
  <si>
    <t>CNY</t>
  </si>
  <si>
    <t>Rieka Ann Bartican</t>
  </si>
  <si>
    <t>CA2019221019CNY</t>
  </si>
  <si>
    <t>未提现</t>
  </si>
  <si>
    <t>携程开票</t>
  </si>
  <si>
    <t xml:space="preserve">2633182	</t>
  </si>
  <si>
    <t xml:space="preserve">90832	</t>
  </si>
  <si>
    <t xml:space="preserve">18700146657	</t>
  </si>
  <si>
    <t>[普吉岛]普吉假日酒店 (SHA Extra Plus)(Holiday Inn Resort Phuket, an IHG Hotel  (SHA Extra Plus))(3031621)</t>
  </si>
  <si>
    <t>1大1单床标准家庭房(至少提前30天预订)&lt;双人入住&gt;&lt;双早&gt;</t>
  </si>
  <si>
    <t>Zecca/Daniel Joel,Zecca/Joanne Peta</t>
  </si>
  <si>
    <t xml:space="preserve">	</t>
  </si>
  <si>
    <t xml:space="preserve">18708895801	</t>
  </si>
  <si>
    <t>[丹戎士拔]吉隆坡黄金棕榈度假村(Avani Sepang Goldcoast Resort)(5409783)</t>
  </si>
  <si>
    <t>两卧室别墅(至少提前30天预订)&lt;五人入住&gt;&lt;早餐&gt;</t>
  </si>
  <si>
    <t>mohd sharif/noor syaffieka</t>
  </si>
  <si>
    <t xml:space="preserve">2651312	</t>
  </si>
  <si>
    <t xml:space="preserve">676000	</t>
  </si>
  <si>
    <t xml:space="preserve">18774458646	</t>
  </si>
  <si>
    <t>[曼谷]洲际维涅特精选曼谷新浩中央酒店(Sindhorn Midtown Hotel Bangkok, Vignette Collection - an IHG Hotel)(88933689)</t>
  </si>
  <si>
    <t>标准房(至少连住2晚及以上)&lt;特价大促销&gt;&lt;双人入住&gt;&lt;无早&gt;</t>
  </si>
  <si>
    <t>CHAN/KA YEE</t>
  </si>
  <si>
    <t xml:space="preserve">2657318	</t>
  </si>
  <si>
    <t xml:space="preserve">675401	</t>
  </si>
  <si>
    <t xml:space="preserve">18775313319	</t>
  </si>
  <si>
    <t>[迪沙鲁]安纳塔拉迪沙鲁海岸度假别墅(Anantara Desaru Coast Resort &amp; Villas)(58221042)</t>
  </si>
  <si>
    <t>转角至尊房(至少连住2晚及以上)&lt;双人入住&gt;&lt;马来西亚客人专享&gt;&lt;双早&gt;</t>
  </si>
  <si>
    <t>LIM/SHIN CHIANN</t>
  </si>
  <si>
    <t xml:space="preserve">2657452	</t>
  </si>
  <si>
    <t xml:space="preserve">1867151	</t>
  </si>
  <si>
    <t xml:space="preserve">18857977491	</t>
  </si>
  <si>
    <t>[釜山]阿瓦尼中央酒店 釜山(Avani Central Busan)(97086698)</t>
  </si>
  <si>
    <t>城景豪华双床房&lt;双人入住&gt;&lt;无早&gt;</t>
  </si>
  <si>
    <t>LEE/SEOHYUN</t>
  </si>
  <si>
    <t xml:space="preserve">2665781	</t>
  </si>
  <si>
    <t xml:space="preserve">18858146827	</t>
  </si>
  <si>
    <t>山景豪华双床房&lt;双人入住&gt;&lt;无早&gt;</t>
  </si>
  <si>
    <t xml:space="preserve">2665808	</t>
  </si>
  <si>
    <t xml:space="preserve">18861045185	</t>
  </si>
  <si>
    <t>[华欣]华欣安纳塔拉度假酒店(Anantara Hua Hin Resort)(3668989)</t>
  </si>
  <si>
    <t>贵宾园景房(至少连住2晚及以上)&lt;双人入住&gt;&lt;不适用泰国客人&gt;&lt;双早&gt;</t>
  </si>
  <si>
    <t>MURPHY/HIROKA</t>
  </si>
  <si>
    <t xml:space="preserve">2666233	</t>
  </si>
  <si>
    <t xml:space="preserve">61773771	</t>
  </si>
  <si>
    <t>取消</t>
  </si>
  <si>
    <t xml:space="preserve">18907945366	</t>
  </si>
  <si>
    <t>[乔治市]槟城东方大酒店 (槟城对抗新冠肺炎认证)(Eastern &amp; Oriental Hotel (PenangFightCovid-19 Certified))(4646826)</t>
  </si>
  <si>
    <t>一室套房(胜利翼)&lt;双人入住&gt;&lt;双早&gt;</t>
  </si>
  <si>
    <t>LIM/GILIAN,LIM/GILIAN</t>
  </si>
  <si>
    <t xml:space="preserve">2672691	</t>
  </si>
  <si>
    <t xml:space="preserve">976619	</t>
  </si>
  <si>
    <t xml:space="preserve">18910330279	</t>
  </si>
  <si>
    <t>[曼谷]曼谷香格里拉大酒店 (SHA Extra Plus)(Shangri-La Bangkok)(3243791)</t>
  </si>
  <si>
    <t>香格里拉楼豪华河景双床房&lt;双人入住&gt;&lt;双早&gt;</t>
  </si>
  <si>
    <t>SIM/DAVID CHOON SENG</t>
  </si>
  <si>
    <t xml:space="preserve">2673496	</t>
  </si>
  <si>
    <t xml:space="preserve">11436114	</t>
  </si>
  <si>
    <t xml:space="preserve">18921004638	</t>
  </si>
  <si>
    <t>[薄荷岛]薄荷岛米提水疗度假村(Mithi Resort and Spa Bohol)(6405338)</t>
  </si>
  <si>
    <t>Mithi豪华别墅&lt;今日特价 &gt;&lt;双人入住&gt;&lt;双早&gt;</t>
  </si>
  <si>
    <t>BONDOC /MA KATHRINA EVANGELISTA ,TORRES/JAZELLE MARIE QUIAONZA</t>
  </si>
  <si>
    <t xml:space="preserve">2680549	</t>
  </si>
  <si>
    <t xml:space="preserve">MITHI7964	</t>
  </si>
  <si>
    <t xml:space="preserve">18933644886	</t>
  </si>
  <si>
    <t>[曼谷]曼谷布拉莎丽W22酒店 (SHA Plus+)(W22 by Burasari Hotel (SHA Plus+))(28557537)</t>
  </si>
  <si>
    <t>三人房&lt;三人入住&gt;&lt;无早&gt;</t>
  </si>
  <si>
    <t>KUN YEW/NG</t>
  </si>
  <si>
    <t xml:space="preserve">2682212	</t>
  </si>
  <si>
    <t xml:space="preserve">75362	</t>
  </si>
  <si>
    <t xml:space="preserve">18943793848	</t>
  </si>
  <si>
    <t>[普吉岛]普吉岛西奈奢华酒店(SHA Extra Plus)(Sinae Phuket Luxury Hotel(SHA Extra Plus))(86107074)</t>
  </si>
  <si>
    <t>海景一室泳池别墅&lt;特惠专享&gt;&lt;双人入住&gt;&lt;双早&gt;</t>
  </si>
  <si>
    <t>Ng/Yun Ting</t>
  </si>
  <si>
    <t xml:space="preserve">2683915	</t>
  </si>
  <si>
    <t xml:space="preserve">6880	</t>
  </si>
  <si>
    <t xml:space="preserve">18949119303	</t>
  </si>
  <si>
    <t>Rin Jibtj/Ja,Rin Jibtj/Ja,Rin Jibtj/Ja</t>
  </si>
  <si>
    <t xml:space="preserve">2686777	</t>
  </si>
  <si>
    <t xml:space="preserve">75779	</t>
  </si>
  <si>
    <t xml:space="preserve">18955311122	</t>
  </si>
  <si>
    <t>[碧瑶]约翰干草营地森林旅馆(The Forest Lodge at Camp John Hay)(90371036)</t>
  </si>
  <si>
    <t>高级房&lt;特惠&gt;&lt;三人入住&gt;&lt;无早&gt;</t>
  </si>
  <si>
    <t>Naz/Gemma,Naz/Gemma</t>
  </si>
  <si>
    <t xml:space="preserve">18955907472	</t>
  </si>
  <si>
    <t>[Batu Buruk]报春花海滩酒店(Primula Beach Hotel)(89000989)</t>
  </si>
  <si>
    <t>豪华双床房&lt;双人入住&gt;&lt;双早&gt;</t>
  </si>
  <si>
    <t>Ahmad Gani/Nabillaqaleyda</t>
  </si>
  <si>
    <t xml:space="preserve">2690050	</t>
  </si>
  <si>
    <t xml:space="preserve">114166	</t>
  </si>
  <si>
    <t xml:space="preserve">18956175543	</t>
  </si>
  <si>
    <t>JOURNEY/LAU,JOURNEY/LAU,JOURNEY/LAU,JOURNEY/LAU,JOURNEY/LAU,JOURNEY/LAU</t>
  </si>
  <si>
    <t xml:space="preserve">2690183	</t>
  </si>
  <si>
    <t xml:space="preserve">76105	</t>
  </si>
  <si>
    <t xml:space="preserve">21007640498	</t>
  </si>
  <si>
    <t>[芽庄]芽庄洲际酒店(InterContinental Nha Trang, an IHG Hotel)(4398930)</t>
  </si>
  <si>
    <t>海景经典特大床房（高层）&lt;双人入住&gt;&lt;双早&gt;</t>
  </si>
  <si>
    <t>CHOI/YUCHAN</t>
  </si>
  <si>
    <t xml:space="preserve">2691737	</t>
  </si>
  <si>
    <t xml:space="preserve">575591	</t>
  </si>
  <si>
    <t xml:space="preserve">21120048737	</t>
  </si>
  <si>
    <t>[西归浦市]济州神话世界萨默塞特服务公寓(Somerset Jeju Shinhwa World)(15303721)</t>
  </si>
  <si>
    <t>家庭套房(至少连住2晚及以上)&lt;特惠&gt;&lt;四人入住&gt;&lt;无早&gt;</t>
  </si>
  <si>
    <t>LEE/SEUNGMIN</t>
  </si>
  <si>
    <t xml:space="preserve">2703395	</t>
  </si>
  <si>
    <t xml:space="preserve">1810737	</t>
  </si>
  <si>
    <t xml:space="preserve">21126931463	</t>
  </si>
  <si>
    <t>[梳邦再也]双威金字塔酒店(Sunway Pyramid Hotel)(17055173)</t>
  </si>
  <si>
    <t>LING/QIAN HUI</t>
  </si>
  <si>
    <t xml:space="preserve">2704533	</t>
  </si>
  <si>
    <t xml:space="preserve">216877923	</t>
  </si>
  <si>
    <t xml:space="preserve">21131143784	</t>
  </si>
  <si>
    <t>[Khok Kloi]纳泰海滩水疗度假村 (SHA Plus+)(Natai Beach Resort and Spa (SHA Plus+))(96521236)</t>
  </si>
  <si>
    <t>海滩房&lt;双人入住&gt;&lt;双早&gt;</t>
  </si>
  <si>
    <t>Thavornkulchai/Pitiwat,Thavornkulchai/Pitiwat,Thavornkulchai/Pitiwat,Thavornkulchai/Pitiwat</t>
  </si>
  <si>
    <t xml:space="preserve">2705303	</t>
  </si>
  <si>
    <t xml:space="preserve">214546083	</t>
  </si>
  <si>
    <t xml:space="preserve">21131600644	</t>
  </si>
  <si>
    <t>[丹戎本雅]洪腾海滨酒店 (槟城对抗新冠肺炎认证)(Hompton by the Beach Penang (PenangFightCovid-19 Certified))(91143907)</t>
  </si>
  <si>
    <t>至尊房&lt;四人入住&gt;&lt;早餐&gt;</t>
  </si>
  <si>
    <t>tan/shu chei</t>
  </si>
  <si>
    <t xml:space="preserve">2705417	</t>
  </si>
  <si>
    <t xml:space="preserve">10080514	</t>
  </si>
  <si>
    <t xml:space="preserve">21147084573	</t>
  </si>
  <si>
    <t>[普吉岛]马姆提斯度假酒店 (SHA Extra Plus)(Mom Tri's Villa Royale (SHA Extra Plus))(4370750)</t>
  </si>
  <si>
    <t>皇家翼套房(连住3晚及以上)&lt;双人入住&gt;&lt;双早&gt;</t>
  </si>
  <si>
    <t>Aguilar/Laurent,Aguilar/Laurent</t>
  </si>
  <si>
    <t xml:space="preserve">2708445	</t>
  </si>
  <si>
    <t xml:space="preserve">acknowledge	</t>
  </si>
  <si>
    <t xml:space="preserve">21148464624	</t>
  </si>
  <si>
    <t>nur daniah Hashim/Siti,nur daniah Hashim/Siti,nur daniah Hashim/Siti,nur daniah Hashim/Siti</t>
  </si>
  <si>
    <t xml:space="preserve">2708712	</t>
  </si>
  <si>
    <t xml:space="preserve">114737	</t>
  </si>
  <si>
    <t xml:space="preserve">21195928366	</t>
  </si>
  <si>
    <t>[乔治市]槟城长荣桂冠酒店 (槟城对抗新冠肺炎认证)(Evergreen Laurel Hotel Penang (PenangFightCovid-19 Certified))(28528115)</t>
  </si>
  <si>
    <t>海景豪华双床房&lt;双人入住&gt;&lt;双早&gt;</t>
  </si>
  <si>
    <t>Sakina/Nor Sakina binti Nordin</t>
  </si>
  <si>
    <t xml:space="preserve">2710482	</t>
  </si>
  <si>
    <t xml:space="preserve">22092770585	</t>
  </si>
  <si>
    <t xml:space="preserve">21209004967	</t>
  </si>
  <si>
    <t>[巴都丁宜]槟城硬石酒店(Hard Rock Hotel Penang)(4649444)</t>
  </si>
  <si>
    <t>海景豪华房&lt;双人入住&gt;&lt;不适用中东客人&gt;&lt;双早&gt;</t>
  </si>
  <si>
    <t>Ab Aziz/Shamrahayu</t>
  </si>
  <si>
    <t xml:space="preserve">2711999	</t>
  </si>
  <si>
    <t xml:space="preserve">15666488	</t>
  </si>
  <si>
    <t xml:space="preserve">21209221338	</t>
  </si>
  <si>
    <t>[普吉岛]普吉岛丁索度假村 (SHA Extra Plus)(Dinso Resort (SHA Extra Plus))(28676810)</t>
  </si>
  <si>
    <t>豪华房&lt;今日特价 &gt;&lt;双人入住&gt;&lt;双早&gt;</t>
  </si>
  <si>
    <t>CHOW/SO SUM,LAU/KA WUN</t>
  </si>
  <si>
    <t xml:space="preserve">2712019	</t>
  </si>
  <si>
    <t xml:space="preserve">19701	</t>
  </si>
  <si>
    <t xml:space="preserve">21223816211	</t>
  </si>
  <si>
    <t>[努沙再也]双威大盒子酒店(Sunway Hotel Big Box)(91411884)</t>
  </si>
  <si>
    <t>豪华特大床房&lt;三人入住&gt;&lt;特价&gt;&lt;早餐&gt;</t>
  </si>
  <si>
    <t>rashid/lina,rashid/lina,rashid/lina</t>
  </si>
  <si>
    <t xml:space="preserve">2713849	</t>
  </si>
  <si>
    <t xml:space="preserve">51492	</t>
  </si>
  <si>
    <t xml:space="preserve">21227806201	</t>
  </si>
  <si>
    <t>[华欣]华欣班贝燕酒店(Baan Bayan - Hua Hin)(5684463)</t>
  </si>
  <si>
    <t>庭院房&lt;今日特价 &gt;&lt;双人入住&gt;&lt;双早&gt;</t>
  </si>
  <si>
    <t>Kongchana/Sirima,Kongchana/Sirima</t>
  </si>
  <si>
    <t xml:space="preserve">2714345	</t>
  </si>
  <si>
    <t xml:space="preserve">21237221636	</t>
  </si>
  <si>
    <t>[仁川]仁川松岛空中花园酒店(Hotel Skypark Incheon Songdo)(28638693)</t>
  </si>
  <si>
    <t>标准双人床房&lt;双人入住&gt;&lt;无早&gt;</t>
  </si>
  <si>
    <t>Kim/Jehoo</t>
  </si>
  <si>
    <t xml:space="preserve">2716000	</t>
  </si>
  <si>
    <t xml:space="preserve">F1110318	</t>
  </si>
  <si>
    <t xml:space="preserve">21237648718	</t>
  </si>
  <si>
    <t>[苏梅岛]拉麦-苏梅岛酒店(SHA Plus+)(The Lamai Samui(SHA Plus+))(3738031)</t>
  </si>
  <si>
    <t>游廊套房(至少连住2晚及以上)&lt;特惠&gt;&lt;双人入住&gt;&lt;不适用泰国客人&gt;&lt;双早&gt;</t>
  </si>
  <si>
    <t>ARNTZ/LUDOVICA</t>
  </si>
  <si>
    <t xml:space="preserve">2716067	</t>
  </si>
  <si>
    <t xml:space="preserve">601524491	</t>
  </si>
  <si>
    <t xml:space="preserve">21250681407	</t>
  </si>
  <si>
    <t>[清迈]皇后奢华大酒店 (SHA Extra Plus)(Empress Premier Hotel Chiang Mai (SHA Extra Plus))(44546698)</t>
  </si>
  <si>
    <t>至尊房&lt;限量特价&gt;&lt;双人入住&gt;&lt;双早&gt;</t>
  </si>
  <si>
    <t>Thanpiam/Suwaporn,Thanpiam/Suwaporn,Thanpiam/Suwaporn,Thanpiam/Suwaporn</t>
  </si>
  <si>
    <t xml:space="preserve">2718373	</t>
  </si>
  <si>
    <t xml:space="preserve">18738	</t>
  </si>
  <si>
    <t xml:space="preserve">21254254419	</t>
  </si>
  <si>
    <t>Rho/Myungsun,Rho/Myungsun</t>
  </si>
  <si>
    <t xml:space="preserve">2719017	</t>
  </si>
  <si>
    <t xml:space="preserve">F1110457	</t>
  </si>
  <si>
    <t xml:space="preserve">21261602602	</t>
  </si>
  <si>
    <t>[曼谷]曼谷京华大酒店 (SHA Plus+)(Hotel Royal Bangkok@Chinatown)(17263358)</t>
  </si>
  <si>
    <t>高级房(无窗)(连住3晚及以上)&lt;双人入住&gt;&lt;无早&gt;</t>
  </si>
  <si>
    <t>Boonsanong/Usaree,Boonsanong/Usaree,Boonsanong/Usaree</t>
  </si>
  <si>
    <t xml:space="preserve">2720137	</t>
  </si>
  <si>
    <t xml:space="preserve"> 311571	</t>
  </si>
  <si>
    <t xml:space="preserve">21301809788	</t>
  </si>
  <si>
    <t>[马六甲]马六甲大华酒店(The Majestic Malacca)(28538119)</t>
  </si>
  <si>
    <t>豪华房&lt;双人入住&gt;&lt;双早&gt;</t>
  </si>
  <si>
    <t>Ng/Wen Pon</t>
  </si>
  <si>
    <t xml:space="preserve">2720932	</t>
  </si>
  <si>
    <t xml:space="preserve">163151630	</t>
  </si>
  <si>
    <t xml:space="preserve">21308204264	</t>
  </si>
  <si>
    <t>[马六甲]马六甲峇峇家(Baba House Melaka)(99731513)</t>
  </si>
  <si>
    <t>KUOH/LYNETTE YAN LING,SANAP/MUHAMAD SYAFIQ</t>
  </si>
  <si>
    <t xml:space="preserve">2721261	</t>
  </si>
  <si>
    <t xml:space="preserve">101726	</t>
  </si>
  <si>
    <t xml:space="preserve">21325070463	</t>
  </si>
  <si>
    <t>KIM/SEOKHYEON</t>
  </si>
  <si>
    <t xml:space="preserve">2722896	</t>
  </si>
  <si>
    <t xml:space="preserve">F1110549	</t>
  </si>
  <si>
    <t xml:space="preserve">21326602896	</t>
  </si>
  <si>
    <t>[首尔]三井酒店(Hotel Samjung)(28525707)</t>
  </si>
  <si>
    <t>双人床房&lt;双人入住&gt;&lt;无早&gt;</t>
  </si>
  <si>
    <t>Jeon/Esther</t>
  </si>
  <si>
    <t xml:space="preserve">2723021	</t>
  </si>
  <si>
    <t xml:space="preserve">22023164	</t>
  </si>
  <si>
    <t xml:space="preserve">21332380043	</t>
  </si>
  <si>
    <t>nam/jingi</t>
  </si>
  <si>
    <t xml:space="preserve">2723762	</t>
  </si>
  <si>
    <t xml:space="preserve">22023186	</t>
  </si>
  <si>
    <t xml:space="preserve">21332595381	</t>
  </si>
  <si>
    <t>[首尔]阁楼精品酒店(Boutique Hotel Loft)(6078868)</t>
  </si>
  <si>
    <t>甄选房（带按摩浴缸）&lt;双人入住&gt;&lt;预付&gt;&lt;无早&gt;</t>
  </si>
  <si>
    <t>LEE/HYOHYUN,LEE/HYOHYUN</t>
  </si>
  <si>
    <t xml:space="preserve">2723796	</t>
  </si>
  <si>
    <t xml:space="preserve">22075669	</t>
  </si>
  <si>
    <t xml:space="preserve">21336335392	</t>
  </si>
  <si>
    <t>双床房&lt;双人入住&gt;&lt;无早&gt;</t>
  </si>
  <si>
    <t>KIM/KIYOUNG</t>
  </si>
  <si>
    <t xml:space="preserve">2724372	</t>
  </si>
  <si>
    <t xml:space="preserve">22023347	</t>
  </si>
  <si>
    <t xml:space="preserve">21336570602	</t>
  </si>
  <si>
    <t>[梭桃邑县]芭提雅最佳西方至尊海湾酒店 (SHA Extra Plus)(Best Western Premier Bayphere Pattaya (SHA Extra Plus))(97721853)</t>
  </si>
  <si>
    <t>高级房 1张双人床(至少连住2晚及以上)&lt;双人入住&gt;&lt;双早&gt;</t>
  </si>
  <si>
    <t>Kruachai/Rachada,Kruachai/Rachada</t>
  </si>
  <si>
    <t xml:space="preserve">2724406	</t>
  </si>
  <si>
    <t xml:space="preserve">BK019541	</t>
  </si>
  <si>
    <t xml:space="preserve">21337628570	</t>
  </si>
  <si>
    <t>SUNGJIN/KIM,SUNGJIN/KIM</t>
  </si>
  <si>
    <t xml:space="preserve">2724574	</t>
  </si>
  <si>
    <t xml:space="preserve">F1110635	</t>
  </si>
  <si>
    <t xml:space="preserve">21337722712	</t>
  </si>
  <si>
    <t>[普吉岛]普吉岛兰花温泉度假酒店 (SHA Extra Plus)(Phuket Orchid Resort and Spa (SHA Extra Plus))(3735886)</t>
  </si>
  <si>
    <t>豪华房(至少连住2晚及以上)&lt;双人入住&gt;&lt;双早&gt;</t>
  </si>
  <si>
    <t>Panboot/Patthanan,Panboot/Patthanan</t>
  </si>
  <si>
    <t xml:space="preserve">2724585	</t>
  </si>
  <si>
    <t xml:space="preserve">acknowledged	</t>
  </si>
  <si>
    <t xml:space="preserve">21338515632	</t>
  </si>
  <si>
    <t>JunGyung/Lee,JunGyung/Lee</t>
  </si>
  <si>
    <t xml:space="preserve">2724706	</t>
  </si>
  <si>
    <t xml:space="preserve">22023378	</t>
  </si>
  <si>
    <t xml:space="preserve">21343106400	</t>
  </si>
  <si>
    <t>[乔治市]槟城尼奥酒店 (槟城对抗新冠肺炎认证)(Neo+ Penang (PenangFightCovid-19 Certified))(24052379)</t>
  </si>
  <si>
    <t>空间房&lt;双人入住&gt;&lt;无早&gt;</t>
  </si>
  <si>
    <t>SINGH/BALBEER</t>
  </si>
  <si>
    <t xml:space="preserve">2725717	</t>
  </si>
  <si>
    <t xml:space="preserve">164507	</t>
  </si>
  <si>
    <t xml:space="preserve">21343158695	</t>
  </si>
  <si>
    <t>IM/YEONJI</t>
  </si>
  <si>
    <t xml:space="preserve">2725729	</t>
  </si>
  <si>
    <t xml:space="preserve">22023404	</t>
  </si>
  <si>
    <t xml:space="preserve">21344048462	</t>
  </si>
  <si>
    <t>豪华房&lt;特惠房&gt;&lt;双人入住&gt;&lt;无早&gt;</t>
  </si>
  <si>
    <t>HUANG/TIAN CHEH</t>
  </si>
  <si>
    <t xml:space="preserve">2725865	</t>
  </si>
  <si>
    <t xml:space="preserve">218756802	</t>
  </si>
  <si>
    <t xml:space="preserve">21344469668	</t>
  </si>
  <si>
    <t>[曼谷]曼谷素坤逸航站 21 中心酒店 (SHA Plus+)(Grande Centre Point Hotel Terminal 21 (SHA Plus+))(5908161)</t>
  </si>
  <si>
    <t>豪华尊贵房&lt;特惠&gt;&lt;双人入住&gt;&lt;无早&gt;</t>
  </si>
  <si>
    <t>Anjum Bari/Sarah</t>
  </si>
  <si>
    <t xml:space="preserve">2725959	</t>
  </si>
  <si>
    <t xml:space="preserve">382467	</t>
  </si>
  <si>
    <t xml:space="preserve">21346728796	</t>
  </si>
  <si>
    <t>[普吉岛]普吉岛迈考海滩跃浪渡假村(SHA Extra Plus)(Splash Beach Resort Maikhao Phuket(SHA Extra Plus))(1670992)</t>
  </si>
  <si>
    <t>两卧室住宅(带阳台)&lt;今日特价 &gt;&lt;四人入住&gt;&lt;早餐&gt;</t>
  </si>
  <si>
    <t>Kitpakornsanti/Sunita,Kitpakornsanti/Sunita,Kitpakornsanti/Sunita,Kitpakornsanti/Sunita</t>
  </si>
  <si>
    <t xml:space="preserve">2726368	</t>
  </si>
  <si>
    <t xml:space="preserve">21346731282	</t>
  </si>
  <si>
    <t>[曼谷]曼谷秋素坤逸酒店 (SHA Plus+)(Qiu Hotel Sukhumvit (SHA Plus+))(28597378)</t>
  </si>
  <si>
    <t>豪华房(无窗)&lt;特价大促销&gt;&lt;双人入住&gt;&lt;无早&gt;</t>
  </si>
  <si>
    <t>PETCHARAT/PETCHARAT</t>
  </si>
  <si>
    <t xml:space="preserve">2726371	</t>
  </si>
  <si>
    <t xml:space="preserve">72279	</t>
  </si>
  <si>
    <t xml:space="preserve">21347600759	</t>
  </si>
  <si>
    <t>[吉隆坡]国际大酒店(Hotel Grand Continental Kuala Lumpur)(59412316)</t>
  </si>
  <si>
    <t>甄选双人房&lt;双人入住&gt;&lt;双早&gt;</t>
  </si>
  <si>
    <t>Nadzri Ishak/Mohd,Nadzri Ishak/Mohd</t>
  </si>
  <si>
    <t xml:space="preserve">2726566	</t>
  </si>
  <si>
    <t xml:space="preserve">044220	</t>
  </si>
  <si>
    <t xml:space="preserve">21348211529	</t>
  </si>
  <si>
    <t>[曼谷]于拉查达阿曼塔酒店(Amanta Hotel &amp; Residence Ratchada)(28679148)</t>
  </si>
  <si>
    <t>一卧室城景豪华套房(连住3晚及以上)&lt;双人入住&gt;&lt;无早&gt;</t>
  </si>
  <si>
    <t>Huynh/Lam,Huynh/Lam</t>
  </si>
  <si>
    <t xml:space="preserve">2726756	</t>
  </si>
  <si>
    <t xml:space="preserve">49441812-1	</t>
  </si>
  <si>
    <t xml:space="preserve">21348522877	</t>
  </si>
  <si>
    <t>[芭堤雅]芭堤雅布莱顿大酒店(Brighton Grand Hotel Pattaya)(29851559)</t>
  </si>
  <si>
    <t>豪华城景房&lt;双人入住&gt;&lt;双早&gt;</t>
  </si>
  <si>
    <t>AKARAMAHACHOKSAKUL/JITTISAK,AKARAMAHACHOKSAKUL/JITTISAK,AKARAMAHACHOKSAKUL/JITTISAK</t>
  </si>
  <si>
    <t xml:space="preserve">2726855	</t>
  </si>
  <si>
    <t xml:space="preserve">32118	</t>
  </si>
  <si>
    <t xml:space="preserve">21348864425	</t>
  </si>
  <si>
    <t>[芭堤雅]芭堤雅 Journeyhub 奥卓雅居酒店(Oakwood Hotel Journeyhub Pattaya)(99939671)</t>
  </si>
  <si>
    <t>Goditala /Pardhasaradhi ,Goditala /Pardhasaradhi</t>
  </si>
  <si>
    <t xml:space="preserve">2726905	</t>
  </si>
  <si>
    <t xml:space="preserve">14617	</t>
  </si>
  <si>
    <t xml:space="preserve">21351065474	</t>
  </si>
  <si>
    <t>[芭堤雅]芭堤雅SN优佳酒店 (SHA Plus+)(SN Plus Hotel - SHA Plus)(6204550)</t>
  </si>
  <si>
    <t>高级双人床房&lt;双人入住&gt;&lt;无早&gt;</t>
  </si>
  <si>
    <t>thupawirote/lekha,thupawirote/lekha</t>
  </si>
  <si>
    <t xml:space="preserve">2727385	</t>
  </si>
  <si>
    <t xml:space="preserve">91544	</t>
  </si>
  <si>
    <t xml:space="preserve">21351442319	</t>
  </si>
  <si>
    <t>[苏梅岛]苏梅岛丽思卡尔顿酒店(SHA Extra Plus)(The Ritz-Carlton, Koh Samui(SHA Extra Plus))(13570752)</t>
  </si>
  <si>
    <t>园景套房(至少连住2晚及以上)&lt;今日特价 &gt;&lt;双人入住&gt;&lt;双早&gt;</t>
  </si>
  <si>
    <t>Feher/Tal</t>
  </si>
  <si>
    <t xml:space="preserve">2727473	</t>
  </si>
  <si>
    <t xml:space="preserve">3379193	</t>
  </si>
  <si>
    <t xml:space="preserve">21352351967	</t>
  </si>
  <si>
    <t>[努沙再也]特立尼达公主港套房酒店(Trinidad Suites Puteri Harbour)(99959221)</t>
  </si>
  <si>
    <t>尊贵一室房&lt;双人入住&gt;&lt;双早&gt;</t>
  </si>
  <si>
    <t>Mohd Zubir/Nur Syaza</t>
  </si>
  <si>
    <t xml:space="preserve">2727598	</t>
  </si>
  <si>
    <t xml:space="preserve">5118	</t>
  </si>
  <si>
    <t xml:space="preserve">21353944193	</t>
  </si>
  <si>
    <t>豪华双床房&lt;三人入住&gt;&lt;无早&gt;</t>
  </si>
  <si>
    <t>jeong/Jisun,jeong/Jisun,jeong/Jisun</t>
  </si>
  <si>
    <t xml:space="preserve">2727867	</t>
  </si>
  <si>
    <t xml:space="preserve">F1110842	</t>
  </si>
  <si>
    <t xml:space="preserve">21355855515	</t>
  </si>
  <si>
    <t>[拉普拉普]宿雾迈瑞柏高碧海度假村(Bluewater Maribago Beach Resort Cebu)(7333668)</t>
  </si>
  <si>
    <t>豪华房&lt;双人入住&gt;&lt;预付&gt;&lt;双早&gt;</t>
  </si>
  <si>
    <t>Canning-choi/Alexander</t>
  </si>
  <si>
    <t xml:space="preserve">2728290	</t>
  </si>
  <si>
    <t xml:space="preserve">21357256004	</t>
  </si>
  <si>
    <t>豪华双床房&lt;双人入住&gt;&lt;无早&gt;</t>
  </si>
  <si>
    <t>MOHD YAACOB/SHAIFUL BAHRI</t>
  </si>
  <si>
    <t xml:space="preserve">2728662	</t>
  </si>
  <si>
    <t xml:space="preserve">220188615	</t>
  </si>
  <si>
    <t xml:space="preserve">21355924147	</t>
  </si>
  <si>
    <t>[清迈]清迈宁曼枢纽诺富特酒店(Novotel Chiangmai Nimman Journeyhub)(42315375)</t>
  </si>
  <si>
    <t>标准双床房(至少连住2晚及以上)&lt;今日特价 &gt;&lt;双人入住&gt;&lt;双早&gt;</t>
  </si>
  <si>
    <t>JITSIRI/THANAKORN</t>
  </si>
  <si>
    <t xml:space="preserve">2728308	</t>
  </si>
  <si>
    <t xml:space="preserve">148373	</t>
  </si>
  <si>
    <t xml:space="preserve">21358704495	</t>
  </si>
  <si>
    <t>双人床房(至少连住2晚及以上)&lt;双人入住&gt;&lt;无早&gt;</t>
  </si>
  <si>
    <t>LEE/JIMIN</t>
  </si>
  <si>
    <t xml:space="preserve">2729030	</t>
  </si>
  <si>
    <t xml:space="preserve">22023657	</t>
  </si>
  <si>
    <t xml:space="preserve">21358799824	</t>
  </si>
  <si>
    <t>an/dohyang</t>
  </si>
  <si>
    <t xml:space="preserve">2729049	</t>
  </si>
  <si>
    <t xml:space="preserve">F1110884	</t>
  </si>
  <si>
    <t xml:space="preserve">21359220176	</t>
  </si>
  <si>
    <t>[曼谷]曼谷铂尔曼皇权酒店 (SHA Plus+)(Pullman Bangkok King Power)(1586177)</t>
  </si>
  <si>
    <t>高级房&lt;今日特价 &gt;&lt;双人入住&gt;&lt;不适用泰国客人&gt;&lt;无早&gt;</t>
  </si>
  <si>
    <t>Po/Wai Lup william,Po/Amethyst L</t>
  </si>
  <si>
    <t xml:space="preserve">2729150	</t>
  </si>
  <si>
    <t xml:space="preserve">1150828	</t>
  </si>
  <si>
    <t xml:space="preserve">21359843810	</t>
  </si>
  <si>
    <t>Thanpiam/Suwaporn,Thanpiam/Suwaporn</t>
  </si>
  <si>
    <t xml:space="preserve">2729241	</t>
  </si>
  <si>
    <t xml:space="preserve">18937	</t>
  </si>
  <si>
    <t xml:space="preserve">21359958166	</t>
  </si>
  <si>
    <t>[芭堤雅]兀兰酒店芭堤雅度假村(Woodlands Hotel and Resort Pattaya)(6286555)</t>
  </si>
  <si>
    <t>高级房&lt;双人入住&gt;&lt;双早&gt;</t>
  </si>
  <si>
    <t>SURVASE/VAISHALI DATTATRAYA,SURVASE/VAISHALI DATTATRAYA,SURVASE/VAISHALI DATTATRAYA,SURVASE/VAISHALI DATTATRAYA</t>
  </si>
  <si>
    <t xml:space="preserve">2729293	</t>
  </si>
  <si>
    <t xml:space="preserve">Acknowledged	</t>
  </si>
  <si>
    <t xml:space="preserve">21360113471	</t>
  </si>
  <si>
    <t>顶级套房&lt;特惠&gt;&lt;双人入住&gt;&lt;双早&gt;</t>
  </si>
  <si>
    <t>LAU/KA CHUN,NG/WAI KEUNG</t>
  </si>
  <si>
    <t xml:space="preserve">2729328	</t>
  </si>
  <si>
    <t xml:space="preserve">382829	</t>
  </si>
  <si>
    <t xml:space="preserve">21360564125	</t>
  </si>
  <si>
    <t>[普吉岛]普吉岛迈考美丽亚酒店(SHA Extra Plus)(Melia Phuket Mai Khao(SHA Extra Plus))(92000607)</t>
  </si>
  <si>
    <t>一卧室别墅（带私人泳池）(至少连住2晚及以上)&lt;促销&gt;&lt;双人入住&gt;&lt;双早&gt;</t>
  </si>
  <si>
    <t>WONG/CHAK MING</t>
  </si>
  <si>
    <t xml:space="preserve">2729472	</t>
  </si>
  <si>
    <t xml:space="preserve">33310	</t>
  </si>
  <si>
    <t xml:space="preserve">21360929652	</t>
  </si>
  <si>
    <t>Lee/Jiyoung,Lee/Jiyoung</t>
  </si>
  <si>
    <t xml:space="preserve">2729553	</t>
  </si>
  <si>
    <t xml:space="preserve">F1110919	</t>
  </si>
  <si>
    <t xml:space="preserve">21363330538	</t>
  </si>
  <si>
    <t>Jun/Ye jin,Jun/Ye jin</t>
  </si>
  <si>
    <t xml:space="preserve">2730287	</t>
  </si>
  <si>
    <t xml:space="preserve">22023721	</t>
  </si>
  <si>
    <t xml:space="preserve">21365076175	</t>
  </si>
  <si>
    <t>猎户座房&lt;双人入住&gt;&lt;无早&gt;</t>
  </si>
  <si>
    <t>Liong Jun Fui/Tan Kang Yi</t>
  </si>
  <si>
    <t xml:space="preserve">2730687	</t>
  </si>
  <si>
    <t xml:space="preserve">164734	</t>
  </si>
  <si>
    <t xml:space="preserve">21365086785	</t>
  </si>
  <si>
    <t>LIM/SEUL KI,LIM/SEUL KI</t>
  </si>
  <si>
    <t xml:space="preserve">2730691	</t>
  </si>
  <si>
    <t xml:space="preserve">22023739	</t>
  </si>
  <si>
    <t xml:space="preserve">21366034710	</t>
  </si>
  <si>
    <t>高级房(至少连住2晚及以上)&lt;双人入住&gt;&lt;双早&gt;</t>
  </si>
  <si>
    <t>Satittada/Pasachai,Satittada/Pasachai</t>
  </si>
  <si>
    <t xml:space="preserve">2730867	</t>
  </si>
  <si>
    <t>BK0198321</t>
  </si>
  <si>
    <t xml:space="preserve">BK0198322	</t>
  </si>
  <si>
    <t xml:space="preserve">21366345806	</t>
  </si>
  <si>
    <t>[曼谷]曼谷拉差达瑞士酒店 (SHA Extra Plus)(Swissotel Bangkok Ratchada (SHA Extra Plus))(6003314)</t>
  </si>
  <si>
    <t>瑞士优势房&lt;双人入住&gt;&lt;不适用中宾和越南客人&gt;&lt;双早&gt;</t>
  </si>
  <si>
    <t>QU/Meng</t>
  </si>
  <si>
    <t xml:space="preserve">2730918	</t>
  </si>
  <si>
    <t xml:space="preserve">2067524	</t>
  </si>
  <si>
    <t xml:space="preserve">21366704238	</t>
  </si>
  <si>
    <t>YANQIN/JIE,YANQIN/JIE</t>
  </si>
  <si>
    <t xml:space="preserve">2730979	</t>
  </si>
  <si>
    <t xml:space="preserve">22023759	</t>
  </si>
  <si>
    <t xml:space="preserve">21367067229	</t>
  </si>
  <si>
    <t>[华欣]华欣春景酒店 (SHA Plus+)(Chom View Hotel, Hua Hin (SHA Plus+))(25206917)</t>
  </si>
  <si>
    <t>池景高级阳台房&lt;今日特价 &gt;&lt;双人入住&gt;&lt;无早&gt;</t>
  </si>
  <si>
    <t>Tanyalak/Oil,Tanyalak/Oil</t>
  </si>
  <si>
    <t xml:space="preserve">2731018	</t>
  </si>
  <si>
    <t xml:space="preserve">100812834	</t>
  </si>
  <si>
    <t xml:space="preserve">21367270814	</t>
  </si>
  <si>
    <t xml:space="preserve">21368170927	</t>
  </si>
  <si>
    <t>[吉隆坡]辉盛凯贝丽(Capri by Fraser Bukit Bintang)(88638672)</t>
  </si>
  <si>
    <t>行政双床一室房(至少连住2晚及以上)&lt;今日特价 &gt;&lt;双人入住&gt;&lt;双早&gt;</t>
  </si>
  <si>
    <t>Koh /Jing Xian Marianne</t>
  </si>
  <si>
    <t xml:space="preserve">2731186	</t>
  </si>
  <si>
    <t xml:space="preserve">23125302-1	</t>
  </si>
  <si>
    <t xml:space="preserve">21368472995	</t>
  </si>
  <si>
    <t>Assavachaiporn/Tanavit,Assavachaiporn/Tanavit</t>
  </si>
  <si>
    <t xml:space="preserve">2731232	</t>
  </si>
  <si>
    <t xml:space="preserve">32243	</t>
  </si>
  <si>
    <t xml:space="preserve">21370237358	</t>
  </si>
  <si>
    <t>lee/sewoong,lee/sewoong</t>
  </si>
  <si>
    <t xml:space="preserve">2731637	</t>
  </si>
  <si>
    <t xml:space="preserve">22023771	</t>
  </si>
  <si>
    <t xml:space="preserve">21372096389	</t>
  </si>
  <si>
    <t>豪华特大床房&lt;双人入住&gt;&lt;双早&gt;</t>
  </si>
  <si>
    <t>CHAI/KOW YUEN</t>
  </si>
  <si>
    <t xml:space="preserve">2732069	</t>
  </si>
  <si>
    <t xml:space="preserve">52686	</t>
  </si>
  <si>
    <t xml:space="preserve">21372116587	</t>
  </si>
  <si>
    <t>CHO/KYEWOON</t>
  </si>
  <si>
    <t xml:space="preserve">2732077	</t>
  </si>
  <si>
    <t xml:space="preserve">F1110989	</t>
  </si>
  <si>
    <t xml:space="preserve">21372822123	</t>
  </si>
  <si>
    <t>家庭复式房&lt;今日特价 &gt;&lt;四人入住&gt;&lt;无早&gt;</t>
  </si>
  <si>
    <t>Jueakaew/Anek,Jueakaew/Anek,Jueakaew/Anek,Jueakaew/Anek</t>
  </si>
  <si>
    <t xml:space="preserve">2732214	</t>
  </si>
  <si>
    <t xml:space="preserve">101012883	</t>
  </si>
  <si>
    <t xml:space="preserve">21373344615	</t>
  </si>
  <si>
    <t>豪华特大床房&lt;单人入住&gt;&lt;单早&gt;</t>
  </si>
  <si>
    <t>DIYANA JAMIN/NUR,DIYANA JAMIN/NUR,DIYANA JAMIN/NUR,DIYANA JAMIN/NUR</t>
  </si>
  <si>
    <t xml:space="preserve">2732324	</t>
  </si>
  <si>
    <t xml:space="preserve">52750	</t>
  </si>
  <si>
    <t xml:space="preserve">21373364254	</t>
  </si>
  <si>
    <t>[芭堤雅]芭堤雅伍德兰套房服务公寓(Woodlands Suites Serviced Residences)(6286648)</t>
  </si>
  <si>
    <t>首席一室套房&lt;双人入住&gt;&lt;双早&gt;</t>
  </si>
  <si>
    <t>Denrasmithep/Nivate,Denrasmithep/Nivate</t>
  </si>
  <si>
    <t xml:space="preserve">2732327	</t>
  </si>
  <si>
    <t xml:space="preserve">21373394627	</t>
  </si>
  <si>
    <t>JEONG/MIYOUNG,JEONG/MIYOUNG</t>
  </si>
  <si>
    <t xml:space="preserve">2732331	</t>
  </si>
  <si>
    <t xml:space="preserve">22023787	</t>
  </si>
  <si>
    <t xml:space="preserve">21374212231	</t>
  </si>
  <si>
    <t>[曼谷]曼谷万怡酒店(Courtyard by Marriott Bangkok)(5211729)</t>
  </si>
  <si>
    <t>翻新豪华特大床房(至少连住2晚及以上)&lt;单人入住&gt;&lt;单早&gt;</t>
  </si>
  <si>
    <t>Jiang/Yue</t>
  </si>
  <si>
    <t xml:space="preserve">2732538	</t>
  </si>
  <si>
    <t xml:space="preserve">21375355754	</t>
  </si>
  <si>
    <t>双床房(连住3晚及以上)&lt;双人入住&gt;&lt;无早&gt;</t>
  </si>
  <si>
    <t>Lee/Jaeyoung</t>
  </si>
  <si>
    <t xml:space="preserve">2732887	</t>
  </si>
  <si>
    <t xml:space="preserve">22023801	</t>
  </si>
  <si>
    <t xml:space="preserve">21375401217	</t>
  </si>
  <si>
    <t>甄选双床房&lt;双人入住&gt;&lt;双早&gt;</t>
  </si>
  <si>
    <t>Fardhi/Ahmad Mohd</t>
  </si>
  <si>
    <t xml:space="preserve">2732907	</t>
  </si>
  <si>
    <t xml:space="preserve">044279	</t>
  </si>
  <si>
    <t xml:space="preserve">21375504353	</t>
  </si>
  <si>
    <t>[光州]ACC设计酒店(ACC Design Hotel)(28523273)</t>
  </si>
  <si>
    <t>文化双床套房&lt;双人入住&gt;&lt;预付&gt;&lt;双早&gt;</t>
  </si>
  <si>
    <t>JO/AEJIN,JO/AEJIN</t>
  </si>
  <si>
    <t xml:space="preserve">2732951	</t>
  </si>
  <si>
    <t xml:space="preserve">20221010528769548	</t>
  </si>
  <si>
    <t xml:space="preserve">21376065089	</t>
  </si>
  <si>
    <t>热情套房&lt;双人入住&gt;&lt;预付&gt;&lt;双早&gt;</t>
  </si>
  <si>
    <t>jeon/hanmin,jeon/hanmin</t>
  </si>
  <si>
    <t xml:space="preserve">2733127	</t>
  </si>
  <si>
    <t xml:space="preserve">20221010528825323	</t>
  </si>
  <si>
    <t xml:space="preserve">21376403071	</t>
  </si>
  <si>
    <t>标准双床房&lt;双人入住&gt;&lt;无早&gt;</t>
  </si>
  <si>
    <t>LI/DONGJIE</t>
  </si>
  <si>
    <t xml:space="preserve">2733212	</t>
  </si>
  <si>
    <t xml:space="preserve">F1111005	</t>
  </si>
  <si>
    <t xml:space="preserve">21376438279	</t>
  </si>
  <si>
    <t>[普吉岛]普吉岛丽笙度假套房酒店(Radisson Resort and Suite Phuket)(4498536)</t>
  </si>
  <si>
    <t>避风港两卧室套房(至少连住2晚及以上)&lt;今日特价 &gt;&lt;四人入住&gt;&lt;无早&gt;</t>
  </si>
  <si>
    <t>TRUSSELL/SIMON</t>
  </si>
  <si>
    <t xml:space="preserve">2733227	</t>
  </si>
  <si>
    <t xml:space="preserve">238482	</t>
  </si>
  <si>
    <t xml:space="preserve">21377280230	</t>
  </si>
  <si>
    <t>Hur/Jin sook,Hur/Jin sook</t>
  </si>
  <si>
    <t xml:space="preserve">2733401	</t>
  </si>
  <si>
    <t xml:space="preserve">F1111010	</t>
  </si>
  <si>
    <t xml:space="preserve">21378158725	</t>
  </si>
  <si>
    <t>Jeong/Byeonghyeon</t>
  </si>
  <si>
    <t xml:space="preserve">2733596	</t>
  </si>
  <si>
    <t xml:space="preserve">22023823	</t>
  </si>
  <si>
    <t xml:space="preserve">21378205159	</t>
  </si>
  <si>
    <t>Yun/Sumi,Yun/Sumi</t>
  </si>
  <si>
    <t xml:space="preserve">2733606	</t>
  </si>
  <si>
    <t xml:space="preserve">F1111015	</t>
  </si>
  <si>
    <t xml:space="preserve">21378183253	</t>
  </si>
  <si>
    <t>[普吉岛]普吉岛安达曼特拉海洋度假村 (SHA Extra Plus)(Andamantra Resort and Villa Phuket (SHA Extra Plus))(3628363)</t>
  </si>
  <si>
    <t>至尊豪华蜜月房(至少连住2晚及以上)&lt;双人入住&gt;&lt;双早&gt;</t>
  </si>
  <si>
    <t>Vaghani/Nikunj,Vaghani/Nikunj</t>
  </si>
  <si>
    <t xml:space="preserve">2733609	</t>
  </si>
  <si>
    <t xml:space="preserve">21378607292	</t>
  </si>
  <si>
    <t>高级特大床房(带阳台)(至少连住2晚及以上)&lt;今日特价 &gt;&lt;双人入住&gt;&lt;双早&gt;</t>
  </si>
  <si>
    <t>BUNYAPHOTIKUN/PENSIRI</t>
  </si>
  <si>
    <t xml:space="preserve">2733700	</t>
  </si>
  <si>
    <t xml:space="preserve">148509	</t>
  </si>
  <si>
    <t xml:space="preserve">21409190890	</t>
  </si>
  <si>
    <t>双人床房&lt;双人入住&gt;&lt;双早&gt;</t>
  </si>
  <si>
    <t>Inhee/Jung,Inhee/Jung</t>
  </si>
  <si>
    <t xml:space="preserve">2733793	</t>
  </si>
  <si>
    <t xml:space="preserve">22023825	</t>
  </si>
  <si>
    <t xml:space="preserve">21410628366	</t>
  </si>
  <si>
    <t>jihwan/roh,jihwan/roh</t>
  </si>
  <si>
    <t xml:space="preserve">2733858	</t>
  </si>
  <si>
    <t xml:space="preserve">22023827	</t>
  </si>
  <si>
    <t xml:space="preserve">21414578269	</t>
  </si>
  <si>
    <t>YONG/JIHYE,YONG/JIHYE</t>
  </si>
  <si>
    <t xml:space="preserve">2734225	</t>
  </si>
  <si>
    <t xml:space="preserve">22023833	</t>
  </si>
  <si>
    <t xml:space="preserve">21414740850	</t>
  </si>
  <si>
    <t>PARK/GEUNHYEONG,PARK/GEUNHYEONG</t>
  </si>
  <si>
    <t xml:space="preserve">2734254	</t>
  </si>
  <si>
    <t xml:space="preserve">21414762408	</t>
  </si>
  <si>
    <t xml:space="preserve">2734256	</t>
  </si>
  <si>
    <t xml:space="preserve">22023832	</t>
  </si>
  <si>
    <t xml:space="preserve">21416733253	</t>
  </si>
  <si>
    <t>MD TAZERY/AZLAN</t>
  </si>
  <si>
    <t xml:space="preserve">2734485	</t>
  </si>
  <si>
    <t xml:space="preserve">164832	</t>
  </si>
  <si>
    <t xml:space="preserve">21418838668	</t>
  </si>
  <si>
    <t>城景甄选特大床房&lt;双人入住&gt;&lt;双早&gt;</t>
  </si>
  <si>
    <t>MOU/Fangyi</t>
  </si>
  <si>
    <t xml:space="preserve">2734723	</t>
  </si>
  <si>
    <t xml:space="preserve">586146	</t>
  </si>
  <si>
    <t xml:space="preserve">21418960737	</t>
  </si>
  <si>
    <t>城景经典特大床房(至少连住2晚及以上)&lt;双人入住&gt;&lt;双早&gt;</t>
  </si>
  <si>
    <t>WANG/XINGHONG</t>
  </si>
  <si>
    <t xml:space="preserve">2734735	</t>
  </si>
  <si>
    <t xml:space="preserve">586153	</t>
  </si>
  <si>
    <t xml:space="preserve">21419589151	</t>
  </si>
  <si>
    <t>Seo/Narae,Seo/Narae</t>
  </si>
  <si>
    <t xml:space="preserve">2734782	</t>
  </si>
  <si>
    <t xml:space="preserve">22023862	</t>
  </si>
  <si>
    <t xml:space="preserve">21419725382	</t>
  </si>
  <si>
    <t>kim/kimkueong</t>
  </si>
  <si>
    <t xml:space="preserve">2734804	</t>
  </si>
  <si>
    <t xml:space="preserve">22023864	</t>
  </si>
  <si>
    <t xml:space="preserve">21424601606	</t>
  </si>
  <si>
    <t>猎户座房&lt;双人入住&gt;&lt;双早&gt;</t>
  </si>
  <si>
    <t>MUHAMADJAMILI/MOHAMAD NOR AMZAR</t>
  </si>
  <si>
    <t xml:space="preserve">2735393	</t>
  </si>
  <si>
    <t xml:space="preserve">164860	</t>
  </si>
  <si>
    <t xml:space="preserve">21425254317	</t>
  </si>
  <si>
    <t>Hwang/Yongnam</t>
  </si>
  <si>
    <t xml:space="preserve">2735504	</t>
  </si>
  <si>
    <t xml:space="preserve">22024293	</t>
  </si>
  <si>
    <t xml:space="preserve">21425657686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</si>
  <si>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</si>
  <si>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</si>
  <si>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Vj/Shyam,Vj/Shyam,Vj/Shyam,Vj/Shyam</t>
  </si>
  <si>
    <t xml:space="preserve">2735594	</t>
  </si>
  <si>
    <t xml:space="preserve">61818204	</t>
  </si>
  <si>
    <t xml:space="preserve">21425424946	</t>
  </si>
  <si>
    <t>TAN/EUNICE</t>
  </si>
  <si>
    <t xml:space="preserve">2735544	</t>
  </si>
  <si>
    <t xml:space="preserve">53054	</t>
  </si>
  <si>
    <t xml:space="preserve">21426607935	</t>
  </si>
  <si>
    <t>SRIBUNYAMANIPORN/KANTAPHAT,SRIBUNYAMANIPORN/KANTAPHAT</t>
  </si>
  <si>
    <t xml:space="preserve">2735732	</t>
  </si>
  <si>
    <t xml:space="preserve">61818426	</t>
  </si>
  <si>
    <t xml:space="preserve">21428424670	</t>
  </si>
  <si>
    <t>城景经典双床房(至少连住2晚及以上)&lt;双人入住&gt;&lt;双早&gt;</t>
  </si>
  <si>
    <t>LUO/CHEN</t>
  </si>
  <si>
    <t xml:space="preserve">2736009	</t>
  </si>
  <si>
    <t xml:space="preserve">586391	</t>
  </si>
  <si>
    <t xml:space="preserve">21428991709	</t>
  </si>
  <si>
    <t>[甲米]甲米奥南利园度假酒店(SHA Extra Plus)(Aonang Princeville Villa Resort &amp; Spa(SHA Extra Plus))(6641573)</t>
  </si>
  <si>
    <t>豪华精品房&lt;特惠专享&gt;&lt;双人入住&gt;&lt;双早&gt;</t>
  </si>
  <si>
    <t>Suwannarak/Sarocha,Suwannarak/Sarocha</t>
  </si>
  <si>
    <t xml:space="preserve">2736097	</t>
  </si>
  <si>
    <t xml:space="preserve">57694	</t>
  </si>
  <si>
    <t xml:space="preserve">21429383006	</t>
  </si>
  <si>
    <t>Wei/Jie</t>
  </si>
  <si>
    <t xml:space="preserve">2736160	</t>
  </si>
  <si>
    <t xml:space="preserve">586389	</t>
  </si>
  <si>
    <t xml:space="preserve">21429655795	</t>
  </si>
  <si>
    <t>KIM/HYEIN,KIM/HYEIN</t>
  </si>
  <si>
    <t xml:space="preserve">2736201	</t>
  </si>
  <si>
    <t xml:space="preserve">22024330	</t>
  </si>
  <si>
    <t xml:space="preserve">21430357756	</t>
  </si>
  <si>
    <t>Kim/Taeheung,Kim/Taeheung</t>
  </si>
  <si>
    <t xml:space="preserve">2736290	</t>
  </si>
  <si>
    <t xml:space="preserve">22024338	</t>
  </si>
  <si>
    <t xml:space="preserve">21430645568	</t>
  </si>
  <si>
    <t>翻新豪华特大床房(至少连住2晚及以上)&lt;双人入住&gt;&lt;双早&gt;</t>
  </si>
  <si>
    <t>PUTH/SOPHANITH</t>
  </si>
  <si>
    <t xml:space="preserve">2736322	</t>
  </si>
  <si>
    <t xml:space="preserve">75476809	</t>
  </si>
  <si>
    <t xml:space="preserve">21427129137	</t>
  </si>
  <si>
    <t xml:space="preserve">21432391669	</t>
  </si>
  <si>
    <t>HWANG/MI KYOUNG,HWANG/MI KYOUNG</t>
  </si>
  <si>
    <t xml:space="preserve">2736511	</t>
  </si>
  <si>
    <t xml:space="preserve">22024397	</t>
  </si>
  <si>
    <t xml:space="preserve">21432469624	</t>
  </si>
  <si>
    <t>[普吉岛]普吉岛邦涛的希尔顿花园酒店  (SHA Extra Plus)(Hilton Garden Inn Phuket Bang Tao (SHA Extra Plus))(99051557)</t>
  </si>
  <si>
    <t>特大床房&lt;双人入住&gt;&lt;双早&gt;</t>
  </si>
  <si>
    <t>Shi/Yang</t>
  </si>
  <si>
    <t xml:space="preserve">2736522	</t>
  </si>
  <si>
    <t xml:space="preserve">3306195894	</t>
  </si>
  <si>
    <t xml:space="preserve">21433284229	</t>
  </si>
  <si>
    <t>[吉隆坡]铂尔曼吉隆坡城市中心大酒店(Pullman Kuala Lumpur City Centre Hotel &amp; Residences)(5073220)</t>
  </si>
  <si>
    <t>尊享豪华特大床房&lt;双人入住&gt;&lt;双早&gt;</t>
  </si>
  <si>
    <t>Boonpet/Kitiya</t>
  </si>
  <si>
    <t xml:space="preserve">2736632	</t>
  </si>
  <si>
    <t xml:space="preserve">875409	</t>
  </si>
  <si>
    <t xml:space="preserve">21433716663	</t>
  </si>
  <si>
    <t>豪华房(无窗)&lt;今日特惠&gt;&lt;双人入住&gt;&lt;无早&gt;</t>
  </si>
  <si>
    <t>khongjitngam/satjaporn</t>
  </si>
  <si>
    <t xml:space="preserve">2736689	</t>
  </si>
  <si>
    <t xml:space="preserve">77599	</t>
  </si>
  <si>
    <t xml:space="preserve">21433861815	</t>
  </si>
  <si>
    <t>Jung/Jihye,Jung/Jihye</t>
  </si>
  <si>
    <t xml:space="preserve">2736712	</t>
  </si>
  <si>
    <t xml:space="preserve">22024410	</t>
  </si>
  <si>
    <t xml:space="preserve">21434630928	</t>
  </si>
  <si>
    <t>行政一室房&lt;双人入住&gt;&lt;双早&gt;</t>
  </si>
  <si>
    <t>Yang/Min,Yang/Min</t>
  </si>
  <si>
    <t xml:space="preserve">2736813	</t>
  </si>
  <si>
    <t xml:space="preserve">5359	</t>
  </si>
  <si>
    <t xml:space="preserve">21435324138	</t>
  </si>
  <si>
    <t>[曼谷]曼谷利特酒店 (SHA Extra Plus)(LiT BANGKOK Hotel)(3799511)</t>
  </si>
  <si>
    <t>额外辐射房 1张大床&lt;特惠专享&gt;&lt;双人入住&gt;&lt;无早&gt;</t>
  </si>
  <si>
    <t>Shah/Paresh,Shah/Paresh</t>
  </si>
  <si>
    <t xml:space="preserve">2736924	</t>
  </si>
  <si>
    <t xml:space="preserve">6030	</t>
  </si>
  <si>
    <t xml:space="preserve">21435826424	</t>
  </si>
  <si>
    <t>豪华双床房(至少连住2晚及以上)&lt;双人入住&gt;&lt;双早&gt;</t>
  </si>
  <si>
    <t>HAIKAL/DANIAL</t>
  </si>
  <si>
    <t xml:space="preserve">2737003	</t>
  </si>
  <si>
    <t xml:space="preserve">53117	</t>
  </si>
  <si>
    <t xml:space="preserve">21436244501	</t>
  </si>
  <si>
    <t>[吉隆坡]吉隆坡四季酒店(Four Seasons Hotel Kuala Lumpur)(17496902)</t>
  </si>
  <si>
    <t>园景尊贵两张双人床房&lt;双人入住&gt;&lt;双早&gt;</t>
  </si>
  <si>
    <t>SIAH/WEECHIEW,LEW/E LING</t>
  </si>
  <si>
    <t xml:space="preserve">2737080	</t>
  </si>
  <si>
    <t xml:space="preserve">21436474285	</t>
  </si>
  <si>
    <t>KUNG/MINCHI</t>
  </si>
  <si>
    <t xml:space="preserve">2737130	</t>
  </si>
  <si>
    <t xml:space="preserve">875820	</t>
  </si>
  <si>
    <t xml:space="preserve">21437420465	</t>
  </si>
  <si>
    <t>[曼谷]素坤逸通罗一号拉珀蒂特莎丽尔酒店(La Petite Salil Sukhumvit Thonglor 1)(95470595)</t>
  </si>
  <si>
    <t>高级房&lt;双人入住&gt;&lt;无早&gt;</t>
  </si>
  <si>
    <t>Yuen/Wing Fung</t>
  </si>
  <si>
    <t xml:space="preserve">2737354	</t>
  </si>
  <si>
    <t xml:space="preserve">74310	</t>
  </si>
  <si>
    <t xml:space="preserve">21439036923	</t>
  </si>
  <si>
    <t>[曼谷]曼谷湄南河四季酒店 (SHA Plus+)(Four Seasons Hotel Bangkok at Chao Phraya River (SHA Plus+))(57171815)</t>
  </si>
  <si>
    <t>豪华特大床房(至少连住2晚及以上)&lt;双人入住&gt;&lt;双早&gt;</t>
  </si>
  <si>
    <t>ABREUCOUNSELL/EDUARDO,CITRONS/RENATA</t>
  </si>
  <si>
    <t xml:space="preserve">2737587	</t>
  </si>
  <si>
    <t xml:space="preserve">126440	</t>
  </si>
  <si>
    <t xml:space="preserve">21440955668	</t>
  </si>
  <si>
    <t>高级双床房&lt;双人入住&gt;&lt;不适用泰国客人&gt;&lt;无早&gt;</t>
  </si>
  <si>
    <t>PIAO/SONGMEI,YU/WEIJIE</t>
  </si>
  <si>
    <t xml:space="preserve">2737878	</t>
  </si>
  <si>
    <t xml:space="preserve">1152764	</t>
  </si>
  <si>
    <t xml:space="preserve">21442319643	</t>
  </si>
  <si>
    <t>[吉隆坡]吉隆披武吉免登瑞园酒店(Swiss-Garden Hotel Bukit Bintang Kuala Lumpur)(24422053)</t>
  </si>
  <si>
    <t>豪华双床房&lt;双人入住&gt;&lt;特价&gt;&lt;双早&gt;</t>
  </si>
  <si>
    <t>Wong/Aaron,Wong/Aaron</t>
  </si>
  <si>
    <t xml:space="preserve">2738048	</t>
  </si>
  <si>
    <t xml:space="preserve">139109	</t>
  </si>
  <si>
    <t xml:space="preserve">21442536994	</t>
  </si>
  <si>
    <t>[威斯敏斯特城]伦敦贵族酒店(Lords Hotel)(98305918)</t>
  </si>
  <si>
    <t>高级三人房&lt;双人入住&gt;&lt;预付&gt;&lt;双早&gt;</t>
  </si>
  <si>
    <t>Shellard/Robin Shellard</t>
  </si>
  <si>
    <t xml:space="preserve">2738085	</t>
  </si>
  <si>
    <t xml:space="preserve">88521011	</t>
  </si>
  <si>
    <t xml:space="preserve">21443609842	</t>
  </si>
  <si>
    <t>Kasmuri/Khaileeda</t>
  </si>
  <si>
    <t xml:space="preserve">2738234	</t>
  </si>
  <si>
    <t xml:space="preserve">53186	</t>
  </si>
  <si>
    <t xml:space="preserve">21444849885	</t>
  </si>
  <si>
    <t>Zakaria/Zaril</t>
  </si>
  <si>
    <t xml:space="preserve">2738483	</t>
  </si>
  <si>
    <t xml:space="preserve">876096	</t>
  </si>
  <si>
    <t xml:space="preserve">21446273605	</t>
  </si>
  <si>
    <t>[碧瑶]海约翰坎普庄园酒店(The Manor at Camp John Hay)(28356473)</t>
  </si>
  <si>
    <t>林景豪华房&lt;特价大促销&gt;&lt;双人入住&gt;&lt;无早&gt;</t>
  </si>
  <si>
    <t>lynacot/angie,lynacot/angie</t>
  </si>
  <si>
    <t xml:space="preserve">2738749	</t>
  </si>
  <si>
    <t xml:space="preserve">21446449761	</t>
  </si>
  <si>
    <t>[薄荷岛]故事度假村(The Story Resort)(45698732)</t>
  </si>
  <si>
    <t>豪华房&lt;特价大促销&gt;&lt;双人入住&gt;&lt;双早&gt;</t>
  </si>
  <si>
    <t>Lourdes Rustila/Ma,Lourdes Rustila/Ma</t>
  </si>
  <si>
    <t xml:space="preserve">2738786	</t>
  </si>
  <si>
    <t xml:space="preserve">1256	</t>
  </si>
  <si>
    <t xml:space="preserve">21446744314	</t>
  </si>
  <si>
    <t>[北雅加达]雅加达尼欧玛纳戈广场酒店(Neo Hotel Mangga Dua by ASTON)(98300222)</t>
  </si>
  <si>
    <t>尼欧房&lt;双人入住&gt;&lt;预付&gt;&lt;无早&gt;</t>
  </si>
  <si>
    <t>Betavani/Viecky Mirsa Putri</t>
  </si>
  <si>
    <t xml:space="preserve">2738866	</t>
  </si>
  <si>
    <t xml:space="preserve">21447779125	</t>
  </si>
  <si>
    <t>[坤甸]坤甸尼奥噶迦玛达酒店(Hotel Neo Gajah Mada Pontianak by ASTON)(98317616)</t>
  </si>
  <si>
    <t>尼欧房&lt;双人入住&gt;&lt;无早&gt;</t>
  </si>
  <si>
    <t>HERAWATI/NOVIA TRI</t>
  </si>
  <si>
    <t xml:space="preserve">2739095	</t>
  </si>
  <si>
    <t xml:space="preserve">21447790502	</t>
  </si>
  <si>
    <t>SARAGIH/HUTRIZAIN</t>
  </si>
  <si>
    <t xml:space="preserve">2739099	</t>
  </si>
  <si>
    <t xml:space="preserve">21448116090	</t>
  </si>
  <si>
    <t>[怡保]怡保宴宾雅酒店(Impiana Hotel Ipoh)(28528393)</t>
  </si>
  <si>
    <t>YeNgan/Teng</t>
  </si>
  <si>
    <t xml:space="preserve">2739162	</t>
  </si>
  <si>
    <t xml:space="preserve">21447825798	</t>
  </si>
  <si>
    <t>一卧室行政公寓&lt;双人入住&gt;&lt;双早&gt;</t>
  </si>
  <si>
    <t>CHE ABDUL RAHMAN/AFIRA NAQILLA</t>
  </si>
  <si>
    <t xml:space="preserve">2739110	</t>
  </si>
  <si>
    <t xml:space="preserve">5431	</t>
  </si>
  <si>
    <t xml:space="preserve">21449112006	</t>
  </si>
  <si>
    <t>[曼谷]金玉素万那普酒店(Golden Jade Suvarnabhumi)(28680143)</t>
  </si>
  <si>
    <t>CHUTITORN/KOTCHAKORN</t>
  </si>
  <si>
    <t xml:space="preserve">2739342	</t>
  </si>
  <si>
    <t xml:space="preserve">21449325060	</t>
  </si>
  <si>
    <t>Mesri/Pranee,Mesri/Pranee</t>
  </si>
  <si>
    <t xml:space="preserve">2739381	</t>
  </si>
  <si>
    <t xml:space="preserve">21449860420	</t>
  </si>
  <si>
    <t>[沙美岛]沙美岛奥普劳度假村 (SHA Plus+)(Ao Prao Resort (SHA Plus+))(6608860)</t>
  </si>
  <si>
    <t>经典山坡房&lt;今日特价 &gt;&lt;双人入住&gt;&lt;双早&gt;&lt;新酒店礼盒&gt;</t>
  </si>
  <si>
    <t>Tian/Chenjun,Tian/Chenjun</t>
  </si>
  <si>
    <t xml:space="preserve">2739481	</t>
  </si>
  <si>
    <t xml:space="preserve">21449794409	</t>
  </si>
  <si>
    <t>[帕岸岛]帕岸岛桑迪雅温泉度假酒店(Santhiya Koh Phangan Resort and Spa)(6406056)</t>
  </si>
  <si>
    <t>至尊豪华房&lt;超值特惠&gt;&lt;双人入住&gt;&lt;双早&gt;</t>
  </si>
  <si>
    <t>Porter/Sanford Thomas</t>
  </si>
  <si>
    <t xml:space="preserve">2739467	</t>
  </si>
  <si>
    <t xml:space="preserve">21450675332	</t>
  </si>
  <si>
    <t>[八打灵再也]八打灵再也水晶皇冠酒店(Crystal Crown Hotel Petaling Jaya)(100361680)</t>
  </si>
  <si>
    <t>NURSYIFAA/NURSYIFAA SYAMIMI BINTI MOHD AMIR</t>
  </si>
  <si>
    <t xml:space="preserve">2739611	</t>
  </si>
  <si>
    <t xml:space="preserve">629602	</t>
  </si>
  <si>
    <t xml:space="preserve">21452222022	</t>
  </si>
  <si>
    <t>KERDKLA/KANOKON</t>
  </si>
  <si>
    <t xml:space="preserve">2739839	</t>
  </si>
  <si>
    <t xml:space="preserve">21453153766	</t>
  </si>
  <si>
    <t>Meesaeng/sukanya</t>
  </si>
  <si>
    <t xml:space="preserve">2740050	</t>
  </si>
  <si>
    <t xml:space="preserve">21453393212	</t>
  </si>
  <si>
    <t>[奎松市]马尼拉赛达北维迪斯酒店 - 多用途酒店(Seda Vertis North - Multiple Use Hotel)(17891668)</t>
  </si>
  <si>
    <t>豪华房&lt;特价大促销&gt;&lt;双人入住&gt;&lt;无早&gt;</t>
  </si>
  <si>
    <t>Escano/Cynthia,Escano/Cynthia</t>
  </si>
  <si>
    <t xml:space="preserve">2740099	</t>
  </si>
  <si>
    <t xml:space="preserve">2364052	</t>
  </si>
  <si>
    <t xml:space="preserve">21453928210	</t>
  </si>
  <si>
    <t>[哥打巴鲁]大宏酒店(Grand Riverview Hotel)(5072888)</t>
  </si>
  <si>
    <t>尊贵房&lt;双人入住&gt;&lt;双早&gt;</t>
  </si>
  <si>
    <t>MOHD ADNAN/SITI NUR AIN BINTI</t>
  </si>
  <si>
    <t xml:space="preserve">2740197	</t>
  </si>
  <si>
    <t xml:space="preserve">238978	</t>
  </si>
  <si>
    <t xml:space="preserve">21454392011	</t>
  </si>
  <si>
    <t>[八打灵再也]皇家朱兰曲线酒店(Royale Chulan The Curve)(28528099)</t>
  </si>
  <si>
    <t>Mohd Salleh/Alias,Mohd Salleh/Alias</t>
  </si>
  <si>
    <t xml:space="preserve">2740247	</t>
  </si>
  <si>
    <t xml:space="preserve">393870	</t>
  </si>
  <si>
    <t xml:space="preserve">21454650460	</t>
  </si>
  <si>
    <t>Macalma/Ma. Mercedes</t>
  </si>
  <si>
    <t xml:space="preserve">2740294	</t>
  </si>
  <si>
    <t xml:space="preserve">2364540	</t>
  </si>
  <si>
    <t xml:space="preserve">21454683208	</t>
  </si>
  <si>
    <t>[吉隆坡]吉隆坡美利亚酒店(Meliá Kuala Lumpur)(8872508)</t>
  </si>
  <si>
    <t>美利亚客房&lt;双人入住&gt;&lt;无早&gt;</t>
  </si>
  <si>
    <t>Julitah/Julitah Minhad</t>
  </si>
  <si>
    <t xml:space="preserve">2740304	</t>
  </si>
  <si>
    <t xml:space="preserve">674807	</t>
  </si>
  <si>
    <t xml:space="preserve">21454952063	</t>
  </si>
  <si>
    <t>[纽约]纽约易洛魁酒店(The Iroquois New York)(24351203)</t>
  </si>
  <si>
    <t>克莱斯勒景甄选大床房&lt;双人入住&gt;&lt;预付&gt;&lt;双早&gt;</t>
  </si>
  <si>
    <t>Gornitsky/Lorne</t>
  </si>
  <si>
    <t xml:space="preserve">2740348	</t>
  </si>
  <si>
    <t xml:space="preserve">CI43UCQW	</t>
  </si>
  <si>
    <t xml:space="preserve">21455301384	</t>
  </si>
  <si>
    <t>园景复式房&lt;今日特价 &gt;&lt;四人入住&gt;&lt;早餐&gt;</t>
  </si>
  <si>
    <t>Kachane/Jumphada,Kachane/Jumphada,Kachane/Jumphada,Kachane/Jumphada</t>
  </si>
  <si>
    <t xml:space="preserve">2740399	</t>
  </si>
  <si>
    <t xml:space="preserve">21455878503	</t>
  </si>
  <si>
    <t>豪华房(带露台)&lt;双人入住&gt;&lt;双早&gt;</t>
  </si>
  <si>
    <t>SAIPIN/VARISA</t>
  </si>
  <si>
    <t xml:space="preserve">2740522	</t>
  </si>
  <si>
    <t xml:space="preserve">Acknowledge	</t>
  </si>
  <si>
    <t xml:space="preserve">21457797485	</t>
  </si>
  <si>
    <t>家庭房&lt;双人入住&gt;&lt;双早&gt;</t>
  </si>
  <si>
    <t>FAATIHAH/NUR FAATIHAH ROSLI</t>
  </si>
  <si>
    <t xml:space="preserve">2740908	</t>
  </si>
  <si>
    <t xml:space="preserve">674810	</t>
  </si>
  <si>
    <t xml:space="preserve">21458507353	</t>
  </si>
  <si>
    <t>[吉隆坡]吉隆坡皇家朱兰酒店(Royale Chulan Kuala Lumpur)(5280527)</t>
  </si>
  <si>
    <t>abd muis/siti nuralis</t>
  </si>
  <si>
    <t xml:space="preserve">2741087	</t>
  </si>
  <si>
    <t xml:space="preserve">10010643293	</t>
  </si>
  <si>
    <t xml:space="preserve">21458635569	</t>
  </si>
  <si>
    <t>一室公寓&lt;双人入住&gt;&lt;无早&gt;</t>
  </si>
  <si>
    <t>Ab Rasid/Rashidah,Ab Rasid/Rashidah</t>
  </si>
  <si>
    <t xml:space="preserve">2741120	</t>
  </si>
  <si>
    <t xml:space="preserve">10010643305	</t>
  </si>
  <si>
    <t xml:space="preserve">21459791413	</t>
  </si>
  <si>
    <t>[巴生县]巴生益马温德姆酒店(Wyndham Acmar Klang)(95299113)</t>
  </si>
  <si>
    <t>豪华特大床房&lt;双人入住&gt;&lt;预付&gt;&lt;双早&gt;</t>
  </si>
  <si>
    <t>JALILI/LAWAL</t>
  </si>
  <si>
    <t xml:space="preserve">2741409	</t>
  </si>
  <si>
    <t xml:space="preserve">21460514024	</t>
  </si>
  <si>
    <t>[芭堤雅]芭堤雅勒维特酒店及公寓 (SHA Extra Plus)(Lewit Pattaya Hotel &amp; Residence(SHA Extra Plus))(99810745)</t>
  </si>
  <si>
    <t>高级房带浴缸&lt;双人入住&gt;&lt;无早&gt;</t>
  </si>
  <si>
    <t>SUN/XIAOJIAN,Lian/Yijiang,Chen/Jiexi</t>
  </si>
  <si>
    <t xml:space="preserve">2741544	</t>
  </si>
  <si>
    <t xml:space="preserve">21460574175	</t>
  </si>
  <si>
    <t>[Racha Thewa]素万那普机场奇迹酒店(Miracle Suvarnabhumi Airport)(28680209)</t>
  </si>
  <si>
    <t>LIU/FENGLEI</t>
  </si>
  <si>
    <t xml:space="preserve">2741564	</t>
  </si>
  <si>
    <t xml:space="preserve">253719	</t>
  </si>
  <si>
    <t xml:space="preserve">21460895130	</t>
  </si>
  <si>
    <t>[曼谷]素坤逸11号拉珀蒂特萨利酒店(La Petite Salil Sukhumvit 11)(28597395)</t>
  </si>
  <si>
    <t>JAITAD /SUPACHAI</t>
  </si>
  <si>
    <t xml:space="preserve">2741656	</t>
  </si>
  <si>
    <t xml:space="preserve">92376	</t>
  </si>
  <si>
    <t xml:space="preserve">21461818274	</t>
  </si>
  <si>
    <t>ZHENG/ZHONGRONG</t>
  </si>
  <si>
    <t xml:space="preserve">2741890	</t>
  </si>
  <si>
    <t xml:space="preserve">32632	</t>
  </si>
  <si>
    <t xml:space="preserve">21461928447	</t>
  </si>
  <si>
    <t>CHEN/ZHAOSHI</t>
  </si>
  <si>
    <t xml:space="preserve">2741922	</t>
  </si>
  <si>
    <t xml:space="preserve">32635	</t>
  </si>
  <si>
    <t xml:space="preserve">18913527640	</t>
  </si>
  <si>
    <t>赔款</t>
  </si>
  <si>
    <t>[曼谷]曼谷盛泰澜中央世界商业中心酒店  (SHA Plus+)(Centara Grand &amp; Bangkok Convention Centre at CentralWorld  (SHA Plus+))(1877699)</t>
  </si>
  <si>
    <t>豪华双床房&lt;今日特价 &gt;&lt;双人入住&gt;&lt;适用于除泰国的亚洲客人&gt;&lt;双早&gt;</t>
  </si>
  <si>
    <t>Wang/Fang,Liu/Longlong</t>
  </si>
  <si>
    <t xml:space="preserve">2674734	</t>
  </si>
  <si>
    <t xml:space="preserve">18913523691	</t>
  </si>
  <si>
    <t>Li/Hong,Lan/Feiyun</t>
  </si>
  <si>
    <t xml:space="preserve">2674730	</t>
  </si>
  <si>
    <t xml:space="preserve">18793762293	</t>
  </si>
  <si>
    <t>[苏梅岛]苏梅岛塞利斯海滨度假酒店(Celes Beachfront Resort - Koh Samui)(1877699)</t>
  </si>
  <si>
    <t>豪华房&lt;双人入住&gt;&lt;不适用泰国客人&gt;&lt;双早&gt;</t>
  </si>
  <si>
    <t>HO/YAN MAY</t>
  </si>
  <si>
    <t xml:space="preserve">2659134	</t>
  </si>
  <si>
    <t xml:space="preserve">17679	</t>
  </si>
  <si>
    <t xml:space="preserve">18919118434	</t>
  </si>
  <si>
    <t>[沙美岛]沙美岛奥普劳度假村 (SHA Plus+)(Ao Prao Resort (SHA Plus+))(1877699)</t>
  </si>
  <si>
    <t>豪华山坡房&lt;今日特价 &gt;&lt;双早&gt;&lt;新酒店礼盒&gt;</t>
  </si>
  <si>
    <t>Allison/Barry</t>
  </si>
  <si>
    <t xml:space="preserve">2679000	</t>
  </si>
  <si>
    <t xml:space="preserve">18910919489	</t>
  </si>
  <si>
    <t>[邦劳]阿罗纳海滩赫纳度假村(Henann Resort Alona Beach)(1877699)</t>
  </si>
  <si>
    <t>尊贵池边房(至少连住2晚及以上)&lt;特惠&gt;&lt;三人入住&gt;&lt;早餐&gt;</t>
  </si>
  <si>
    <t>KIM/DAEHAN,KIM/HUNHEE,KIM/EUNSUNG</t>
  </si>
  <si>
    <t xml:space="preserve">2673818	</t>
  </si>
  <si>
    <t>[普吉岛]普吉假日酒店 (SHA Extra Plus)(Holiday Inn Resort Phuket, an IHG Hotel  (SHA Extra Plus))(1877699)</t>
  </si>
  <si>
    <t xml:space="preserve">18951675465	</t>
  </si>
  <si>
    <t>[吉隆坡]吉隆披武吉免登瑞园酒店(Swiss-Garden Hotel Bukit Bintang Kuala Lumpur)(1877699)</t>
  </si>
  <si>
    <t>家庭房&lt;特惠&gt;&lt;四人入住&gt;&lt;早餐&gt;</t>
  </si>
  <si>
    <t>HASHIM/NORLISMALAILI,HASHIM/NORLISMALAILI,HASHIM/NORLISMALAILI,HASHIM/NORLISMALAILI</t>
  </si>
  <si>
    <t xml:space="preserve">18951630199	</t>
  </si>
  <si>
    <t>[首尔]韩国酒店(Koreana Hotel)(1877699)</t>
  </si>
  <si>
    <t>豪华双床房&lt;双人入住&gt;&lt;预付&gt;&lt;无早&gt;</t>
  </si>
  <si>
    <t>jho/Yujin</t>
  </si>
  <si>
    <t xml:space="preserve">21037979152	</t>
  </si>
  <si>
    <t>[曼谷]曼谷红星球苏拉翁酒店(Sha Extra Plus)(Red Planet Bangkok Surawong)(1877699)</t>
  </si>
  <si>
    <t>双人房&lt;双人入住&gt;&lt;预付&gt;&lt;无早&gt;</t>
  </si>
  <si>
    <t>PINITTA/WICHAI</t>
  </si>
  <si>
    <t xml:space="preserve">2696219	</t>
  </si>
  <si>
    <t xml:space="preserve">21109914999	</t>
  </si>
  <si>
    <t>[曼谷]曼谷素坤逸航站 21 中心酒店 (SHA Plus+)(Grande Centre Point Hotel Terminal 21 (SHA Plus+))(1877699)</t>
  </si>
  <si>
    <t>豪华尊贵房&lt;特惠房&gt;&lt;双人入住&gt;&lt;无早&gt;</t>
  </si>
  <si>
    <t>yongseong/kim,yongseong/kim,yongseong/kim,yongseong/kim</t>
  </si>
  <si>
    <t xml:space="preserve">21238580204	</t>
  </si>
  <si>
    <t>[仁川]仁川松岛空中花园酒店(Hotel Skypark Incheon Songdo)(1877699)</t>
  </si>
  <si>
    <t>豪华双人床房&lt;双人入住&gt;&lt;无早&gt;</t>
  </si>
  <si>
    <t>LEE/KYEONGHO</t>
  </si>
  <si>
    <t xml:space="preserve">21238464728	</t>
  </si>
  <si>
    <t>Kim/seung hee,Kim/seung hee</t>
  </si>
  <si>
    <t xml:space="preserve">21238698682	</t>
  </si>
  <si>
    <t>LEE/HOWON,LEE/HOWON,LEE/HOWON</t>
  </si>
  <si>
    <t xml:space="preserve">2716246	</t>
  </si>
  <si>
    <t>，</t>
  </si>
  <si>
    <t>本期扣款350元</t>
  </si>
  <si>
    <t>补款单 21427129137</t>
  </si>
  <si>
    <t>补款单号 21367270814</t>
  </si>
  <si>
    <t>本期收回350元，补款单号 21367270814</t>
  </si>
  <si>
    <t>本期收回350元，补款单 21427129137</t>
  </si>
  <si>
    <t>本期扣款900元</t>
  </si>
  <si>
    <t>本期扣款236元</t>
  </si>
  <si>
    <t>本期扣款524元</t>
  </si>
  <si>
    <t>本期扣款1666元</t>
  </si>
  <si>
    <t>本期扣款542元</t>
  </si>
  <si>
    <t>本期扣款825元</t>
  </si>
  <si>
    <t>本期扣款925.14元</t>
  </si>
  <si>
    <t>本期扣款166.26元</t>
  </si>
  <si>
    <t>本期扣款1800元</t>
  </si>
  <si>
    <t>本期扣款666元</t>
  </si>
  <si>
    <t>本期扣款678元</t>
  </si>
  <si>
    <t>A221019104839481</t>
  </si>
  <si>
    <t>A221019105023481</t>
  </si>
  <si>
    <t>CNY / HKD 当前参考汇率: 1.086729234</t>
  </si>
  <si>
    <t>总计：163747.55 CNY/
177949.25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</si>
  <si>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</si>
  <si>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</si>
  <si>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</si>
  <si>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</si>
  <si>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</si>
  <si>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</si>
  <si>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</si>
  <si>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</si>
  <si>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</si>
  <si>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</si>
  <si>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</si>
  <si>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</si>
  <si>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</si>
  <si>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</si>
  <si>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</si>
  <si>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</si>
  <si>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</si>
  <si>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</si>
  <si>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</si>
  <si>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2022-10-15</t>
  </si>
  <si>
    <t>2741922</t>
  </si>
  <si>
    <t>芭堤雅布赖顿大酒店</t>
  </si>
  <si>
    <t>CHEN ZHAOSHI</t>
  </si>
  <si>
    <t>2022-10-16</t>
  </si>
  <si>
    <t>退房日周结</t>
  </si>
  <si>
    <t>308.00</t>
  </si>
  <si>
    <t>RMB</t>
  </si>
  <si>
    <t>0</t>
  </si>
  <si>
    <t>0.00</t>
  </si>
  <si>
    <t>携程国际直连(DD)</t>
  </si>
  <si>
    <t>01.011174</t>
  </si>
  <si>
    <t>2022-10-15 20:25:16</t>
  </si>
  <si>
    <t>否</t>
  </si>
  <si>
    <t>汇智国际旅游发展有限公司</t>
  </si>
  <si>
    <t>直采</t>
  </si>
  <si>
    <t>泰国</t>
  </si>
  <si>
    <t>2741890</t>
  </si>
  <si>
    <t>ZHENG ZHONGRONG</t>
  </si>
  <si>
    <t>2022-10-15 20:32:46</t>
  </si>
  <si>
    <t>2741656</t>
  </si>
  <si>
    <t>素坤逸11号拉珀蒂特萨利酒店</t>
  </si>
  <si>
    <t>JAITAD SUPACHAI</t>
  </si>
  <si>
    <t>189.00</t>
  </si>
  <si>
    <t>2022-10-15 17:25:37</t>
  </si>
  <si>
    <t>2741564</t>
  </si>
  <si>
    <t>曼谷素旺那普机场奇迹酒店</t>
  </si>
  <si>
    <t>LIU FENGLEI</t>
  </si>
  <si>
    <t>220.00</t>
  </si>
  <si>
    <t>2022-10-15 16:57:51</t>
  </si>
  <si>
    <t>2741544</t>
  </si>
  <si>
    <t>芭堤雅勒维特酒店及公寓 (SHA Extra Plus)</t>
  </si>
  <si>
    <t>SUN XIAOJIAN,Lian Yijiang,Chen Jiexi</t>
  </si>
  <si>
    <t>732.00</t>
  </si>
  <si>
    <t>2022-10-15 17:05:56</t>
  </si>
  <si>
    <t>2741409</t>
  </si>
  <si>
    <t>巴生益马温德姆酒店</t>
  </si>
  <si>
    <t>JALILI LAWAL</t>
  </si>
  <si>
    <t>388.58</t>
  </si>
  <si>
    <t>2022-10-15 14:47:45</t>
  </si>
  <si>
    <t>直连</t>
  </si>
  <si>
    <t>马来西亚</t>
  </si>
  <si>
    <t>2741120</t>
  </si>
  <si>
    <t>吉隆坡皇家朱兰酒店</t>
  </si>
  <si>
    <t>Ab Rasid Rashidah,Ab Rasid Rashidah</t>
  </si>
  <si>
    <t>413.00</t>
  </si>
  <si>
    <t>2022-10-15 12:35:14</t>
  </si>
  <si>
    <t>2741087</t>
  </si>
  <si>
    <t>abd muis siti nuralis</t>
  </si>
  <si>
    <t>2022-10-15 11:57:05</t>
  </si>
  <si>
    <t>2740908</t>
  </si>
  <si>
    <t>吉隆坡美利亚酒店</t>
  </si>
  <si>
    <t>FAATIHAH NUR FAATIHAH ROSLI</t>
  </si>
  <si>
    <t>736.00</t>
  </si>
  <si>
    <t>2022-10-15 10:40:02</t>
  </si>
  <si>
    <t>2022-10-14</t>
  </si>
  <si>
    <t>2740522</t>
  </si>
  <si>
    <t>芭堤雅伍德兰酒店度假村</t>
  </si>
  <si>
    <t>SAIPIN VARISA</t>
  </si>
  <si>
    <t>450.00</t>
  </si>
  <si>
    <t>2022-10-15 11:26:58</t>
  </si>
  <si>
    <t>2740348</t>
  </si>
  <si>
    <t>纽约易洛魁酒店</t>
  </si>
  <si>
    <t>Gornitsky Lorne</t>
  </si>
  <si>
    <t>7337.41</t>
  </si>
  <si>
    <t>2022-10-14 20:49:15</t>
  </si>
  <si>
    <t>美国</t>
  </si>
  <si>
    <t>2740304</t>
  </si>
  <si>
    <t>Julitah Julitah Minhad</t>
  </si>
  <si>
    <t>374.00</t>
  </si>
  <si>
    <t>2022-10-15 09:36:32</t>
  </si>
  <si>
    <t>2740294</t>
  </si>
  <si>
    <t>马尼拉赛达北维迪斯酒店 - 多用途酒店</t>
  </si>
  <si>
    <t>Macalma Ma. Mercedes</t>
  </si>
  <si>
    <t>537.00</t>
  </si>
  <si>
    <t>2022-10-15 09:39:56</t>
  </si>
  <si>
    <t>菲律宾</t>
  </si>
  <si>
    <t>2740247</t>
  </si>
  <si>
    <t>吉隆坡皇家星光曲线酒店</t>
  </si>
  <si>
    <t>Mohd Salleh Alias,Mohd Salleh Alias</t>
  </si>
  <si>
    <t>418.00</t>
  </si>
  <si>
    <t>2022-10-15 11:00:18</t>
  </si>
  <si>
    <t>2740197</t>
  </si>
  <si>
    <t>大宏酒店</t>
  </si>
  <si>
    <t>MOHD ADNAN SITI NUR AIN BINTI</t>
  </si>
  <si>
    <t>329.00</t>
  </si>
  <si>
    <t>2022-10-14 19:36:19</t>
  </si>
  <si>
    <t>2740099</t>
  </si>
  <si>
    <t>Escano Cynthia,Escano Cynthia</t>
  </si>
  <si>
    <t>2022-10-14 18:09:13</t>
  </si>
  <si>
    <t>2740050</t>
  </si>
  <si>
    <t>曼谷金玉素旺纳普酒店</t>
  </si>
  <si>
    <t>Meesaeng sukanya</t>
  </si>
  <si>
    <t>137.00</t>
  </si>
  <si>
    <t>2022-10-14 17:28:07</t>
  </si>
  <si>
    <t>2739839</t>
  </si>
  <si>
    <t>KERDKLA KANOKON</t>
  </si>
  <si>
    <t>326.00</t>
  </si>
  <si>
    <t>2022-10-14 15:50:11</t>
  </si>
  <si>
    <t>2739611</t>
  </si>
  <si>
    <t>八打灵再也水晶皇冠酒店</t>
  </si>
  <si>
    <t>NURSYIFAA NURSYIFAA SYAMIMI BINTI MOHD AMIR</t>
  </si>
  <si>
    <t>327.00</t>
  </si>
  <si>
    <t>2022-10-14 14:04:15</t>
  </si>
  <si>
    <t>2739467</t>
  </si>
  <si>
    <t>帕岸岛桑迪雅温泉度假酒店</t>
  </si>
  <si>
    <t>Porter Sanford Thomas</t>
  </si>
  <si>
    <t>550.00</t>
  </si>
  <si>
    <t>2022-10-14 12:06:31</t>
  </si>
  <si>
    <t>2739381</t>
  </si>
  <si>
    <t>芭堤雅伍德兰套房服务公寓</t>
  </si>
  <si>
    <t>Mesri Pranee,Mesri Pranee</t>
  </si>
  <si>
    <t>1052.00</t>
  </si>
  <si>
    <t>2022-10-14 11:13:49</t>
  </si>
  <si>
    <t>2739342</t>
  </si>
  <si>
    <t>CHUTITORN KOTCHAKORN</t>
  </si>
  <si>
    <t>2022-10-14 11:06:16</t>
  </si>
  <si>
    <t>2739110</t>
  </si>
  <si>
    <t>特立尼达公主港套房酒店</t>
  </si>
  <si>
    <t>CHE ABDUL RAHMAN AFIRA NAQILLA</t>
  </si>
  <si>
    <t>926.00</t>
  </si>
  <si>
    <t>2022-10-14 08:42:39</t>
  </si>
  <si>
    <t>2739099</t>
  </si>
  <si>
    <t>坤甸尼奥噶迦玛达酒店</t>
  </si>
  <si>
    <t>SARAGIH HUTRIZAIN</t>
  </si>
  <si>
    <t>151.31</t>
  </si>
  <si>
    <t>2022-10-14 07:22:36</t>
  </si>
  <si>
    <t>印度尼西亚</t>
  </si>
  <si>
    <t>2739095</t>
  </si>
  <si>
    <t>HERAWATI NOVIA TRI</t>
  </si>
  <si>
    <t>2022-10-14 07:16:10</t>
  </si>
  <si>
    <t>2738866</t>
  </si>
  <si>
    <t>雅加达尼欧玛纳戈广场酒店</t>
  </si>
  <si>
    <t>Betavani Viecky Mirsa Putri</t>
  </si>
  <si>
    <t>147.11</t>
  </si>
  <si>
    <t>2022-10-14 00:20:50</t>
  </si>
  <si>
    <t>2022-10-13</t>
  </si>
  <si>
    <t>2738786</t>
  </si>
  <si>
    <t>故事度假村</t>
  </si>
  <si>
    <t>Lourdes Rustila Ma,Lourdes Rustila Ma</t>
  </si>
  <si>
    <t>377.00</t>
  </si>
  <si>
    <t>2022-10-14 09:51:54</t>
  </si>
  <si>
    <t>2738483</t>
  </si>
  <si>
    <t>铂尔曼吉隆坡城市中心大酒店</t>
  </si>
  <si>
    <t>Zakaria Zaril</t>
  </si>
  <si>
    <t>614.00</t>
  </si>
  <si>
    <t>2022-10-14 10:27:24</t>
  </si>
  <si>
    <t>2738234</t>
  </si>
  <si>
    <t>双威大盒子酒店</t>
  </si>
  <si>
    <t>Kasmuri Khaileeda</t>
  </si>
  <si>
    <t>1472.00</t>
  </si>
  <si>
    <t>2022-10-13 19:22:49</t>
  </si>
  <si>
    <t>2738085</t>
  </si>
  <si>
    <t>伦敦贵族酒店</t>
  </si>
  <si>
    <t>Shellard Robin Shellard</t>
  </si>
  <si>
    <t>911.74</t>
  </si>
  <si>
    <t>2022-10-13 17:05:18</t>
  </si>
  <si>
    <t>英国</t>
  </si>
  <si>
    <t>2738048</t>
  </si>
  <si>
    <t>吉隆坡瑞园酒店</t>
  </si>
  <si>
    <t>Wong Aaron,Wong Aaron</t>
  </si>
  <si>
    <t>383.00</t>
  </si>
  <si>
    <t>2022-10-13 17:15:24</t>
  </si>
  <si>
    <t>2737878</t>
  </si>
  <si>
    <t>曼谷铂尔曼皇权酒店</t>
  </si>
  <si>
    <t>PIAO SONGMEI,YU WEIJIE</t>
  </si>
  <si>
    <t>1440.00</t>
  </si>
  <si>
    <t>2022-10-13 14:50:59</t>
  </si>
  <si>
    <t>2737587</t>
  </si>
  <si>
    <t>曼谷湄南河四季酒店 (SHA Plus+)</t>
  </si>
  <si>
    <t>ABREUCOUNSELL EDUARDO,CITRONS RENATA</t>
  </si>
  <si>
    <t>4582.00</t>
  </si>
  <si>
    <t>2022-10-13 17:06:08</t>
  </si>
  <si>
    <t>2737354</t>
  </si>
  <si>
    <t>素坤逸通罗一号拉珀蒂特莎丽尔酒店</t>
  </si>
  <si>
    <t>Yuen Wing Fung</t>
  </si>
  <si>
    <t>567.00</t>
  </si>
  <si>
    <t>2022-10-13 10:36:52</t>
  </si>
  <si>
    <t>2737130</t>
  </si>
  <si>
    <t>KUNG MINCHI</t>
  </si>
  <si>
    <t>1228.00</t>
  </si>
  <si>
    <t>2022-10-13 10:14:03</t>
  </si>
  <si>
    <t>2022-10-12</t>
  </si>
  <si>
    <t>2737080</t>
  </si>
  <si>
    <t>吉隆坡四季酒店</t>
  </si>
  <si>
    <t>SIAH WEECHIEW,LEW E LING</t>
  </si>
  <si>
    <t>1700.00</t>
  </si>
  <si>
    <t>2022-10-13 15:10:40</t>
  </si>
  <si>
    <t>2737003</t>
  </si>
  <si>
    <t>HAIKAL DANIAL</t>
  </si>
  <si>
    <t>1152.00</t>
  </si>
  <si>
    <t>2022-10-13 10:56:48</t>
  </si>
  <si>
    <t>2736924</t>
  </si>
  <si>
    <t>曼谷利特酒店</t>
  </si>
  <si>
    <t>Shah Paresh,Shah Paresh</t>
  </si>
  <si>
    <t>1347.00</t>
  </si>
  <si>
    <t>2022-10-13 09:37:28</t>
  </si>
  <si>
    <t>2736813</t>
  </si>
  <si>
    <t>Yang Min,Yang Min</t>
  </si>
  <si>
    <t>2040.00</t>
  </si>
  <si>
    <t>2022-10-12 21:40:55</t>
  </si>
  <si>
    <t>2736712</t>
  </si>
  <si>
    <t>首尔三井酒店</t>
  </si>
  <si>
    <t>Jung Jihye,Jung Jihye</t>
  </si>
  <si>
    <t>760.00</t>
  </si>
  <si>
    <t>2022-10-12 20:42:58</t>
  </si>
  <si>
    <t>韩国</t>
  </si>
  <si>
    <t>2736689</t>
  </si>
  <si>
    <t>曼谷秋素坤逸酒店 (SHA Plus+)</t>
  </si>
  <si>
    <t>khongjitngam satjaporn</t>
  </si>
  <si>
    <t>486.00</t>
  </si>
  <si>
    <t>2022-10-12 21:06:46</t>
  </si>
  <si>
    <t>2736632</t>
  </si>
  <si>
    <t>Boonpet Kitiya</t>
  </si>
  <si>
    <t>1842.00</t>
  </si>
  <si>
    <t>2022-10-12 19:27:46</t>
  </si>
  <si>
    <t>2736522</t>
  </si>
  <si>
    <t>普吉岛邦涛的希尔顿花园酒店 (SHA Extra Plus)</t>
  </si>
  <si>
    <t>Shi Yang</t>
  </si>
  <si>
    <t>852.00</t>
  </si>
  <si>
    <t>2022-10-12 17:48:34</t>
  </si>
  <si>
    <t>2736511</t>
  </si>
  <si>
    <t>HWANG MI KYOUNG,HWANG MI KYOUNG</t>
  </si>
  <si>
    <t>710.00</t>
  </si>
  <si>
    <t>2022-10-12 19:48:39</t>
  </si>
  <si>
    <t>2736322</t>
  </si>
  <si>
    <t>曼谷万怡酒店 - SHA Extra Plus 认证</t>
  </si>
  <si>
    <t>PUTH SOPHANITH</t>
  </si>
  <si>
    <t>2320.00</t>
  </si>
  <si>
    <t>2022-10-12 16:05:30</t>
  </si>
  <si>
    <t>2736290</t>
  </si>
  <si>
    <t>Kim Taeheung,Kim Taeheung</t>
  </si>
  <si>
    <t>2022-10-12 17:06:25</t>
  </si>
  <si>
    <t>2736201</t>
  </si>
  <si>
    <t>KIM HYEIN,KIM HYEIN</t>
  </si>
  <si>
    <t>2022-10-12 13:34:58</t>
  </si>
  <si>
    <t>2736160</t>
  </si>
  <si>
    <t>芽庄洲际酒店</t>
  </si>
  <si>
    <t>Wei Jie</t>
  </si>
  <si>
    <t>1694.00</t>
  </si>
  <si>
    <t>2022-10-12 13:06:53</t>
  </si>
  <si>
    <t>越南</t>
  </si>
  <si>
    <t>2736097</t>
  </si>
  <si>
    <t>甲米奥南利园度假酒店</t>
  </si>
  <si>
    <t>Suwannarak Sarocha,Suwannarak Sarocha</t>
  </si>
  <si>
    <t>2022-10-12 12:42:48</t>
  </si>
  <si>
    <t>2736009</t>
  </si>
  <si>
    <t>LUO CHEN</t>
  </si>
  <si>
    <t>2022-10-12 13:15:05</t>
  </si>
  <si>
    <t>2735732</t>
  </si>
  <si>
    <t>芭堤雅阿瓦尼度假酒店</t>
  </si>
  <si>
    <t>SRIBUNYAMANIPORN KANTAPHAT,SRIBUNYAMANIPORN KANTAPHAT</t>
  </si>
  <si>
    <t>1148.00</t>
  </si>
  <si>
    <t>2022-10-12 17:13:37</t>
  </si>
  <si>
    <t>2022-10-11</t>
  </si>
  <si>
    <t>2735594</t>
  </si>
  <si>
    <t>Vj Shyam,Vj Shyam,Vj Shyam,Vj Shyam</t>
  </si>
  <si>
    <t>2296.00</t>
  </si>
  <si>
    <t>2022-10-12 13:04:09</t>
  </si>
  <si>
    <t>2735544</t>
  </si>
  <si>
    <t>TAN EUNICE</t>
  </si>
  <si>
    <t>2022-10-12 19:58:01</t>
  </si>
  <si>
    <t>2735504</t>
  </si>
  <si>
    <t>Hwang Yongnam</t>
  </si>
  <si>
    <t>2022-10-12 08:32:07</t>
  </si>
  <si>
    <t>2735393</t>
  </si>
  <si>
    <t>槟城尼奥酒店</t>
  </si>
  <si>
    <t>MUHAMADJAMILI MOHAMAD NOR AMZAR</t>
  </si>
  <si>
    <t>279.00</t>
  </si>
  <si>
    <t>2022-10-11 22:16:09</t>
  </si>
  <si>
    <t>2734804</t>
  </si>
  <si>
    <t>kim kimkueong</t>
  </si>
  <si>
    <t>735.00</t>
  </si>
  <si>
    <t>2022-10-11 16:15:30</t>
  </si>
  <si>
    <t>2734782</t>
  </si>
  <si>
    <t>Seo Narae,Seo Narae</t>
  </si>
  <si>
    <t>704.00</t>
  </si>
  <si>
    <t>2022-10-11 16:15:10</t>
  </si>
  <si>
    <t>2734735</t>
  </si>
  <si>
    <t>WANG XINGHONG</t>
  </si>
  <si>
    <t>2022-10-11 15:39:51</t>
  </si>
  <si>
    <t>2734723</t>
  </si>
  <si>
    <t>MOU Fangyi</t>
  </si>
  <si>
    <t>1920.00</t>
  </si>
  <si>
    <t>2022-10-11 15:39:00</t>
  </si>
  <si>
    <t>2734485</t>
  </si>
  <si>
    <t>MD TAZERY AZLAN</t>
  </si>
  <si>
    <t>516.00</t>
  </si>
  <si>
    <t>2022-10-11 15:48:02</t>
  </si>
  <si>
    <t>2734256</t>
  </si>
  <si>
    <t>PARK GEUNHYEONG,PARK GEUNHYEONG</t>
  </si>
  <si>
    <t>730.00</t>
  </si>
  <si>
    <t>2022-10-11 09:39:48</t>
  </si>
  <si>
    <t>2734225</t>
  </si>
  <si>
    <t>YONG JIHYE,YONG JIHYE</t>
  </si>
  <si>
    <t>685.00</t>
  </si>
  <si>
    <t>2022-10-11 09:42:48</t>
  </si>
  <si>
    <t>2022-10-10</t>
  </si>
  <si>
    <t>2733858</t>
  </si>
  <si>
    <t>jihwan roh,jihwan roh</t>
  </si>
  <si>
    <t>684.00</t>
  </si>
  <si>
    <t>2022-10-11 09:54:48</t>
  </si>
  <si>
    <t>2733793</t>
  </si>
  <si>
    <t>Inhee Jung,Inhee Jung</t>
  </si>
  <si>
    <t>871.00</t>
  </si>
  <si>
    <t>2022-10-11 09:54:24</t>
  </si>
  <si>
    <t>2733700</t>
  </si>
  <si>
    <t>清迈宁曼枢纽诺富特酒店</t>
  </si>
  <si>
    <t>BUNYAPHOTIKUN PENSIRI</t>
  </si>
  <si>
    <t>1140.00</t>
  </si>
  <si>
    <t>2022-10-10 20:22:28</t>
  </si>
  <si>
    <t>2733609</t>
  </si>
  <si>
    <t>普吉岛安达曼特拉海洋度假村 (SHA Extra Plus)</t>
  </si>
  <si>
    <t>Vaghani Nikunj,Vaghani Nikunj</t>
  </si>
  <si>
    <t>918.00</t>
  </si>
  <si>
    <t>-918</t>
  </si>
  <si>
    <t>2022-10-12 12:59:42</t>
  </si>
  <si>
    <t>2733606</t>
  </si>
  <si>
    <t>仁川松岛空中花园酒店</t>
  </si>
  <si>
    <t>Yun Sumi,Yun Sumi</t>
  </si>
  <si>
    <t>608.00</t>
  </si>
  <si>
    <t>2022-10-10 18:26:50</t>
  </si>
  <si>
    <t>2733596</t>
  </si>
  <si>
    <t>Jeong Byeonghyeon</t>
  </si>
  <si>
    <t>1313.00</t>
  </si>
  <si>
    <t>2022-10-11 09:53:10</t>
  </si>
  <si>
    <t>2733401</t>
  </si>
  <si>
    <t>Hur Jin sook,Hur Jin sook</t>
  </si>
  <si>
    <t>600.00</t>
  </si>
  <si>
    <t>2022-10-10 15:43:16</t>
  </si>
  <si>
    <t>2733227</t>
  </si>
  <si>
    <t>普吉岛丽笙度假套房酒店</t>
  </si>
  <si>
    <t>TRUSSELL SIMON</t>
  </si>
  <si>
    <t>1172.00</t>
  </si>
  <si>
    <t>2022-10-10 16:45:02</t>
  </si>
  <si>
    <t>2733212</t>
  </si>
  <si>
    <t>LI DONGJIE</t>
  </si>
  <si>
    <t>582.00</t>
  </si>
  <si>
    <t>2022-10-12 12:41:18</t>
  </si>
  <si>
    <t>2733127</t>
  </si>
  <si>
    <t>ACC设计酒店</t>
  </si>
  <si>
    <t>jeon hanmin,jeon hanmin</t>
  </si>
  <si>
    <t>749.67</t>
  </si>
  <si>
    <t>2022-10-10 12:13:30</t>
  </si>
  <si>
    <t>2732951</t>
  </si>
  <si>
    <t>JO AEJIN,JO AEJIN</t>
  </si>
  <si>
    <t>926.04</t>
  </si>
  <si>
    <t>2022-10-10 10:24:05</t>
  </si>
  <si>
    <t>2732907</t>
  </si>
  <si>
    <t>吉隆坡大洲酒店</t>
  </si>
  <si>
    <t>Fardhi Ahmad Mohd</t>
  </si>
  <si>
    <t>312.00</t>
  </si>
  <si>
    <t>2022-10-10 12:13:06</t>
  </si>
  <si>
    <t>2732887</t>
  </si>
  <si>
    <t>Lee Jaeyoung</t>
  </si>
  <si>
    <t>1874.00</t>
  </si>
  <si>
    <t>2022-10-10 13:06:15</t>
  </si>
  <si>
    <t>2022-10-09</t>
  </si>
  <si>
    <t>2732538</t>
  </si>
  <si>
    <t>Jiang Yue</t>
  </si>
  <si>
    <t>1060.00</t>
  </si>
  <si>
    <t>2022-10-10 14:16:32</t>
  </si>
  <si>
    <t>2732331</t>
  </si>
  <si>
    <t>JEONG MIYOUNG,JEONG MIYOUNG</t>
  </si>
  <si>
    <t>2022-10-10 08:55:17</t>
  </si>
  <si>
    <t>2732327</t>
  </si>
  <si>
    <t>Denrasmithep Nivate,Denrasmithep Nivate</t>
  </si>
  <si>
    <t>1578.00</t>
  </si>
  <si>
    <t>2022-10-10 14:07:20</t>
  </si>
  <si>
    <t>2732324</t>
  </si>
  <si>
    <t>DIYANA JAMIN NUR,DIYANA JAMIN NUR,DIYANA JAMIN NUR,DIYANA JAMIN NUR</t>
  </si>
  <si>
    <t>1724.00</t>
  </si>
  <si>
    <t>2022-10-10 16:20:26</t>
  </si>
  <si>
    <t>2732214</t>
  </si>
  <si>
    <t>华欣春景酒店</t>
  </si>
  <si>
    <t>Jueakaew Anek,Jueakaew Anek,Jueakaew Anek,Jueakaew Anek</t>
  </si>
  <si>
    <t>1245.00</t>
  </si>
  <si>
    <t>2022-10-10 14:16:00</t>
  </si>
  <si>
    <t>2732077</t>
  </si>
  <si>
    <t>CHO KYEWOON</t>
  </si>
  <si>
    <t>480.00</t>
  </si>
  <si>
    <t>2022-10-09 17:26:42</t>
  </si>
  <si>
    <t>2732069</t>
  </si>
  <si>
    <t>CHAI KOW YUEN</t>
  </si>
  <si>
    <t>958.00</t>
  </si>
  <si>
    <t>2022-10-09 18:09:51</t>
  </si>
  <si>
    <t>2731637</t>
  </si>
  <si>
    <t>lee sewoong,lee sewoong</t>
  </si>
  <si>
    <t>690.00</t>
  </si>
  <si>
    <t>2022-10-09 16:54:36</t>
  </si>
  <si>
    <t>2022-10-08</t>
  </si>
  <si>
    <t>2731232</t>
  </si>
  <si>
    <t>Assavachaiporn Tanavit,Assavachaiporn Tanavit</t>
  </si>
  <si>
    <t>620.00</t>
  </si>
  <si>
    <t>2022-10-09 10:33:19</t>
  </si>
  <si>
    <t>2731186</t>
  </si>
  <si>
    <t>辉盛凯贝丽打</t>
  </si>
  <si>
    <t>Koh Jing Xian Marianne</t>
  </si>
  <si>
    <t>1000.00</t>
  </si>
  <si>
    <t>2022-10-09 21:59:37</t>
  </si>
  <si>
    <t>2731018</t>
  </si>
  <si>
    <t>Tanyalak Oil,Tanyalak Oil</t>
  </si>
  <si>
    <t>232.00</t>
  </si>
  <si>
    <t>2022-10-08 19:58:32</t>
  </si>
  <si>
    <t>2730979</t>
  </si>
  <si>
    <t>YANQIN JIE,YANQIN JIE</t>
  </si>
  <si>
    <t>670.00</t>
  </si>
  <si>
    <t>2022-10-11 16:08:05</t>
  </si>
  <si>
    <t>2730918</t>
  </si>
  <si>
    <t>曼谷拉差达瑞士酒店 (SHA Extra Plus)</t>
  </si>
  <si>
    <t>QU Meng</t>
  </si>
  <si>
    <t>3885.00</t>
  </si>
  <si>
    <t>4235.00</t>
  </si>
  <si>
    <t>350</t>
  </si>
  <si>
    <t>2022-10-08 18:17:59</t>
  </si>
  <si>
    <t>2730867</t>
  </si>
  <si>
    <t>芭提雅最佳西方至尊海湾酒店 (SHA Extra Plus)</t>
  </si>
  <si>
    <t>Satittada Pasachai,Satittada Pasachai</t>
  </si>
  <si>
    <t>1540.00</t>
  </si>
  <si>
    <t>2022-10-08 17:09:14</t>
  </si>
  <si>
    <t>2730691</t>
  </si>
  <si>
    <t>LIM SEUL KI,LIM SEUL KI</t>
  </si>
  <si>
    <t>2022-10-09 16:52:16</t>
  </si>
  <si>
    <t>2730687</t>
  </si>
  <si>
    <t>Liong Jun Fui Tan Kang Yi</t>
  </si>
  <si>
    <t>258.00</t>
  </si>
  <si>
    <t>2022-10-09 16:03:46</t>
  </si>
  <si>
    <t>2730287</t>
  </si>
  <si>
    <t>Jun Ye jin,Jun Ye jin</t>
  </si>
  <si>
    <t>650.00</t>
  </si>
  <si>
    <t>2022-10-08 10:34:00</t>
  </si>
  <si>
    <t>2022-10-07</t>
  </si>
  <si>
    <t>2729553</t>
  </si>
  <si>
    <t>Lee Jiyoung,Lee Jiyoung</t>
  </si>
  <si>
    <t>2022-10-07 18:38:58</t>
  </si>
  <si>
    <t>2729472</t>
  </si>
  <si>
    <t>普吉岛迈考美丽亚酒店(SHA Extra Plus)</t>
  </si>
  <si>
    <t>WONG CHAK MING</t>
  </si>
  <si>
    <t>1950.00</t>
  </si>
  <si>
    <t>2022-10-07 18:54:39</t>
  </si>
  <si>
    <t>2729328</t>
  </si>
  <si>
    <t>曼谷素坤逸航站 21 中心酒店 (SHA Plus+)</t>
  </si>
  <si>
    <t>LAU KA CHUN,NG WAI KEUNG</t>
  </si>
  <si>
    <t>3833.00</t>
  </si>
  <si>
    <t>2022-10-07 18:38:36</t>
  </si>
  <si>
    <t>2729293</t>
  </si>
  <si>
    <t>SURVASE VAISHALI DATTATRAYA,SURVASE VAISHALI DATTATRAYA,SURVASE VAISHALI DATTATRAYA,SURVASE VAISHALI DATTATRAYA</t>
  </si>
  <si>
    <t>1304.00</t>
  </si>
  <si>
    <t>2022-10-07 16:09:44</t>
  </si>
  <si>
    <t>2729241</t>
  </si>
  <si>
    <t>皇后奢华大酒店</t>
  </si>
  <si>
    <t>Thanpiam Suwaporn,Thanpiam Suwaporn</t>
  </si>
  <si>
    <t>324.00</t>
  </si>
  <si>
    <t>2022-10-08 15:54:15</t>
  </si>
  <si>
    <t>2729150</t>
  </si>
  <si>
    <t>Po Wai Lup william,Po Amethyst L</t>
  </si>
  <si>
    <t>408.00</t>
  </si>
  <si>
    <t>2022-10-07 15:29:19</t>
  </si>
  <si>
    <t>2729049</t>
  </si>
  <si>
    <t>an dohyang</t>
  </si>
  <si>
    <t>2022-10-07 13:20:13</t>
  </si>
  <si>
    <t>2729030</t>
  </si>
  <si>
    <t>LEE JIMIN</t>
  </si>
  <si>
    <t>1297.00</t>
  </si>
  <si>
    <t>2022-10-07 15:06:49</t>
  </si>
  <si>
    <t>2728662</t>
  </si>
  <si>
    <t>双威金字塔酒店</t>
  </si>
  <si>
    <t>MOHD YAACOB SHAIFUL BAHRI</t>
  </si>
  <si>
    <t>520.00</t>
  </si>
  <si>
    <t>2022-10-14 16:32:10</t>
  </si>
  <si>
    <t>2022-10-06</t>
  </si>
  <si>
    <t>2728308</t>
  </si>
  <si>
    <t>JITSIRI THANAKORN</t>
  </si>
  <si>
    <t>680.00</t>
  </si>
  <si>
    <t>2022-10-09 11:40:57</t>
  </si>
  <si>
    <t>2728290</t>
  </si>
  <si>
    <t>宿务迈瑞柏高碧海度假村</t>
  </si>
  <si>
    <t>Canning-choi Alexander</t>
  </si>
  <si>
    <t>1863.54</t>
  </si>
  <si>
    <t>2022-10-06 23:16:15</t>
  </si>
  <si>
    <t>2727867</t>
  </si>
  <si>
    <t>jeong Jisun,jeong Jisun,jeong Jisun</t>
  </si>
  <si>
    <t>640.00</t>
  </si>
  <si>
    <t>2022-10-06 19:21:24</t>
  </si>
  <si>
    <t>2727598</t>
  </si>
  <si>
    <t>Mohd Zubir Nur Syaza</t>
  </si>
  <si>
    <t>336.00</t>
  </si>
  <si>
    <t>2022-10-06 15:34:42</t>
  </si>
  <si>
    <t>2727473</t>
  </si>
  <si>
    <t>苏梅岛丽思卡尔顿酒店</t>
  </si>
  <si>
    <t>Feher Tal</t>
  </si>
  <si>
    <t>7360.00</t>
  </si>
  <si>
    <t>2022-10-07 10:38:55</t>
  </si>
  <si>
    <t>2727385</t>
  </si>
  <si>
    <t>芭堤雅SN优佳酒店 (SHA 认证)</t>
  </si>
  <si>
    <t>thupawirote lekha,thupawirote lekha</t>
  </si>
  <si>
    <t>174.00</t>
  </si>
  <si>
    <t>2022-10-06 15:02:06</t>
  </si>
  <si>
    <t>2726905</t>
  </si>
  <si>
    <t>芭堤雅 Journeyhub 奥卓雅居酒店</t>
  </si>
  <si>
    <t>Goditala Pardhasaradhi,Goditala Pardhasaradhi</t>
  </si>
  <si>
    <t>728.00</t>
  </si>
  <si>
    <t>2022-10-06 09:25:36</t>
  </si>
  <si>
    <t>2726855</t>
  </si>
  <si>
    <t>AKARAMAHACHOKSAKUL JITTISAK,AKARAMAHACHOKSAKUL JITTISAK,AKARAMAHACHOKSAKUL JITTISAK</t>
  </si>
  <si>
    <t>618.00</t>
  </si>
  <si>
    <t>2022-10-06 09:01:32</t>
  </si>
  <si>
    <t>2726756</t>
  </si>
  <si>
    <t>曼谷拉查达阿曼达酒店和公寓</t>
  </si>
  <si>
    <t>Huynh Lam,Huynh Lam</t>
  </si>
  <si>
    <t>2340.00</t>
  </si>
  <si>
    <t>2022-10-06 10:22:04</t>
  </si>
  <si>
    <t>2022-10-05</t>
  </si>
  <si>
    <t>2726566</t>
  </si>
  <si>
    <t>Nadzri Ishak Mohd,Nadzri Ishak Mohd</t>
  </si>
  <si>
    <t>290.00</t>
  </si>
  <si>
    <t>2022-10-05 22:50:07</t>
  </si>
  <si>
    <t>2726371</t>
  </si>
  <si>
    <t>PETCHARAT PETCHARAT</t>
  </si>
  <si>
    <t>1278.00</t>
  </si>
  <si>
    <t>2022-10-05 21:25:42</t>
  </si>
  <si>
    <t>2725959</t>
  </si>
  <si>
    <t>Anjum Bari Sarah</t>
  </si>
  <si>
    <t>2232.00</t>
  </si>
  <si>
    <t>2022-10-06 16:22:06</t>
  </si>
  <si>
    <t>2725865</t>
  </si>
  <si>
    <t>HUANG TIAN CHEH</t>
  </si>
  <si>
    <t>1040.00</t>
  </si>
  <si>
    <t>2022-10-09 16:02:03</t>
  </si>
  <si>
    <t>2725729</t>
  </si>
  <si>
    <t>IM YEONJI</t>
  </si>
  <si>
    <t>2022-10-05 16:25:06</t>
  </si>
  <si>
    <t>2725717</t>
  </si>
  <si>
    <t>SINGH BALBEER</t>
  </si>
  <si>
    <t>716.00</t>
  </si>
  <si>
    <t>2022-10-05 15:40:34</t>
  </si>
  <si>
    <t>2022-10-04</t>
  </si>
  <si>
    <t>2724706</t>
  </si>
  <si>
    <t>JunGyung Lee,JunGyung Lee</t>
  </si>
  <si>
    <t>2022-10-05 08:22:20</t>
  </si>
  <si>
    <t>2724585</t>
  </si>
  <si>
    <t>普吉岛兰花温泉度假酒店</t>
  </si>
  <si>
    <t>Panboot Patthanan,Panboot Patthanan</t>
  </si>
  <si>
    <t>436.00</t>
  </si>
  <si>
    <t>2022-10-05 11:05:29</t>
  </si>
  <si>
    <t>2724574</t>
  </si>
  <si>
    <t>SUNGJIN KIM,SUNGJIN KIM</t>
  </si>
  <si>
    <t>2022-10-04 20:58:51</t>
  </si>
  <si>
    <t>2724406</t>
  </si>
  <si>
    <t>Kruachai Rachada,Kruachai Rachada</t>
  </si>
  <si>
    <t>780.00</t>
  </si>
  <si>
    <t>2022-10-04 19:42:54</t>
  </si>
  <si>
    <t>2724372</t>
  </si>
  <si>
    <t>KIM KIYOUNG</t>
  </si>
  <si>
    <t>656.00</t>
  </si>
  <si>
    <t>2022-10-05 16:28:22</t>
  </si>
  <si>
    <t>2723796</t>
  </si>
  <si>
    <t>阁楼精品酒店</t>
  </si>
  <si>
    <t>LEE HYOHYUN,LEE HYOHYUN</t>
  </si>
  <si>
    <t>983.24</t>
  </si>
  <si>
    <t>2022-10-04 12:01:34</t>
  </si>
  <si>
    <t>2723762</t>
  </si>
  <si>
    <t>nam jingi</t>
  </si>
  <si>
    <t>2022-10-04 13:35:14</t>
  </si>
  <si>
    <t>2022-10-03</t>
  </si>
  <si>
    <t>2723021</t>
  </si>
  <si>
    <t>Jeon Esther</t>
  </si>
  <si>
    <t>2022-10-04 08:25:52</t>
  </si>
  <si>
    <t>2722896</t>
  </si>
  <si>
    <t>KIM SEOKHYEON</t>
  </si>
  <si>
    <t>2022-10-03 21:15:51</t>
  </si>
  <si>
    <t>2022-10-02</t>
  </si>
  <si>
    <t>2721261</t>
  </si>
  <si>
    <t>马六甲峇峇家</t>
  </si>
  <si>
    <t>KUOH LYNETTE YAN LING,SANAP MUHAMAD SYAFIQ</t>
  </si>
  <si>
    <t>1273.00</t>
  </si>
  <si>
    <t>2022-10-04 02:15:13</t>
  </si>
  <si>
    <t>2720932</t>
  </si>
  <si>
    <t>马六甲大华酒店</t>
  </si>
  <si>
    <t>Ng Wen Pon</t>
  </si>
  <si>
    <t>3390.00</t>
  </si>
  <si>
    <t>2022-10-03 23:44:45</t>
  </si>
  <si>
    <t>2022-10-01</t>
  </si>
  <si>
    <t>2720137</t>
  </si>
  <si>
    <t>曼谷京华大酒店 (SHA Plus+)</t>
  </si>
  <si>
    <t>Boonsanong Usaree,Boonsanong Usaree,Boonsanong Usaree</t>
  </si>
  <si>
    <t>1230.00</t>
  </si>
  <si>
    <t>2022-10-02 09:52:40</t>
  </si>
  <si>
    <t>2719017</t>
  </si>
  <si>
    <t>Rho Myungsun,Rho Myungsun</t>
  </si>
  <si>
    <t>2022-10-01 12:18:50</t>
  </si>
  <si>
    <t>2022-09-30</t>
  </si>
  <si>
    <t>2718373</t>
  </si>
  <si>
    <t>Thanpiam Suwaporn,Thanpiam Suwaporn,Thanpiam Suwaporn,Thanpiam Suwaporn</t>
  </si>
  <si>
    <t>648.00</t>
  </si>
  <si>
    <t>2022-10-01 11:03:28</t>
  </si>
  <si>
    <t>2022-09-29</t>
  </si>
  <si>
    <t>2716067</t>
  </si>
  <si>
    <t>拉麦-苏梅岛酒店(SHA Plus+)</t>
  </si>
  <si>
    <t>ARNTZ LUDOVICA</t>
  </si>
  <si>
    <t>2600.00</t>
  </si>
  <si>
    <t>2022-09-29 22:09:37</t>
  </si>
  <si>
    <t>2716000</t>
  </si>
  <si>
    <t>Kim Jehoo</t>
  </si>
  <si>
    <t>2022-09-29 20:53:08</t>
  </si>
  <si>
    <t>2022-09-28</t>
  </si>
  <si>
    <t>2713849</t>
  </si>
  <si>
    <t>rashid lina,rashid lina,rashid lina</t>
  </si>
  <si>
    <t>636.00</t>
  </si>
  <si>
    <t>2022-09-29 12:26:59</t>
  </si>
  <si>
    <t>2022-09-27</t>
  </si>
  <si>
    <t>2712019</t>
  </si>
  <si>
    <t>丁索度假村</t>
  </si>
  <si>
    <t>CHOW SO SUM,LAU KA WUN</t>
  </si>
  <si>
    <t>3140.00</t>
  </si>
  <si>
    <t>2022-09-28 10:22:43</t>
  </si>
  <si>
    <t>2711999</t>
  </si>
  <si>
    <t>槟城硬石酒店</t>
  </si>
  <si>
    <t>Ab Aziz Shamrahayu</t>
  </si>
  <si>
    <t>951.00</t>
  </si>
  <si>
    <t>2022-09-27 16:18:21</t>
  </si>
  <si>
    <t>2022-09-26</t>
  </si>
  <si>
    <t>2710482</t>
  </si>
  <si>
    <t>槟城长荣桂冠酒店</t>
  </si>
  <si>
    <t>Sakina Nor Sakina binti Nordin</t>
  </si>
  <si>
    <t>726.00</t>
  </si>
  <si>
    <t>2022-09-30 08:45:42</t>
  </si>
  <si>
    <t>2022-09-25</t>
  </si>
  <si>
    <t>2708712</t>
  </si>
  <si>
    <t>报春花海滩酒店</t>
  </si>
  <si>
    <t>nur daniah Hashim Siti,nur daniah Hashim Siti,nur daniah Hashim Siti,nur daniah Hashim Siti</t>
  </si>
  <si>
    <t>1612.00</t>
  </si>
  <si>
    <t>2022-09-25 17:08:10</t>
  </si>
  <si>
    <t>2708445</t>
  </si>
  <si>
    <t>马姆提斯度假酒店</t>
  </si>
  <si>
    <t>Aguilar Laurent,Aguilar Laurent</t>
  </si>
  <si>
    <t>2840.00</t>
  </si>
  <si>
    <t>2022-09-25 15:59:33</t>
  </si>
  <si>
    <t>2022-09-23</t>
  </si>
  <si>
    <t>2705417</t>
  </si>
  <si>
    <t>槟城海滩汉普敦酒店</t>
  </si>
  <si>
    <t>tan shu chei</t>
  </si>
  <si>
    <t>2022-09-23 17:40:22</t>
  </si>
  <si>
    <t>2705303</t>
  </si>
  <si>
    <t>纳泰海滩水疗度假村</t>
  </si>
  <si>
    <t>Thavornkulchai Pitiwat,Thavornkulchai Pitiwat,Thavornkulchai Pitiwat,Thavornkulchai Pitiwat</t>
  </si>
  <si>
    <t>580.00</t>
  </si>
  <si>
    <t>2022-09-23 17:37:35</t>
  </si>
  <si>
    <t>2704533</t>
  </si>
  <si>
    <t>LING QIAN HUI</t>
  </si>
  <si>
    <t>540.00</t>
  </si>
  <si>
    <t>2022-10-02 18:17:25</t>
  </si>
  <si>
    <t>2022-09-22</t>
  </si>
  <si>
    <t>2703395</t>
  </si>
  <si>
    <t>济州神话世界盛捷服务公寓</t>
  </si>
  <si>
    <t>LEE SEUNGMIN</t>
  </si>
  <si>
    <t>4464.00</t>
  </si>
  <si>
    <t>2022-09-22 16:38:19</t>
  </si>
  <si>
    <t>2022-09-14</t>
  </si>
  <si>
    <t>2691737</t>
  </si>
  <si>
    <t>CHOI YUCHAN</t>
  </si>
  <si>
    <t>1270.00</t>
  </si>
  <si>
    <t>2022-09-15 11:17:06</t>
  </si>
  <si>
    <t>2022-09-13</t>
  </si>
  <si>
    <t>2690183</t>
  </si>
  <si>
    <t>曼谷布拉纱里W22酒店</t>
  </si>
  <si>
    <t>JOURNEY LAU,JOURNEY LAU,JOURNEY LAU,JOURNEY LAU,JOURNEY LAU,JOURNEY LAU</t>
  </si>
  <si>
    <t>1872.00</t>
  </si>
  <si>
    <t>2022-09-14 12:55:32</t>
  </si>
  <si>
    <t>2690050</t>
  </si>
  <si>
    <t>Ahmad Gani Nabillaqaleyda</t>
  </si>
  <si>
    <t>806.00</t>
  </si>
  <si>
    <t>2022-09-13 16:06:04</t>
  </si>
  <si>
    <t>2689800</t>
  </si>
  <si>
    <t>约翰海老军营森林小屋</t>
  </si>
  <si>
    <t>Naz Gemma,Naz Gemma</t>
  </si>
  <si>
    <t>983.00</t>
  </si>
  <si>
    <t>2022-09-13 14:15:56</t>
  </si>
  <si>
    <t>2022-09-10</t>
  </si>
  <si>
    <t>2686777</t>
  </si>
  <si>
    <t>Rin Jibtj Ja,Rin Jibtj Ja,Rin Jibtj Ja</t>
  </si>
  <si>
    <t>234.00</t>
  </si>
  <si>
    <t>2022-09-11 10:13:14</t>
  </si>
  <si>
    <t>2022-09-09</t>
  </si>
  <si>
    <t>2683915</t>
  </si>
  <si>
    <t>普吉岛西奈奢华酒店(SHA Extra Plus)</t>
  </si>
  <si>
    <t>Ng Yun Ting</t>
  </si>
  <si>
    <t>978.00</t>
  </si>
  <si>
    <t>2022-09-12 08:28:24</t>
  </si>
  <si>
    <t>2022-09-07</t>
  </si>
  <si>
    <t>2682212</t>
  </si>
  <si>
    <t>KUN YEW NG</t>
  </si>
  <si>
    <t>932.00</t>
  </si>
  <si>
    <t>2022-09-07 17:18:02</t>
  </si>
  <si>
    <t>2022-09-06</t>
  </si>
  <si>
    <t>2680549</t>
  </si>
  <si>
    <t>米提水疗度假村</t>
  </si>
  <si>
    <t>BONDOC MA KATHRINA EVANGELISTA,TORRES JAZELLE MARIE QUIAONZA</t>
  </si>
  <si>
    <t>1560.00</t>
  </si>
  <si>
    <t>1910.00</t>
  </si>
  <si>
    <t>2022-09-06 14:33:08</t>
  </si>
  <si>
    <t>2022-08-30</t>
  </si>
  <si>
    <t>2673496</t>
  </si>
  <si>
    <t>曼谷香格里拉大酒店</t>
  </si>
  <si>
    <t>SIM DAVID CHOON SENG</t>
  </si>
  <si>
    <t>1840.00</t>
  </si>
  <si>
    <t>2022-08-31 18:26:37</t>
  </si>
  <si>
    <t>2672691</t>
  </si>
  <si>
    <t>槟城东方大酒店</t>
  </si>
  <si>
    <t>LIM GILIAN,LIM GILIAN</t>
  </si>
  <si>
    <t>1964.00</t>
  </si>
  <si>
    <t>2022-08-30 12:26:23</t>
  </si>
  <si>
    <t>2022-08-24</t>
  </si>
  <si>
    <t>2666233</t>
  </si>
  <si>
    <t>华欣安纳塔拉度假酒店</t>
  </si>
  <si>
    <t>MURPHY HIROKA</t>
  </si>
  <si>
    <t>1899.00</t>
  </si>
  <si>
    <t>2022-08-25 12:31:23</t>
  </si>
  <si>
    <t>2022-08-16</t>
  </si>
  <si>
    <t>2657452</t>
  </si>
  <si>
    <t>安纳塔拉迪沙鲁海岸度假别墅</t>
  </si>
  <si>
    <t>LIM SHIN CHIANN</t>
  </si>
  <si>
    <t>3055.00</t>
  </si>
  <si>
    <t>2022-08-17 22:46:44</t>
  </si>
  <si>
    <t>2657318</t>
  </si>
  <si>
    <t>洲际维涅特精选曼谷新浩中央酒店</t>
  </si>
  <si>
    <t>CHAN KA YEE</t>
  </si>
  <si>
    <t>1274.00</t>
  </si>
  <si>
    <t>2022-08-17 10:32:03</t>
  </si>
  <si>
    <t>2022-08-11</t>
  </si>
  <si>
    <t>2651312</t>
  </si>
  <si>
    <t>雪邦黄金海岸安凡尼度假酒店</t>
  </si>
  <si>
    <t>mohd sharif noor syaffieka</t>
  </si>
  <si>
    <t>1835.00</t>
  </si>
  <si>
    <t>2022-08-11 11:18:59</t>
  </si>
  <si>
    <t>2022-08-10</t>
  </si>
  <si>
    <t>2650437</t>
  </si>
  <si>
    <t>普吉假日酒店 (SHA Extra Plus)</t>
  </si>
  <si>
    <t>Zecca Daniel Joel,Zecca Joanne Peta</t>
  </si>
  <si>
    <t>5962.00</t>
  </si>
  <si>
    <t>-5962</t>
  </si>
  <si>
    <t>2022-09-13 10:35:23</t>
  </si>
  <si>
    <t>2022-07-26</t>
  </si>
  <si>
    <t>2633182</t>
  </si>
  <si>
    <t>宿务海湾酒店-北垦区</t>
  </si>
  <si>
    <t>1120.00</t>
  </si>
  <si>
    <t>2022-07-26 17:06:40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</si>
</sst>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202</xdr:row>
      <xdr:rowOff>0</xdr:rowOff>
    </xdr:from>
    <xdr:to>
      <xdr:col>13</xdr:col>
      <xdr:colOff>304800</xdr:colOff>
      <xdr:row>232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00869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9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44846</v>
      </c>
      <c r="G2" s="6">
        <v>44850</v>
      </c>
      <c r="H2" s="4">
        <v>1</v>
      </c>
      <c r="I2" s="4">
        <v>4</v>
      </c>
      <c r="J2" s="4">
        <v>4</v>
      </c>
      <c r="K2" s="4" t="s">
        <v>30</v>
      </c>
      <c r="L2" s="4">
        <v>1120</v>
      </c>
      <c r="M2" s="4">
        <v>1120</v>
      </c>
      <c r="N2" s="4" t="s">
        <v>31</v>
      </c>
      <c r="O2" s="4" t="s">
        <v>32</v>
      </c>
      <c r="P2" s="4" t="s">
        <v>33</v>
      </c>
      <c r="Q2" s="4">
        <v>0</v>
      </c>
      <c r="R2" s="8">
        <v>44768</v>
      </c>
      <c r="S2" s="6">
        <v>44853</v>
      </c>
      <c r="T2" s="4" t="s">
        <v>34</v>
      </c>
      <c r="U2" s="4">
        <v>1120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44839</v>
      </c>
      <c r="G3" s="6">
        <v>44850</v>
      </c>
      <c r="H3" s="4">
        <v>1</v>
      </c>
      <c r="I3" s="4">
        <v>11</v>
      </c>
      <c r="J3" s="4">
        <v>11</v>
      </c>
      <c r="K3" s="4" t="s">
        <v>30</v>
      </c>
      <c r="L3" s="4">
        <v>5962</v>
      </c>
      <c r="M3" s="4">
        <v>5962</v>
      </c>
      <c r="N3" s="4" t="s">
        <v>40</v>
      </c>
      <c r="O3" s="4" t="s">
        <v>32</v>
      </c>
      <c r="P3" s="4" t="s">
        <v>33</v>
      </c>
      <c r="Q3" s="4">
        <v>0</v>
      </c>
      <c r="R3" s="8">
        <v>44783</v>
      </c>
      <c r="S3" s="6">
        <v>44853</v>
      </c>
      <c r="T3" s="4" t="s">
        <v>34</v>
      </c>
      <c r="U3" s="4">
        <v>5962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44849</v>
      </c>
      <c r="G4" s="6">
        <v>44850</v>
      </c>
      <c r="H4" s="4">
        <v>1</v>
      </c>
      <c r="I4" s="4">
        <v>1</v>
      </c>
      <c r="J4" s="4">
        <v>1</v>
      </c>
      <c r="K4" s="4" t="s">
        <v>30</v>
      </c>
      <c r="L4" s="4">
        <v>1835</v>
      </c>
      <c r="M4" s="4">
        <v>1835</v>
      </c>
      <c r="N4" s="4" t="s">
        <v>45</v>
      </c>
      <c r="O4" s="4" t="s">
        <v>32</v>
      </c>
      <c r="P4" s="4" t="s">
        <v>33</v>
      </c>
      <c r="Q4" s="4">
        <v>0</v>
      </c>
      <c r="R4" s="8">
        <v>44784</v>
      </c>
      <c r="S4" s="6">
        <v>44853</v>
      </c>
      <c r="T4" s="4" t="s">
        <v>34</v>
      </c>
      <c r="U4" s="4">
        <v>1835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44848</v>
      </c>
      <c r="G5" s="6">
        <v>44850</v>
      </c>
      <c r="H5" s="4">
        <v>1</v>
      </c>
      <c r="I5" s="4">
        <v>2</v>
      </c>
      <c r="J5" s="4">
        <v>2</v>
      </c>
      <c r="K5" s="4" t="s">
        <v>30</v>
      </c>
      <c r="L5" s="4">
        <v>1274</v>
      </c>
      <c r="M5" s="4">
        <v>1274</v>
      </c>
      <c r="N5" s="4" t="s">
        <v>51</v>
      </c>
      <c r="O5" s="4" t="s">
        <v>32</v>
      </c>
      <c r="P5" s="4" t="s">
        <v>33</v>
      </c>
      <c r="Q5" s="4">
        <v>0</v>
      </c>
      <c r="R5" s="8">
        <v>44789</v>
      </c>
      <c r="S5" s="6">
        <v>44853</v>
      </c>
      <c r="T5" s="4" t="s">
        <v>34</v>
      </c>
      <c r="U5" s="4">
        <v>1274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44848</v>
      </c>
      <c r="G6" s="6">
        <v>44850</v>
      </c>
      <c r="H6" s="4">
        <v>1</v>
      </c>
      <c r="I6" s="4">
        <v>2</v>
      </c>
      <c r="J6" s="4">
        <v>2</v>
      </c>
      <c r="K6" s="4" t="s">
        <v>30</v>
      </c>
      <c r="L6" s="4">
        <v>3055</v>
      </c>
      <c r="M6" s="4">
        <v>3055</v>
      </c>
      <c r="N6" s="4" t="s">
        <v>57</v>
      </c>
      <c r="O6" s="4" t="s">
        <v>32</v>
      </c>
      <c r="P6" s="4" t="s">
        <v>33</v>
      </c>
      <c r="Q6" s="4">
        <v>0</v>
      </c>
      <c r="R6" s="8">
        <v>44789</v>
      </c>
      <c r="S6" s="6">
        <v>44853</v>
      </c>
      <c r="T6" s="4" t="s">
        <v>34</v>
      </c>
      <c r="U6" s="4">
        <v>3055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44849</v>
      </c>
      <c r="G7" s="6">
        <v>44850</v>
      </c>
      <c r="H7" s="4">
        <v>1</v>
      </c>
      <c r="I7" s="4">
        <v>1</v>
      </c>
      <c r="J7" s="4">
        <v>1</v>
      </c>
      <c r="K7" s="4" t="s">
        <v>30</v>
      </c>
      <c r="L7" s="4">
        <v>640</v>
      </c>
      <c r="M7" s="4">
        <v>640</v>
      </c>
      <c r="N7" s="4" t="s">
        <v>63</v>
      </c>
      <c r="O7" s="4" t="s">
        <v>32</v>
      </c>
      <c r="P7" s="4" t="s">
        <v>33</v>
      </c>
      <c r="Q7" s="4">
        <v>0</v>
      </c>
      <c r="R7" s="8">
        <v>44797</v>
      </c>
      <c r="S7" s="6">
        <v>44853</v>
      </c>
      <c r="T7" s="4" t="s">
        <v>34</v>
      </c>
      <c r="U7" s="4">
        <v>640</v>
      </c>
      <c r="V7" s="4">
        <v>0</v>
      </c>
      <c r="W7" s="4">
        <v>0</v>
      </c>
      <c r="X7" s="4" t="s">
        <v>64</v>
      </c>
      <c r="Y7" s="4" t="s">
        <v>41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61</v>
      </c>
      <c r="E8" s="4" t="s">
        <v>66</v>
      </c>
      <c r="F8" s="6">
        <v>44848</v>
      </c>
      <c r="G8" s="6">
        <v>44850</v>
      </c>
      <c r="H8" s="4">
        <v>1</v>
      </c>
      <c r="I8" s="4">
        <v>2</v>
      </c>
      <c r="J8" s="4">
        <v>2</v>
      </c>
      <c r="K8" s="4" t="s">
        <v>30</v>
      </c>
      <c r="L8" s="4">
        <v>1225</v>
      </c>
      <c r="M8" s="4">
        <v>1225</v>
      </c>
      <c r="N8" s="4" t="s">
        <v>63</v>
      </c>
      <c r="O8" s="4" t="s">
        <v>32</v>
      </c>
      <c r="P8" s="4" t="s">
        <v>33</v>
      </c>
      <c r="Q8" s="4">
        <v>0</v>
      </c>
      <c r="R8" s="8">
        <v>44797</v>
      </c>
      <c r="S8" s="6">
        <v>44853</v>
      </c>
      <c r="T8" s="4" t="s">
        <v>34</v>
      </c>
      <c r="U8" s="4">
        <v>1225</v>
      </c>
      <c r="V8" s="4">
        <v>0</v>
      </c>
      <c r="W8" s="4">
        <v>0</v>
      </c>
      <c r="X8" s="4" t="s">
        <v>67</v>
      </c>
      <c r="Y8" s="4" t="s">
        <v>41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44847</v>
      </c>
      <c r="G9" s="6">
        <v>44850</v>
      </c>
      <c r="H9" s="4">
        <v>1</v>
      </c>
      <c r="I9" s="4">
        <v>3</v>
      </c>
      <c r="J9" s="4">
        <v>3</v>
      </c>
      <c r="K9" s="4" t="s">
        <v>30</v>
      </c>
      <c r="L9" s="4">
        <v>1899</v>
      </c>
      <c r="M9" s="4">
        <v>1899</v>
      </c>
      <c r="N9" s="4" t="s">
        <v>71</v>
      </c>
      <c r="O9" s="4" t="s">
        <v>32</v>
      </c>
      <c r="P9" s="4" t="s">
        <v>33</v>
      </c>
      <c r="Q9" s="4">
        <v>0</v>
      </c>
      <c r="R9" s="8">
        <v>44797</v>
      </c>
      <c r="S9" s="6">
        <v>44853</v>
      </c>
      <c r="T9" s="4" t="s">
        <v>34</v>
      </c>
      <c r="U9" s="4">
        <v>1899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65</v>
      </c>
      <c r="B10" s="4" t="s">
        <v>26</v>
      </c>
      <c r="C10" s="4" t="s">
        <v>74</v>
      </c>
      <c r="D10" s="4" t="s">
        <v>61</v>
      </c>
      <c r="E10" s="4" t="s">
        <v>66</v>
      </c>
      <c r="F10" s="6">
        <v>44848</v>
      </c>
      <c r="G10" s="6">
        <v>44850</v>
      </c>
      <c r="H10" s="4">
        <v>1</v>
      </c>
      <c r="I10" s="4">
        <v>2</v>
      </c>
      <c r="J10" s="4">
        <v>2</v>
      </c>
      <c r="K10" s="4" t="s">
        <v>30</v>
      </c>
      <c r="L10" s="4">
        <v>-1225</v>
      </c>
      <c r="M10" s="4">
        <v>-1225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44797</v>
      </c>
      <c r="S10" s="6">
        <v>44853</v>
      </c>
      <c r="T10" s="4" t="s">
        <v>34</v>
      </c>
      <c r="U10" s="4">
        <v>-1225</v>
      </c>
      <c r="V10" s="4">
        <v>0</v>
      </c>
      <c r="W10" s="4">
        <v>0</v>
      </c>
      <c r="X10" s="4" t="s">
        <v>67</v>
      </c>
      <c r="Y10" s="4" t="s">
        <v>41</v>
      </c>
    </row>
    <row r="11" s="4" customFormat="1" spans="1:25">
      <c r="A11" s="4" t="s">
        <v>60</v>
      </c>
      <c r="B11" s="4" t="s">
        <v>26</v>
      </c>
      <c r="C11" s="4" t="s">
        <v>74</v>
      </c>
      <c r="D11" s="4" t="s">
        <v>61</v>
      </c>
      <c r="E11" s="4" t="s">
        <v>62</v>
      </c>
      <c r="F11" s="6">
        <v>44849</v>
      </c>
      <c r="G11" s="6">
        <v>44850</v>
      </c>
      <c r="H11" s="4">
        <v>1</v>
      </c>
      <c r="I11" s="4">
        <v>1</v>
      </c>
      <c r="J11" s="4">
        <v>1</v>
      </c>
      <c r="K11" s="4" t="s">
        <v>30</v>
      </c>
      <c r="L11" s="4">
        <v>-640</v>
      </c>
      <c r="M11" s="4">
        <v>-640</v>
      </c>
      <c r="N11" s="4" t="s">
        <v>63</v>
      </c>
      <c r="O11" s="4" t="s">
        <v>32</v>
      </c>
      <c r="P11" s="4" t="s">
        <v>33</v>
      </c>
      <c r="Q11" s="4">
        <v>0</v>
      </c>
      <c r="R11" s="8">
        <v>44797</v>
      </c>
      <c r="S11" s="6">
        <v>44853</v>
      </c>
      <c r="T11" s="4" t="s">
        <v>34</v>
      </c>
      <c r="U11" s="4">
        <v>-640</v>
      </c>
      <c r="V11" s="4">
        <v>0</v>
      </c>
      <c r="W11" s="4">
        <v>0</v>
      </c>
      <c r="X11" s="4" t="s">
        <v>64</v>
      </c>
      <c r="Y11" s="4" t="s">
        <v>41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44848</v>
      </c>
      <c r="G12" s="6">
        <v>44850</v>
      </c>
      <c r="H12" s="4">
        <v>1</v>
      </c>
      <c r="I12" s="4">
        <v>2</v>
      </c>
      <c r="J12" s="4">
        <v>2</v>
      </c>
      <c r="K12" s="4" t="s">
        <v>30</v>
      </c>
      <c r="L12" s="4">
        <v>1964</v>
      </c>
      <c r="M12" s="4">
        <v>1964</v>
      </c>
      <c r="N12" s="4" t="s">
        <v>78</v>
      </c>
      <c r="O12" s="4" t="s">
        <v>32</v>
      </c>
      <c r="P12" s="4" t="s">
        <v>33</v>
      </c>
      <c r="Q12" s="4">
        <v>0</v>
      </c>
      <c r="R12" s="8">
        <v>44803</v>
      </c>
      <c r="S12" s="6">
        <v>44853</v>
      </c>
      <c r="T12" s="4" t="s">
        <v>34</v>
      </c>
      <c r="U12" s="4">
        <v>1964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44848</v>
      </c>
      <c r="G13" s="6">
        <v>44850</v>
      </c>
      <c r="H13" s="4">
        <v>1</v>
      </c>
      <c r="I13" s="4">
        <v>2</v>
      </c>
      <c r="J13" s="4">
        <v>2</v>
      </c>
      <c r="K13" s="4" t="s">
        <v>30</v>
      </c>
      <c r="L13" s="4">
        <v>1840</v>
      </c>
      <c r="M13" s="4">
        <v>1840</v>
      </c>
      <c r="N13" s="4" t="s">
        <v>84</v>
      </c>
      <c r="O13" s="4" t="s">
        <v>32</v>
      </c>
      <c r="P13" s="4" t="s">
        <v>33</v>
      </c>
      <c r="Q13" s="4">
        <v>0</v>
      </c>
      <c r="R13" s="8">
        <v>44803</v>
      </c>
      <c r="S13" s="6">
        <v>44853</v>
      </c>
      <c r="T13" s="4" t="s">
        <v>34</v>
      </c>
      <c r="U13" s="4">
        <v>1840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44848</v>
      </c>
      <c r="G14" s="6">
        <v>44850</v>
      </c>
      <c r="H14" s="4">
        <v>1</v>
      </c>
      <c r="I14" s="4">
        <v>2</v>
      </c>
      <c r="J14" s="4">
        <v>2</v>
      </c>
      <c r="K14" s="4" t="s">
        <v>30</v>
      </c>
      <c r="L14" s="4">
        <v>1560</v>
      </c>
      <c r="M14" s="4">
        <v>1560</v>
      </c>
      <c r="N14" s="4" t="s">
        <v>90</v>
      </c>
      <c r="O14" s="4" t="s">
        <v>32</v>
      </c>
      <c r="P14" s="4" t="s">
        <v>33</v>
      </c>
      <c r="Q14" s="4">
        <v>0</v>
      </c>
      <c r="R14" s="8">
        <v>44810</v>
      </c>
      <c r="S14" s="6">
        <v>44853</v>
      </c>
      <c r="T14" s="4" t="s">
        <v>34</v>
      </c>
      <c r="U14" s="4">
        <v>1560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44846</v>
      </c>
      <c r="G15" s="6">
        <v>44850</v>
      </c>
      <c r="H15" s="4">
        <v>1</v>
      </c>
      <c r="I15" s="4">
        <v>4</v>
      </c>
      <c r="J15" s="4">
        <v>4</v>
      </c>
      <c r="K15" s="4" t="s">
        <v>30</v>
      </c>
      <c r="L15" s="4">
        <v>932</v>
      </c>
      <c r="M15" s="4">
        <v>932</v>
      </c>
      <c r="N15" s="4" t="s">
        <v>96</v>
      </c>
      <c r="O15" s="4" t="s">
        <v>32</v>
      </c>
      <c r="P15" s="4" t="s">
        <v>33</v>
      </c>
      <c r="Q15" s="4">
        <v>0</v>
      </c>
      <c r="R15" s="8">
        <v>44811</v>
      </c>
      <c r="S15" s="6">
        <v>44853</v>
      </c>
      <c r="T15" s="4" t="s">
        <v>34</v>
      </c>
      <c r="U15" s="4">
        <v>932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44849</v>
      </c>
      <c r="G16" s="6">
        <v>44850</v>
      </c>
      <c r="H16" s="4">
        <v>1</v>
      </c>
      <c r="I16" s="4">
        <v>1</v>
      </c>
      <c r="J16" s="4">
        <v>1</v>
      </c>
      <c r="K16" s="4" t="s">
        <v>30</v>
      </c>
      <c r="L16" s="4">
        <v>978</v>
      </c>
      <c r="M16" s="4">
        <v>978</v>
      </c>
      <c r="N16" s="4" t="s">
        <v>102</v>
      </c>
      <c r="O16" s="4" t="s">
        <v>32</v>
      </c>
      <c r="P16" s="4" t="s">
        <v>33</v>
      </c>
      <c r="Q16" s="4">
        <v>0</v>
      </c>
      <c r="R16" s="8">
        <v>44813</v>
      </c>
      <c r="S16" s="6">
        <v>44853</v>
      </c>
      <c r="T16" s="4" t="s">
        <v>34</v>
      </c>
      <c r="U16" s="4">
        <v>978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44849</v>
      </c>
      <c r="G17" s="6">
        <v>44850</v>
      </c>
      <c r="H17" s="4">
        <v>1</v>
      </c>
      <c r="I17" s="4">
        <v>1</v>
      </c>
      <c r="J17" s="4">
        <v>1</v>
      </c>
      <c r="K17" s="4" t="s">
        <v>30</v>
      </c>
      <c r="L17" s="4">
        <v>234</v>
      </c>
      <c r="M17" s="4">
        <v>234</v>
      </c>
      <c r="N17" s="4" t="s">
        <v>106</v>
      </c>
      <c r="O17" s="4" t="s">
        <v>32</v>
      </c>
      <c r="P17" s="4" t="s">
        <v>33</v>
      </c>
      <c r="Q17" s="4">
        <v>0</v>
      </c>
      <c r="R17" s="8">
        <v>44814</v>
      </c>
      <c r="S17" s="6">
        <v>44853</v>
      </c>
      <c r="T17" s="4" t="s">
        <v>34</v>
      </c>
      <c r="U17" s="4">
        <v>234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44849</v>
      </c>
      <c r="G18" s="6">
        <v>44850</v>
      </c>
      <c r="H18" s="4">
        <v>1</v>
      </c>
      <c r="I18" s="4">
        <v>1</v>
      </c>
      <c r="J18" s="4">
        <v>1</v>
      </c>
      <c r="K18" s="4" t="s">
        <v>30</v>
      </c>
      <c r="L18" s="4">
        <v>983</v>
      </c>
      <c r="M18" s="4">
        <v>983</v>
      </c>
      <c r="N18" s="4" t="s">
        <v>112</v>
      </c>
      <c r="O18" s="4" t="s">
        <v>32</v>
      </c>
      <c r="P18" s="4" t="s">
        <v>33</v>
      </c>
      <c r="Q18" s="4">
        <v>0</v>
      </c>
      <c r="R18" s="8">
        <v>44817</v>
      </c>
      <c r="S18" s="6">
        <v>44853</v>
      </c>
      <c r="T18" s="4" t="s">
        <v>34</v>
      </c>
      <c r="U18" s="4">
        <v>983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44848</v>
      </c>
      <c r="G19" s="6">
        <v>44850</v>
      </c>
      <c r="H19" s="4">
        <v>1</v>
      </c>
      <c r="I19" s="4">
        <v>2</v>
      </c>
      <c r="J19" s="4">
        <v>2</v>
      </c>
      <c r="K19" s="4" t="s">
        <v>30</v>
      </c>
      <c r="L19" s="4">
        <v>806</v>
      </c>
      <c r="M19" s="4">
        <v>806</v>
      </c>
      <c r="N19" s="4" t="s">
        <v>116</v>
      </c>
      <c r="O19" s="4" t="s">
        <v>32</v>
      </c>
      <c r="P19" s="4" t="s">
        <v>33</v>
      </c>
      <c r="Q19" s="4">
        <v>0</v>
      </c>
      <c r="R19" s="8">
        <v>44817</v>
      </c>
      <c r="S19" s="6">
        <v>44853</v>
      </c>
      <c r="T19" s="4" t="s">
        <v>34</v>
      </c>
      <c r="U19" s="4">
        <v>806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37</v>
      </c>
      <c r="B20" s="4" t="s">
        <v>26</v>
      </c>
      <c r="C20" s="4" t="s">
        <v>74</v>
      </c>
      <c r="D20" s="4" t="s">
        <v>38</v>
      </c>
      <c r="E20" s="4" t="s">
        <v>39</v>
      </c>
      <c r="F20" s="6">
        <v>44839</v>
      </c>
      <c r="G20" s="6">
        <v>44850</v>
      </c>
      <c r="H20" s="4">
        <v>1</v>
      </c>
      <c r="I20" s="4">
        <v>11</v>
      </c>
      <c r="J20" s="4">
        <v>11</v>
      </c>
      <c r="K20" s="4" t="s">
        <v>30</v>
      </c>
      <c r="L20" s="4">
        <v>-5962</v>
      </c>
      <c r="M20" s="4">
        <v>-5962</v>
      </c>
      <c r="N20" s="4" t="s">
        <v>40</v>
      </c>
      <c r="O20" s="4" t="s">
        <v>32</v>
      </c>
      <c r="P20" s="4" t="s">
        <v>33</v>
      </c>
      <c r="Q20" s="4">
        <v>0</v>
      </c>
      <c r="R20" s="8">
        <v>44783</v>
      </c>
      <c r="S20" s="6">
        <v>44853</v>
      </c>
      <c r="T20" s="4" t="s">
        <v>34</v>
      </c>
      <c r="U20" s="4">
        <v>-5962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94</v>
      </c>
      <c r="E21" s="4" t="s">
        <v>95</v>
      </c>
      <c r="F21" s="6">
        <v>44846</v>
      </c>
      <c r="G21" s="6">
        <v>44850</v>
      </c>
      <c r="H21" s="4">
        <v>2</v>
      </c>
      <c r="I21" s="4">
        <v>4</v>
      </c>
      <c r="J21" s="4">
        <v>8</v>
      </c>
      <c r="K21" s="4" t="s">
        <v>30</v>
      </c>
      <c r="L21" s="4">
        <v>1872</v>
      </c>
      <c r="M21" s="4">
        <v>1872</v>
      </c>
      <c r="N21" s="4" t="s">
        <v>120</v>
      </c>
      <c r="O21" s="4" t="s">
        <v>32</v>
      </c>
      <c r="P21" s="4" t="s">
        <v>33</v>
      </c>
      <c r="Q21" s="4">
        <v>0</v>
      </c>
      <c r="R21" s="8">
        <v>44817</v>
      </c>
      <c r="S21" s="6">
        <v>44853</v>
      </c>
      <c r="T21" s="4" t="s">
        <v>34</v>
      </c>
      <c r="U21" s="4">
        <v>1872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44849</v>
      </c>
      <c r="G22" s="6">
        <v>44850</v>
      </c>
      <c r="H22" s="4">
        <v>1</v>
      </c>
      <c r="I22" s="4">
        <v>1</v>
      </c>
      <c r="J22" s="4">
        <v>1</v>
      </c>
      <c r="K22" s="4" t="s">
        <v>30</v>
      </c>
      <c r="L22" s="4">
        <v>1270</v>
      </c>
      <c r="M22" s="4">
        <v>1270</v>
      </c>
      <c r="N22" s="4" t="s">
        <v>126</v>
      </c>
      <c r="O22" s="4" t="s">
        <v>32</v>
      </c>
      <c r="P22" s="4" t="s">
        <v>33</v>
      </c>
      <c r="Q22" s="4">
        <v>0</v>
      </c>
      <c r="R22" s="8">
        <v>44818</v>
      </c>
      <c r="S22" s="6">
        <v>44853</v>
      </c>
      <c r="T22" s="4" t="s">
        <v>34</v>
      </c>
      <c r="U22" s="4">
        <v>1270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44848</v>
      </c>
      <c r="G23" s="6">
        <v>44850</v>
      </c>
      <c r="H23" s="4">
        <v>1</v>
      </c>
      <c r="I23" s="4">
        <v>2</v>
      </c>
      <c r="J23" s="4">
        <v>2</v>
      </c>
      <c r="K23" s="4" t="s">
        <v>30</v>
      </c>
      <c r="L23" s="4">
        <v>4464</v>
      </c>
      <c r="M23" s="4">
        <v>4464</v>
      </c>
      <c r="N23" s="4" t="s">
        <v>132</v>
      </c>
      <c r="O23" s="4" t="s">
        <v>32</v>
      </c>
      <c r="P23" s="4" t="s">
        <v>33</v>
      </c>
      <c r="Q23" s="4">
        <v>0</v>
      </c>
      <c r="R23" s="8">
        <v>44826</v>
      </c>
      <c r="S23" s="6">
        <v>44853</v>
      </c>
      <c r="T23" s="4" t="s">
        <v>34</v>
      </c>
      <c r="U23" s="4">
        <v>4464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115</v>
      </c>
      <c r="F24" s="6">
        <v>44849</v>
      </c>
      <c r="G24" s="6">
        <v>44850</v>
      </c>
      <c r="H24" s="4">
        <v>1</v>
      </c>
      <c r="I24" s="4">
        <v>1</v>
      </c>
      <c r="J24" s="4">
        <v>1</v>
      </c>
      <c r="K24" s="4" t="s">
        <v>30</v>
      </c>
      <c r="L24" s="4">
        <v>540</v>
      </c>
      <c r="M24" s="4">
        <v>540</v>
      </c>
      <c r="N24" s="4" t="s">
        <v>137</v>
      </c>
      <c r="O24" s="4" t="s">
        <v>32</v>
      </c>
      <c r="P24" s="4" t="s">
        <v>33</v>
      </c>
      <c r="Q24" s="4">
        <v>0</v>
      </c>
      <c r="R24" s="8">
        <v>44827</v>
      </c>
      <c r="S24" s="6">
        <v>44853</v>
      </c>
      <c r="T24" s="4" t="s">
        <v>34</v>
      </c>
      <c r="U24" s="4">
        <v>540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44849</v>
      </c>
      <c r="G25" s="6">
        <v>44850</v>
      </c>
      <c r="H25" s="4">
        <v>2</v>
      </c>
      <c r="I25" s="4">
        <v>1</v>
      </c>
      <c r="J25" s="4">
        <v>2</v>
      </c>
      <c r="K25" s="4" t="s">
        <v>30</v>
      </c>
      <c r="L25" s="4">
        <v>580</v>
      </c>
      <c r="M25" s="4">
        <v>580</v>
      </c>
      <c r="N25" s="4" t="s">
        <v>143</v>
      </c>
      <c r="O25" s="4" t="s">
        <v>32</v>
      </c>
      <c r="P25" s="4" t="s">
        <v>33</v>
      </c>
      <c r="Q25" s="4">
        <v>0</v>
      </c>
      <c r="R25" s="8">
        <v>44827</v>
      </c>
      <c r="S25" s="6">
        <v>44853</v>
      </c>
      <c r="T25" s="4" t="s">
        <v>34</v>
      </c>
      <c r="U25" s="4">
        <v>580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44849</v>
      </c>
      <c r="G26" s="6">
        <v>44850</v>
      </c>
      <c r="H26" s="4">
        <v>1</v>
      </c>
      <c r="I26" s="4">
        <v>1</v>
      </c>
      <c r="J26" s="4">
        <v>1</v>
      </c>
      <c r="K26" s="4" t="s">
        <v>30</v>
      </c>
      <c r="L26" s="4">
        <v>730</v>
      </c>
      <c r="M26" s="4">
        <v>730</v>
      </c>
      <c r="N26" s="4" t="s">
        <v>149</v>
      </c>
      <c r="O26" s="4" t="s">
        <v>32</v>
      </c>
      <c r="P26" s="4" t="s">
        <v>33</v>
      </c>
      <c r="Q26" s="4">
        <v>0</v>
      </c>
      <c r="R26" s="8">
        <v>44827</v>
      </c>
      <c r="S26" s="6">
        <v>44853</v>
      </c>
      <c r="T26" s="4" t="s">
        <v>34</v>
      </c>
      <c r="U26" s="4">
        <v>730</v>
      </c>
      <c r="V26" s="4">
        <v>0</v>
      </c>
      <c r="W26" s="4">
        <v>0</v>
      </c>
      <c r="X26" s="4" t="s">
        <v>150</v>
      </c>
      <c r="Y26" s="4" t="s">
        <v>151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44846</v>
      </c>
      <c r="G27" s="6">
        <v>44850</v>
      </c>
      <c r="H27" s="4">
        <v>1</v>
      </c>
      <c r="I27" s="4">
        <v>4</v>
      </c>
      <c r="J27" s="4">
        <v>4</v>
      </c>
      <c r="K27" s="4" t="s">
        <v>30</v>
      </c>
      <c r="L27" s="4">
        <v>2840</v>
      </c>
      <c r="M27" s="4">
        <v>2840</v>
      </c>
      <c r="N27" s="4" t="s">
        <v>155</v>
      </c>
      <c r="O27" s="4" t="s">
        <v>32</v>
      </c>
      <c r="P27" s="4" t="s">
        <v>33</v>
      </c>
      <c r="Q27" s="4">
        <v>0</v>
      </c>
      <c r="R27" s="8">
        <v>44829</v>
      </c>
      <c r="S27" s="6">
        <v>44853</v>
      </c>
      <c r="T27" s="4" t="s">
        <v>34</v>
      </c>
      <c r="U27" s="4">
        <v>2840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114</v>
      </c>
      <c r="E28" s="4" t="s">
        <v>115</v>
      </c>
      <c r="F28" s="6">
        <v>44848</v>
      </c>
      <c r="G28" s="6">
        <v>44850</v>
      </c>
      <c r="H28" s="4">
        <v>2</v>
      </c>
      <c r="I28" s="4">
        <v>2</v>
      </c>
      <c r="J28" s="4">
        <v>4</v>
      </c>
      <c r="K28" s="4" t="s">
        <v>30</v>
      </c>
      <c r="L28" s="4">
        <v>1612</v>
      </c>
      <c r="M28" s="4">
        <v>1612</v>
      </c>
      <c r="N28" s="4" t="s">
        <v>159</v>
      </c>
      <c r="O28" s="4" t="s">
        <v>32</v>
      </c>
      <c r="P28" s="4" t="s">
        <v>33</v>
      </c>
      <c r="Q28" s="4">
        <v>0</v>
      </c>
      <c r="R28" s="8">
        <v>44829</v>
      </c>
      <c r="S28" s="6">
        <v>44853</v>
      </c>
      <c r="T28" s="4" t="s">
        <v>34</v>
      </c>
      <c r="U28" s="4">
        <v>1612</v>
      </c>
      <c r="V28" s="4">
        <v>0</v>
      </c>
      <c r="W28" s="4">
        <v>0</v>
      </c>
      <c r="X28" s="4" t="s">
        <v>160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44848</v>
      </c>
      <c r="G29" s="6">
        <v>44850</v>
      </c>
      <c r="H29" s="4">
        <v>1</v>
      </c>
      <c r="I29" s="4">
        <v>2</v>
      </c>
      <c r="J29" s="4">
        <v>2</v>
      </c>
      <c r="K29" s="4" t="s">
        <v>30</v>
      </c>
      <c r="L29" s="4">
        <v>726</v>
      </c>
      <c r="M29" s="4">
        <v>726</v>
      </c>
      <c r="N29" s="4" t="s">
        <v>165</v>
      </c>
      <c r="O29" s="4" t="s">
        <v>32</v>
      </c>
      <c r="P29" s="4" t="s">
        <v>33</v>
      </c>
      <c r="Q29" s="4">
        <v>0</v>
      </c>
      <c r="R29" s="8">
        <v>44830</v>
      </c>
      <c r="S29" s="6">
        <v>44853</v>
      </c>
      <c r="T29" s="4" t="s">
        <v>34</v>
      </c>
      <c r="U29" s="4">
        <v>726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44849</v>
      </c>
      <c r="G30" s="6">
        <v>44850</v>
      </c>
      <c r="H30" s="4">
        <v>1</v>
      </c>
      <c r="I30" s="4">
        <v>1</v>
      </c>
      <c r="J30" s="4">
        <v>1</v>
      </c>
      <c r="K30" s="4" t="s">
        <v>30</v>
      </c>
      <c r="L30" s="4">
        <v>951</v>
      </c>
      <c r="M30" s="4">
        <v>951</v>
      </c>
      <c r="N30" s="4" t="s">
        <v>171</v>
      </c>
      <c r="O30" s="4" t="s">
        <v>32</v>
      </c>
      <c r="P30" s="4" t="s">
        <v>33</v>
      </c>
      <c r="Q30" s="4">
        <v>0</v>
      </c>
      <c r="R30" s="8">
        <v>44831</v>
      </c>
      <c r="S30" s="6">
        <v>44853</v>
      </c>
      <c r="T30" s="4" t="s">
        <v>34</v>
      </c>
      <c r="U30" s="4">
        <v>951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44840</v>
      </c>
      <c r="G31" s="6">
        <v>44850</v>
      </c>
      <c r="H31" s="4">
        <v>1</v>
      </c>
      <c r="I31" s="4">
        <v>10</v>
      </c>
      <c r="J31" s="4">
        <v>10</v>
      </c>
      <c r="K31" s="4" t="s">
        <v>30</v>
      </c>
      <c r="L31" s="4">
        <v>3140</v>
      </c>
      <c r="M31" s="4">
        <v>3140</v>
      </c>
      <c r="N31" s="4" t="s">
        <v>177</v>
      </c>
      <c r="O31" s="4" t="s">
        <v>32</v>
      </c>
      <c r="P31" s="4" t="s">
        <v>33</v>
      </c>
      <c r="Q31" s="4">
        <v>0</v>
      </c>
      <c r="R31" s="8">
        <v>44831</v>
      </c>
      <c r="S31" s="6">
        <v>44853</v>
      </c>
      <c r="T31" s="4" t="s">
        <v>34</v>
      </c>
      <c r="U31" s="4">
        <v>3140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44849</v>
      </c>
      <c r="G32" s="6">
        <v>44850</v>
      </c>
      <c r="H32" s="4">
        <v>1</v>
      </c>
      <c r="I32" s="4">
        <v>1</v>
      </c>
      <c r="J32" s="4">
        <v>1</v>
      </c>
      <c r="K32" s="4" t="s">
        <v>30</v>
      </c>
      <c r="L32" s="4">
        <v>636</v>
      </c>
      <c r="M32" s="4">
        <v>636</v>
      </c>
      <c r="N32" s="4" t="s">
        <v>183</v>
      </c>
      <c r="O32" s="4" t="s">
        <v>32</v>
      </c>
      <c r="P32" s="4" t="s">
        <v>33</v>
      </c>
      <c r="Q32" s="4">
        <v>0</v>
      </c>
      <c r="R32" s="8">
        <v>44832</v>
      </c>
      <c r="S32" s="6">
        <v>44853</v>
      </c>
      <c r="T32" s="4" t="s">
        <v>34</v>
      </c>
      <c r="U32" s="4">
        <v>636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44848</v>
      </c>
      <c r="G33" s="6">
        <v>44850</v>
      </c>
      <c r="H33" s="4">
        <v>1</v>
      </c>
      <c r="I33" s="4">
        <v>2</v>
      </c>
      <c r="J33" s="4">
        <v>2</v>
      </c>
      <c r="K33" s="4" t="s">
        <v>30</v>
      </c>
      <c r="L33" s="4">
        <v>1100</v>
      </c>
      <c r="M33" s="4">
        <v>1100</v>
      </c>
      <c r="N33" s="4" t="s">
        <v>189</v>
      </c>
      <c r="O33" s="4" t="s">
        <v>32</v>
      </c>
      <c r="P33" s="4" t="s">
        <v>33</v>
      </c>
      <c r="Q33" s="4">
        <v>0</v>
      </c>
      <c r="R33" s="8">
        <v>44832</v>
      </c>
      <c r="S33" s="6">
        <v>44853</v>
      </c>
      <c r="T33" s="4" t="s">
        <v>34</v>
      </c>
      <c r="U33" s="4">
        <v>1100</v>
      </c>
      <c r="V33" s="4">
        <v>0</v>
      </c>
      <c r="W33" s="4">
        <v>0</v>
      </c>
      <c r="X33" s="4" t="s">
        <v>190</v>
      </c>
      <c r="Y33" s="4" t="s">
        <v>41</v>
      </c>
    </row>
    <row r="34" s="4" customFormat="1" spans="1:25">
      <c r="A34" s="4" t="s">
        <v>186</v>
      </c>
      <c r="B34" s="4" t="s">
        <v>26</v>
      </c>
      <c r="C34" s="4" t="s">
        <v>74</v>
      </c>
      <c r="D34" s="4" t="s">
        <v>187</v>
      </c>
      <c r="E34" s="4" t="s">
        <v>188</v>
      </c>
      <c r="F34" s="6">
        <v>44848</v>
      </c>
      <c r="G34" s="6">
        <v>44850</v>
      </c>
      <c r="H34" s="4">
        <v>1</v>
      </c>
      <c r="I34" s="4">
        <v>2</v>
      </c>
      <c r="J34" s="4">
        <v>2</v>
      </c>
      <c r="K34" s="4" t="s">
        <v>30</v>
      </c>
      <c r="L34" s="4">
        <v>-1100</v>
      </c>
      <c r="M34" s="4">
        <v>-1100</v>
      </c>
      <c r="N34" s="4" t="s">
        <v>189</v>
      </c>
      <c r="O34" s="4" t="s">
        <v>32</v>
      </c>
      <c r="P34" s="4" t="s">
        <v>33</v>
      </c>
      <c r="Q34" s="4">
        <v>0</v>
      </c>
      <c r="R34" s="8">
        <v>44832</v>
      </c>
      <c r="S34" s="6">
        <v>44853</v>
      </c>
      <c r="T34" s="4" t="s">
        <v>34</v>
      </c>
      <c r="U34" s="4">
        <v>-1100</v>
      </c>
      <c r="V34" s="4">
        <v>0</v>
      </c>
      <c r="W34" s="4">
        <v>0</v>
      </c>
      <c r="X34" s="4" t="s">
        <v>190</v>
      </c>
      <c r="Y34" s="4" t="s">
        <v>41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44849</v>
      </c>
      <c r="G35" s="6">
        <v>44850</v>
      </c>
      <c r="H35" s="4">
        <v>1</v>
      </c>
      <c r="I35" s="4">
        <v>1</v>
      </c>
      <c r="J35" s="4">
        <v>1</v>
      </c>
      <c r="K35" s="4" t="s">
        <v>30</v>
      </c>
      <c r="L35" s="4">
        <v>480</v>
      </c>
      <c r="M35" s="4">
        <v>480</v>
      </c>
      <c r="N35" s="4" t="s">
        <v>194</v>
      </c>
      <c r="O35" s="4" t="s">
        <v>32</v>
      </c>
      <c r="P35" s="4" t="s">
        <v>33</v>
      </c>
      <c r="Q35" s="4">
        <v>0</v>
      </c>
      <c r="R35" s="8">
        <v>44833</v>
      </c>
      <c r="S35" s="6">
        <v>44853</v>
      </c>
      <c r="T35" s="4" t="s">
        <v>34</v>
      </c>
      <c r="U35" s="4">
        <v>480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44846</v>
      </c>
      <c r="G36" s="6">
        <v>44850</v>
      </c>
      <c r="H36" s="4">
        <v>1</v>
      </c>
      <c r="I36" s="4">
        <v>4</v>
      </c>
      <c r="J36" s="4">
        <v>4</v>
      </c>
      <c r="K36" s="4" t="s">
        <v>30</v>
      </c>
      <c r="L36" s="4">
        <v>2600</v>
      </c>
      <c r="M36" s="4">
        <v>2600</v>
      </c>
      <c r="N36" s="4" t="s">
        <v>200</v>
      </c>
      <c r="O36" s="4" t="s">
        <v>32</v>
      </c>
      <c r="P36" s="4" t="s">
        <v>33</v>
      </c>
      <c r="Q36" s="4">
        <v>0</v>
      </c>
      <c r="R36" s="8">
        <v>44833</v>
      </c>
      <c r="S36" s="6">
        <v>44853</v>
      </c>
      <c r="T36" s="4" t="s">
        <v>34</v>
      </c>
      <c r="U36" s="4">
        <v>2600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44849</v>
      </c>
      <c r="G37" s="6">
        <v>44850</v>
      </c>
      <c r="H37" s="4">
        <v>2</v>
      </c>
      <c r="I37" s="4">
        <v>1</v>
      </c>
      <c r="J37" s="4">
        <v>2</v>
      </c>
      <c r="K37" s="4" t="s">
        <v>30</v>
      </c>
      <c r="L37" s="4">
        <v>648</v>
      </c>
      <c r="M37" s="4">
        <v>648</v>
      </c>
      <c r="N37" s="4" t="s">
        <v>206</v>
      </c>
      <c r="O37" s="4" t="s">
        <v>32</v>
      </c>
      <c r="P37" s="4" t="s">
        <v>33</v>
      </c>
      <c r="Q37" s="4">
        <v>0</v>
      </c>
      <c r="R37" s="8">
        <v>44834</v>
      </c>
      <c r="S37" s="6">
        <v>44853</v>
      </c>
      <c r="T37" s="4" t="s">
        <v>34</v>
      </c>
      <c r="U37" s="4">
        <v>648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44849</v>
      </c>
      <c r="G38" s="6">
        <v>44850</v>
      </c>
      <c r="H38" s="4">
        <v>1</v>
      </c>
      <c r="I38" s="4">
        <v>1</v>
      </c>
      <c r="J38" s="4">
        <v>1</v>
      </c>
      <c r="K38" s="4" t="s">
        <v>30</v>
      </c>
      <c r="L38" s="4">
        <v>480</v>
      </c>
      <c r="M38" s="4">
        <v>480</v>
      </c>
      <c r="N38" s="4" t="s">
        <v>210</v>
      </c>
      <c r="O38" s="4" t="s">
        <v>32</v>
      </c>
      <c r="P38" s="4" t="s">
        <v>33</v>
      </c>
      <c r="Q38" s="4">
        <v>0</v>
      </c>
      <c r="R38" s="8">
        <v>44835</v>
      </c>
      <c r="S38" s="6">
        <v>44853</v>
      </c>
      <c r="T38" s="4" t="s">
        <v>34</v>
      </c>
      <c r="U38" s="4">
        <v>480</v>
      </c>
      <c r="V38" s="4">
        <v>0</v>
      </c>
      <c r="W38" s="4">
        <v>0</v>
      </c>
      <c r="X38" s="4" t="s">
        <v>211</v>
      </c>
      <c r="Y38" s="4" t="s">
        <v>212</v>
      </c>
    </row>
    <row r="39" s="4" customFormat="1" spans="1:26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44847</v>
      </c>
      <c r="G39" s="6">
        <v>44850</v>
      </c>
      <c r="H39" s="4">
        <v>2</v>
      </c>
      <c r="I39" s="4">
        <v>3</v>
      </c>
      <c r="J39" s="4">
        <v>6</v>
      </c>
      <c r="K39" s="4" t="s">
        <v>30</v>
      </c>
      <c r="L39" s="4">
        <v>1230</v>
      </c>
      <c r="M39" s="4">
        <v>1230</v>
      </c>
      <c r="N39" s="4" t="s">
        <v>216</v>
      </c>
      <c r="O39" s="4" t="s">
        <v>32</v>
      </c>
      <c r="P39" s="4" t="s">
        <v>33</v>
      </c>
      <c r="Q39" s="4">
        <v>0</v>
      </c>
      <c r="R39" s="8">
        <v>44835</v>
      </c>
      <c r="S39" s="6">
        <v>44853</v>
      </c>
      <c r="T39" s="4" t="s">
        <v>34</v>
      </c>
      <c r="U39" s="4">
        <v>1230</v>
      </c>
      <c r="V39" s="4">
        <v>0</v>
      </c>
      <c r="W39" s="4">
        <v>0</v>
      </c>
      <c r="X39" s="4" t="s">
        <v>217</v>
      </c>
      <c r="Y39" s="4">
        <v>311570</v>
      </c>
      <c r="Z39" s="4" t="s">
        <v>218</v>
      </c>
    </row>
    <row r="40" s="4" customFormat="1" spans="1:26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6">
        <v>44848</v>
      </c>
      <c r="G40" s="6">
        <v>44850</v>
      </c>
      <c r="H40" s="4">
        <v>2</v>
      </c>
      <c r="I40" s="4">
        <v>2</v>
      </c>
      <c r="J40" s="4">
        <v>4</v>
      </c>
      <c r="K40" s="4" t="s">
        <v>30</v>
      </c>
      <c r="L40" s="4">
        <v>3390</v>
      </c>
      <c r="M40" s="4">
        <v>3390</v>
      </c>
      <c r="N40" s="4" t="s">
        <v>222</v>
      </c>
      <c r="O40" s="4" t="s">
        <v>32</v>
      </c>
      <c r="P40" s="4" t="s">
        <v>33</v>
      </c>
      <c r="Q40" s="4">
        <v>0</v>
      </c>
      <c r="R40" s="8">
        <v>44836</v>
      </c>
      <c r="S40" s="6">
        <v>44853</v>
      </c>
      <c r="T40" s="4" t="s">
        <v>34</v>
      </c>
      <c r="U40" s="4">
        <v>3390</v>
      </c>
      <c r="V40" s="4">
        <v>0</v>
      </c>
      <c r="W40" s="4">
        <v>0</v>
      </c>
      <c r="X40" s="4" t="s">
        <v>223</v>
      </c>
      <c r="Y40" s="4">
        <v>163152056</v>
      </c>
      <c r="Z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221</v>
      </c>
      <c r="F41" s="6">
        <v>44846</v>
      </c>
      <c r="G41" s="6">
        <v>44850</v>
      </c>
      <c r="H41" s="4">
        <v>1</v>
      </c>
      <c r="I41" s="4">
        <v>4</v>
      </c>
      <c r="J41" s="4">
        <v>4</v>
      </c>
      <c r="K41" s="4" t="s">
        <v>30</v>
      </c>
      <c r="L41" s="4">
        <v>1273</v>
      </c>
      <c r="M41" s="4">
        <v>1273</v>
      </c>
      <c r="N41" s="4" t="s">
        <v>227</v>
      </c>
      <c r="O41" s="4" t="s">
        <v>32</v>
      </c>
      <c r="P41" s="4" t="s">
        <v>33</v>
      </c>
      <c r="Q41" s="4">
        <v>0</v>
      </c>
      <c r="R41" s="8">
        <v>44836</v>
      </c>
      <c r="S41" s="6">
        <v>44853</v>
      </c>
      <c r="T41" s="4" t="s">
        <v>34</v>
      </c>
      <c r="U41" s="4">
        <v>1273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192</v>
      </c>
      <c r="E42" s="4" t="s">
        <v>193</v>
      </c>
      <c r="F42" s="6">
        <v>44849</v>
      </c>
      <c r="G42" s="6">
        <v>44850</v>
      </c>
      <c r="H42" s="4">
        <v>1</v>
      </c>
      <c r="I42" s="4">
        <v>1</v>
      </c>
      <c r="J42" s="4">
        <v>1</v>
      </c>
      <c r="K42" s="4" t="s">
        <v>30</v>
      </c>
      <c r="L42" s="4">
        <v>480</v>
      </c>
      <c r="M42" s="4">
        <v>480</v>
      </c>
      <c r="N42" s="4" t="s">
        <v>231</v>
      </c>
      <c r="O42" s="4" t="s">
        <v>32</v>
      </c>
      <c r="P42" s="4" t="s">
        <v>33</v>
      </c>
      <c r="Q42" s="4">
        <v>0</v>
      </c>
      <c r="R42" s="8">
        <v>44837</v>
      </c>
      <c r="S42" s="6">
        <v>44853</v>
      </c>
      <c r="T42" s="4" t="s">
        <v>34</v>
      </c>
      <c r="U42" s="4">
        <v>480</v>
      </c>
      <c r="V42" s="4">
        <v>0</v>
      </c>
      <c r="W42" s="4">
        <v>0</v>
      </c>
      <c r="X42" s="4" t="s">
        <v>232</v>
      </c>
      <c r="Y42" s="4" t="s">
        <v>233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44849</v>
      </c>
      <c r="G43" s="6">
        <v>44850</v>
      </c>
      <c r="H43" s="4">
        <v>1</v>
      </c>
      <c r="I43" s="4">
        <v>1</v>
      </c>
      <c r="J43" s="4">
        <v>1</v>
      </c>
      <c r="K43" s="4" t="s">
        <v>30</v>
      </c>
      <c r="L43" s="4">
        <v>600</v>
      </c>
      <c r="M43" s="4">
        <v>600</v>
      </c>
      <c r="N43" s="4" t="s">
        <v>237</v>
      </c>
      <c r="O43" s="4" t="s">
        <v>32</v>
      </c>
      <c r="P43" s="4" t="s">
        <v>33</v>
      </c>
      <c r="Q43" s="4">
        <v>0</v>
      </c>
      <c r="R43" s="8">
        <v>44837</v>
      </c>
      <c r="S43" s="6">
        <v>44853</v>
      </c>
      <c r="T43" s="4" t="s">
        <v>34</v>
      </c>
      <c r="U43" s="4">
        <v>600</v>
      </c>
      <c r="V43" s="4">
        <v>0</v>
      </c>
      <c r="W43" s="4">
        <v>0</v>
      </c>
      <c r="X43" s="4" t="s">
        <v>238</v>
      </c>
      <c r="Y43" s="4" t="s">
        <v>239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44849</v>
      </c>
      <c r="G44" s="6">
        <v>44850</v>
      </c>
      <c r="H44" s="4">
        <v>1</v>
      </c>
      <c r="I44" s="4">
        <v>1</v>
      </c>
      <c r="J44" s="4">
        <v>1</v>
      </c>
      <c r="K44" s="4" t="s">
        <v>30</v>
      </c>
      <c r="L44" s="4">
        <v>600</v>
      </c>
      <c r="M44" s="4">
        <v>600</v>
      </c>
      <c r="N44" s="4" t="s">
        <v>241</v>
      </c>
      <c r="O44" s="4" t="s">
        <v>32</v>
      </c>
      <c r="P44" s="4" t="s">
        <v>33</v>
      </c>
      <c r="Q44" s="4">
        <v>0</v>
      </c>
      <c r="R44" s="8">
        <v>44838</v>
      </c>
      <c r="S44" s="6">
        <v>44853</v>
      </c>
      <c r="T44" s="4" t="s">
        <v>34</v>
      </c>
      <c r="U44" s="4">
        <v>600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44849</v>
      </c>
      <c r="G45" s="6">
        <v>44850</v>
      </c>
      <c r="H45" s="4">
        <v>1</v>
      </c>
      <c r="I45" s="4">
        <v>1</v>
      </c>
      <c r="J45" s="4">
        <v>1</v>
      </c>
      <c r="K45" s="4" t="s">
        <v>30</v>
      </c>
      <c r="L45" s="4">
        <v>983.24</v>
      </c>
      <c r="M45" s="4">
        <v>983.24</v>
      </c>
      <c r="N45" s="4" t="s">
        <v>247</v>
      </c>
      <c r="O45" s="4" t="s">
        <v>32</v>
      </c>
      <c r="P45" s="4" t="s">
        <v>33</v>
      </c>
      <c r="Q45" s="4">
        <v>0</v>
      </c>
      <c r="R45" s="8">
        <v>44838</v>
      </c>
      <c r="S45" s="6">
        <v>44853</v>
      </c>
      <c r="T45" s="4" t="s">
        <v>34</v>
      </c>
      <c r="U45" s="4">
        <v>983.24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235</v>
      </c>
      <c r="E46" s="4" t="s">
        <v>251</v>
      </c>
      <c r="F46" s="6">
        <v>44849</v>
      </c>
      <c r="G46" s="6">
        <v>44850</v>
      </c>
      <c r="H46" s="4">
        <v>1</v>
      </c>
      <c r="I46" s="4">
        <v>1</v>
      </c>
      <c r="J46" s="4">
        <v>1</v>
      </c>
      <c r="K46" s="4" t="s">
        <v>30</v>
      </c>
      <c r="L46" s="4">
        <v>656</v>
      </c>
      <c r="M46" s="4">
        <v>656</v>
      </c>
      <c r="N46" s="4" t="s">
        <v>252</v>
      </c>
      <c r="O46" s="4" t="s">
        <v>32</v>
      </c>
      <c r="P46" s="4" t="s">
        <v>33</v>
      </c>
      <c r="Q46" s="4">
        <v>0</v>
      </c>
      <c r="R46" s="8">
        <v>44838</v>
      </c>
      <c r="S46" s="6">
        <v>44853</v>
      </c>
      <c r="T46" s="4" t="s">
        <v>34</v>
      </c>
      <c r="U46" s="4">
        <v>656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44848</v>
      </c>
      <c r="G47" s="6">
        <v>44850</v>
      </c>
      <c r="H47" s="4">
        <v>1</v>
      </c>
      <c r="I47" s="4">
        <v>2</v>
      </c>
      <c r="J47" s="4">
        <v>2</v>
      </c>
      <c r="K47" s="4" t="s">
        <v>30</v>
      </c>
      <c r="L47" s="4">
        <v>780</v>
      </c>
      <c r="M47" s="4">
        <v>780</v>
      </c>
      <c r="N47" s="4" t="s">
        <v>258</v>
      </c>
      <c r="O47" s="4" t="s">
        <v>32</v>
      </c>
      <c r="P47" s="4" t="s">
        <v>33</v>
      </c>
      <c r="Q47" s="4">
        <v>0</v>
      </c>
      <c r="R47" s="8">
        <v>44838</v>
      </c>
      <c r="S47" s="6">
        <v>44853</v>
      </c>
      <c r="T47" s="4" t="s">
        <v>34</v>
      </c>
      <c r="U47" s="4">
        <v>780</v>
      </c>
      <c r="V47" s="4">
        <v>0</v>
      </c>
      <c r="W47" s="4">
        <v>0</v>
      </c>
      <c r="X47" s="4" t="s">
        <v>259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192</v>
      </c>
      <c r="E48" s="4" t="s">
        <v>193</v>
      </c>
      <c r="F48" s="6">
        <v>44849</v>
      </c>
      <c r="G48" s="6">
        <v>44850</v>
      </c>
      <c r="H48" s="4">
        <v>1</v>
      </c>
      <c r="I48" s="4">
        <v>1</v>
      </c>
      <c r="J48" s="4">
        <v>1</v>
      </c>
      <c r="K48" s="4" t="s">
        <v>30</v>
      </c>
      <c r="L48" s="4">
        <v>480</v>
      </c>
      <c r="M48" s="4">
        <v>480</v>
      </c>
      <c r="N48" s="4" t="s">
        <v>262</v>
      </c>
      <c r="O48" s="4" t="s">
        <v>32</v>
      </c>
      <c r="P48" s="4" t="s">
        <v>33</v>
      </c>
      <c r="Q48" s="4">
        <v>0</v>
      </c>
      <c r="R48" s="8">
        <v>44838</v>
      </c>
      <c r="S48" s="6">
        <v>44853</v>
      </c>
      <c r="T48" s="4" t="s">
        <v>34</v>
      </c>
      <c r="U48" s="4">
        <v>480</v>
      </c>
      <c r="V48" s="4">
        <v>0</v>
      </c>
      <c r="W48" s="4">
        <v>0</v>
      </c>
      <c r="X48" s="4" t="s">
        <v>263</v>
      </c>
      <c r="Y48" s="4" t="s">
        <v>264</v>
      </c>
    </row>
    <row r="49" s="4" customFormat="1" spans="1:25">
      <c r="A49" s="4" t="s">
        <v>265</v>
      </c>
      <c r="B49" s="4" t="s">
        <v>26</v>
      </c>
      <c r="C49" s="4" t="s">
        <v>27</v>
      </c>
      <c r="D49" s="4" t="s">
        <v>266</v>
      </c>
      <c r="E49" s="4" t="s">
        <v>267</v>
      </c>
      <c r="F49" s="6">
        <v>44848</v>
      </c>
      <c r="G49" s="6">
        <v>44850</v>
      </c>
      <c r="H49" s="4">
        <v>1</v>
      </c>
      <c r="I49" s="4">
        <v>2</v>
      </c>
      <c r="J49" s="4">
        <v>2</v>
      </c>
      <c r="K49" s="4" t="s">
        <v>30</v>
      </c>
      <c r="L49" s="4">
        <v>436</v>
      </c>
      <c r="M49" s="4">
        <v>436</v>
      </c>
      <c r="N49" s="4" t="s">
        <v>268</v>
      </c>
      <c r="O49" s="4" t="s">
        <v>32</v>
      </c>
      <c r="P49" s="4" t="s">
        <v>33</v>
      </c>
      <c r="Q49" s="4">
        <v>0</v>
      </c>
      <c r="R49" s="8">
        <v>44838</v>
      </c>
      <c r="S49" s="6">
        <v>44853</v>
      </c>
      <c r="T49" s="4" t="s">
        <v>34</v>
      </c>
      <c r="U49" s="4">
        <v>436</v>
      </c>
      <c r="V49" s="4">
        <v>0</v>
      </c>
      <c r="W49" s="4">
        <v>0</v>
      </c>
      <c r="X49" s="4" t="s">
        <v>269</v>
      </c>
      <c r="Y49" s="4" t="s">
        <v>270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235</v>
      </c>
      <c r="E50" s="4" t="s">
        <v>236</v>
      </c>
      <c r="F50" s="6">
        <v>44849</v>
      </c>
      <c r="G50" s="6">
        <v>44850</v>
      </c>
      <c r="H50" s="4">
        <v>1</v>
      </c>
      <c r="I50" s="4">
        <v>1</v>
      </c>
      <c r="J50" s="4">
        <v>1</v>
      </c>
      <c r="K50" s="4" t="s">
        <v>30</v>
      </c>
      <c r="L50" s="4">
        <v>600</v>
      </c>
      <c r="M50" s="4">
        <v>600</v>
      </c>
      <c r="N50" s="4" t="s">
        <v>272</v>
      </c>
      <c r="O50" s="4" t="s">
        <v>32</v>
      </c>
      <c r="P50" s="4" t="s">
        <v>33</v>
      </c>
      <c r="Q50" s="4">
        <v>0</v>
      </c>
      <c r="R50" s="8">
        <v>44838</v>
      </c>
      <c r="S50" s="6">
        <v>44853</v>
      </c>
      <c r="T50" s="4" t="s">
        <v>34</v>
      </c>
      <c r="U50" s="4">
        <v>600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277</v>
      </c>
      <c r="F51" s="6">
        <v>44848</v>
      </c>
      <c r="G51" s="6">
        <v>44850</v>
      </c>
      <c r="H51" s="4">
        <v>1</v>
      </c>
      <c r="I51" s="4">
        <v>2</v>
      </c>
      <c r="J51" s="4">
        <v>2</v>
      </c>
      <c r="K51" s="4" t="s">
        <v>30</v>
      </c>
      <c r="L51" s="4">
        <v>716</v>
      </c>
      <c r="M51" s="4">
        <v>716</v>
      </c>
      <c r="N51" s="4" t="s">
        <v>278</v>
      </c>
      <c r="O51" s="4" t="s">
        <v>32</v>
      </c>
      <c r="P51" s="4" t="s">
        <v>33</v>
      </c>
      <c r="Q51" s="4">
        <v>0</v>
      </c>
      <c r="R51" s="8">
        <v>44839</v>
      </c>
      <c r="S51" s="6">
        <v>44853</v>
      </c>
      <c r="T51" s="4" t="s">
        <v>34</v>
      </c>
      <c r="U51" s="4">
        <v>716</v>
      </c>
      <c r="V51" s="4">
        <v>0</v>
      </c>
      <c r="W51" s="4">
        <v>0</v>
      </c>
      <c r="X51" s="4" t="s">
        <v>279</v>
      </c>
      <c r="Y51" s="4" t="s">
        <v>280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235</v>
      </c>
      <c r="E52" s="4" t="s">
        <v>236</v>
      </c>
      <c r="F52" s="6">
        <v>44849</v>
      </c>
      <c r="G52" s="6">
        <v>44850</v>
      </c>
      <c r="H52" s="4">
        <v>1</v>
      </c>
      <c r="I52" s="4">
        <v>1</v>
      </c>
      <c r="J52" s="4">
        <v>1</v>
      </c>
      <c r="K52" s="4" t="s">
        <v>30</v>
      </c>
      <c r="L52" s="4">
        <v>650</v>
      </c>
      <c r="M52" s="4">
        <v>650</v>
      </c>
      <c r="N52" s="4" t="s">
        <v>282</v>
      </c>
      <c r="O52" s="4" t="s">
        <v>32</v>
      </c>
      <c r="P52" s="4" t="s">
        <v>33</v>
      </c>
      <c r="Q52" s="4">
        <v>0</v>
      </c>
      <c r="R52" s="8">
        <v>44839</v>
      </c>
      <c r="S52" s="6">
        <v>44853</v>
      </c>
      <c r="T52" s="4" t="s">
        <v>34</v>
      </c>
      <c r="U52" s="4">
        <v>650</v>
      </c>
      <c r="V52" s="4">
        <v>0</v>
      </c>
      <c r="W52" s="4">
        <v>0</v>
      </c>
      <c r="X52" s="4" t="s">
        <v>283</v>
      </c>
      <c r="Y52" s="4" t="s">
        <v>284</v>
      </c>
    </row>
    <row r="53" s="4" customFormat="1" spans="1:25">
      <c r="A53" s="4" t="s">
        <v>285</v>
      </c>
      <c r="B53" s="4" t="s">
        <v>26</v>
      </c>
      <c r="C53" s="4" t="s">
        <v>27</v>
      </c>
      <c r="D53" s="4" t="s">
        <v>136</v>
      </c>
      <c r="E53" s="4" t="s">
        <v>286</v>
      </c>
      <c r="F53" s="6">
        <v>44848</v>
      </c>
      <c r="G53" s="6">
        <v>44850</v>
      </c>
      <c r="H53" s="4">
        <v>1</v>
      </c>
      <c r="I53" s="4">
        <v>2</v>
      </c>
      <c r="J53" s="4">
        <v>2</v>
      </c>
      <c r="K53" s="4" t="s">
        <v>30</v>
      </c>
      <c r="L53" s="4">
        <v>1040</v>
      </c>
      <c r="M53" s="4">
        <v>1040</v>
      </c>
      <c r="N53" s="4" t="s">
        <v>287</v>
      </c>
      <c r="O53" s="4" t="s">
        <v>32</v>
      </c>
      <c r="P53" s="4" t="s">
        <v>33</v>
      </c>
      <c r="Q53" s="4">
        <v>0</v>
      </c>
      <c r="R53" s="8">
        <v>44839</v>
      </c>
      <c r="S53" s="6">
        <v>44853</v>
      </c>
      <c r="T53" s="4" t="s">
        <v>34</v>
      </c>
      <c r="U53" s="4">
        <v>1040</v>
      </c>
      <c r="V53" s="4">
        <v>0</v>
      </c>
      <c r="W53" s="4">
        <v>0</v>
      </c>
      <c r="X53" s="4" t="s">
        <v>288</v>
      </c>
      <c r="Y53" s="4" t="s">
        <v>289</v>
      </c>
    </row>
    <row r="54" s="4" customFormat="1" spans="1:26">
      <c r="A54" s="4" t="s">
        <v>290</v>
      </c>
      <c r="B54" s="4" t="s">
        <v>26</v>
      </c>
      <c r="C54" s="4" t="s">
        <v>27</v>
      </c>
      <c r="D54" s="4" t="s">
        <v>291</v>
      </c>
      <c r="E54" s="4" t="s">
        <v>292</v>
      </c>
      <c r="F54" s="6">
        <v>44848</v>
      </c>
      <c r="G54" s="6">
        <v>44850</v>
      </c>
      <c r="H54" s="4">
        <v>1</v>
      </c>
      <c r="I54" s="4">
        <v>2</v>
      </c>
      <c r="J54" s="4">
        <v>2</v>
      </c>
      <c r="K54" s="4" t="s">
        <v>30</v>
      </c>
      <c r="L54" s="4">
        <v>2232</v>
      </c>
      <c r="M54" s="4">
        <v>2232</v>
      </c>
      <c r="N54" s="4" t="s">
        <v>293</v>
      </c>
      <c r="O54" s="4" t="s">
        <v>32</v>
      </c>
      <c r="P54" s="4" t="s">
        <v>33</v>
      </c>
      <c r="Q54" s="4">
        <v>0</v>
      </c>
      <c r="R54" s="8">
        <v>44839</v>
      </c>
      <c r="S54" s="6">
        <v>44853</v>
      </c>
      <c r="T54" s="4" t="s">
        <v>34</v>
      </c>
      <c r="U54" s="4">
        <v>2232</v>
      </c>
      <c r="V54" s="4">
        <v>0</v>
      </c>
      <c r="W54" s="4">
        <v>0</v>
      </c>
      <c r="X54" s="4" t="s">
        <v>294</v>
      </c>
      <c r="Y54" s="4">
        <v>379522</v>
      </c>
      <c r="Z54" s="4" t="s">
        <v>295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298</v>
      </c>
      <c r="F55" s="6">
        <v>44848</v>
      </c>
      <c r="G55" s="6">
        <v>44850</v>
      </c>
      <c r="H55" s="4">
        <v>1</v>
      </c>
      <c r="I55" s="4">
        <v>2</v>
      </c>
      <c r="J55" s="4">
        <v>2</v>
      </c>
      <c r="K55" s="4" t="s">
        <v>30</v>
      </c>
      <c r="L55" s="4">
        <v>2244</v>
      </c>
      <c r="M55" s="4">
        <v>2244</v>
      </c>
      <c r="N55" s="4" t="s">
        <v>299</v>
      </c>
      <c r="O55" s="4" t="s">
        <v>32</v>
      </c>
      <c r="P55" s="4" t="s">
        <v>33</v>
      </c>
      <c r="Q55" s="4">
        <v>0</v>
      </c>
      <c r="R55" s="8">
        <v>44839</v>
      </c>
      <c r="S55" s="6">
        <v>44853</v>
      </c>
      <c r="T55" s="4" t="s">
        <v>34</v>
      </c>
      <c r="U55" s="4">
        <v>2244</v>
      </c>
      <c r="V55" s="4">
        <v>0</v>
      </c>
      <c r="W55" s="4">
        <v>0</v>
      </c>
      <c r="X55" s="4" t="s">
        <v>300</v>
      </c>
      <c r="Y55" s="4" t="s">
        <v>41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44841</v>
      </c>
      <c r="G56" s="6">
        <v>44850</v>
      </c>
      <c r="H56" s="4">
        <v>1</v>
      </c>
      <c r="I56" s="4">
        <v>9</v>
      </c>
      <c r="J56" s="4">
        <v>9</v>
      </c>
      <c r="K56" s="4" t="s">
        <v>30</v>
      </c>
      <c r="L56" s="4">
        <v>1278</v>
      </c>
      <c r="M56" s="4">
        <v>1278</v>
      </c>
      <c r="N56" s="4" t="s">
        <v>304</v>
      </c>
      <c r="O56" s="4" t="s">
        <v>32</v>
      </c>
      <c r="P56" s="4" t="s">
        <v>33</v>
      </c>
      <c r="Q56" s="4">
        <v>0</v>
      </c>
      <c r="R56" s="8">
        <v>44839</v>
      </c>
      <c r="S56" s="6">
        <v>44853</v>
      </c>
      <c r="T56" s="4" t="s">
        <v>34</v>
      </c>
      <c r="U56" s="4">
        <v>1278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44849</v>
      </c>
      <c r="G57" s="6">
        <v>44850</v>
      </c>
      <c r="H57" s="4">
        <v>1</v>
      </c>
      <c r="I57" s="4">
        <v>1</v>
      </c>
      <c r="J57" s="4">
        <v>1</v>
      </c>
      <c r="K57" s="4" t="s">
        <v>30</v>
      </c>
      <c r="L57" s="4">
        <v>290</v>
      </c>
      <c r="M57" s="4">
        <v>290</v>
      </c>
      <c r="N57" s="4" t="s">
        <v>310</v>
      </c>
      <c r="O57" s="4" t="s">
        <v>32</v>
      </c>
      <c r="P57" s="4" t="s">
        <v>33</v>
      </c>
      <c r="Q57" s="4">
        <v>0</v>
      </c>
      <c r="R57" s="8">
        <v>44839</v>
      </c>
      <c r="S57" s="6">
        <v>44853</v>
      </c>
      <c r="T57" s="4" t="s">
        <v>34</v>
      </c>
      <c r="U57" s="4">
        <v>290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296</v>
      </c>
      <c r="B58" s="4" t="s">
        <v>26</v>
      </c>
      <c r="C58" s="4" t="s">
        <v>74</v>
      </c>
      <c r="D58" s="4" t="s">
        <v>297</v>
      </c>
      <c r="E58" s="4" t="s">
        <v>298</v>
      </c>
      <c r="F58" s="6">
        <v>44848</v>
      </c>
      <c r="G58" s="6">
        <v>44850</v>
      </c>
      <c r="H58" s="4">
        <v>1</v>
      </c>
      <c r="I58" s="4">
        <v>2</v>
      </c>
      <c r="J58" s="4">
        <v>2</v>
      </c>
      <c r="K58" s="4" t="s">
        <v>30</v>
      </c>
      <c r="L58" s="4">
        <v>-2244</v>
      </c>
      <c r="M58" s="4">
        <v>-2244</v>
      </c>
      <c r="N58" s="4" t="s">
        <v>299</v>
      </c>
      <c r="O58" s="4" t="s">
        <v>32</v>
      </c>
      <c r="P58" s="4" t="s">
        <v>33</v>
      </c>
      <c r="Q58" s="4">
        <v>0</v>
      </c>
      <c r="R58" s="8">
        <v>44839</v>
      </c>
      <c r="S58" s="6">
        <v>44853</v>
      </c>
      <c r="T58" s="4" t="s">
        <v>34</v>
      </c>
      <c r="U58" s="4">
        <v>-2244</v>
      </c>
      <c r="V58" s="4">
        <v>0</v>
      </c>
      <c r="W58" s="4">
        <v>0</v>
      </c>
      <c r="X58" s="4" t="s">
        <v>300</v>
      </c>
      <c r="Y58" s="4" t="s">
        <v>41</v>
      </c>
    </row>
    <row r="59" s="4" customFormat="1" spans="1:25">
      <c r="A59" s="4" t="s">
        <v>313</v>
      </c>
      <c r="B59" s="4" t="s">
        <v>26</v>
      </c>
      <c r="C59" s="4" t="s">
        <v>27</v>
      </c>
      <c r="D59" s="4" t="s">
        <v>314</v>
      </c>
      <c r="E59" s="4" t="s">
        <v>315</v>
      </c>
      <c r="F59" s="6">
        <v>44844</v>
      </c>
      <c r="G59" s="6">
        <v>44850</v>
      </c>
      <c r="H59" s="4">
        <v>1</v>
      </c>
      <c r="I59" s="4">
        <v>6</v>
      </c>
      <c r="J59" s="4">
        <v>6</v>
      </c>
      <c r="K59" s="4" t="s">
        <v>30</v>
      </c>
      <c r="L59" s="4">
        <v>2340</v>
      </c>
      <c r="M59" s="4">
        <v>2340</v>
      </c>
      <c r="N59" s="4" t="s">
        <v>316</v>
      </c>
      <c r="O59" s="4" t="s">
        <v>32</v>
      </c>
      <c r="P59" s="4" t="s">
        <v>33</v>
      </c>
      <c r="Q59" s="4">
        <v>0</v>
      </c>
      <c r="R59" s="8">
        <v>44840</v>
      </c>
      <c r="S59" s="6">
        <v>44853</v>
      </c>
      <c r="T59" s="4" t="s">
        <v>34</v>
      </c>
      <c r="U59" s="4">
        <v>2340</v>
      </c>
      <c r="V59" s="4">
        <v>0</v>
      </c>
      <c r="W59" s="4">
        <v>0</v>
      </c>
      <c r="X59" s="4" t="s">
        <v>317</v>
      </c>
      <c r="Y59" s="4" t="s">
        <v>318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320</v>
      </c>
      <c r="E60" s="4" t="s">
        <v>321</v>
      </c>
      <c r="F60" s="6">
        <v>44849</v>
      </c>
      <c r="G60" s="6">
        <v>44850</v>
      </c>
      <c r="H60" s="4">
        <v>2</v>
      </c>
      <c r="I60" s="4">
        <v>1</v>
      </c>
      <c r="J60" s="4">
        <v>2</v>
      </c>
      <c r="K60" s="4" t="s">
        <v>30</v>
      </c>
      <c r="L60" s="4">
        <v>618</v>
      </c>
      <c r="M60" s="4">
        <v>618</v>
      </c>
      <c r="N60" s="4" t="s">
        <v>322</v>
      </c>
      <c r="O60" s="4" t="s">
        <v>32</v>
      </c>
      <c r="P60" s="4" t="s">
        <v>33</v>
      </c>
      <c r="Q60" s="4">
        <v>0</v>
      </c>
      <c r="R60" s="8">
        <v>44840</v>
      </c>
      <c r="S60" s="6">
        <v>44853</v>
      </c>
      <c r="T60" s="4" t="s">
        <v>34</v>
      </c>
      <c r="U60" s="4">
        <v>618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326</v>
      </c>
      <c r="E61" s="4" t="s">
        <v>221</v>
      </c>
      <c r="F61" s="6">
        <v>44846</v>
      </c>
      <c r="G61" s="6">
        <v>44850</v>
      </c>
      <c r="H61" s="4">
        <v>1</v>
      </c>
      <c r="I61" s="4">
        <v>4</v>
      </c>
      <c r="J61" s="4">
        <v>4</v>
      </c>
      <c r="K61" s="4" t="s">
        <v>30</v>
      </c>
      <c r="L61" s="4">
        <v>728</v>
      </c>
      <c r="M61" s="4">
        <v>728</v>
      </c>
      <c r="N61" s="4" t="s">
        <v>327</v>
      </c>
      <c r="O61" s="4" t="s">
        <v>32</v>
      </c>
      <c r="P61" s="4" t="s">
        <v>33</v>
      </c>
      <c r="Q61" s="4">
        <v>0</v>
      </c>
      <c r="R61" s="8">
        <v>44840</v>
      </c>
      <c r="S61" s="6">
        <v>44853</v>
      </c>
      <c r="T61" s="4" t="s">
        <v>34</v>
      </c>
      <c r="U61" s="4">
        <v>728</v>
      </c>
      <c r="V61" s="4">
        <v>0</v>
      </c>
      <c r="W61" s="4">
        <v>0</v>
      </c>
      <c r="X61" s="4" t="s">
        <v>328</v>
      </c>
      <c r="Y61" s="4" t="s">
        <v>329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332</v>
      </c>
      <c r="F62" s="6">
        <v>44849</v>
      </c>
      <c r="G62" s="6">
        <v>44850</v>
      </c>
      <c r="H62" s="4">
        <v>1</v>
      </c>
      <c r="I62" s="4">
        <v>1</v>
      </c>
      <c r="J62" s="4">
        <v>1</v>
      </c>
      <c r="K62" s="4" t="s">
        <v>30</v>
      </c>
      <c r="L62" s="4">
        <v>174</v>
      </c>
      <c r="M62" s="4">
        <v>174</v>
      </c>
      <c r="N62" s="4" t="s">
        <v>333</v>
      </c>
      <c r="O62" s="4" t="s">
        <v>32</v>
      </c>
      <c r="P62" s="4" t="s">
        <v>33</v>
      </c>
      <c r="Q62" s="4">
        <v>0</v>
      </c>
      <c r="R62" s="8">
        <v>44840</v>
      </c>
      <c r="S62" s="6">
        <v>44853</v>
      </c>
      <c r="T62" s="4" t="s">
        <v>34</v>
      </c>
      <c r="U62" s="4">
        <v>174</v>
      </c>
      <c r="V62" s="4">
        <v>0</v>
      </c>
      <c r="W62" s="4">
        <v>0</v>
      </c>
      <c r="X62" s="4" t="s">
        <v>334</v>
      </c>
      <c r="Y62" s="4" t="s">
        <v>335</v>
      </c>
    </row>
    <row r="63" s="4" customFormat="1" spans="1:25">
      <c r="A63" s="4" t="s">
        <v>336</v>
      </c>
      <c r="B63" s="4" t="s">
        <v>26</v>
      </c>
      <c r="C63" s="4" t="s">
        <v>27</v>
      </c>
      <c r="D63" s="4" t="s">
        <v>337</v>
      </c>
      <c r="E63" s="4" t="s">
        <v>338</v>
      </c>
      <c r="F63" s="6">
        <v>44846</v>
      </c>
      <c r="G63" s="6">
        <v>44850</v>
      </c>
      <c r="H63" s="4">
        <v>1</v>
      </c>
      <c r="I63" s="4">
        <v>4</v>
      </c>
      <c r="J63" s="4">
        <v>4</v>
      </c>
      <c r="K63" s="4" t="s">
        <v>30</v>
      </c>
      <c r="L63" s="4">
        <v>7360</v>
      </c>
      <c r="M63" s="4">
        <v>7360</v>
      </c>
      <c r="N63" s="4" t="s">
        <v>339</v>
      </c>
      <c r="O63" s="4" t="s">
        <v>32</v>
      </c>
      <c r="P63" s="4" t="s">
        <v>33</v>
      </c>
      <c r="Q63" s="4">
        <v>0</v>
      </c>
      <c r="R63" s="8">
        <v>44840</v>
      </c>
      <c r="S63" s="6">
        <v>44853</v>
      </c>
      <c r="T63" s="4" t="s">
        <v>34</v>
      </c>
      <c r="U63" s="4">
        <v>7360</v>
      </c>
      <c r="V63" s="4">
        <v>0</v>
      </c>
      <c r="W63" s="4">
        <v>0</v>
      </c>
      <c r="X63" s="4" t="s">
        <v>340</v>
      </c>
      <c r="Y63" s="4" t="s">
        <v>341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343</v>
      </c>
      <c r="E64" s="4" t="s">
        <v>344</v>
      </c>
      <c r="F64" s="6">
        <v>44849</v>
      </c>
      <c r="G64" s="6">
        <v>44850</v>
      </c>
      <c r="H64" s="4">
        <v>1</v>
      </c>
      <c r="I64" s="4">
        <v>1</v>
      </c>
      <c r="J64" s="4">
        <v>1</v>
      </c>
      <c r="K64" s="4" t="s">
        <v>30</v>
      </c>
      <c r="L64" s="4">
        <v>336</v>
      </c>
      <c r="M64" s="4">
        <v>336</v>
      </c>
      <c r="N64" s="4" t="s">
        <v>345</v>
      </c>
      <c r="O64" s="4" t="s">
        <v>32</v>
      </c>
      <c r="P64" s="4" t="s">
        <v>33</v>
      </c>
      <c r="Q64" s="4">
        <v>0</v>
      </c>
      <c r="R64" s="8">
        <v>44840</v>
      </c>
      <c r="S64" s="6">
        <v>44853</v>
      </c>
      <c r="T64" s="4" t="s">
        <v>34</v>
      </c>
      <c r="U64" s="4">
        <v>336</v>
      </c>
      <c r="V64" s="4">
        <v>0</v>
      </c>
      <c r="W64" s="4">
        <v>0</v>
      </c>
      <c r="X64" s="4" t="s">
        <v>346</v>
      </c>
      <c r="Y64" s="4" t="s">
        <v>347</v>
      </c>
    </row>
    <row r="65" s="4" customFormat="1" spans="1:25">
      <c r="A65" s="4" t="s">
        <v>348</v>
      </c>
      <c r="B65" s="4" t="s">
        <v>26</v>
      </c>
      <c r="C65" s="4" t="s">
        <v>27</v>
      </c>
      <c r="D65" s="4" t="s">
        <v>192</v>
      </c>
      <c r="E65" s="4" t="s">
        <v>349</v>
      </c>
      <c r="F65" s="6">
        <v>44849</v>
      </c>
      <c r="G65" s="6">
        <v>44850</v>
      </c>
      <c r="H65" s="4">
        <v>1</v>
      </c>
      <c r="I65" s="4">
        <v>1</v>
      </c>
      <c r="J65" s="4">
        <v>1</v>
      </c>
      <c r="K65" s="4" t="s">
        <v>30</v>
      </c>
      <c r="L65" s="4">
        <v>640</v>
      </c>
      <c r="M65" s="4">
        <v>640</v>
      </c>
      <c r="N65" s="4" t="s">
        <v>350</v>
      </c>
      <c r="O65" s="4" t="s">
        <v>32</v>
      </c>
      <c r="P65" s="4" t="s">
        <v>33</v>
      </c>
      <c r="Q65" s="4">
        <v>0</v>
      </c>
      <c r="R65" s="8">
        <v>44840</v>
      </c>
      <c r="S65" s="6">
        <v>44853</v>
      </c>
      <c r="T65" s="4" t="s">
        <v>34</v>
      </c>
      <c r="U65" s="4">
        <v>640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355</v>
      </c>
      <c r="F66" s="6">
        <v>44847</v>
      </c>
      <c r="G66" s="6">
        <v>44850</v>
      </c>
      <c r="H66" s="4">
        <v>1</v>
      </c>
      <c r="I66" s="4">
        <v>3</v>
      </c>
      <c r="J66" s="4">
        <v>3</v>
      </c>
      <c r="K66" s="4" t="s">
        <v>30</v>
      </c>
      <c r="L66" s="4">
        <v>1863.54</v>
      </c>
      <c r="M66" s="4">
        <v>1863.54</v>
      </c>
      <c r="N66" s="4" t="s">
        <v>356</v>
      </c>
      <c r="O66" s="4" t="s">
        <v>32</v>
      </c>
      <c r="P66" s="4" t="s">
        <v>33</v>
      </c>
      <c r="Q66" s="4">
        <v>0</v>
      </c>
      <c r="R66" s="8">
        <v>44840</v>
      </c>
      <c r="S66" s="6">
        <v>44853</v>
      </c>
      <c r="T66" s="4" t="s">
        <v>34</v>
      </c>
      <c r="U66" s="4">
        <v>1863.54</v>
      </c>
      <c r="V66" s="4">
        <v>0</v>
      </c>
      <c r="W66" s="4">
        <v>0</v>
      </c>
      <c r="X66" s="4" t="s">
        <v>357</v>
      </c>
      <c r="Y66" s="4" t="s">
        <v>41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136</v>
      </c>
      <c r="E67" s="4" t="s">
        <v>359</v>
      </c>
      <c r="F67" s="6">
        <v>44849</v>
      </c>
      <c r="G67" s="6">
        <v>44850</v>
      </c>
      <c r="H67" s="4">
        <v>1</v>
      </c>
      <c r="I67" s="4">
        <v>1</v>
      </c>
      <c r="J67" s="4">
        <v>1</v>
      </c>
      <c r="K67" s="4" t="s">
        <v>30</v>
      </c>
      <c r="L67" s="4">
        <v>520</v>
      </c>
      <c r="M67" s="4">
        <v>520</v>
      </c>
      <c r="N67" s="4" t="s">
        <v>360</v>
      </c>
      <c r="O67" s="4" t="s">
        <v>32</v>
      </c>
      <c r="P67" s="4" t="s">
        <v>33</v>
      </c>
      <c r="Q67" s="4">
        <v>0</v>
      </c>
      <c r="R67" s="8">
        <v>44841</v>
      </c>
      <c r="S67" s="6">
        <v>44853</v>
      </c>
      <c r="T67" s="4" t="s">
        <v>34</v>
      </c>
      <c r="U67" s="4">
        <v>520</v>
      </c>
      <c r="V67" s="4">
        <v>0</v>
      </c>
      <c r="W67" s="4">
        <v>0</v>
      </c>
      <c r="X67" s="4" t="s">
        <v>361</v>
      </c>
      <c r="Y67" s="4" t="s">
        <v>362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365</v>
      </c>
      <c r="F68" s="6">
        <v>44848</v>
      </c>
      <c r="G68" s="6">
        <v>44850</v>
      </c>
      <c r="H68" s="4">
        <v>1</v>
      </c>
      <c r="I68" s="4">
        <v>2</v>
      </c>
      <c r="J68" s="4">
        <v>2</v>
      </c>
      <c r="K68" s="4" t="s">
        <v>30</v>
      </c>
      <c r="L68" s="4">
        <v>680</v>
      </c>
      <c r="M68" s="4">
        <v>680</v>
      </c>
      <c r="N68" s="4" t="s">
        <v>366</v>
      </c>
      <c r="O68" s="4" t="s">
        <v>32</v>
      </c>
      <c r="P68" s="4" t="s">
        <v>33</v>
      </c>
      <c r="Q68" s="4">
        <v>0</v>
      </c>
      <c r="R68" s="8">
        <v>44840</v>
      </c>
      <c r="S68" s="6">
        <v>44853</v>
      </c>
      <c r="T68" s="4" t="s">
        <v>34</v>
      </c>
      <c r="U68" s="4">
        <v>680</v>
      </c>
      <c r="V68" s="4">
        <v>0</v>
      </c>
      <c r="W68" s="4">
        <v>0</v>
      </c>
      <c r="X68" s="4" t="s">
        <v>367</v>
      </c>
      <c r="Y68" s="4" t="s">
        <v>368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235</v>
      </c>
      <c r="E69" s="4" t="s">
        <v>370</v>
      </c>
      <c r="F69" s="6">
        <v>44848</v>
      </c>
      <c r="G69" s="6">
        <v>44850</v>
      </c>
      <c r="H69" s="4">
        <v>1</v>
      </c>
      <c r="I69" s="4">
        <v>2</v>
      </c>
      <c r="J69" s="4">
        <v>2</v>
      </c>
      <c r="K69" s="4" t="s">
        <v>30</v>
      </c>
      <c r="L69" s="4">
        <v>1297</v>
      </c>
      <c r="M69" s="4">
        <v>1297</v>
      </c>
      <c r="N69" s="4" t="s">
        <v>371</v>
      </c>
      <c r="O69" s="4" t="s">
        <v>32</v>
      </c>
      <c r="P69" s="4" t="s">
        <v>33</v>
      </c>
      <c r="Q69" s="4">
        <v>0</v>
      </c>
      <c r="R69" s="8">
        <v>44841</v>
      </c>
      <c r="S69" s="6">
        <v>44853</v>
      </c>
      <c r="T69" s="4" t="s">
        <v>34</v>
      </c>
      <c r="U69" s="4">
        <v>1297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192</v>
      </c>
      <c r="E70" s="4" t="s">
        <v>193</v>
      </c>
      <c r="F70" s="6">
        <v>44849</v>
      </c>
      <c r="G70" s="6">
        <v>44850</v>
      </c>
      <c r="H70" s="4">
        <v>1</v>
      </c>
      <c r="I70" s="4">
        <v>1</v>
      </c>
      <c r="J70" s="4">
        <v>1</v>
      </c>
      <c r="K70" s="4" t="s">
        <v>30</v>
      </c>
      <c r="L70" s="4">
        <v>480</v>
      </c>
      <c r="M70" s="4">
        <v>480</v>
      </c>
      <c r="N70" s="4" t="s">
        <v>375</v>
      </c>
      <c r="O70" s="4" t="s">
        <v>32</v>
      </c>
      <c r="P70" s="4" t="s">
        <v>33</v>
      </c>
      <c r="Q70" s="4">
        <v>0</v>
      </c>
      <c r="R70" s="8">
        <v>44841</v>
      </c>
      <c r="S70" s="6">
        <v>44853</v>
      </c>
      <c r="T70" s="4" t="s">
        <v>34</v>
      </c>
      <c r="U70" s="4">
        <v>480</v>
      </c>
      <c r="V70" s="4">
        <v>0</v>
      </c>
      <c r="W70" s="4">
        <v>0</v>
      </c>
      <c r="X70" s="4" t="s">
        <v>376</v>
      </c>
      <c r="Y70" s="4" t="s">
        <v>377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379</v>
      </c>
      <c r="E71" s="4" t="s">
        <v>380</v>
      </c>
      <c r="F71" s="6">
        <v>44849</v>
      </c>
      <c r="G71" s="6">
        <v>44850</v>
      </c>
      <c r="H71" s="4">
        <v>1</v>
      </c>
      <c r="I71" s="4">
        <v>1</v>
      </c>
      <c r="J71" s="4">
        <v>1</v>
      </c>
      <c r="K71" s="4" t="s">
        <v>30</v>
      </c>
      <c r="L71" s="4">
        <v>408</v>
      </c>
      <c r="M71" s="4">
        <v>408</v>
      </c>
      <c r="N71" s="4" t="s">
        <v>381</v>
      </c>
      <c r="O71" s="4" t="s">
        <v>32</v>
      </c>
      <c r="P71" s="4" t="s">
        <v>33</v>
      </c>
      <c r="Q71" s="4">
        <v>0</v>
      </c>
      <c r="R71" s="8">
        <v>44841</v>
      </c>
      <c r="S71" s="6">
        <v>44853</v>
      </c>
      <c r="T71" s="4" t="s">
        <v>34</v>
      </c>
      <c r="U71" s="4">
        <v>408</v>
      </c>
      <c r="V71" s="4">
        <v>0</v>
      </c>
      <c r="W71" s="4">
        <v>0</v>
      </c>
      <c r="X71" s="4" t="s">
        <v>382</v>
      </c>
      <c r="Y71" s="4" t="s">
        <v>383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204</v>
      </c>
      <c r="E72" s="4" t="s">
        <v>205</v>
      </c>
      <c r="F72" s="6">
        <v>44849</v>
      </c>
      <c r="G72" s="6">
        <v>44850</v>
      </c>
      <c r="H72" s="4">
        <v>1</v>
      </c>
      <c r="I72" s="4">
        <v>1</v>
      </c>
      <c r="J72" s="4">
        <v>1</v>
      </c>
      <c r="K72" s="4" t="s">
        <v>30</v>
      </c>
      <c r="L72" s="4">
        <v>324</v>
      </c>
      <c r="M72" s="4">
        <v>324</v>
      </c>
      <c r="N72" s="4" t="s">
        <v>385</v>
      </c>
      <c r="O72" s="4" t="s">
        <v>32</v>
      </c>
      <c r="P72" s="4" t="s">
        <v>33</v>
      </c>
      <c r="Q72" s="4">
        <v>0</v>
      </c>
      <c r="R72" s="8">
        <v>44841</v>
      </c>
      <c r="S72" s="6">
        <v>44853</v>
      </c>
      <c r="T72" s="4" t="s">
        <v>34</v>
      </c>
      <c r="U72" s="4">
        <v>324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390</v>
      </c>
      <c r="F73" s="6">
        <v>44848</v>
      </c>
      <c r="G73" s="6">
        <v>44850</v>
      </c>
      <c r="H73" s="4">
        <v>2</v>
      </c>
      <c r="I73" s="4">
        <v>2</v>
      </c>
      <c r="J73" s="4">
        <v>4</v>
      </c>
      <c r="K73" s="4" t="s">
        <v>30</v>
      </c>
      <c r="L73" s="4">
        <v>1304</v>
      </c>
      <c r="M73" s="4">
        <v>1304</v>
      </c>
      <c r="N73" s="4" t="s">
        <v>391</v>
      </c>
      <c r="O73" s="4" t="s">
        <v>32</v>
      </c>
      <c r="P73" s="4" t="s">
        <v>33</v>
      </c>
      <c r="Q73" s="4">
        <v>0</v>
      </c>
      <c r="R73" s="8">
        <v>44841</v>
      </c>
      <c r="S73" s="6">
        <v>44853</v>
      </c>
      <c r="T73" s="4" t="s">
        <v>34</v>
      </c>
      <c r="U73" s="4">
        <v>1304</v>
      </c>
      <c r="V73" s="4">
        <v>0</v>
      </c>
      <c r="W73" s="4">
        <v>0</v>
      </c>
      <c r="X73" s="4" t="s">
        <v>392</v>
      </c>
      <c r="Y73" s="4" t="s">
        <v>393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291</v>
      </c>
      <c r="E74" s="4" t="s">
        <v>395</v>
      </c>
      <c r="F74" s="6">
        <v>44847</v>
      </c>
      <c r="G74" s="6">
        <v>44850</v>
      </c>
      <c r="H74" s="4">
        <v>1</v>
      </c>
      <c r="I74" s="4">
        <v>3</v>
      </c>
      <c r="J74" s="4">
        <v>3</v>
      </c>
      <c r="K74" s="4" t="s">
        <v>30</v>
      </c>
      <c r="L74" s="4">
        <v>3833</v>
      </c>
      <c r="M74" s="4">
        <v>3833</v>
      </c>
      <c r="N74" s="4" t="s">
        <v>396</v>
      </c>
      <c r="O74" s="4" t="s">
        <v>32</v>
      </c>
      <c r="P74" s="4" t="s">
        <v>33</v>
      </c>
      <c r="Q74" s="4">
        <v>0</v>
      </c>
      <c r="R74" s="8">
        <v>44841</v>
      </c>
      <c r="S74" s="6">
        <v>44853</v>
      </c>
      <c r="T74" s="4" t="s">
        <v>34</v>
      </c>
      <c r="U74" s="4">
        <v>3833</v>
      </c>
      <c r="V74" s="4">
        <v>0</v>
      </c>
      <c r="W74" s="4">
        <v>0</v>
      </c>
      <c r="X74" s="4" t="s">
        <v>397</v>
      </c>
      <c r="Y74" s="4" t="s">
        <v>398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400</v>
      </c>
      <c r="E75" s="4" t="s">
        <v>401</v>
      </c>
      <c r="F75" s="6">
        <v>44848</v>
      </c>
      <c r="G75" s="6">
        <v>44850</v>
      </c>
      <c r="H75" s="4">
        <v>1</v>
      </c>
      <c r="I75" s="4">
        <v>2</v>
      </c>
      <c r="J75" s="4">
        <v>2</v>
      </c>
      <c r="K75" s="4" t="s">
        <v>30</v>
      </c>
      <c r="L75" s="4">
        <v>1950</v>
      </c>
      <c r="M75" s="4">
        <v>1950</v>
      </c>
      <c r="N75" s="4" t="s">
        <v>402</v>
      </c>
      <c r="O75" s="4" t="s">
        <v>32</v>
      </c>
      <c r="P75" s="4" t="s">
        <v>33</v>
      </c>
      <c r="Q75" s="4">
        <v>0</v>
      </c>
      <c r="R75" s="8">
        <v>44841</v>
      </c>
      <c r="S75" s="6">
        <v>44853</v>
      </c>
      <c r="T75" s="4" t="s">
        <v>34</v>
      </c>
      <c r="U75" s="4">
        <v>1950</v>
      </c>
      <c r="V75" s="4">
        <v>0</v>
      </c>
      <c r="W75" s="4">
        <v>0</v>
      </c>
      <c r="X75" s="4" t="s">
        <v>403</v>
      </c>
      <c r="Y75" s="4" t="s">
        <v>404</v>
      </c>
    </row>
    <row r="76" s="4" customFormat="1" spans="1:25">
      <c r="A76" s="4" t="s">
        <v>405</v>
      </c>
      <c r="B76" s="4" t="s">
        <v>26</v>
      </c>
      <c r="C76" s="4" t="s">
        <v>27</v>
      </c>
      <c r="D76" s="4" t="s">
        <v>192</v>
      </c>
      <c r="E76" s="4" t="s">
        <v>193</v>
      </c>
      <c r="F76" s="6">
        <v>44849</v>
      </c>
      <c r="G76" s="6">
        <v>44850</v>
      </c>
      <c r="H76" s="4">
        <v>1</v>
      </c>
      <c r="I76" s="4">
        <v>1</v>
      </c>
      <c r="J76" s="4">
        <v>1</v>
      </c>
      <c r="K76" s="4" t="s">
        <v>30</v>
      </c>
      <c r="L76" s="4">
        <v>480</v>
      </c>
      <c r="M76" s="4">
        <v>480</v>
      </c>
      <c r="N76" s="4" t="s">
        <v>406</v>
      </c>
      <c r="O76" s="4" t="s">
        <v>32</v>
      </c>
      <c r="P76" s="4" t="s">
        <v>33</v>
      </c>
      <c r="Q76" s="4">
        <v>0</v>
      </c>
      <c r="R76" s="8">
        <v>44841</v>
      </c>
      <c r="S76" s="6">
        <v>44853</v>
      </c>
      <c r="T76" s="4" t="s">
        <v>34</v>
      </c>
      <c r="U76" s="4">
        <v>480</v>
      </c>
      <c r="V76" s="4">
        <v>0</v>
      </c>
      <c r="W76" s="4">
        <v>0</v>
      </c>
      <c r="X76" s="4" t="s">
        <v>407</v>
      </c>
      <c r="Y76" s="4" t="s">
        <v>408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235</v>
      </c>
      <c r="E77" s="4" t="s">
        <v>236</v>
      </c>
      <c r="F77" s="6">
        <v>44849</v>
      </c>
      <c r="G77" s="6">
        <v>44850</v>
      </c>
      <c r="H77" s="4">
        <v>1</v>
      </c>
      <c r="I77" s="4">
        <v>1</v>
      </c>
      <c r="J77" s="4">
        <v>1</v>
      </c>
      <c r="K77" s="4" t="s">
        <v>30</v>
      </c>
      <c r="L77" s="4">
        <v>650</v>
      </c>
      <c r="M77" s="4">
        <v>650</v>
      </c>
      <c r="N77" s="4" t="s">
        <v>410</v>
      </c>
      <c r="O77" s="4" t="s">
        <v>32</v>
      </c>
      <c r="P77" s="4" t="s">
        <v>33</v>
      </c>
      <c r="Q77" s="4">
        <v>0</v>
      </c>
      <c r="R77" s="8">
        <v>44842</v>
      </c>
      <c r="S77" s="6">
        <v>44853</v>
      </c>
      <c r="T77" s="4" t="s">
        <v>34</v>
      </c>
      <c r="U77" s="4">
        <v>650</v>
      </c>
      <c r="V77" s="4">
        <v>0</v>
      </c>
      <c r="W77" s="4">
        <v>0</v>
      </c>
      <c r="X77" s="4" t="s">
        <v>411</v>
      </c>
      <c r="Y77" s="4" t="s">
        <v>412</v>
      </c>
    </row>
    <row r="78" s="4" customFormat="1" spans="1:25">
      <c r="A78" s="4" t="s">
        <v>413</v>
      </c>
      <c r="B78" s="4" t="s">
        <v>26</v>
      </c>
      <c r="C78" s="4" t="s">
        <v>27</v>
      </c>
      <c r="D78" s="4" t="s">
        <v>276</v>
      </c>
      <c r="E78" s="4" t="s">
        <v>414</v>
      </c>
      <c r="F78" s="6">
        <v>44849</v>
      </c>
      <c r="G78" s="6">
        <v>44850</v>
      </c>
      <c r="H78" s="4">
        <v>1</v>
      </c>
      <c r="I78" s="4">
        <v>1</v>
      </c>
      <c r="J78" s="4">
        <v>1</v>
      </c>
      <c r="K78" s="4" t="s">
        <v>30</v>
      </c>
      <c r="L78" s="4">
        <v>258</v>
      </c>
      <c r="M78" s="4">
        <v>258</v>
      </c>
      <c r="N78" s="4" t="s">
        <v>415</v>
      </c>
      <c r="O78" s="4" t="s">
        <v>32</v>
      </c>
      <c r="P78" s="4" t="s">
        <v>33</v>
      </c>
      <c r="Q78" s="4">
        <v>0</v>
      </c>
      <c r="R78" s="8">
        <v>44842</v>
      </c>
      <c r="S78" s="6">
        <v>44853</v>
      </c>
      <c r="T78" s="4" t="s">
        <v>34</v>
      </c>
      <c r="U78" s="4">
        <v>258</v>
      </c>
      <c r="V78" s="4">
        <v>0</v>
      </c>
      <c r="W78" s="4">
        <v>0</v>
      </c>
      <c r="X78" s="4" t="s">
        <v>416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235</v>
      </c>
      <c r="E79" s="4" t="s">
        <v>251</v>
      </c>
      <c r="F79" s="6">
        <v>44849</v>
      </c>
      <c r="G79" s="6">
        <v>44850</v>
      </c>
      <c r="H79" s="4">
        <v>1</v>
      </c>
      <c r="I79" s="4">
        <v>1</v>
      </c>
      <c r="J79" s="4">
        <v>1</v>
      </c>
      <c r="K79" s="4" t="s">
        <v>30</v>
      </c>
      <c r="L79" s="4">
        <v>670</v>
      </c>
      <c r="M79" s="4">
        <v>670</v>
      </c>
      <c r="N79" s="4" t="s">
        <v>419</v>
      </c>
      <c r="O79" s="4" t="s">
        <v>32</v>
      </c>
      <c r="P79" s="4" t="s">
        <v>33</v>
      </c>
      <c r="Q79" s="4">
        <v>0</v>
      </c>
      <c r="R79" s="8">
        <v>44842</v>
      </c>
      <c r="S79" s="6">
        <v>44853</v>
      </c>
      <c r="T79" s="4" t="s">
        <v>34</v>
      </c>
      <c r="U79" s="4">
        <v>670</v>
      </c>
      <c r="V79" s="4">
        <v>0</v>
      </c>
      <c r="W79" s="4">
        <v>0</v>
      </c>
      <c r="X79" s="4" t="s">
        <v>420</v>
      </c>
      <c r="Y79" s="4" t="s">
        <v>421</v>
      </c>
    </row>
    <row r="80" s="4" customFormat="1" spans="1:26">
      <c r="A80" s="4" t="s">
        <v>422</v>
      </c>
      <c r="B80" s="4" t="s">
        <v>26</v>
      </c>
      <c r="C80" s="4" t="s">
        <v>27</v>
      </c>
      <c r="D80" s="4" t="s">
        <v>256</v>
      </c>
      <c r="E80" s="4" t="s">
        <v>423</v>
      </c>
      <c r="F80" s="6">
        <v>44848</v>
      </c>
      <c r="G80" s="6">
        <v>44850</v>
      </c>
      <c r="H80" s="4">
        <v>2</v>
      </c>
      <c r="I80" s="4">
        <v>2</v>
      </c>
      <c r="J80" s="4">
        <v>4</v>
      </c>
      <c r="K80" s="4" t="s">
        <v>30</v>
      </c>
      <c r="L80" s="4">
        <v>1540</v>
      </c>
      <c r="M80" s="4">
        <v>1540</v>
      </c>
      <c r="N80" s="4" t="s">
        <v>424</v>
      </c>
      <c r="O80" s="4" t="s">
        <v>32</v>
      </c>
      <c r="P80" s="4" t="s">
        <v>33</v>
      </c>
      <c r="Q80" s="4">
        <v>0</v>
      </c>
      <c r="R80" s="8">
        <v>44842</v>
      </c>
      <c r="S80" s="6">
        <v>44853</v>
      </c>
      <c r="T80" s="4" t="s">
        <v>34</v>
      </c>
      <c r="U80" s="4">
        <v>1540</v>
      </c>
      <c r="V80" s="4">
        <v>0</v>
      </c>
      <c r="W80" s="4">
        <v>0</v>
      </c>
      <c r="X80" s="4" t="s">
        <v>425</v>
      </c>
      <c r="Y80" s="4" t="s">
        <v>426</v>
      </c>
      <c r="Z80" s="4" t="s">
        <v>427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430</v>
      </c>
      <c r="F81" s="6">
        <v>44843</v>
      </c>
      <c r="G81" s="6">
        <v>44850</v>
      </c>
      <c r="H81" s="4">
        <v>1</v>
      </c>
      <c r="I81" s="4">
        <v>7</v>
      </c>
      <c r="J81" s="4">
        <v>7</v>
      </c>
      <c r="K81" s="4" t="s">
        <v>30</v>
      </c>
      <c r="L81" s="4">
        <v>3885</v>
      </c>
      <c r="M81" s="4">
        <v>3885</v>
      </c>
      <c r="N81" s="4" t="s">
        <v>431</v>
      </c>
      <c r="O81" s="4" t="s">
        <v>32</v>
      </c>
      <c r="P81" s="4" t="s">
        <v>33</v>
      </c>
      <c r="Q81" s="4">
        <v>0</v>
      </c>
      <c r="R81" s="8">
        <v>44842</v>
      </c>
      <c r="S81" s="6">
        <v>44853</v>
      </c>
      <c r="T81" s="4" t="s">
        <v>34</v>
      </c>
      <c r="U81" s="4">
        <v>3885</v>
      </c>
      <c r="V81" s="4">
        <v>0</v>
      </c>
      <c r="W81" s="4">
        <v>0</v>
      </c>
      <c r="X81" s="4" t="s">
        <v>432</v>
      </c>
      <c r="Y81" s="4" t="s">
        <v>433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235</v>
      </c>
      <c r="E82" s="4" t="s">
        <v>251</v>
      </c>
      <c r="F82" s="6">
        <v>44849</v>
      </c>
      <c r="G82" s="6">
        <v>44850</v>
      </c>
      <c r="H82" s="4">
        <v>1</v>
      </c>
      <c r="I82" s="4">
        <v>1</v>
      </c>
      <c r="J82" s="4">
        <v>1</v>
      </c>
      <c r="K82" s="4" t="s">
        <v>30</v>
      </c>
      <c r="L82" s="4">
        <v>670</v>
      </c>
      <c r="M82" s="4">
        <v>670</v>
      </c>
      <c r="N82" s="4" t="s">
        <v>435</v>
      </c>
      <c r="O82" s="4" t="s">
        <v>32</v>
      </c>
      <c r="P82" s="4" t="s">
        <v>33</v>
      </c>
      <c r="Q82" s="4">
        <v>0</v>
      </c>
      <c r="R82" s="8">
        <v>44842</v>
      </c>
      <c r="S82" s="6">
        <v>44853</v>
      </c>
      <c r="T82" s="4" t="s">
        <v>34</v>
      </c>
      <c r="U82" s="4">
        <v>670</v>
      </c>
      <c r="V82" s="4">
        <v>0</v>
      </c>
      <c r="W82" s="4">
        <v>0</v>
      </c>
      <c r="X82" s="4" t="s">
        <v>436</v>
      </c>
      <c r="Y82" s="4" t="s">
        <v>437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439</v>
      </c>
      <c r="E83" s="4" t="s">
        <v>440</v>
      </c>
      <c r="F83" s="6">
        <v>44849</v>
      </c>
      <c r="G83" s="6">
        <v>44850</v>
      </c>
      <c r="H83" s="4">
        <v>1</v>
      </c>
      <c r="I83" s="4">
        <v>1</v>
      </c>
      <c r="J83" s="4">
        <v>1</v>
      </c>
      <c r="K83" s="4" t="s">
        <v>30</v>
      </c>
      <c r="L83" s="4">
        <v>232</v>
      </c>
      <c r="M83" s="4">
        <v>232</v>
      </c>
      <c r="N83" s="4" t="s">
        <v>441</v>
      </c>
      <c r="O83" s="4" t="s">
        <v>32</v>
      </c>
      <c r="P83" s="4" t="s">
        <v>33</v>
      </c>
      <c r="Q83" s="4">
        <v>0</v>
      </c>
      <c r="R83" s="8">
        <v>44842</v>
      </c>
      <c r="S83" s="6">
        <v>44853</v>
      </c>
      <c r="T83" s="4" t="s">
        <v>34</v>
      </c>
      <c r="U83" s="4">
        <v>232</v>
      </c>
      <c r="V83" s="4">
        <v>0</v>
      </c>
      <c r="W83" s="4">
        <v>0</v>
      </c>
      <c r="X83" s="4" t="s">
        <v>442</v>
      </c>
      <c r="Y83" s="4" t="s">
        <v>443</v>
      </c>
    </row>
    <row r="84" s="4" customFormat="1" spans="1:25">
      <c r="A84" s="4" t="s">
        <v>444</v>
      </c>
      <c r="B84" s="4" t="s">
        <v>26</v>
      </c>
      <c r="C84" s="4" t="s">
        <v>27</v>
      </c>
      <c r="D84" s="4" t="s">
        <v>429</v>
      </c>
      <c r="E84" s="4" t="s">
        <v>430</v>
      </c>
      <c r="F84" s="6">
        <v>44843</v>
      </c>
      <c r="G84" s="6">
        <v>44850</v>
      </c>
      <c r="H84" s="4">
        <v>1</v>
      </c>
      <c r="I84" s="4">
        <v>7</v>
      </c>
      <c r="J84" s="4">
        <v>7</v>
      </c>
      <c r="K84" s="4" t="s">
        <v>30</v>
      </c>
      <c r="L84" s="4">
        <v>350</v>
      </c>
      <c r="M84" s="4">
        <v>350</v>
      </c>
      <c r="N84" s="4" t="s">
        <v>431</v>
      </c>
      <c r="O84" s="4" t="s">
        <v>32</v>
      </c>
      <c r="P84" s="4" t="s">
        <v>33</v>
      </c>
      <c r="Q84" s="4">
        <v>0</v>
      </c>
      <c r="R84" s="8">
        <v>44842</v>
      </c>
      <c r="S84" s="6">
        <v>44853</v>
      </c>
      <c r="T84" s="4" t="s">
        <v>34</v>
      </c>
      <c r="U84" s="4">
        <v>350</v>
      </c>
      <c r="V84" s="4">
        <v>0</v>
      </c>
      <c r="W84" s="4">
        <v>0</v>
      </c>
      <c r="X84" s="4" t="s">
        <v>41</v>
      </c>
      <c r="Y84" s="4" t="s">
        <v>433</v>
      </c>
    </row>
    <row r="85" s="4" customFormat="1" spans="1:25">
      <c r="A85" s="4" t="s">
        <v>445</v>
      </c>
      <c r="B85" s="4" t="s">
        <v>26</v>
      </c>
      <c r="C85" s="4" t="s">
        <v>27</v>
      </c>
      <c r="D85" s="4" t="s">
        <v>446</v>
      </c>
      <c r="E85" s="4" t="s">
        <v>447</v>
      </c>
      <c r="F85" s="6">
        <v>44848</v>
      </c>
      <c r="G85" s="6">
        <v>44850</v>
      </c>
      <c r="H85" s="4">
        <v>1</v>
      </c>
      <c r="I85" s="4">
        <v>2</v>
      </c>
      <c r="J85" s="4">
        <v>2</v>
      </c>
      <c r="K85" s="4" t="s">
        <v>30</v>
      </c>
      <c r="L85" s="4">
        <v>1000</v>
      </c>
      <c r="M85" s="4">
        <v>1000</v>
      </c>
      <c r="N85" s="4" t="s">
        <v>448</v>
      </c>
      <c r="O85" s="4" t="s">
        <v>32</v>
      </c>
      <c r="P85" s="4" t="s">
        <v>33</v>
      </c>
      <c r="Q85" s="4">
        <v>0</v>
      </c>
      <c r="R85" s="8">
        <v>44842</v>
      </c>
      <c r="S85" s="6">
        <v>44853</v>
      </c>
      <c r="T85" s="4" t="s">
        <v>34</v>
      </c>
      <c r="U85" s="4">
        <v>1000</v>
      </c>
      <c r="V85" s="4">
        <v>0</v>
      </c>
      <c r="W85" s="4">
        <v>0</v>
      </c>
      <c r="X85" s="4" t="s">
        <v>449</v>
      </c>
      <c r="Y85" s="4" t="s">
        <v>450</v>
      </c>
    </row>
    <row r="86" s="4" customFormat="1" spans="1:25">
      <c r="A86" s="4" t="s">
        <v>451</v>
      </c>
      <c r="B86" s="4" t="s">
        <v>26</v>
      </c>
      <c r="C86" s="4" t="s">
        <v>27</v>
      </c>
      <c r="D86" s="4" t="s">
        <v>320</v>
      </c>
      <c r="E86" s="4" t="s">
        <v>321</v>
      </c>
      <c r="F86" s="6">
        <v>44848</v>
      </c>
      <c r="G86" s="6">
        <v>44850</v>
      </c>
      <c r="H86" s="4">
        <v>1</v>
      </c>
      <c r="I86" s="4">
        <v>2</v>
      </c>
      <c r="J86" s="4">
        <v>2</v>
      </c>
      <c r="K86" s="4" t="s">
        <v>30</v>
      </c>
      <c r="L86" s="4">
        <v>620</v>
      </c>
      <c r="M86" s="4">
        <v>620</v>
      </c>
      <c r="N86" s="4" t="s">
        <v>452</v>
      </c>
      <c r="O86" s="4" t="s">
        <v>32</v>
      </c>
      <c r="P86" s="4" t="s">
        <v>33</v>
      </c>
      <c r="Q86" s="4">
        <v>0</v>
      </c>
      <c r="R86" s="8">
        <v>44842</v>
      </c>
      <c r="S86" s="6">
        <v>44853</v>
      </c>
      <c r="T86" s="4" t="s">
        <v>34</v>
      </c>
      <c r="U86" s="4">
        <v>620</v>
      </c>
      <c r="V86" s="4">
        <v>0</v>
      </c>
      <c r="W86" s="4">
        <v>0</v>
      </c>
      <c r="X86" s="4" t="s">
        <v>453</v>
      </c>
      <c r="Y86" s="4" t="s">
        <v>454</v>
      </c>
    </row>
    <row r="87" s="4" customFormat="1" spans="1:25">
      <c r="A87" s="4" t="s">
        <v>455</v>
      </c>
      <c r="B87" s="4" t="s">
        <v>26</v>
      </c>
      <c r="C87" s="4" t="s">
        <v>27</v>
      </c>
      <c r="D87" s="4" t="s">
        <v>235</v>
      </c>
      <c r="E87" s="4" t="s">
        <v>236</v>
      </c>
      <c r="F87" s="6">
        <v>44849</v>
      </c>
      <c r="G87" s="6">
        <v>44850</v>
      </c>
      <c r="H87" s="4">
        <v>1</v>
      </c>
      <c r="I87" s="4">
        <v>1</v>
      </c>
      <c r="J87" s="4">
        <v>1</v>
      </c>
      <c r="K87" s="4" t="s">
        <v>30</v>
      </c>
      <c r="L87" s="4">
        <v>690</v>
      </c>
      <c r="M87" s="4">
        <v>690</v>
      </c>
      <c r="N87" s="4" t="s">
        <v>456</v>
      </c>
      <c r="O87" s="4" t="s">
        <v>32</v>
      </c>
      <c r="P87" s="4" t="s">
        <v>33</v>
      </c>
      <c r="Q87" s="4">
        <v>0</v>
      </c>
      <c r="R87" s="8">
        <v>44843</v>
      </c>
      <c r="S87" s="6">
        <v>44853</v>
      </c>
      <c r="T87" s="4" t="s">
        <v>34</v>
      </c>
      <c r="U87" s="4">
        <v>690</v>
      </c>
      <c r="V87" s="4">
        <v>0</v>
      </c>
      <c r="W87" s="4">
        <v>0</v>
      </c>
      <c r="X87" s="4" t="s">
        <v>457</v>
      </c>
      <c r="Y87" s="4" t="s">
        <v>458</v>
      </c>
    </row>
    <row r="88" s="4" customFormat="1" spans="1:26">
      <c r="A88" s="4" t="s">
        <v>459</v>
      </c>
      <c r="B88" s="4" t="s">
        <v>26</v>
      </c>
      <c r="C88" s="4" t="s">
        <v>27</v>
      </c>
      <c r="D88" s="4" t="s">
        <v>181</v>
      </c>
      <c r="E88" s="4" t="s">
        <v>460</v>
      </c>
      <c r="F88" s="6">
        <v>44849</v>
      </c>
      <c r="G88" s="6">
        <v>44850</v>
      </c>
      <c r="H88" s="4">
        <v>2</v>
      </c>
      <c r="I88" s="4">
        <v>1</v>
      </c>
      <c r="J88" s="4">
        <v>2</v>
      </c>
      <c r="K88" s="4" t="s">
        <v>30</v>
      </c>
      <c r="L88" s="4">
        <v>958</v>
      </c>
      <c r="M88" s="4">
        <v>958</v>
      </c>
      <c r="N88" s="4" t="s">
        <v>461</v>
      </c>
      <c r="O88" s="4" t="s">
        <v>32</v>
      </c>
      <c r="P88" s="4" t="s">
        <v>33</v>
      </c>
      <c r="Q88" s="4">
        <v>0</v>
      </c>
      <c r="R88" s="8">
        <v>44843</v>
      </c>
      <c r="S88" s="6">
        <v>44853</v>
      </c>
      <c r="T88" s="4" t="s">
        <v>34</v>
      </c>
      <c r="U88" s="4">
        <v>958</v>
      </c>
      <c r="V88" s="4">
        <v>0</v>
      </c>
      <c r="W88" s="4">
        <v>0</v>
      </c>
      <c r="X88" s="4" t="s">
        <v>462</v>
      </c>
      <c r="Y88" s="4">
        <v>52685</v>
      </c>
      <c r="Z88" s="4" t="s">
        <v>463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192</v>
      </c>
      <c r="E89" s="4" t="s">
        <v>193</v>
      </c>
      <c r="F89" s="6">
        <v>44849</v>
      </c>
      <c r="G89" s="6">
        <v>44850</v>
      </c>
      <c r="H89" s="4">
        <v>1</v>
      </c>
      <c r="I89" s="4">
        <v>1</v>
      </c>
      <c r="J89" s="4">
        <v>1</v>
      </c>
      <c r="K89" s="4" t="s">
        <v>30</v>
      </c>
      <c r="L89" s="4">
        <v>480</v>
      </c>
      <c r="M89" s="4">
        <v>480</v>
      </c>
      <c r="N89" s="4" t="s">
        <v>465</v>
      </c>
      <c r="O89" s="4" t="s">
        <v>32</v>
      </c>
      <c r="P89" s="4" t="s">
        <v>33</v>
      </c>
      <c r="Q89" s="4">
        <v>0</v>
      </c>
      <c r="R89" s="8">
        <v>44843</v>
      </c>
      <c r="S89" s="6">
        <v>44853</v>
      </c>
      <c r="T89" s="4" t="s">
        <v>34</v>
      </c>
      <c r="U89" s="4">
        <v>480</v>
      </c>
      <c r="V89" s="4">
        <v>0</v>
      </c>
      <c r="W89" s="4">
        <v>0</v>
      </c>
      <c r="X89" s="4" t="s">
        <v>466</v>
      </c>
      <c r="Y89" s="4" t="s">
        <v>467</v>
      </c>
    </row>
    <row r="90" s="4" customFormat="1" spans="1:25">
      <c r="A90" s="4" t="s">
        <v>468</v>
      </c>
      <c r="B90" s="4" t="s">
        <v>26</v>
      </c>
      <c r="C90" s="4" t="s">
        <v>27</v>
      </c>
      <c r="D90" s="4" t="s">
        <v>439</v>
      </c>
      <c r="E90" s="4" t="s">
        <v>469</v>
      </c>
      <c r="F90" s="6">
        <v>44847</v>
      </c>
      <c r="G90" s="6">
        <v>44850</v>
      </c>
      <c r="H90" s="4">
        <v>1</v>
      </c>
      <c r="I90" s="4">
        <v>3</v>
      </c>
      <c r="J90" s="4">
        <v>3</v>
      </c>
      <c r="K90" s="4" t="s">
        <v>30</v>
      </c>
      <c r="L90" s="4">
        <v>1245</v>
      </c>
      <c r="M90" s="4">
        <v>1245</v>
      </c>
      <c r="N90" s="4" t="s">
        <v>470</v>
      </c>
      <c r="O90" s="4" t="s">
        <v>32</v>
      </c>
      <c r="P90" s="4" t="s">
        <v>33</v>
      </c>
      <c r="Q90" s="4">
        <v>0</v>
      </c>
      <c r="R90" s="8">
        <v>44843</v>
      </c>
      <c r="S90" s="6">
        <v>44853</v>
      </c>
      <c r="T90" s="4" t="s">
        <v>34</v>
      </c>
      <c r="U90" s="4">
        <v>1245</v>
      </c>
      <c r="V90" s="4">
        <v>0</v>
      </c>
      <c r="W90" s="4">
        <v>0</v>
      </c>
      <c r="X90" s="4" t="s">
        <v>471</v>
      </c>
      <c r="Y90" s="4" t="s">
        <v>472</v>
      </c>
    </row>
    <row r="91" s="4" customFormat="1" spans="1:28">
      <c r="A91" s="4" t="s">
        <v>473</v>
      </c>
      <c r="B91" s="4" t="s">
        <v>26</v>
      </c>
      <c r="C91" s="4" t="s">
        <v>27</v>
      </c>
      <c r="D91" s="4" t="s">
        <v>181</v>
      </c>
      <c r="E91" s="4" t="s">
        <v>474</v>
      </c>
      <c r="F91" s="6">
        <v>44849</v>
      </c>
      <c r="G91" s="6">
        <v>44850</v>
      </c>
      <c r="H91" s="4">
        <v>4</v>
      </c>
      <c r="I91" s="4">
        <v>1</v>
      </c>
      <c r="J91" s="4">
        <v>4</v>
      </c>
      <c r="K91" s="4" t="s">
        <v>30</v>
      </c>
      <c r="L91" s="4">
        <v>1724</v>
      </c>
      <c r="M91" s="4">
        <v>1724</v>
      </c>
      <c r="N91" s="4" t="s">
        <v>475</v>
      </c>
      <c r="O91" s="4" t="s">
        <v>32</v>
      </c>
      <c r="P91" s="4" t="s">
        <v>33</v>
      </c>
      <c r="Q91" s="4">
        <v>0</v>
      </c>
      <c r="R91" s="8">
        <v>44843</v>
      </c>
      <c r="S91" s="6">
        <v>44853</v>
      </c>
      <c r="T91" s="4" t="s">
        <v>34</v>
      </c>
      <c r="U91" s="4">
        <v>1724</v>
      </c>
      <c r="V91" s="4">
        <v>0</v>
      </c>
      <c r="W91" s="4">
        <v>0</v>
      </c>
      <c r="X91" s="4" t="s">
        <v>476</v>
      </c>
      <c r="Y91" s="4">
        <v>52747</v>
      </c>
      <c r="Z91" s="4">
        <v>52748</v>
      </c>
      <c r="AA91" s="4">
        <v>52749</v>
      </c>
      <c r="AB91" s="4" t="s">
        <v>477</v>
      </c>
    </row>
    <row r="92" s="4" customFormat="1" spans="1:25">
      <c r="A92" s="4" t="s">
        <v>478</v>
      </c>
      <c r="B92" s="4" t="s">
        <v>26</v>
      </c>
      <c r="C92" s="4" t="s">
        <v>27</v>
      </c>
      <c r="D92" s="4" t="s">
        <v>479</v>
      </c>
      <c r="E92" s="4" t="s">
        <v>480</v>
      </c>
      <c r="F92" s="6">
        <v>44847</v>
      </c>
      <c r="G92" s="6">
        <v>44850</v>
      </c>
      <c r="H92" s="4">
        <v>1</v>
      </c>
      <c r="I92" s="4">
        <v>3</v>
      </c>
      <c r="J92" s="4">
        <v>3</v>
      </c>
      <c r="K92" s="4" t="s">
        <v>30</v>
      </c>
      <c r="L92" s="4">
        <v>1578</v>
      </c>
      <c r="M92" s="4">
        <v>1578</v>
      </c>
      <c r="N92" s="4" t="s">
        <v>481</v>
      </c>
      <c r="O92" s="4" t="s">
        <v>32</v>
      </c>
      <c r="P92" s="4" t="s">
        <v>33</v>
      </c>
      <c r="Q92" s="4">
        <v>0</v>
      </c>
      <c r="R92" s="8">
        <v>44843</v>
      </c>
      <c r="S92" s="6">
        <v>44853</v>
      </c>
      <c r="T92" s="4" t="s">
        <v>34</v>
      </c>
      <c r="U92" s="4">
        <v>1578</v>
      </c>
      <c r="V92" s="4">
        <v>0</v>
      </c>
      <c r="W92" s="4">
        <v>0</v>
      </c>
      <c r="X92" s="4" t="s">
        <v>482</v>
      </c>
      <c r="Y92" s="4" t="s">
        <v>157</v>
      </c>
    </row>
    <row r="93" s="4" customFormat="1" spans="1:25">
      <c r="A93" s="4" t="s">
        <v>483</v>
      </c>
      <c r="B93" s="4" t="s">
        <v>26</v>
      </c>
      <c r="C93" s="4" t="s">
        <v>27</v>
      </c>
      <c r="D93" s="4" t="s">
        <v>235</v>
      </c>
      <c r="E93" s="4" t="s">
        <v>251</v>
      </c>
      <c r="F93" s="6">
        <v>44849</v>
      </c>
      <c r="G93" s="6">
        <v>44850</v>
      </c>
      <c r="H93" s="4">
        <v>1</v>
      </c>
      <c r="I93" s="4">
        <v>1</v>
      </c>
      <c r="J93" s="4">
        <v>1</v>
      </c>
      <c r="K93" s="4" t="s">
        <v>30</v>
      </c>
      <c r="L93" s="4">
        <v>685</v>
      </c>
      <c r="M93" s="4">
        <v>685</v>
      </c>
      <c r="N93" s="4" t="s">
        <v>484</v>
      </c>
      <c r="O93" s="4" t="s">
        <v>32</v>
      </c>
      <c r="P93" s="4" t="s">
        <v>33</v>
      </c>
      <c r="Q93" s="4">
        <v>0</v>
      </c>
      <c r="R93" s="8">
        <v>44843</v>
      </c>
      <c r="S93" s="6">
        <v>44853</v>
      </c>
      <c r="T93" s="4" t="s">
        <v>34</v>
      </c>
      <c r="U93" s="4">
        <v>685</v>
      </c>
      <c r="V93" s="4">
        <v>0</v>
      </c>
      <c r="W93" s="4">
        <v>0</v>
      </c>
      <c r="X93" s="4" t="s">
        <v>485</v>
      </c>
      <c r="Y93" s="4" t="s">
        <v>486</v>
      </c>
    </row>
    <row r="94" s="4" customFormat="1" spans="1:25">
      <c r="A94" s="4" t="s">
        <v>487</v>
      </c>
      <c r="B94" s="4" t="s">
        <v>26</v>
      </c>
      <c r="C94" s="4" t="s">
        <v>27</v>
      </c>
      <c r="D94" s="4" t="s">
        <v>488</v>
      </c>
      <c r="E94" s="4" t="s">
        <v>489</v>
      </c>
      <c r="F94" s="6">
        <v>44848</v>
      </c>
      <c r="G94" s="6">
        <v>44850</v>
      </c>
      <c r="H94" s="4">
        <v>1</v>
      </c>
      <c r="I94" s="4">
        <v>2</v>
      </c>
      <c r="J94" s="4">
        <v>2</v>
      </c>
      <c r="K94" s="4" t="s">
        <v>30</v>
      </c>
      <c r="L94" s="4">
        <v>1060</v>
      </c>
      <c r="M94" s="4">
        <v>1060</v>
      </c>
      <c r="N94" s="4" t="s">
        <v>490</v>
      </c>
      <c r="O94" s="4" t="s">
        <v>32</v>
      </c>
      <c r="P94" s="4" t="s">
        <v>33</v>
      </c>
      <c r="Q94" s="4">
        <v>0</v>
      </c>
      <c r="R94" s="8">
        <v>44843</v>
      </c>
      <c r="S94" s="6">
        <v>44853</v>
      </c>
      <c r="T94" s="4" t="s">
        <v>34</v>
      </c>
      <c r="U94" s="4">
        <v>1060</v>
      </c>
      <c r="V94" s="4">
        <v>0</v>
      </c>
      <c r="W94" s="4">
        <v>0</v>
      </c>
      <c r="X94" s="4" t="s">
        <v>491</v>
      </c>
      <c r="Y94" s="4" t="s">
        <v>41</v>
      </c>
    </row>
    <row r="95" s="4" customFormat="1" spans="1:25">
      <c r="A95" s="4" t="s">
        <v>492</v>
      </c>
      <c r="B95" s="4" t="s">
        <v>26</v>
      </c>
      <c r="C95" s="4" t="s">
        <v>27</v>
      </c>
      <c r="D95" s="4" t="s">
        <v>235</v>
      </c>
      <c r="E95" s="4" t="s">
        <v>493</v>
      </c>
      <c r="F95" s="6">
        <v>44847</v>
      </c>
      <c r="G95" s="6">
        <v>44850</v>
      </c>
      <c r="H95" s="4">
        <v>1</v>
      </c>
      <c r="I95" s="4">
        <v>3</v>
      </c>
      <c r="J95" s="4">
        <v>3</v>
      </c>
      <c r="K95" s="4" t="s">
        <v>30</v>
      </c>
      <c r="L95" s="4">
        <v>1874</v>
      </c>
      <c r="M95" s="4">
        <v>1874</v>
      </c>
      <c r="N95" s="4" t="s">
        <v>494</v>
      </c>
      <c r="O95" s="4" t="s">
        <v>32</v>
      </c>
      <c r="P95" s="4" t="s">
        <v>33</v>
      </c>
      <c r="Q95" s="4">
        <v>0</v>
      </c>
      <c r="R95" s="8">
        <v>44844</v>
      </c>
      <c r="S95" s="6">
        <v>44853</v>
      </c>
      <c r="T95" s="4" t="s">
        <v>34</v>
      </c>
      <c r="U95" s="4">
        <v>1874</v>
      </c>
      <c r="V95" s="4">
        <v>0</v>
      </c>
      <c r="W95" s="4">
        <v>0</v>
      </c>
      <c r="X95" s="4" t="s">
        <v>495</v>
      </c>
      <c r="Y95" s="4" t="s">
        <v>496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308</v>
      </c>
      <c r="E96" s="4" t="s">
        <v>498</v>
      </c>
      <c r="F96" s="6">
        <v>44849</v>
      </c>
      <c r="G96" s="6">
        <v>44850</v>
      </c>
      <c r="H96" s="4">
        <v>1</v>
      </c>
      <c r="I96" s="4">
        <v>1</v>
      </c>
      <c r="J96" s="4">
        <v>1</v>
      </c>
      <c r="K96" s="4" t="s">
        <v>30</v>
      </c>
      <c r="L96" s="4">
        <v>312</v>
      </c>
      <c r="M96" s="4">
        <v>312</v>
      </c>
      <c r="N96" s="4" t="s">
        <v>499</v>
      </c>
      <c r="O96" s="4" t="s">
        <v>32</v>
      </c>
      <c r="P96" s="4" t="s">
        <v>33</v>
      </c>
      <c r="Q96" s="4">
        <v>0</v>
      </c>
      <c r="R96" s="8">
        <v>44844</v>
      </c>
      <c r="S96" s="6">
        <v>44853</v>
      </c>
      <c r="T96" s="4" t="s">
        <v>34</v>
      </c>
      <c r="U96" s="4">
        <v>312</v>
      </c>
      <c r="V96" s="4">
        <v>0</v>
      </c>
      <c r="W96" s="4">
        <v>0</v>
      </c>
      <c r="X96" s="4" t="s">
        <v>500</v>
      </c>
      <c r="Y96" s="4" t="s">
        <v>501</v>
      </c>
    </row>
    <row r="97" s="4" customFormat="1" spans="1:25">
      <c r="A97" s="4" t="s">
        <v>502</v>
      </c>
      <c r="B97" s="4" t="s">
        <v>26</v>
      </c>
      <c r="C97" s="4" t="s">
        <v>27</v>
      </c>
      <c r="D97" s="4" t="s">
        <v>503</v>
      </c>
      <c r="E97" s="4" t="s">
        <v>504</v>
      </c>
      <c r="F97" s="6">
        <v>44849</v>
      </c>
      <c r="G97" s="6">
        <v>44850</v>
      </c>
      <c r="H97" s="4">
        <v>1</v>
      </c>
      <c r="I97" s="4">
        <v>1</v>
      </c>
      <c r="J97" s="4">
        <v>1</v>
      </c>
      <c r="K97" s="4" t="s">
        <v>30</v>
      </c>
      <c r="L97" s="4">
        <v>926.04</v>
      </c>
      <c r="M97" s="4">
        <v>926.04</v>
      </c>
      <c r="N97" s="4" t="s">
        <v>505</v>
      </c>
      <c r="O97" s="4" t="s">
        <v>32</v>
      </c>
      <c r="P97" s="4" t="s">
        <v>33</v>
      </c>
      <c r="Q97" s="4">
        <v>0</v>
      </c>
      <c r="R97" s="8">
        <v>44844</v>
      </c>
      <c r="S97" s="6">
        <v>44853</v>
      </c>
      <c r="T97" s="4" t="s">
        <v>34</v>
      </c>
      <c r="U97" s="4">
        <v>926.04</v>
      </c>
      <c r="V97" s="4">
        <v>0</v>
      </c>
      <c r="W97" s="4">
        <v>0</v>
      </c>
      <c r="X97" s="4" t="s">
        <v>506</v>
      </c>
      <c r="Y97" s="4" t="s">
        <v>507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503</v>
      </c>
      <c r="E98" s="4" t="s">
        <v>509</v>
      </c>
      <c r="F98" s="6">
        <v>44849</v>
      </c>
      <c r="G98" s="6">
        <v>44850</v>
      </c>
      <c r="H98" s="4">
        <v>1</v>
      </c>
      <c r="I98" s="4">
        <v>1</v>
      </c>
      <c r="J98" s="4">
        <v>1</v>
      </c>
      <c r="K98" s="4" t="s">
        <v>30</v>
      </c>
      <c r="L98" s="4">
        <v>749.67</v>
      </c>
      <c r="M98" s="4">
        <v>749.67</v>
      </c>
      <c r="N98" s="4" t="s">
        <v>510</v>
      </c>
      <c r="O98" s="4" t="s">
        <v>32</v>
      </c>
      <c r="P98" s="4" t="s">
        <v>33</v>
      </c>
      <c r="Q98" s="4">
        <v>0</v>
      </c>
      <c r="R98" s="8">
        <v>44844</v>
      </c>
      <c r="S98" s="6">
        <v>44853</v>
      </c>
      <c r="T98" s="4" t="s">
        <v>34</v>
      </c>
      <c r="U98" s="4">
        <v>749.67</v>
      </c>
      <c r="V98" s="4">
        <v>0</v>
      </c>
      <c r="W98" s="4">
        <v>0</v>
      </c>
      <c r="X98" s="4" t="s">
        <v>511</v>
      </c>
      <c r="Y98" s="4" t="s">
        <v>512</v>
      </c>
    </row>
    <row r="99" s="4" customFormat="1" spans="1:25">
      <c r="A99" s="4" t="s">
        <v>513</v>
      </c>
      <c r="B99" s="4" t="s">
        <v>26</v>
      </c>
      <c r="C99" s="4" t="s">
        <v>27</v>
      </c>
      <c r="D99" s="4" t="s">
        <v>192</v>
      </c>
      <c r="E99" s="4" t="s">
        <v>514</v>
      </c>
      <c r="F99" s="6">
        <v>44849</v>
      </c>
      <c r="G99" s="6">
        <v>44850</v>
      </c>
      <c r="H99" s="4">
        <v>1</v>
      </c>
      <c r="I99" s="4">
        <v>1</v>
      </c>
      <c r="J99" s="4">
        <v>1</v>
      </c>
      <c r="K99" s="4" t="s">
        <v>30</v>
      </c>
      <c r="L99" s="4">
        <v>582</v>
      </c>
      <c r="M99" s="4">
        <v>582</v>
      </c>
      <c r="N99" s="4" t="s">
        <v>515</v>
      </c>
      <c r="O99" s="4" t="s">
        <v>32</v>
      </c>
      <c r="P99" s="4" t="s">
        <v>33</v>
      </c>
      <c r="Q99" s="4">
        <v>0</v>
      </c>
      <c r="R99" s="8">
        <v>44844</v>
      </c>
      <c r="S99" s="6">
        <v>44853</v>
      </c>
      <c r="T99" s="4" t="s">
        <v>34</v>
      </c>
      <c r="U99" s="4">
        <v>582</v>
      </c>
      <c r="V99" s="4">
        <v>0</v>
      </c>
      <c r="W99" s="4">
        <v>0</v>
      </c>
      <c r="X99" s="4" t="s">
        <v>516</v>
      </c>
      <c r="Y99" s="4" t="s">
        <v>517</v>
      </c>
    </row>
    <row r="100" s="4" customFormat="1" spans="1:25">
      <c r="A100" s="4" t="s">
        <v>518</v>
      </c>
      <c r="B100" s="4" t="s">
        <v>26</v>
      </c>
      <c r="C100" s="4" t="s">
        <v>27</v>
      </c>
      <c r="D100" s="4" t="s">
        <v>519</v>
      </c>
      <c r="E100" s="4" t="s">
        <v>520</v>
      </c>
      <c r="F100" s="6">
        <v>44846</v>
      </c>
      <c r="G100" s="6">
        <v>44850</v>
      </c>
      <c r="H100" s="4">
        <v>1</v>
      </c>
      <c r="I100" s="4">
        <v>4</v>
      </c>
      <c r="J100" s="4">
        <v>4</v>
      </c>
      <c r="K100" s="4" t="s">
        <v>30</v>
      </c>
      <c r="L100" s="4">
        <v>1172</v>
      </c>
      <c r="M100" s="4">
        <v>1172</v>
      </c>
      <c r="N100" s="4" t="s">
        <v>521</v>
      </c>
      <c r="O100" s="4" t="s">
        <v>32</v>
      </c>
      <c r="P100" s="4" t="s">
        <v>33</v>
      </c>
      <c r="Q100" s="4">
        <v>0</v>
      </c>
      <c r="R100" s="8">
        <v>44844</v>
      </c>
      <c r="S100" s="6">
        <v>44853</v>
      </c>
      <c r="T100" s="4" t="s">
        <v>34</v>
      </c>
      <c r="U100" s="4">
        <v>1172</v>
      </c>
      <c r="V100" s="4">
        <v>0</v>
      </c>
      <c r="W100" s="4">
        <v>0</v>
      </c>
      <c r="X100" s="4" t="s">
        <v>522</v>
      </c>
      <c r="Y100" s="4" t="s">
        <v>523</v>
      </c>
    </row>
    <row r="101" s="4" customFormat="1" spans="1:25">
      <c r="A101" s="4" t="s">
        <v>524</v>
      </c>
      <c r="B101" s="4" t="s">
        <v>26</v>
      </c>
      <c r="C101" s="4" t="s">
        <v>27</v>
      </c>
      <c r="D101" s="4" t="s">
        <v>192</v>
      </c>
      <c r="E101" s="4" t="s">
        <v>514</v>
      </c>
      <c r="F101" s="6">
        <v>44849</v>
      </c>
      <c r="G101" s="6">
        <v>44850</v>
      </c>
      <c r="H101" s="4">
        <v>1</v>
      </c>
      <c r="I101" s="4">
        <v>1</v>
      </c>
      <c r="J101" s="4">
        <v>1</v>
      </c>
      <c r="K101" s="4" t="s">
        <v>30</v>
      </c>
      <c r="L101" s="4">
        <v>600</v>
      </c>
      <c r="M101" s="4">
        <v>600</v>
      </c>
      <c r="N101" s="4" t="s">
        <v>525</v>
      </c>
      <c r="O101" s="4" t="s">
        <v>32</v>
      </c>
      <c r="P101" s="4" t="s">
        <v>33</v>
      </c>
      <c r="Q101" s="4">
        <v>0</v>
      </c>
      <c r="R101" s="8">
        <v>44844</v>
      </c>
      <c r="S101" s="6">
        <v>44853</v>
      </c>
      <c r="T101" s="4" t="s">
        <v>34</v>
      </c>
      <c r="U101" s="4">
        <v>600</v>
      </c>
      <c r="V101" s="4">
        <v>0</v>
      </c>
      <c r="W101" s="4">
        <v>0</v>
      </c>
      <c r="X101" s="4" t="s">
        <v>526</v>
      </c>
      <c r="Y101" s="4" t="s">
        <v>527</v>
      </c>
    </row>
    <row r="102" s="4" customFormat="1" spans="1:25">
      <c r="A102" s="4" t="s">
        <v>528</v>
      </c>
      <c r="B102" s="4" t="s">
        <v>26</v>
      </c>
      <c r="C102" s="4" t="s">
        <v>27</v>
      </c>
      <c r="D102" s="4" t="s">
        <v>235</v>
      </c>
      <c r="E102" s="4" t="s">
        <v>236</v>
      </c>
      <c r="F102" s="6">
        <v>44848</v>
      </c>
      <c r="G102" s="6">
        <v>44850</v>
      </c>
      <c r="H102" s="4">
        <v>1</v>
      </c>
      <c r="I102" s="4">
        <v>2</v>
      </c>
      <c r="J102" s="4">
        <v>2</v>
      </c>
      <c r="K102" s="4" t="s">
        <v>30</v>
      </c>
      <c r="L102" s="4">
        <v>1313</v>
      </c>
      <c r="M102" s="4">
        <v>1313</v>
      </c>
      <c r="N102" s="4" t="s">
        <v>529</v>
      </c>
      <c r="O102" s="4" t="s">
        <v>32</v>
      </c>
      <c r="P102" s="4" t="s">
        <v>33</v>
      </c>
      <c r="Q102" s="4">
        <v>0</v>
      </c>
      <c r="R102" s="8">
        <v>44844</v>
      </c>
      <c r="S102" s="6">
        <v>44853</v>
      </c>
      <c r="T102" s="4" t="s">
        <v>34</v>
      </c>
      <c r="U102" s="4">
        <v>1313</v>
      </c>
      <c r="V102" s="4">
        <v>0</v>
      </c>
      <c r="W102" s="4">
        <v>0</v>
      </c>
      <c r="X102" s="4" t="s">
        <v>530</v>
      </c>
      <c r="Y102" s="4" t="s">
        <v>531</v>
      </c>
    </row>
    <row r="103" s="4" customFormat="1" spans="1:25">
      <c r="A103" s="4" t="s">
        <v>532</v>
      </c>
      <c r="B103" s="4" t="s">
        <v>26</v>
      </c>
      <c r="C103" s="4" t="s">
        <v>27</v>
      </c>
      <c r="D103" s="4" t="s">
        <v>192</v>
      </c>
      <c r="E103" s="4" t="s">
        <v>514</v>
      </c>
      <c r="F103" s="6">
        <v>44849</v>
      </c>
      <c r="G103" s="6">
        <v>44850</v>
      </c>
      <c r="H103" s="4">
        <v>1</v>
      </c>
      <c r="I103" s="4">
        <v>1</v>
      </c>
      <c r="J103" s="4">
        <v>1</v>
      </c>
      <c r="K103" s="4" t="s">
        <v>30</v>
      </c>
      <c r="L103" s="4">
        <v>608</v>
      </c>
      <c r="M103" s="4">
        <v>608</v>
      </c>
      <c r="N103" s="4" t="s">
        <v>533</v>
      </c>
      <c r="O103" s="4" t="s">
        <v>32</v>
      </c>
      <c r="P103" s="4" t="s">
        <v>33</v>
      </c>
      <c r="Q103" s="4">
        <v>0</v>
      </c>
      <c r="R103" s="8">
        <v>44844</v>
      </c>
      <c r="S103" s="6">
        <v>44853</v>
      </c>
      <c r="T103" s="4" t="s">
        <v>34</v>
      </c>
      <c r="U103" s="4">
        <v>608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5">
      <c r="A104" s="4" t="s">
        <v>536</v>
      </c>
      <c r="B104" s="4" t="s">
        <v>26</v>
      </c>
      <c r="C104" s="4" t="s">
        <v>27</v>
      </c>
      <c r="D104" s="4" t="s">
        <v>537</v>
      </c>
      <c r="E104" s="4" t="s">
        <v>538</v>
      </c>
      <c r="F104" s="6">
        <v>44847</v>
      </c>
      <c r="G104" s="6">
        <v>44850</v>
      </c>
      <c r="H104" s="4">
        <v>1</v>
      </c>
      <c r="I104" s="4">
        <v>3</v>
      </c>
      <c r="J104" s="4">
        <v>3</v>
      </c>
      <c r="K104" s="4" t="s">
        <v>30</v>
      </c>
      <c r="L104" s="4">
        <v>918</v>
      </c>
      <c r="M104" s="4">
        <v>918</v>
      </c>
      <c r="N104" s="4" t="s">
        <v>539</v>
      </c>
      <c r="O104" s="4" t="s">
        <v>32</v>
      </c>
      <c r="P104" s="4" t="s">
        <v>33</v>
      </c>
      <c r="Q104" s="4">
        <v>0</v>
      </c>
      <c r="R104" s="8">
        <v>44844</v>
      </c>
      <c r="S104" s="6">
        <v>44853</v>
      </c>
      <c r="T104" s="4" t="s">
        <v>34</v>
      </c>
      <c r="U104" s="4">
        <v>918</v>
      </c>
      <c r="V104" s="4">
        <v>0</v>
      </c>
      <c r="W104" s="4">
        <v>0</v>
      </c>
      <c r="X104" s="4" t="s">
        <v>540</v>
      </c>
      <c r="Y104" s="4" t="s">
        <v>41</v>
      </c>
    </row>
    <row r="105" s="4" customFormat="1" spans="1:25">
      <c r="A105" s="4" t="s">
        <v>541</v>
      </c>
      <c r="B105" s="4" t="s">
        <v>26</v>
      </c>
      <c r="C105" s="4" t="s">
        <v>27</v>
      </c>
      <c r="D105" s="4" t="s">
        <v>364</v>
      </c>
      <c r="E105" s="4" t="s">
        <v>542</v>
      </c>
      <c r="F105" s="6">
        <v>44847</v>
      </c>
      <c r="G105" s="6">
        <v>44850</v>
      </c>
      <c r="H105" s="4">
        <v>1</v>
      </c>
      <c r="I105" s="4">
        <v>3</v>
      </c>
      <c r="J105" s="4">
        <v>3</v>
      </c>
      <c r="K105" s="4" t="s">
        <v>30</v>
      </c>
      <c r="L105" s="4">
        <v>1140</v>
      </c>
      <c r="M105" s="4">
        <v>1140</v>
      </c>
      <c r="N105" s="4" t="s">
        <v>543</v>
      </c>
      <c r="O105" s="4" t="s">
        <v>32</v>
      </c>
      <c r="P105" s="4" t="s">
        <v>33</v>
      </c>
      <c r="Q105" s="4">
        <v>0</v>
      </c>
      <c r="R105" s="8">
        <v>44844</v>
      </c>
      <c r="S105" s="6">
        <v>44853</v>
      </c>
      <c r="T105" s="4" t="s">
        <v>34</v>
      </c>
      <c r="U105" s="4">
        <v>1140</v>
      </c>
      <c r="V105" s="4">
        <v>0</v>
      </c>
      <c r="W105" s="4">
        <v>0</v>
      </c>
      <c r="X105" s="4" t="s">
        <v>544</v>
      </c>
      <c r="Y105" s="4" t="s">
        <v>545</v>
      </c>
    </row>
    <row r="106" s="4" customFormat="1" spans="1:25">
      <c r="A106" s="4" t="s">
        <v>546</v>
      </c>
      <c r="B106" s="4" t="s">
        <v>26</v>
      </c>
      <c r="C106" s="4" t="s">
        <v>27</v>
      </c>
      <c r="D106" s="4" t="s">
        <v>235</v>
      </c>
      <c r="E106" s="4" t="s">
        <v>547</v>
      </c>
      <c r="F106" s="6">
        <v>44849</v>
      </c>
      <c r="G106" s="6">
        <v>44850</v>
      </c>
      <c r="H106" s="4">
        <v>1</v>
      </c>
      <c r="I106" s="4">
        <v>1</v>
      </c>
      <c r="J106" s="4">
        <v>1</v>
      </c>
      <c r="K106" s="4" t="s">
        <v>30</v>
      </c>
      <c r="L106" s="4">
        <v>871</v>
      </c>
      <c r="M106" s="4">
        <v>871</v>
      </c>
      <c r="N106" s="4" t="s">
        <v>548</v>
      </c>
      <c r="O106" s="4" t="s">
        <v>32</v>
      </c>
      <c r="P106" s="4" t="s">
        <v>33</v>
      </c>
      <c r="Q106" s="4">
        <v>0</v>
      </c>
      <c r="R106" s="8">
        <v>44844</v>
      </c>
      <c r="S106" s="6">
        <v>44853</v>
      </c>
      <c r="T106" s="4" t="s">
        <v>34</v>
      </c>
      <c r="U106" s="4">
        <v>871</v>
      </c>
      <c r="V106" s="4">
        <v>0</v>
      </c>
      <c r="W106" s="4">
        <v>0</v>
      </c>
      <c r="X106" s="4" t="s">
        <v>549</v>
      </c>
      <c r="Y106" s="4" t="s">
        <v>550</v>
      </c>
    </row>
    <row r="107" s="4" customFormat="1" spans="1:25">
      <c r="A107" s="4" t="s">
        <v>551</v>
      </c>
      <c r="B107" s="4" t="s">
        <v>26</v>
      </c>
      <c r="C107" s="4" t="s">
        <v>27</v>
      </c>
      <c r="D107" s="4" t="s">
        <v>235</v>
      </c>
      <c r="E107" s="4" t="s">
        <v>236</v>
      </c>
      <c r="F107" s="6">
        <v>44849</v>
      </c>
      <c r="G107" s="6">
        <v>44850</v>
      </c>
      <c r="H107" s="4">
        <v>1</v>
      </c>
      <c r="I107" s="4">
        <v>1</v>
      </c>
      <c r="J107" s="4">
        <v>1</v>
      </c>
      <c r="K107" s="4" t="s">
        <v>30</v>
      </c>
      <c r="L107" s="4">
        <v>684</v>
      </c>
      <c r="M107" s="4">
        <v>684</v>
      </c>
      <c r="N107" s="4" t="s">
        <v>552</v>
      </c>
      <c r="O107" s="4" t="s">
        <v>32</v>
      </c>
      <c r="P107" s="4" t="s">
        <v>33</v>
      </c>
      <c r="Q107" s="4">
        <v>0</v>
      </c>
      <c r="R107" s="8">
        <v>44844</v>
      </c>
      <c r="S107" s="6">
        <v>44853</v>
      </c>
      <c r="T107" s="4" t="s">
        <v>34</v>
      </c>
      <c r="U107" s="4">
        <v>684</v>
      </c>
      <c r="V107" s="4">
        <v>0</v>
      </c>
      <c r="W107" s="4">
        <v>0</v>
      </c>
      <c r="X107" s="4" t="s">
        <v>553</v>
      </c>
      <c r="Y107" s="4" t="s">
        <v>554</v>
      </c>
    </row>
    <row r="108" s="4" customFormat="1" spans="1:25">
      <c r="A108" s="4" t="s">
        <v>555</v>
      </c>
      <c r="B108" s="4" t="s">
        <v>26</v>
      </c>
      <c r="C108" s="4" t="s">
        <v>27</v>
      </c>
      <c r="D108" s="4" t="s">
        <v>235</v>
      </c>
      <c r="E108" s="4" t="s">
        <v>251</v>
      </c>
      <c r="F108" s="6">
        <v>44849</v>
      </c>
      <c r="G108" s="6">
        <v>44850</v>
      </c>
      <c r="H108" s="4">
        <v>1</v>
      </c>
      <c r="I108" s="4">
        <v>1</v>
      </c>
      <c r="J108" s="4">
        <v>1</v>
      </c>
      <c r="K108" s="4" t="s">
        <v>30</v>
      </c>
      <c r="L108" s="4">
        <v>685</v>
      </c>
      <c r="M108" s="4">
        <v>685</v>
      </c>
      <c r="N108" s="4" t="s">
        <v>556</v>
      </c>
      <c r="O108" s="4" t="s">
        <v>32</v>
      </c>
      <c r="P108" s="4" t="s">
        <v>33</v>
      </c>
      <c r="Q108" s="4">
        <v>0</v>
      </c>
      <c r="R108" s="8">
        <v>44845</v>
      </c>
      <c r="S108" s="6">
        <v>44853</v>
      </c>
      <c r="T108" s="4" t="s">
        <v>34</v>
      </c>
      <c r="U108" s="4">
        <v>685</v>
      </c>
      <c r="V108" s="4">
        <v>0</v>
      </c>
      <c r="W108" s="4">
        <v>0</v>
      </c>
      <c r="X108" s="4" t="s">
        <v>557</v>
      </c>
      <c r="Y108" s="4" t="s">
        <v>558</v>
      </c>
    </row>
    <row r="109" s="4" customFormat="1" spans="1:25">
      <c r="A109" s="4" t="s">
        <v>559</v>
      </c>
      <c r="B109" s="4" t="s">
        <v>26</v>
      </c>
      <c r="C109" s="4" t="s">
        <v>27</v>
      </c>
      <c r="D109" s="4" t="s">
        <v>235</v>
      </c>
      <c r="E109" s="4" t="s">
        <v>236</v>
      </c>
      <c r="F109" s="6">
        <v>44849</v>
      </c>
      <c r="G109" s="6">
        <v>44850</v>
      </c>
      <c r="H109" s="4">
        <v>1</v>
      </c>
      <c r="I109" s="4">
        <v>1</v>
      </c>
      <c r="J109" s="4">
        <v>1</v>
      </c>
      <c r="K109" s="4" t="s">
        <v>30</v>
      </c>
      <c r="L109" s="4">
        <v>730</v>
      </c>
      <c r="M109" s="4">
        <v>730</v>
      </c>
      <c r="N109" s="4" t="s">
        <v>560</v>
      </c>
      <c r="O109" s="4" t="s">
        <v>32</v>
      </c>
      <c r="P109" s="4" t="s">
        <v>33</v>
      </c>
      <c r="Q109" s="4">
        <v>0</v>
      </c>
      <c r="R109" s="8">
        <v>44845</v>
      </c>
      <c r="S109" s="6">
        <v>44853</v>
      </c>
      <c r="T109" s="4" t="s">
        <v>34</v>
      </c>
      <c r="U109" s="4">
        <v>730</v>
      </c>
      <c r="V109" s="4">
        <v>0</v>
      </c>
      <c r="W109" s="4">
        <v>0</v>
      </c>
      <c r="X109" s="4" t="s">
        <v>561</v>
      </c>
      <c r="Y109" s="4" t="s">
        <v>41</v>
      </c>
    </row>
    <row r="110" s="4" customFormat="1" spans="1:25">
      <c r="A110" s="4" t="s">
        <v>559</v>
      </c>
      <c r="B110" s="4" t="s">
        <v>26</v>
      </c>
      <c r="C110" s="4" t="s">
        <v>74</v>
      </c>
      <c r="D110" s="4" t="s">
        <v>235</v>
      </c>
      <c r="E110" s="4" t="s">
        <v>236</v>
      </c>
      <c r="F110" s="6">
        <v>44849</v>
      </c>
      <c r="G110" s="6">
        <v>44850</v>
      </c>
      <c r="H110" s="4">
        <v>1</v>
      </c>
      <c r="I110" s="4">
        <v>1</v>
      </c>
      <c r="J110" s="4">
        <v>1</v>
      </c>
      <c r="K110" s="4" t="s">
        <v>30</v>
      </c>
      <c r="L110" s="4">
        <v>-730</v>
      </c>
      <c r="M110" s="4">
        <v>-730</v>
      </c>
      <c r="N110" s="4" t="s">
        <v>560</v>
      </c>
      <c r="O110" s="4" t="s">
        <v>32</v>
      </c>
      <c r="P110" s="4" t="s">
        <v>33</v>
      </c>
      <c r="Q110" s="4">
        <v>0</v>
      </c>
      <c r="R110" s="8">
        <v>44845</v>
      </c>
      <c r="S110" s="6">
        <v>44853</v>
      </c>
      <c r="T110" s="4" t="s">
        <v>34</v>
      </c>
      <c r="U110" s="4">
        <v>-730</v>
      </c>
      <c r="V110" s="4">
        <v>0</v>
      </c>
      <c r="W110" s="4">
        <v>0</v>
      </c>
      <c r="X110" s="4" t="s">
        <v>561</v>
      </c>
      <c r="Y110" s="4" t="s">
        <v>41</v>
      </c>
    </row>
    <row r="111" s="4" customFormat="1" spans="1:25">
      <c r="A111" s="4" t="s">
        <v>562</v>
      </c>
      <c r="B111" s="4" t="s">
        <v>26</v>
      </c>
      <c r="C111" s="4" t="s">
        <v>27</v>
      </c>
      <c r="D111" s="4" t="s">
        <v>235</v>
      </c>
      <c r="E111" s="4" t="s">
        <v>236</v>
      </c>
      <c r="F111" s="6">
        <v>44849</v>
      </c>
      <c r="G111" s="6">
        <v>44850</v>
      </c>
      <c r="H111" s="4">
        <v>1</v>
      </c>
      <c r="I111" s="4">
        <v>1</v>
      </c>
      <c r="J111" s="4">
        <v>1</v>
      </c>
      <c r="K111" s="4" t="s">
        <v>30</v>
      </c>
      <c r="L111" s="4">
        <v>730</v>
      </c>
      <c r="M111" s="4">
        <v>730</v>
      </c>
      <c r="N111" s="4" t="s">
        <v>560</v>
      </c>
      <c r="O111" s="4" t="s">
        <v>32</v>
      </c>
      <c r="P111" s="4" t="s">
        <v>33</v>
      </c>
      <c r="Q111" s="4">
        <v>0</v>
      </c>
      <c r="R111" s="8">
        <v>44845</v>
      </c>
      <c r="S111" s="6">
        <v>44853</v>
      </c>
      <c r="T111" s="4" t="s">
        <v>34</v>
      </c>
      <c r="U111" s="4">
        <v>730</v>
      </c>
      <c r="V111" s="4">
        <v>0</v>
      </c>
      <c r="W111" s="4">
        <v>0</v>
      </c>
      <c r="X111" s="4" t="s">
        <v>563</v>
      </c>
      <c r="Y111" s="4" t="s">
        <v>564</v>
      </c>
    </row>
    <row r="112" s="4" customFormat="1" spans="1:25">
      <c r="A112" s="4" t="s">
        <v>565</v>
      </c>
      <c r="B112" s="4" t="s">
        <v>26</v>
      </c>
      <c r="C112" s="4" t="s">
        <v>27</v>
      </c>
      <c r="D112" s="4" t="s">
        <v>276</v>
      </c>
      <c r="E112" s="4" t="s">
        <v>414</v>
      </c>
      <c r="F112" s="6">
        <v>44848</v>
      </c>
      <c r="G112" s="6">
        <v>44850</v>
      </c>
      <c r="H112" s="4">
        <v>1</v>
      </c>
      <c r="I112" s="4">
        <v>2</v>
      </c>
      <c r="J112" s="4">
        <v>2</v>
      </c>
      <c r="K112" s="4" t="s">
        <v>30</v>
      </c>
      <c r="L112" s="4">
        <v>516</v>
      </c>
      <c r="M112" s="4">
        <v>516</v>
      </c>
      <c r="N112" s="4" t="s">
        <v>566</v>
      </c>
      <c r="O112" s="4" t="s">
        <v>32</v>
      </c>
      <c r="P112" s="4" t="s">
        <v>33</v>
      </c>
      <c r="Q112" s="4">
        <v>0</v>
      </c>
      <c r="R112" s="8">
        <v>44845</v>
      </c>
      <c r="S112" s="6">
        <v>44853</v>
      </c>
      <c r="T112" s="4" t="s">
        <v>34</v>
      </c>
      <c r="U112" s="4">
        <v>516</v>
      </c>
      <c r="V112" s="4">
        <v>0</v>
      </c>
      <c r="W112" s="4">
        <v>0</v>
      </c>
      <c r="X112" s="4" t="s">
        <v>567</v>
      </c>
      <c r="Y112" s="4" t="s">
        <v>568</v>
      </c>
    </row>
    <row r="113" s="4" customFormat="1" spans="1:25">
      <c r="A113" s="4" t="s">
        <v>569</v>
      </c>
      <c r="B113" s="4" t="s">
        <v>26</v>
      </c>
      <c r="C113" s="4" t="s">
        <v>27</v>
      </c>
      <c r="D113" s="4" t="s">
        <v>124</v>
      </c>
      <c r="E113" s="4" t="s">
        <v>570</v>
      </c>
      <c r="F113" s="6">
        <v>44848</v>
      </c>
      <c r="G113" s="6">
        <v>44850</v>
      </c>
      <c r="H113" s="4">
        <v>1</v>
      </c>
      <c r="I113" s="4">
        <v>2</v>
      </c>
      <c r="J113" s="4">
        <v>2</v>
      </c>
      <c r="K113" s="4" t="s">
        <v>30</v>
      </c>
      <c r="L113" s="4">
        <v>1920</v>
      </c>
      <c r="M113" s="4">
        <v>1920</v>
      </c>
      <c r="N113" s="4" t="s">
        <v>571</v>
      </c>
      <c r="O113" s="4" t="s">
        <v>32</v>
      </c>
      <c r="P113" s="4" t="s">
        <v>33</v>
      </c>
      <c r="Q113" s="4">
        <v>0</v>
      </c>
      <c r="R113" s="8">
        <v>44845</v>
      </c>
      <c r="S113" s="6">
        <v>44853</v>
      </c>
      <c r="T113" s="4" t="s">
        <v>34</v>
      </c>
      <c r="U113" s="4">
        <v>1920</v>
      </c>
      <c r="V113" s="4">
        <v>0</v>
      </c>
      <c r="W113" s="4">
        <v>0</v>
      </c>
      <c r="X113" s="4" t="s">
        <v>572</v>
      </c>
      <c r="Y113" s="4" t="s">
        <v>573</v>
      </c>
    </row>
    <row r="114" s="4" customFormat="1" spans="1:25">
      <c r="A114" s="4" t="s">
        <v>574</v>
      </c>
      <c r="B114" s="4" t="s">
        <v>26</v>
      </c>
      <c r="C114" s="4" t="s">
        <v>27</v>
      </c>
      <c r="D114" s="4" t="s">
        <v>124</v>
      </c>
      <c r="E114" s="4" t="s">
        <v>575</v>
      </c>
      <c r="F114" s="6">
        <v>44848</v>
      </c>
      <c r="G114" s="6">
        <v>44850</v>
      </c>
      <c r="H114" s="4">
        <v>1</v>
      </c>
      <c r="I114" s="4">
        <v>2</v>
      </c>
      <c r="J114" s="4">
        <v>2</v>
      </c>
      <c r="K114" s="4" t="s">
        <v>30</v>
      </c>
      <c r="L114" s="4">
        <v>1694</v>
      </c>
      <c r="M114" s="4">
        <v>1694</v>
      </c>
      <c r="N114" s="4" t="s">
        <v>576</v>
      </c>
      <c r="O114" s="4" t="s">
        <v>32</v>
      </c>
      <c r="P114" s="4" t="s">
        <v>33</v>
      </c>
      <c r="Q114" s="4">
        <v>0</v>
      </c>
      <c r="R114" s="8">
        <v>44845</v>
      </c>
      <c r="S114" s="6">
        <v>44853</v>
      </c>
      <c r="T114" s="4" t="s">
        <v>34</v>
      </c>
      <c r="U114" s="4">
        <v>1694</v>
      </c>
      <c r="V114" s="4">
        <v>0</v>
      </c>
      <c r="W114" s="4">
        <v>0</v>
      </c>
      <c r="X114" s="4" t="s">
        <v>577</v>
      </c>
      <c r="Y114" s="4" t="s">
        <v>578</v>
      </c>
    </row>
    <row r="115" s="4" customFormat="1" spans="1:25">
      <c r="A115" s="4" t="s">
        <v>579</v>
      </c>
      <c r="B115" s="4" t="s">
        <v>26</v>
      </c>
      <c r="C115" s="4" t="s">
        <v>27</v>
      </c>
      <c r="D115" s="4" t="s">
        <v>235</v>
      </c>
      <c r="E115" s="4" t="s">
        <v>251</v>
      </c>
      <c r="F115" s="6">
        <v>44849</v>
      </c>
      <c r="G115" s="6">
        <v>44850</v>
      </c>
      <c r="H115" s="4">
        <v>1</v>
      </c>
      <c r="I115" s="4">
        <v>1</v>
      </c>
      <c r="J115" s="4">
        <v>1</v>
      </c>
      <c r="K115" s="4" t="s">
        <v>30</v>
      </c>
      <c r="L115" s="4">
        <v>704</v>
      </c>
      <c r="M115" s="4">
        <v>704</v>
      </c>
      <c r="N115" s="4" t="s">
        <v>580</v>
      </c>
      <c r="O115" s="4" t="s">
        <v>32</v>
      </c>
      <c r="P115" s="4" t="s">
        <v>33</v>
      </c>
      <c r="Q115" s="4">
        <v>0</v>
      </c>
      <c r="R115" s="8">
        <v>44845</v>
      </c>
      <c r="S115" s="6">
        <v>44853</v>
      </c>
      <c r="T115" s="4" t="s">
        <v>34</v>
      </c>
      <c r="U115" s="4">
        <v>704</v>
      </c>
      <c r="V115" s="4">
        <v>0</v>
      </c>
      <c r="W115" s="4">
        <v>0</v>
      </c>
      <c r="X115" s="4" t="s">
        <v>581</v>
      </c>
      <c r="Y115" s="4" t="s">
        <v>582</v>
      </c>
    </row>
    <row r="116" s="4" customFormat="1" spans="1:25">
      <c r="A116" s="4" t="s">
        <v>583</v>
      </c>
      <c r="B116" s="4" t="s">
        <v>26</v>
      </c>
      <c r="C116" s="4" t="s">
        <v>27</v>
      </c>
      <c r="D116" s="4" t="s">
        <v>235</v>
      </c>
      <c r="E116" s="4" t="s">
        <v>251</v>
      </c>
      <c r="F116" s="6">
        <v>44849</v>
      </c>
      <c r="G116" s="6">
        <v>44850</v>
      </c>
      <c r="H116" s="4">
        <v>1</v>
      </c>
      <c r="I116" s="4">
        <v>1</v>
      </c>
      <c r="J116" s="4">
        <v>1</v>
      </c>
      <c r="K116" s="4" t="s">
        <v>30</v>
      </c>
      <c r="L116" s="4">
        <v>735</v>
      </c>
      <c r="M116" s="4">
        <v>735</v>
      </c>
      <c r="N116" s="4" t="s">
        <v>584</v>
      </c>
      <c r="O116" s="4" t="s">
        <v>32</v>
      </c>
      <c r="P116" s="4" t="s">
        <v>33</v>
      </c>
      <c r="Q116" s="4">
        <v>0</v>
      </c>
      <c r="R116" s="8">
        <v>44845</v>
      </c>
      <c r="S116" s="6">
        <v>44853</v>
      </c>
      <c r="T116" s="4" t="s">
        <v>34</v>
      </c>
      <c r="U116" s="4">
        <v>735</v>
      </c>
      <c r="V116" s="4">
        <v>0</v>
      </c>
      <c r="W116" s="4">
        <v>0</v>
      </c>
      <c r="X116" s="4" t="s">
        <v>585</v>
      </c>
      <c r="Y116" s="4" t="s">
        <v>586</v>
      </c>
    </row>
    <row r="117" s="4" customFormat="1" spans="1:25">
      <c r="A117" s="4" t="s">
        <v>587</v>
      </c>
      <c r="B117" s="4" t="s">
        <v>26</v>
      </c>
      <c r="C117" s="4" t="s">
        <v>27</v>
      </c>
      <c r="D117" s="4" t="s">
        <v>276</v>
      </c>
      <c r="E117" s="4" t="s">
        <v>588</v>
      </c>
      <c r="F117" s="6">
        <v>44849</v>
      </c>
      <c r="G117" s="6">
        <v>44850</v>
      </c>
      <c r="H117" s="4">
        <v>1</v>
      </c>
      <c r="I117" s="4">
        <v>1</v>
      </c>
      <c r="J117" s="4">
        <v>1</v>
      </c>
      <c r="K117" s="4" t="s">
        <v>30</v>
      </c>
      <c r="L117" s="4">
        <v>279</v>
      </c>
      <c r="M117" s="4">
        <v>279</v>
      </c>
      <c r="N117" s="4" t="s">
        <v>589</v>
      </c>
      <c r="O117" s="4" t="s">
        <v>32</v>
      </c>
      <c r="P117" s="4" t="s">
        <v>33</v>
      </c>
      <c r="Q117" s="4">
        <v>0</v>
      </c>
      <c r="R117" s="8">
        <v>44845</v>
      </c>
      <c r="S117" s="6">
        <v>44853</v>
      </c>
      <c r="T117" s="4" t="s">
        <v>34</v>
      </c>
      <c r="U117" s="4">
        <v>279</v>
      </c>
      <c r="V117" s="4">
        <v>0</v>
      </c>
      <c r="W117" s="4">
        <v>0</v>
      </c>
      <c r="X117" s="4" t="s">
        <v>590</v>
      </c>
      <c r="Y117" s="4" t="s">
        <v>591</v>
      </c>
    </row>
    <row r="118" s="4" customFormat="1" spans="1:25">
      <c r="A118" s="4" t="s">
        <v>592</v>
      </c>
      <c r="B118" s="4" t="s">
        <v>26</v>
      </c>
      <c r="C118" s="4" t="s">
        <v>27</v>
      </c>
      <c r="D118" s="4" t="s">
        <v>235</v>
      </c>
      <c r="E118" s="4" t="s">
        <v>251</v>
      </c>
      <c r="F118" s="6">
        <v>44849</v>
      </c>
      <c r="G118" s="6">
        <v>44850</v>
      </c>
      <c r="H118" s="4">
        <v>1</v>
      </c>
      <c r="I118" s="4">
        <v>1</v>
      </c>
      <c r="J118" s="4">
        <v>1</v>
      </c>
      <c r="K118" s="4" t="s">
        <v>30</v>
      </c>
      <c r="L118" s="4">
        <v>710</v>
      </c>
      <c r="M118" s="4">
        <v>710</v>
      </c>
      <c r="N118" s="4" t="s">
        <v>593</v>
      </c>
      <c r="O118" s="4" t="s">
        <v>32</v>
      </c>
      <c r="P118" s="4" t="s">
        <v>33</v>
      </c>
      <c r="Q118" s="4">
        <v>0</v>
      </c>
      <c r="R118" s="8">
        <v>44845</v>
      </c>
      <c r="S118" s="6">
        <v>44853</v>
      </c>
      <c r="T118" s="4" t="s">
        <v>34</v>
      </c>
      <c r="U118" s="4">
        <v>710</v>
      </c>
      <c r="V118" s="4">
        <v>0</v>
      </c>
      <c r="W118" s="4">
        <v>0</v>
      </c>
      <c r="X118" s="4" t="s">
        <v>594</v>
      </c>
      <c r="Y118" s="4" t="s">
        <v>595</v>
      </c>
    </row>
    <row r="119" s="4" customFormat="1" spans="1:25">
      <c r="A119" s="4" t="s">
        <v>596</v>
      </c>
      <c r="B119" s="4" t="s">
        <v>26</v>
      </c>
      <c r="C119" s="4" t="s">
        <v>27</v>
      </c>
      <c r="D119" s="4" t="s">
        <v>597</v>
      </c>
      <c r="E119" s="4" t="s">
        <v>598</v>
      </c>
      <c r="F119" s="6">
        <v>44848</v>
      </c>
      <c r="G119" s="6">
        <v>44850</v>
      </c>
      <c r="H119" s="4">
        <v>2</v>
      </c>
      <c r="I119" s="4">
        <v>2</v>
      </c>
      <c r="J119" s="4">
        <v>4</v>
      </c>
      <c r="K119" s="4" t="s">
        <v>30</v>
      </c>
      <c r="L119" s="4">
        <v>2296</v>
      </c>
      <c r="M119" s="4">
        <v>2296</v>
      </c>
      <c r="N119" s="4" t="s">
        <v>599</v>
      </c>
      <c r="O119" s="4" t="s">
        <v>32</v>
      </c>
      <c r="P119" s="4" t="s">
        <v>33</v>
      </c>
      <c r="Q119" s="4">
        <v>0</v>
      </c>
      <c r="R119" s="8">
        <v>44845</v>
      </c>
      <c r="S119" s="6">
        <v>44853</v>
      </c>
      <c r="T119" s="4" t="s">
        <v>34</v>
      </c>
      <c r="U119" s="4">
        <v>2296</v>
      </c>
      <c r="V119" s="4">
        <v>0</v>
      </c>
      <c r="W119" s="4">
        <v>0</v>
      </c>
      <c r="X119" s="4" t="s">
        <v>600</v>
      </c>
      <c r="Y119" s="4" t="s">
        <v>601</v>
      </c>
    </row>
    <row r="120" s="4" customFormat="1" spans="1:25">
      <c r="A120" s="4" t="s">
        <v>602</v>
      </c>
      <c r="B120" s="4" t="s">
        <v>26</v>
      </c>
      <c r="C120" s="4" t="s">
        <v>27</v>
      </c>
      <c r="D120" s="4" t="s">
        <v>181</v>
      </c>
      <c r="E120" s="4" t="s">
        <v>182</v>
      </c>
      <c r="F120" s="6">
        <v>44849</v>
      </c>
      <c r="G120" s="6">
        <v>44850</v>
      </c>
      <c r="H120" s="4">
        <v>1</v>
      </c>
      <c r="I120" s="4">
        <v>1</v>
      </c>
      <c r="J120" s="4">
        <v>1</v>
      </c>
      <c r="K120" s="4" t="s">
        <v>30</v>
      </c>
      <c r="L120" s="4">
        <v>736</v>
      </c>
      <c r="M120" s="4">
        <v>736</v>
      </c>
      <c r="N120" s="4" t="s">
        <v>603</v>
      </c>
      <c r="O120" s="4" t="s">
        <v>32</v>
      </c>
      <c r="P120" s="4" t="s">
        <v>33</v>
      </c>
      <c r="Q120" s="4">
        <v>0</v>
      </c>
      <c r="R120" s="8">
        <v>44845</v>
      </c>
      <c r="S120" s="6">
        <v>44853</v>
      </c>
      <c r="T120" s="4" t="s">
        <v>34</v>
      </c>
      <c r="U120" s="4">
        <v>736</v>
      </c>
      <c r="V120" s="4">
        <v>0</v>
      </c>
      <c r="W120" s="4">
        <v>0</v>
      </c>
      <c r="X120" s="4" t="s">
        <v>604</v>
      </c>
      <c r="Y120" s="4" t="s">
        <v>605</v>
      </c>
    </row>
    <row r="121" s="4" customFormat="1" spans="1:25">
      <c r="A121" s="4" t="s">
        <v>606</v>
      </c>
      <c r="B121" s="4" t="s">
        <v>26</v>
      </c>
      <c r="C121" s="4" t="s">
        <v>27</v>
      </c>
      <c r="D121" s="4" t="s">
        <v>597</v>
      </c>
      <c r="E121" s="4" t="s">
        <v>598</v>
      </c>
      <c r="F121" s="6">
        <v>44848</v>
      </c>
      <c r="G121" s="6">
        <v>44850</v>
      </c>
      <c r="H121" s="4">
        <v>1</v>
      </c>
      <c r="I121" s="4">
        <v>2</v>
      </c>
      <c r="J121" s="4">
        <v>2</v>
      </c>
      <c r="K121" s="4" t="s">
        <v>30</v>
      </c>
      <c r="L121" s="4">
        <v>1148</v>
      </c>
      <c r="M121" s="4">
        <v>1148</v>
      </c>
      <c r="N121" s="4" t="s">
        <v>607</v>
      </c>
      <c r="O121" s="4" t="s">
        <v>32</v>
      </c>
      <c r="P121" s="4" t="s">
        <v>33</v>
      </c>
      <c r="Q121" s="4">
        <v>0</v>
      </c>
      <c r="R121" s="8">
        <v>44846</v>
      </c>
      <c r="S121" s="6">
        <v>44853</v>
      </c>
      <c r="T121" s="4" t="s">
        <v>34</v>
      </c>
      <c r="U121" s="4">
        <v>1148</v>
      </c>
      <c r="V121" s="4">
        <v>0</v>
      </c>
      <c r="W121" s="4">
        <v>0</v>
      </c>
      <c r="X121" s="4" t="s">
        <v>608</v>
      </c>
      <c r="Y121" s="4" t="s">
        <v>609</v>
      </c>
    </row>
    <row r="122" s="4" customFormat="1" spans="1:25">
      <c r="A122" s="4" t="s">
        <v>610</v>
      </c>
      <c r="B122" s="4" t="s">
        <v>26</v>
      </c>
      <c r="C122" s="4" t="s">
        <v>27</v>
      </c>
      <c r="D122" s="4" t="s">
        <v>124</v>
      </c>
      <c r="E122" s="4" t="s">
        <v>611</v>
      </c>
      <c r="F122" s="6">
        <v>44848</v>
      </c>
      <c r="G122" s="6">
        <v>44850</v>
      </c>
      <c r="H122" s="4">
        <v>1</v>
      </c>
      <c r="I122" s="4">
        <v>2</v>
      </c>
      <c r="J122" s="4">
        <v>2</v>
      </c>
      <c r="K122" s="4" t="s">
        <v>30</v>
      </c>
      <c r="L122" s="4">
        <v>1694</v>
      </c>
      <c r="M122" s="4">
        <v>1694</v>
      </c>
      <c r="N122" s="4" t="s">
        <v>612</v>
      </c>
      <c r="O122" s="4" t="s">
        <v>32</v>
      </c>
      <c r="P122" s="4" t="s">
        <v>33</v>
      </c>
      <c r="Q122" s="4">
        <v>0</v>
      </c>
      <c r="R122" s="8">
        <v>44846</v>
      </c>
      <c r="S122" s="6">
        <v>44853</v>
      </c>
      <c r="T122" s="4" t="s">
        <v>34</v>
      </c>
      <c r="U122" s="4">
        <v>1694</v>
      </c>
      <c r="V122" s="4">
        <v>0</v>
      </c>
      <c r="W122" s="4">
        <v>0</v>
      </c>
      <c r="X122" s="4" t="s">
        <v>613</v>
      </c>
      <c r="Y122" s="4" t="s">
        <v>614</v>
      </c>
    </row>
    <row r="123" s="4" customFormat="1" spans="1:25">
      <c r="A123" s="4" t="s">
        <v>615</v>
      </c>
      <c r="B123" s="4" t="s">
        <v>26</v>
      </c>
      <c r="C123" s="4" t="s">
        <v>27</v>
      </c>
      <c r="D123" s="4" t="s">
        <v>616</v>
      </c>
      <c r="E123" s="4" t="s">
        <v>617</v>
      </c>
      <c r="F123" s="6">
        <v>44849</v>
      </c>
      <c r="G123" s="6">
        <v>44850</v>
      </c>
      <c r="H123" s="4">
        <v>1</v>
      </c>
      <c r="I123" s="4">
        <v>1</v>
      </c>
      <c r="J123" s="4">
        <v>1</v>
      </c>
      <c r="K123" s="4" t="s">
        <v>30</v>
      </c>
      <c r="L123" s="4">
        <v>327</v>
      </c>
      <c r="M123" s="4">
        <v>327</v>
      </c>
      <c r="N123" s="4" t="s">
        <v>618</v>
      </c>
      <c r="O123" s="4" t="s">
        <v>32</v>
      </c>
      <c r="P123" s="4" t="s">
        <v>33</v>
      </c>
      <c r="Q123" s="4">
        <v>0</v>
      </c>
      <c r="R123" s="8">
        <v>44846</v>
      </c>
      <c r="S123" s="6">
        <v>44853</v>
      </c>
      <c r="T123" s="4" t="s">
        <v>34</v>
      </c>
      <c r="U123" s="4">
        <v>327</v>
      </c>
      <c r="V123" s="4">
        <v>0</v>
      </c>
      <c r="W123" s="4">
        <v>0</v>
      </c>
      <c r="X123" s="4" t="s">
        <v>619</v>
      </c>
      <c r="Y123" s="4" t="s">
        <v>620</v>
      </c>
    </row>
    <row r="124" s="4" customFormat="1" spans="1:25">
      <c r="A124" s="4" t="s">
        <v>621</v>
      </c>
      <c r="B124" s="4" t="s">
        <v>26</v>
      </c>
      <c r="C124" s="4" t="s">
        <v>27</v>
      </c>
      <c r="D124" s="4" t="s">
        <v>124</v>
      </c>
      <c r="E124" s="4" t="s">
        <v>611</v>
      </c>
      <c r="F124" s="6">
        <v>44848</v>
      </c>
      <c r="G124" s="6">
        <v>44850</v>
      </c>
      <c r="H124" s="4">
        <v>1</v>
      </c>
      <c r="I124" s="4">
        <v>2</v>
      </c>
      <c r="J124" s="4">
        <v>2</v>
      </c>
      <c r="K124" s="4" t="s">
        <v>30</v>
      </c>
      <c r="L124" s="4">
        <v>1694</v>
      </c>
      <c r="M124" s="4">
        <v>1694</v>
      </c>
      <c r="N124" s="4" t="s">
        <v>622</v>
      </c>
      <c r="O124" s="4" t="s">
        <v>32</v>
      </c>
      <c r="P124" s="4" t="s">
        <v>33</v>
      </c>
      <c r="Q124" s="4">
        <v>0</v>
      </c>
      <c r="R124" s="8">
        <v>44846</v>
      </c>
      <c r="S124" s="6">
        <v>44853</v>
      </c>
      <c r="T124" s="4" t="s">
        <v>34</v>
      </c>
      <c r="U124" s="4">
        <v>1694</v>
      </c>
      <c r="V124" s="4">
        <v>0</v>
      </c>
      <c r="W124" s="4">
        <v>0</v>
      </c>
      <c r="X124" s="4" t="s">
        <v>623</v>
      </c>
      <c r="Y124" s="4" t="s">
        <v>624</v>
      </c>
    </row>
    <row r="125" s="4" customFormat="1" spans="1:25">
      <c r="A125" s="4" t="s">
        <v>625</v>
      </c>
      <c r="B125" s="4" t="s">
        <v>26</v>
      </c>
      <c r="C125" s="4" t="s">
        <v>27</v>
      </c>
      <c r="D125" s="4" t="s">
        <v>235</v>
      </c>
      <c r="E125" s="4" t="s">
        <v>251</v>
      </c>
      <c r="F125" s="6">
        <v>44849</v>
      </c>
      <c r="G125" s="6">
        <v>44850</v>
      </c>
      <c r="H125" s="4">
        <v>1</v>
      </c>
      <c r="I125" s="4">
        <v>1</v>
      </c>
      <c r="J125" s="4">
        <v>1</v>
      </c>
      <c r="K125" s="4" t="s">
        <v>30</v>
      </c>
      <c r="L125" s="4">
        <v>710</v>
      </c>
      <c r="M125" s="4">
        <v>710</v>
      </c>
      <c r="N125" s="4" t="s">
        <v>626</v>
      </c>
      <c r="O125" s="4" t="s">
        <v>32</v>
      </c>
      <c r="P125" s="4" t="s">
        <v>33</v>
      </c>
      <c r="Q125" s="4">
        <v>0</v>
      </c>
      <c r="R125" s="8">
        <v>44846</v>
      </c>
      <c r="S125" s="6">
        <v>44853</v>
      </c>
      <c r="T125" s="4" t="s">
        <v>34</v>
      </c>
      <c r="U125" s="4">
        <v>710</v>
      </c>
      <c r="V125" s="4">
        <v>0</v>
      </c>
      <c r="W125" s="4">
        <v>0</v>
      </c>
      <c r="X125" s="4" t="s">
        <v>627</v>
      </c>
      <c r="Y125" s="4" t="s">
        <v>628</v>
      </c>
    </row>
    <row r="126" s="4" customFormat="1" spans="1:25">
      <c r="A126" s="4" t="s">
        <v>629</v>
      </c>
      <c r="B126" s="4" t="s">
        <v>26</v>
      </c>
      <c r="C126" s="4" t="s">
        <v>27</v>
      </c>
      <c r="D126" s="4" t="s">
        <v>235</v>
      </c>
      <c r="E126" s="4" t="s">
        <v>251</v>
      </c>
      <c r="F126" s="6">
        <v>44849</v>
      </c>
      <c r="G126" s="6">
        <v>44850</v>
      </c>
      <c r="H126" s="4">
        <v>1</v>
      </c>
      <c r="I126" s="4">
        <v>1</v>
      </c>
      <c r="J126" s="4">
        <v>1</v>
      </c>
      <c r="K126" s="4" t="s">
        <v>30</v>
      </c>
      <c r="L126" s="4">
        <v>710</v>
      </c>
      <c r="M126" s="4">
        <v>710</v>
      </c>
      <c r="N126" s="4" t="s">
        <v>630</v>
      </c>
      <c r="O126" s="4" t="s">
        <v>32</v>
      </c>
      <c r="P126" s="4" t="s">
        <v>33</v>
      </c>
      <c r="Q126" s="4">
        <v>0</v>
      </c>
      <c r="R126" s="8">
        <v>44846</v>
      </c>
      <c r="S126" s="6">
        <v>44853</v>
      </c>
      <c r="T126" s="4" t="s">
        <v>34</v>
      </c>
      <c r="U126" s="4">
        <v>710</v>
      </c>
      <c r="V126" s="4">
        <v>0</v>
      </c>
      <c r="W126" s="4">
        <v>0</v>
      </c>
      <c r="X126" s="4" t="s">
        <v>631</v>
      </c>
      <c r="Y126" s="4" t="s">
        <v>632</v>
      </c>
    </row>
    <row r="127" s="4" customFormat="1" spans="1:26">
      <c r="A127" s="4" t="s">
        <v>633</v>
      </c>
      <c r="B127" s="4" t="s">
        <v>26</v>
      </c>
      <c r="C127" s="4" t="s">
        <v>27</v>
      </c>
      <c r="D127" s="4" t="s">
        <v>488</v>
      </c>
      <c r="E127" s="4" t="s">
        <v>634</v>
      </c>
      <c r="F127" s="6">
        <v>44848</v>
      </c>
      <c r="G127" s="6">
        <v>44850</v>
      </c>
      <c r="H127" s="4">
        <v>2</v>
      </c>
      <c r="I127" s="4">
        <v>2</v>
      </c>
      <c r="J127" s="4">
        <v>4</v>
      </c>
      <c r="K127" s="4" t="s">
        <v>30</v>
      </c>
      <c r="L127" s="4">
        <v>2320</v>
      </c>
      <c r="M127" s="4">
        <v>2320</v>
      </c>
      <c r="N127" s="4" t="s">
        <v>635</v>
      </c>
      <c r="O127" s="4" t="s">
        <v>32</v>
      </c>
      <c r="P127" s="4" t="s">
        <v>33</v>
      </c>
      <c r="Q127" s="4">
        <v>0</v>
      </c>
      <c r="R127" s="8">
        <v>44846</v>
      </c>
      <c r="S127" s="6">
        <v>44853</v>
      </c>
      <c r="T127" s="4" t="s">
        <v>34</v>
      </c>
      <c r="U127" s="4">
        <v>2320</v>
      </c>
      <c r="V127" s="4">
        <v>0</v>
      </c>
      <c r="W127" s="4">
        <v>0</v>
      </c>
      <c r="X127" s="4" t="s">
        <v>636</v>
      </c>
      <c r="Y127" s="4">
        <v>75476807</v>
      </c>
      <c r="Z127" s="4" t="s">
        <v>637</v>
      </c>
    </row>
    <row r="128" s="4" customFormat="1" spans="1:25">
      <c r="A128" s="4" t="s">
        <v>536</v>
      </c>
      <c r="B128" s="4" t="s">
        <v>26</v>
      </c>
      <c r="C128" s="4" t="s">
        <v>74</v>
      </c>
      <c r="D128" s="4" t="s">
        <v>537</v>
      </c>
      <c r="E128" s="4" t="s">
        <v>538</v>
      </c>
      <c r="F128" s="6">
        <v>44847</v>
      </c>
      <c r="G128" s="6">
        <v>44850</v>
      </c>
      <c r="H128" s="4">
        <v>1</v>
      </c>
      <c r="I128" s="4">
        <v>3</v>
      </c>
      <c r="J128" s="4">
        <v>3</v>
      </c>
      <c r="K128" s="4" t="s">
        <v>30</v>
      </c>
      <c r="L128" s="4">
        <v>-918</v>
      </c>
      <c r="M128" s="4">
        <v>-918</v>
      </c>
      <c r="N128" s="4" t="s">
        <v>539</v>
      </c>
      <c r="O128" s="4" t="s">
        <v>32</v>
      </c>
      <c r="P128" s="4" t="s">
        <v>33</v>
      </c>
      <c r="Q128" s="4">
        <v>0</v>
      </c>
      <c r="R128" s="8">
        <v>44844</v>
      </c>
      <c r="S128" s="6">
        <v>44853</v>
      </c>
      <c r="T128" s="4" t="s">
        <v>34</v>
      </c>
      <c r="U128" s="4">
        <v>-918</v>
      </c>
      <c r="V128" s="4">
        <v>0</v>
      </c>
      <c r="W128" s="4">
        <v>0</v>
      </c>
      <c r="X128" s="4" t="s">
        <v>540</v>
      </c>
      <c r="Y128" s="4" t="s">
        <v>41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88</v>
      </c>
      <c r="E129" s="4" t="s">
        <v>89</v>
      </c>
      <c r="F129" s="6">
        <v>44848</v>
      </c>
      <c r="G129" s="6">
        <v>44850</v>
      </c>
      <c r="H129" s="4">
        <v>1</v>
      </c>
      <c r="I129" s="4">
        <v>2</v>
      </c>
      <c r="J129" s="4">
        <v>2</v>
      </c>
      <c r="K129" s="4" t="s">
        <v>30</v>
      </c>
      <c r="L129" s="4">
        <v>350</v>
      </c>
      <c r="M129" s="4">
        <v>350</v>
      </c>
      <c r="N129" s="4" t="s">
        <v>90</v>
      </c>
      <c r="O129" s="4" t="s">
        <v>32</v>
      </c>
      <c r="P129" s="4" t="s">
        <v>33</v>
      </c>
      <c r="Q129" s="4">
        <v>0</v>
      </c>
      <c r="R129" s="8">
        <v>44846</v>
      </c>
      <c r="S129" s="6">
        <v>44853</v>
      </c>
      <c r="T129" s="4" t="s">
        <v>34</v>
      </c>
      <c r="U129" s="4">
        <v>350</v>
      </c>
      <c r="V129" s="4">
        <v>0</v>
      </c>
      <c r="W129" s="4">
        <v>0</v>
      </c>
      <c r="X129" s="4" t="s">
        <v>41</v>
      </c>
      <c r="Y129" s="4" t="s">
        <v>92</v>
      </c>
    </row>
    <row r="130" s="4" customFormat="1" spans="1:25">
      <c r="A130" s="4" t="s">
        <v>639</v>
      </c>
      <c r="B130" s="4" t="s">
        <v>26</v>
      </c>
      <c r="C130" s="4" t="s">
        <v>27</v>
      </c>
      <c r="D130" s="4" t="s">
        <v>235</v>
      </c>
      <c r="E130" s="4" t="s">
        <v>251</v>
      </c>
      <c r="F130" s="6">
        <v>44849</v>
      </c>
      <c r="G130" s="6">
        <v>44850</v>
      </c>
      <c r="H130" s="4">
        <v>1</v>
      </c>
      <c r="I130" s="4">
        <v>1</v>
      </c>
      <c r="J130" s="4">
        <v>1</v>
      </c>
      <c r="K130" s="4" t="s">
        <v>30</v>
      </c>
      <c r="L130" s="4">
        <v>710</v>
      </c>
      <c r="M130" s="4">
        <v>710</v>
      </c>
      <c r="N130" s="4" t="s">
        <v>640</v>
      </c>
      <c r="O130" s="4" t="s">
        <v>32</v>
      </c>
      <c r="P130" s="4" t="s">
        <v>33</v>
      </c>
      <c r="Q130" s="4">
        <v>0</v>
      </c>
      <c r="R130" s="8">
        <v>44846</v>
      </c>
      <c r="S130" s="6">
        <v>44853</v>
      </c>
      <c r="T130" s="4" t="s">
        <v>34</v>
      </c>
      <c r="U130" s="4">
        <v>710</v>
      </c>
      <c r="V130" s="4">
        <v>0</v>
      </c>
      <c r="W130" s="4">
        <v>0</v>
      </c>
      <c r="X130" s="4" t="s">
        <v>641</v>
      </c>
      <c r="Y130" s="4" t="s">
        <v>642</v>
      </c>
    </row>
    <row r="131" s="4" customFormat="1" spans="1:25">
      <c r="A131" s="4" t="s">
        <v>643</v>
      </c>
      <c r="B131" s="4" t="s">
        <v>26</v>
      </c>
      <c r="C131" s="4" t="s">
        <v>27</v>
      </c>
      <c r="D131" s="4" t="s">
        <v>644</v>
      </c>
      <c r="E131" s="4" t="s">
        <v>645</v>
      </c>
      <c r="F131" s="6">
        <v>44846</v>
      </c>
      <c r="G131" s="6">
        <v>44850</v>
      </c>
      <c r="H131" s="4">
        <v>1</v>
      </c>
      <c r="I131" s="4">
        <v>4</v>
      </c>
      <c r="J131" s="4">
        <v>4</v>
      </c>
      <c r="K131" s="4" t="s">
        <v>30</v>
      </c>
      <c r="L131" s="4">
        <v>852</v>
      </c>
      <c r="M131" s="4">
        <v>852</v>
      </c>
      <c r="N131" s="4" t="s">
        <v>646</v>
      </c>
      <c r="O131" s="4" t="s">
        <v>32</v>
      </c>
      <c r="P131" s="4" t="s">
        <v>33</v>
      </c>
      <c r="Q131" s="4">
        <v>0</v>
      </c>
      <c r="R131" s="8">
        <v>44846</v>
      </c>
      <c r="S131" s="6">
        <v>44853</v>
      </c>
      <c r="T131" s="4" t="s">
        <v>34</v>
      </c>
      <c r="U131" s="4">
        <v>852</v>
      </c>
      <c r="V131" s="4">
        <v>0</v>
      </c>
      <c r="W131" s="4">
        <v>0</v>
      </c>
      <c r="X131" s="4" t="s">
        <v>647</v>
      </c>
      <c r="Y131" s="4" t="s">
        <v>648</v>
      </c>
    </row>
    <row r="132" s="4" customFormat="1" spans="1:25">
      <c r="A132" s="4" t="s">
        <v>649</v>
      </c>
      <c r="B132" s="4" t="s">
        <v>26</v>
      </c>
      <c r="C132" s="4" t="s">
        <v>27</v>
      </c>
      <c r="D132" s="4" t="s">
        <v>650</v>
      </c>
      <c r="E132" s="4" t="s">
        <v>651</v>
      </c>
      <c r="F132" s="6">
        <v>44847</v>
      </c>
      <c r="G132" s="6">
        <v>44850</v>
      </c>
      <c r="H132" s="4">
        <v>1</v>
      </c>
      <c r="I132" s="4">
        <v>3</v>
      </c>
      <c r="J132" s="4">
        <v>3</v>
      </c>
      <c r="K132" s="4" t="s">
        <v>30</v>
      </c>
      <c r="L132" s="4">
        <v>1842</v>
      </c>
      <c r="M132" s="4">
        <v>1842</v>
      </c>
      <c r="N132" s="4" t="s">
        <v>652</v>
      </c>
      <c r="O132" s="4" t="s">
        <v>32</v>
      </c>
      <c r="P132" s="4" t="s">
        <v>33</v>
      </c>
      <c r="Q132" s="4">
        <v>0</v>
      </c>
      <c r="R132" s="8">
        <v>44846</v>
      </c>
      <c r="S132" s="6">
        <v>44853</v>
      </c>
      <c r="T132" s="4" t="s">
        <v>34</v>
      </c>
      <c r="U132" s="4">
        <v>1842</v>
      </c>
      <c r="V132" s="4">
        <v>0</v>
      </c>
      <c r="W132" s="4">
        <v>0</v>
      </c>
      <c r="X132" s="4" t="s">
        <v>653</v>
      </c>
      <c r="Y132" s="4" t="s">
        <v>654</v>
      </c>
    </row>
    <row r="133" s="4" customFormat="1" spans="1:25">
      <c r="A133" s="4" t="s">
        <v>655</v>
      </c>
      <c r="B133" s="4" t="s">
        <v>26</v>
      </c>
      <c r="C133" s="4" t="s">
        <v>27</v>
      </c>
      <c r="D133" s="4" t="s">
        <v>302</v>
      </c>
      <c r="E133" s="4" t="s">
        <v>656</v>
      </c>
      <c r="F133" s="6">
        <v>44847</v>
      </c>
      <c r="G133" s="6">
        <v>44850</v>
      </c>
      <c r="H133" s="4">
        <v>1</v>
      </c>
      <c r="I133" s="4">
        <v>3</v>
      </c>
      <c r="J133" s="4">
        <v>3</v>
      </c>
      <c r="K133" s="4" t="s">
        <v>30</v>
      </c>
      <c r="L133" s="4">
        <v>486</v>
      </c>
      <c r="M133" s="4">
        <v>486</v>
      </c>
      <c r="N133" s="4" t="s">
        <v>657</v>
      </c>
      <c r="O133" s="4" t="s">
        <v>32</v>
      </c>
      <c r="P133" s="4" t="s">
        <v>33</v>
      </c>
      <c r="Q133" s="4">
        <v>0</v>
      </c>
      <c r="R133" s="8">
        <v>44846</v>
      </c>
      <c r="S133" s="6">
        <v>44853</v>
      </c>
      <c r="T133" s="4" t="s">
        <v>34</v>
      </c>
      <c r="U133" s="4">
        <v>486</v>
      </c>
      <c r="V133" s="4">
        <v>0</v>
      </c>
      <c r="W133" s="4">
        <v>0</v>
      </c>
      <c r="X133" s="4" t="s">
        <v>658</v>
      </c>
      <c r="Y133" s="4" t="s">
        <v>659</v>
      </c>
    </row>
    <row r="134" s="4" customFormat="1" spans="1:25">
      <c r="A134" s="4" t="s">
        <v>660</v>
      </c>
      <c r="B134" s="4" t="s">
        <v>26</v>
      </c>
      <c r="C134" s="4" t="s">
        <v>27</v>
      </c>
      <c r="D134" s="4" t="s">
        <v>235</v>
      </c>
      <c r="E134" s="4" t="s">
        <v>251</v>
      </c>
      <c r="F134" s="6">
        <v>44849</v>
      </c>
      <c r="G134" s="6">
        <v>44850</v>
      </c>
      <c r="H134" s="4">
        <v>1</v>
      </c>
      <c r="I134" s="4">
        <v>1</v>
      </c>
      <c r="J134" s="4">
        <v>1</v>
      </c>
      <c r="K134" s="4" t="s">
        <v>30</v>
      </c>
      <c r="L134" s="4">
        <v>760</v>
      </c>
      <c r="M134" s="4">
        <v>760</v>
      </c>
      <c r="N134" s="4" t="s">
        <v>661</v>
      </c>
      <c r="O134" s="4" t="s">
        <v>32</v>
      </c>
      <c r="P134" s="4" t="s">
        <v>33</v>
      </c>
      <c r="Q134" s="4">
        <v>0</v>
      </c>
      <c r="R134" s="8">
        <v>44846</v>
      </c>
      <c r="S134" s="6">
        <v>44853</v>
      </c>
      <c r="T134" s="4" t="s">
        <v>34</v>
      </c>
      <c r="U134" s="4">
        <v>760</v>
      </c>
      <c r="V134" s="4">
        <v>0</v>
      </c>
      <c r="W134" s="4">
        <v>0</v>
      </c>
      <c r="X134" s="4" t="s">
        <v>662</v>
      </c>
      <c r="Y134" s="4" t="s">
        <v>663</v>
      </c>
    </row>
    <row r="135" s="4" customFormat="1" spans="1:25">
      <c r="A135" s="4" t="s">
        <v>664</v>
      </c>
      <c r="B135" s="4" t="s">
        <v>26</v>
      </c>
      <c r="C135" s="4" t="s">
        <v>27</v>
      </c>
      <c r="D135" s="4" t="s">
        <v>343</v>
      </c>
      <c r="E135" s="4" t="s">
        <v>665</v>
      </c>
      <c r="F135" s="6">
        <v>44847</v>
      </c>
      <c r="G135" s="6">
        <v>44850</v>
      </c>
      <c r="H135" s="4">
        <v>2</v>
      </c>
      <c r="I135" s="4">
        <v>3</v>
      </c>
      <c r="J135" s="4">
        <v>6</v>
      </c>
      <c r="K135" s="4" t="s">
        <v>30</v>
      </c>
      <c r="L135" s="4">
        <v>2040</v>
      </c>
      <c r="M135" s="4">
        <v>2040</v>
      </c>
      <c r="N135" s="4" t="s">
        <v>666</v>
      </c>
      <c r="O135" s="4" t="s">
        <v>32</v>
      </c>
      <c r="P135" s="4" t="s">
        <v>33</v>
      </c>
      <c r="Q135" s="4">
        <v>0</v>
      </c>
      <c r="R135" s="8">
        <v>44846</v>
      </c>
      <c r="S135" s="6">
        <v>44853</v>
      </c>
      <c r="T135" s="4" t="s">
        <v>34</v>
      </c>
      <c r="U135" s="4">
        <v>2040</v>
      </c>
      <c r="V135" s="4">
        <v>0</v>
      </c>
      <c r="W135" s="4">
        <v>0</v>
      </c>
      <c r="X135" s="4" t="s">
        <v>667</v>
      </c>
      <c r="Y135" s="4" t="s">
        <v>668</v>
      </c>
    </row>
    <row r="136" s="4" customFormat="1" spans="1:25">
      <c r="A136" s="4" t="s">
        <v>669</v>
      </c>
      <c r="B136" s="4" t="s">
        <v>26</v>
      </c>
      <c r="C136" s="4" t="s">
        <v>27</v>
      </c>
      <c r="D136" s="4" t="s">
        <v>670</v>
      </c>
      <c r="E136" s="4" t="s">
        <v>671</v>
      </c>
      <c r="F136" s="6">
        <v>44847</v>
      </c>
      <c r="G136" s="6">
        <v>44850</v>
      </c>
      <c r="H136" s="4">
        <v>1</v>
      </c>
      <c r="I136" s="4">
        <v>3</v>
      </c>
      <c r="J136" s="4">
        <v>3</v>
      </c>
      <c r="K136" s="4" t="s">
        <v>30</v>
      </c>
      <c r="L136" s="4">
        <v>1347</v>
      </c>
      <c r="M136" s="4">
        <v>1347</v>
      </c>
      <c r="N136" s="4" t="s">
        <v>672</v>
      </c>
      <c r="O136" s="4" t="s">
        <v>32</v>
      </c>
      <c r="P136" s="4" t="s">
        <v>33</v>
      </c>
      <c r="Q136" s="4">
        <v>0</v>
      </c>
      <c r="R136" s="8">
        <v>44846</v>
      </c>
      <c r="S136" s="6">
        <v>44853</v>
      </c>
      <c r="T136" s="4" t="s">
        <v>34</v>
      </c>
      <c r="U136" s="4">
        <v>1347</v>
      </c>
      <c r="V136" s="4">
        <v>0</v>
      </c>
      <c r="W136" s="4">
        <v>0</v>
      </c>
      <c r="X136" s="4" t="s">
        <v>673</v>
      </c>
      <c r="Y136" s="4" t="s">
        <v>674</v>
      </c>
    </row>
    <row r="137" s="4" customFormat="1" spans="1:25">
      <c r="A137" s="4" t="s">
        <v>675</v>
      </c>
      <c r="B137" s="4" t="s">
        <v>26</v>
      </c>
      <c r="C137" s="4" t="s">
        <v>27</v>
      </c>
      <c r="D137" s="4" t="s">
        <v>181</v>
      </c>
      <c r="E137" s="4" t="s">
        <v>676</v>
      </c>
      <c r="F137" s="6">
        <v>44848</v>
      </c>
      <c r="G137" s="6">
        <v>44850</v>
      </c>
      <c r="H137" s="4">
        <v>1</v>
      </c>
      <c r="I137" s="4">
        <v>2</v>
      </c>
      <c r="J137" s="4">
        <v>2</v>
      </c>
      <c r="K137" s="4" t="s">
        <v>30</v>
      </c>
      <c r="L137" s="4">
        <v>1152</v>
      </c>
      <c r="M137" s="4">
        <v>1152</v>
      </c>
      <c r="N137" s="4" t="s">
        <v>677</v>
      </c>
      <c r="O137" s="4" t="s">
        <v>32</v>
      </c>
      <c r="P137" s="4" t="s">
        <v>33</v>
      </c>
      <c r="Q137" s="4">
        <v>0</v>
      </c>
      <c r="R137" s="8">
        <v>44846</v>
      </c>
      <c r="S137" s="6">
        <v>44853</v>
      </c>
      <c r="T137" s="4" t="s">
        <v>34</v>
      </c>
      <c r="U137" s="4">
        <v>1152</v>
      </c>
      <c r="V137" s="4">
        <v>0</v>
      </c>
      <c r="W137" s="4">
        <v>0</v>
      </c>
      <c r="X137" s="4" t="s">
        <v>678</v>
      </c>
      <c r="Y137" s="4" t="s">
        <v>679</v>
      </c>
    </row>
    <row r="138" s="4" customFormat="1" spans="1:25">
      <c r="A138" s="4" t="s">
        <v>680</v>
      </c>
      <c r="B138" s="4" t="s">
        <v>26</v>
      </c>
      <c r="C138" s="4" t="s">
        <v>27</v>
      </c>
      <c r="D138" s="4" t="s">
        <v>681</v>
      </c>
      <c r="E138" s="4" t="s">
        <v>682</v>
      </c>
      <c r="F138" s="6">
        <v>44849</v>
      </c>
      <c r="G138" s="6">
        <v>44850</v>
      </c>
      <c r="H138" s="4">
        <v>1</v>
      </c>
      <c r="I138" s="4">
        <v>1</v>
      </c>
      <c r="J138" s="4">
        <v>1</v>
      </c>
      <c r="K138" s="4" t="s">
        <v>30</v>
      </c>
      <c r="L138" s="4">
        <v>1700</v>
      </c>
      <c r="M138" s="4">
        <v>1700</v>
      </c>
      <c r="N138" s="4" t="s">
        <v>683</v>
      </c>
      <c r="O138" s="4" t="s">
        <v>32</v>
      </c>
      <c r="P138" s="4" t="s">
        <v>33</v>
      </c>
      <c r="Q138" s="4">
        <v>0</v>
      </c>
      <c r="R138" s="8">
        <v>44846</v>
      </c>
      <c r="S138" s="6">
        <v>44853</v>
      </c>
      <c r="T138" s="4" t="s">
        <v>34</v>
      </c>
      <c r="U138" s="4">
        <v>1700</v>
      </c>
      <c r="V138" s="4">
        <v>0</v>
      </c>
      <c r="W138" s="4">
        <v>0</v>
      </c>
      <c r="X138" s="4" t="s">
        <v>684</v>
      </c>
      <c r="Y138" s="4" t="s">
        <v>684</v>
      </c>
    </row>
    <row r="139" s="4" customFormat="1" spans="1:25">
      <c r="A139" s="4" t="s">
        <v>685</v>
      </c>
      <c r="B139" s="4" t="s">
        <v>26</v>
      </c>
      <c r="C139" s="4" t="s">
        <v>27</v>
      </c>
      <c r="D139" s="4" t="s">
        <v>650</v>
      </c>
      <c r="E139" s="4" t="s">
        <v>651</v>
      </c>
      <c r="F139" s="6">
        <v>44848</v>
      </c>
      <c r="G139" s="6">
        <v>44850</v>
      </c>
      <c r="H139" s="4">
        <v>1</v>
      </c>
      <c r="I139" s="4">
        <v>2</v>
      </c>
      <c r="J139" s="4">
        <v>2</v>
      </c>
      <c r="K139" s="4" t="s">
        <v>30</v>
      </c>
      <c r="L139" s="4">
        <v>1228</v>
      </c>
      <c r="M139" s="4">
        <v>1228</v>
      </c>
      <c r="N139" s="4" t="s">
        <v>686</v>
      </c>
      <c r="O139" s="4" t="s">
        <v>32</v>
      </c>
      <c r="P139" s="4" t="s">
        <v>33</v>
      </c>
      <c r="Q139" s="4">
        <v>0</v>
      </c>
      <c r="R139" s="8">
        <v>44847</v>
      </c>
      <c r="S139" s="6">
        <v>44853</v>
      </c>
      <c r="T139" s="4" t="s">
        <v>34</v>
      </c>
      <c r="U139" s="4">
        <v>1228</v>
      </c>
      <c r="V139" s="4">
        <v>0</v>
      </c>
      <c r="W139" s="4">
        <v>0</v>
      </c>
      <c r="X139" s="4" t="s">
        <v>687</v>
      </c>
      <c r="Y139" s="4" t="s">
        <v>688</v>
      </c>
    </row>
    <row r="140" s="4" customFormat="1" spans="1:25">
      <c r="A140" s="4" t="s">
        <v>689</v>
      </c>
      <c r="B140" s="4" t="s">
        <v>26</v>
      </c>
      <c r="C140" s="4" t="s">
        <v>27</v>
      </c>
      <c r="D140" s="4" t="s">
        <v>690</v>
      </c>
      <c r="E140" s="4" t="s">
        <v>691</v>
      </c>
      <c r="F140" s="6">
        <v>44847</v>
      </c>
      <c r="G140" s="6">
        <v>44850</v>
      </c>
      <c r="H140" s="4">
        <v>1</v>
      </c>
      <c r="I140" s="4">
        <v>3</v>
      </c>
      <c r="J140" s="4">
        <v>3</v>
      </c>
      <c r="K140" s="4" t="s">
        <v>30</v>
      </c>
      <c r="L140" s="4">
        <v>567</v>
      </c>
      <c r="M140" s="4">
        <v>567</v>
      </c>
      <c r="N140" s="4" t="s">
        <v>692</v>
      </c>
      <c r="O140" s="4" t="s">
        <v>32</v>
      </c>
      <c r="P140" s="4" t="s">
        <v>33</v>
      </c>
      <c r="Q140" s="4">
        <v>0</v>
      </c>
      <c r="R140" s="8">
        <v>44847</v>
      </c>
      <c r="S140" s="6">
        <v>44853</v>
      </c>
      <c r="T140" s="4" t="s">
        <v>34</v>
      </c>
      <c r="U140" s="4">
        <v>567</v>
      </c>
      <c r="V140" s="4">
        <v>0</v>
      </c>
      <c r="W140" s="4">
        <v>0</v>
      </c>
      <c r="X140" s="4" t="s">
        <v>693</v>
      </c>
      <c r="Y140" s="4" t="s">
        <v>694</v>
      </c>
    </row>
    <row r="141" s="4" customFormat="1" spans="1:25">
      <c r="A141" s="4" t="s">
        <v>695</v>
      </c>
      <c r="B141" s="4" t="s">
        <v>26</v>
      </c>
      <c r="C141" s="4" t="s">
        <v>27</v>
      </c>
      <c r="D141" s="4" t="s">
        <v>696</v>
      </c>
      <c r="E141" s="4" t="s">
        <v>697</v>
      </c>
      <c r="F141" s="6">
        <v>44848</v>
      </c>
      <c r="G141" s="6">
        <v>44850</v>
      </c>
      <c r="H141" s="4">
        <v>1</v>
      </c>
      <c r="I141" s="4">
        <v>2</v>
      </c>
      <c r="J141" s="4">
        <v>2</v>
      </c>
      <c r="K141" s="4" t="s">
        <v>30</v>
      </c>
      <c r="L141" s="4">
        <v>4582</v>
      </c>
      <c r="M141" s="4">
        <v>4582</v>
      </c>
      <c r="N141" s="4" t="s">
        <v>698</v>
      </c>
      <c r="O141" s="4" t="s">
        <v>32</v>
      </c>
      <c r="P141" s="4" t="s">
        <v>33</v>
      </c>
      <c r="Q141" s="4">
        <v>0</v>
      </c>
      <c r="R141" s="8">
        <v>44847</v>
      </c>
      <c r="S141" s="6">
        <v>44853</v>
      </c>
      <c r="T141" s="4" t="s">
        <v>34</v>
      </c>
      <c r="U141" s="4">
        <v>4582</v>
      </c>
      <c r="V141" s="4">
        <v>0</v>
      </c>
      <c r="W141" s="4">
        <v>0</v>
      </c>
      <c r="X141" s="4" t="s">
        <v>699</v>
      </c>
      <c r="Y141" s="4" t="s">
        <v>700</v>
      </c>
    </row>
    <row r="142" s="4" customFormat="1" spans="1:25">
      <c r="A142" s="4" t="s">
        <v>701</v>
      </c>
      <c r="B142" s="4" t="s">
        <v>26</v>
      </c>
      <c r="C142" s="4" t="s">
        <v>27</v>
      </c>
      <c r="D142" s="4" t="s">
        <v>379</v>
      </c>
      <c r="E142" s="4" t="s">
        <v>702</v>
      </c>
      <c r="F142" s="6">
        <v>44847</v>
      </c>
      <c r="G142" s="6">
        <v>44850</v>
      </c>
      <c r="H142" s="4">
        <v>1</v>
      </c>
      <c r="I142" s="4">
        <v>3</v>
      </c>
      <c r="J142" s="4">
        <v>3</v>
      </c>
      <c r="K142" s="4" t="s">
        <v>30</v>
      </c>
      <c r="L142" s="4">
        <v>1440</v>
      </c>
      <c r="M142" s="4">
        <v>1440</v>
      </c>
      <c r="N142" s="4" t="s">
        <v>703</v>
      </c>
      <c r="O142" s="4" t="s">
        <v>32</v>
      </c>
      <c r="P142" s="4" t="s">
        <v>33</v>
      </c>
      <c r="Q142" s="4">
        <v>0</v>
      </c>
      <c r="R142" s="8">
        <v>44847</v>
      </c>
      <c r="S142" s="6">
        <v>44853</v>
      </c>
      <c r="T142" s="4" t="s">
        <v>34</v>
      </c>
      <c r="U142" s="4">
        <v>1440</v>
      </c>
      <c r="V142" s="4">
        <v>0</v>
      </c>
      <c r="W142" s="4">
        <v>0</v>
      </c>
      <c r="X142" s="4" t="s">
        <v>704</v>
      </c>
      <c r="Y142" s="4" t="s">
        <v>705</v>
      </c>
    </row>
    <row r="143" s="4" customFormat="1" spans="1:25">
      <c r="A143" s="4" t="s">
        <v>706</v>
      </c>
      <c r="B143" s="4" t="s">
        <v>26</v>
      </c>
      <c r="C143" s="4" t="s">
        <v>27</v>
      </c>
      <c r="D143" s="4" t="s">
        <v>707</v>
      </c>
      <c r="E143" s="4" t="s">
        <v>708</v>
      </c>
      <c r="F143" s="6">
        <v>44849</v>
      </c>
      <c r="G143" s="6">
        <v>44850</v>
      </c>
      <c r="H143" s="4">
        <v>1</v>
      </c>
      <c r="I143" s="4">
        <v>1</v>
      </c>
      <c r="J143" s="4">
        <v>1</v>
      </c>
      <c r="K143" s="4" t="s">
        <v>30</v>
      </c>
      <c r="L143" s="4">
        <v>383</v>
      </c>
      <c r="M143" s="4">
        <v>383</v>
      </c>
      <c r="N143" s="4" t="s">
        <v>709</v>
      </c>
      <c r="O143" s="4" t="s">
        <v>32</v>
      </c>
      <c r="P143" s="4" t="s">
        <v>33</v>
      </c>
      <c r="Q143" s="4">
        <v>0</v>
      </c>
      <c r="R143" s="8">
        <v>44847</v>
      </c>
      <c r="S143" s="6">
        <v>44853</v>
      </c>
      <c r="T143" s="4" t="s">
        <v>34</v>
      </c>
      <c r="U143" s="4">
        <v>383</v>
      </c>
      <c r="V143" s="4">
        <v>0</v>
      </c>
      <c r="W143" s="4">
        <v>0</v>
      </c>
      <c r="X143" s="4" t="s">
        <v>710</v>
      </c>
      <c r="Y143" s="4" t="s">
        <v>711</v>
      </c>
    </row>
    <row r="144" s="4" customFormat="1" spans="1:25">
      <c r="A144" s="4" t="s">
        <v>712</v>
      </c>
      <c r="B144" s="4" t="s">
        <v>26</v>
      </c>
      <c r="C144" s="4" t="s">
        <v>27</v>
      </c>
      <c r="D144" s="4" t="s">
        <v>713</v>
      </c>
      <c r="E144" s="4" t="s">
        <v>714</v>
      </c>
      <c r="F144" s="6">
        <v>44849</v>
      </c>
      <c r="G144" s="6">
        <v>44850</v>
      </c>
      <c r="H144" s="4">
        <v>1</v>
      </c>
      <c r="I144" s="4">
        <v>1</v>
      </c>
      <c r="J144" s="4">
        <v>1</v>
      </c>
      <c r="K144" s="4" t="s">
        <v>30</v>
      </c>
      <c r="L144" s="4">
        <v>911.74</v>
      </c>
      <c r="M144" s="4">
        <v>911.74</v>
      </c>
      <c r="N144" s="4" t="s">
        <v>715</v>
      </c>
      <c r="O144" s="4" t="s">
        <v>32</v>
      </c>
      <c r="P144" s="4" t="s">
        <v>33</v>
      </c>
      <c r="Q144" s="4">
        <v>0</v>
      </c>
      <c r="R144" s="8">
        <v>44847</v>
      </c>
      <c r="S144" s="6">
        <v>44853</v>
      </c>
      <c r="T144" s="4" t="s">
        <v>34</v>
      </c>
      <c r="U144" s="4">
        <v>911.74</v>
      </c>
      <c r="V144" s="4">
        <v>0</v>
      </c>
      <c r="W144" s="4">
        <v>0</v>
      </c>
      <c r="X144" s="4" t="s">
        <v>716</v>
      </c>
      <c r="Y144" s="4" t="s">
        <v>717</v>
      </c>
    </row>
    <row r="145" s="4" customFormat="1" spans="1:25">
      <c r="A145" s="4" t="s">
        <v>718</v>
      </c>
      <c r="B145" s="4" t="s">
        <v>26</v>
      </c>
      <c r="C145" s="4" t="s">
        <v>27</v>
      </c>
      <c r="D145" s="4" t="s">
        <v>181</v>
      </c>
      <c r="E145" s="4" t="s">
        <v>182</v>
      </c>
      <c r="F145" s="6">
        <v>44848</v>
      </c>
      <c r="G145" s="6">
        <v>44850</v>
      </c>
      <c r="H145" s="4">
        <v>1</v>
      </c>
      <c r="I145" s="4">
        <v>2</v>
      </c>
      <c r="J145" s="4">
        <v>2</v>
      </c>
      <c r="K145" s="4" t="s">
        <v>30</v>
      </c>
      <c r="L145" s="4">
        <v>1472</v>
      </c>
      <c r="M145" s="4">
        <v>1472</v>
      </c>
      <c r="N145" s="4" t="s">
        <v>719</v>
      </c>
      <c r="O145" s="4" t="s">
        <v>32</v>
      </c>
      <c r="P145" s="4" t="s">
        <v>33</v>
      </c>
      <c r="Q145" s="4">
        <v>0</v>
      </c>
      <c r="R145" s="8">
        <v>44847</v>
      </c>
      <c r="S145" s="6">
        <v>44853</v>
      </c>
      <c r="T145" s="4" t="s">
        <v>34</v>
      </c>
      <c r="U145" s="4">
        <v>1472</v>
      </c>
      <c r="V145" s="4">
        <v>0</v>
      </c>
      <c r="W145" s="4">
        <v>0</v>
      </c>
      <c r="X145" s="4" t="s">
        <v>720</v>
      </c>
      <c r="Y145" s="4" t="s">
        <v>721</v>
      </c>
    </row>
    <row r="146" s="4" customFormat="1" spans="1:25">
      <c r="A146" s="4" t="s">
        <v>722</v>
      </c>
      <c r="B146" s="4" t="s">
        <v>26</v>
      </c>
      <c r="C146" s="4" t="s">
        <v>27</v>
      </c>
      <c r="D146" s="4" t="s">
        <v>650</v>
      </c>
      <c r="E146" s="4" t="s">
        <v>651</v>
      </c>
      <c r="F146" s="6">
        <v>44849</v>
      </c>
      <c r="G146" s="6">
        <v>44850</v>
      </c>
      <c r="H146" s="4">
        <v>1</v>
      </c>
      <c r="I146" s="4">
        <v>1</v>
      </c>
      <c r="J146" s="4">
        <v>1</v>
      </c>
      <c r="K146" s="4" t="s">
        <v>30</v>
      </c>
      <c r="L146" s="4">
        <v>614</v>
      </c>
      <c r="M146" s="4">
        <v>614</v>
      </c>
      <c r="N146" s="4" t="s">
        <v>723</v>
      </c>
      <c r="O146" s="4" t="s">
        <v>32</v>
      </c>
      <c r="P146" s="4" t="s">
        <v>33</v>
      </c>
      <c r="Q146" s="4">
        <v>0</v>
      </c>
      <c r="R146" s="8">
        <v>44847</v>
      </c>
      <c r="S146" s="6">
        <v>44853</v>
      </c>
      <c r="T146" s="4" t="s">
        <v>34</v>
      </c>
      <c r="U146" s="4">
        <v>614</v>
      </c>
      <c r="V146" s="4">
        <v>0</v>
      </c>
      <c r="W146" s="4">
        <v>0</v>
      </c>
      <c r="X146" s="4" t="s">
        <v>724</v>
      </c>
      <c r="Y146" s="4" t="s">
        <v>725</v>
      </c>
    </row>
    <row r="147" s="4" customFormat="1" spans="1:25">
      <c r="A147" s="4" t="s">
        <v>726</v>
      </c>
      <c r="B147" s="4" t="s">
        <v>26</v>
      </c>
      <c r="C147" s="4" t="s">
        <v>27</v>
      </c>
      <c r="D147" s="4" t="s">
        <v>727</v>
      </c>
      <c r="E147" s="4" t="s">
        <v>728</v>
      </c>
      <c r="F147" s="6">
        <v>44849</v>
      </c>
      <c r="G147" s="6">
        <v>44850</v>
      </c>
      <c r="H147" s="4">
        <v>1</v>
      </c>
      <c r="I147" s="4">
        <v>1</v>
      </c>
      <c r="J147" s="4">
        <v>1</v>
      </c>
      <c r="K147" s="4" t="s">
        <v>30</v>
      </c>
      <c r="L147" s="4">
        <v>1570</v>
      </c>
      <c r="M147" s="4">
        <v>1570</v>
      </c>
      <c r="N147" s="4" t="s">
        <v>729</v>
      </c>
      <c r="O147" s="4" t="s">
        <v>32</v>
      </c>
      <c r="P147" s="4" t="s">
        <v>33</v>
      </c>
      <c r="Q147" s="4">
        <v>0</v>
      </c>
      <c r="R147" s="8">
        <v>44847</v>
      </c>
      <c r="S147" s="6">
        <v>44853</v>
      </c>
      <c r="T147" s="4" t="s">
        <v>34</v>
      </c>
      <c r="U147" s="4">
        <v>1570</v>
      </c>
      <c r="V147" s="4">
        <v>0</v>
      </c>
      <c r="W147" s="4">
        <v>0</v>
      </c>
      <c r="X147" s="4" t="s">
        <v>730</v>
      </c>
      <c r="Y147" s="4" t="s">
        <v>41</v>
      </c>
    </row>
    <row r="148" s="4" customFormat="1" spans="1:25">
      <c r="A148" s="4" t="s">
        <v>731</v>
      </c>
      <c r="B148" s="4" t="s">
        <v>26</v>
      </c>
      <c r="C148" s="4" t="s">
        <v>27</v>
      </c>
      <c r="D148" s="4" t="s">
        <v>732</v>
      </c>
      <c r="E148" s="4" t="s">
        <v>733</v>
      </c>
      <c r="F148" s="6">
        <v>44849</v>
      </c>
      <c r="G148" s="6">
        <v>44850</v>
      </c>
      <c r="H148" s="4">
        <v>1</v>
      </c>
      <c r="I148" s="4">
        <v>1</v>
      </c>
      <c r="J148" s="4">
        <v>1</v>
      </c>
      <c r="K148" s="4" t="s">
        <v>30</v>
      </c>
      <c r="L148" s="4">
        <v>377</v>
      </c>
      <c r="M148" s="4">
        <v>377</v>
      </c>
      <c r="N148" s="4" t="s">
        <v>734</v>
      </c>
      <c r="O148" s="4" t="s">
        <v>32</v>
      </c>
      <c r="P148" s="4" t="s">
        <v>33</v>
      </c>
      <c r="Q148" s="4">
        <v>0</v>
      </c>
      <c r="R148" s="8">
        <v>44847</v>
      </c>
      <c r="S148" s="6">
        <v>44853</v>
      </c>
      <c r="T148" s="4" t="s">
        <v>34</v>
      </c>
      <c r="U148" s="4">
        <v>377</v>
      </c>
      <c r="V148" s="4">
        <v>0</v>
      </c>
      <c r="W148" s="4">
        <v>0</v>
      </c>
      <c r="X148" s="4" t="s">
        <v>735</v>
      </c>
      <c r="Y148" s="4" t="s">
        <v>736</v>
      </c>
    </row>
    <row r="149" s="4" customFormat="1" spans="1:25">
      <c r="A149" s="4" t="s">
        <v>726</v>
      </c>
      <c r="B149" s="4" t="s">
        <v>26</v>
      </c>
      <c r="C149" s="4" t="s">
        <v>74</v>
      </c>
      <c r="D149" s="4" t="s">
        <v>727</v>
      </c>
      <c r="E149" s="4" t="s">
        <v>728</v>
      </c>
      <c r="F149" s="6">
        <v>44849</v>
      </c>
      <c r="G149" s="6">
        <v>44850</v>
      </c>
      <c r="H149" s="4">
        <v>1</v>
      </c>
      <c r="I149" s="4">
        <v>1</v>
      </c>
      <c r="J149" s="4">
        <v>1</v>
      </c>
      <c r="K149" s="4" t="s">
        <v>30</v>
      </c>
      <c r="L149" s="4">
        <v>-1570</v>
      </c>
      <c r="M149" s="4">
        <v>-1570</v>
      </c>
      <c r="N149" s="4" t="s">
        <v>729</v>
      </c>
      <c r="O149" s="4" t="s">
        <v>32</v>
      </c>
      <c r="P149" s="4" t="s">
        <v>33</v>
      </c>
      <c r="Q149" s="4">
        <v>0</v>
      </c>
      <c r="R149" s="8">
        <v>44847</v>
      </c>
      <c r="S149" s="6">
        <v>44853</v>
      </c>
      <c r="T149" s="4" t="s">
        <v>34</v>
      </c>
      <c r="U149" s="4">
        <v>-1570</v>
      </c>
      <c r="V149" s="4">
        <v>0</v>
      </c>
      <c r="W149" s="4">
        <v>0</v>
      </c>
      <c r="X149" s="4" t="s">
        <v>730</v>
      </c>
      <c r="Y149" s="4" t="s">
        <v>41</v>
      </c>
    </row>
    <row r="150" s="4" customFormat="1" spans="1:25">
      <c r="A150" s="4" t="s">
        <v>737</v>
      </c>
      <c r="B150" s="4" t="s">
        <v>26</v>
      </c>
      <c r="C150" s="4" t="s">
        <v>27</v>
      </c>
      <c r="D150" s="4" t="s">
        <v>738</v>
      </c>
      <c r="E150" s="4" t="s">
        <v>739</v>
      </c>
      <c r="F150" s="6">
        <v>44849</v>
      </c>
      <c r="G150" s="6">
        <v>44850</v>
      </c>
      <c r="H150" s="4">
        <v>1</v>
      </c>
      <c r="I150" s="4">
        <v>1</v>
      </c>
      <c r="J150" s="4">
        <v>1</v>
      </c>
      <c r="K150" s="4" t="s">
        <v>30</v>
      </c>
      <c r="L150" s="4">
        <v>147.11</v>
      </c>
      <c r="M150" s="4">
        <v>147.11</v>
      </c>
      <c r="N150" s="4" t="s">
        <v>740</v>
      </c>
      <c r="O150" s="4" t="s">
        <v>32</v>
      </c>
      <c r="P150" s="4" t="s">
        <v>33</v>
      </c>
      <c r="Q150" s="4">
        <v>0</v>
      </c>
      <c r="R150" s="8">
        <v>44848</v>
      </c>
      <c r="S150" s="6">
        <v>44853</v>
      </c>
      <c r="T150" s="4" t="s">
        <v>34</v>
      </c>
      <c r="U150" s="4">
        <v>147.11</v>
      </c>
      <c r="V150" s="4">
        <v>0</v>
      </c>
      <c r="W150" s="4">
        <v>0</v>
      </c>
      <c r="X150" s="4" t="s">
        <v>741</v>
      </c>
      <c r="Y150" s="4" t="s">
        <v>41</v>
      </c>
    </row>
    <row r="151" s="4" customFormat="1" spans="1:25">
      <c r="A151" s="4" t="s">
        <v>742</v>
      </c>
      <c r="B151" s="4" t="s">
        <v>26</v>
      </c>
      <c r="C151" s="4" t="s">
        <v>27</v>
      </c>
      <c r="D151" s="4" t="s">
        <v>743</v>
      </c>
      <c r="E151" s="4" t="s">
        <v>744</v>
      </c>
      <c r="F151" s="6">
        <v>44849</v>
      </c>
      <c r="G151" s="6">
        <v>44850</v>
      </c>
      <c r="H151" s="4">
        <v>1</v>
      </c>
      <c r="I151" s="4">
        <v>1</v>
      </c>
      <c r="J151" s="4">
        <v>1</v>
      </c>
      <c r="K151" s="4" t="s">
        <v>30</v>
      </c>
      <c r="L151" s="4">
        <v>151.31</v>
      </c>
      <c r="M151" s="4">
        <v>151.31</v>
      </c>
      <c r="N151" s="4" t="s">
        <v>745</v>
      </c>
      <c r="O151" s="4" t="s">
        <v>32</v>
      </c>
      <c r="P151" s="4" t="s">
        <v>33</v>
      </c>
      <c r="Q151" s="4">
        <v>0</v>
      </c>
      <c r="R151" s="8">
        <v>44848</v>
      </c>
      <c r="S151" s="6">
        <v>44853</v>
      </c>
      <c r="T151" s="4" t="s">
        <v>34</v>
      </c>
      <c r="U151" s="4">
        <v>151.31</v>
      </c>
      <c r="V151" s="4">
        <v>0</v>
      </c>
      <c r="W151" s="4">
        <v>0</v>
      </c>
      <c r="X151" s="4" t="s">
        <v>746</v>
      </c>
      <c r="Y151" s="4" t="s">
        <v>41</v>
      </c>
    </row>
    <row r="152" s="4" customFormat="1" spans="1:25">
      <c r="A152" s="4" t="s">
        <v>747</v>
      </c>
      <c r="B152" s="4" t="s">
        <v>26</v>
      </c>
      <c r="C152" s="4" t="s">
        <v>27</v>
      </c>
      <c r="D152" s="4" t="s">
        <v>743</v>
      </c>
      <c r="E152" s="4" t="s">
        <v>744</v>
      </c>
      <c r="F152" s="6">
        <v>44849</v>
      </c>
      <c r="G152" s="6">
        <v>44850</v>
      </c>
      <c r="H152" s="4">
        <v>1</v>
      </c>
      <c r="I152" s="4">
        <v>1</v>
      </c>
      <c r="J152" s="4">
        <v>1</v>
      </c>
      <c r="K152" s="4" t="s">
        <v>30</v>
      </c>
      <c r="L152" s="4">
        <v>151.31</v>
      </c>
      <c r="M152" s="4">
        <v>151.31</v>
      </c>
      <c r="N152" s="4" t="s">
        <v>748</v>
      </c>
      <c r="O152" s="4" t="s">
        <v>32</v>
      </c>
      <c r="P152" s="4" t="s">
        <v>33</v>
      </c>
      <c r="Q152" s="4">
        <v>0</v>
      </c>
      <c r="R152" s="8">
        <v>44848</v>
      </c>
      <c r="S152" s="6">
        <v>44853</v>
      </c>
      <c r="T152" s="4" t="s">
        <v>34</v>
      </c>
      <c r="U152" s="4">
        <v>151.31</v>
      </c>
      <c r="V152" s="4">
        <v>0</v>
      </c>
      <c r="W152" s="4">
        <v>0</v>
      </c>
      <c r="X152" s="4" t="s">
        <v>749</v>
      </c>
      <c r="Y152" s="4" t="s">
        <v>41</v>
      </c>
    </row>
    <row r="153" s="4" customFormat="1" spans="1:25">
      <c r="A153" s="4" t="s">
        <v>750</v>
      </c>
      <c r="B153" s="4" t="s">
        <v>26</v>
      </c>
      <c r="C153" s="4" t="s">
        <v>27</v>
      </c>
      <c r="D153" s="4" t="s">
        <v>751</v>
      </c>
      <c r="E153" s="4" t="s">
        <v>359</v>
      </c>
      <c r="F153" s="6">
        <v>44849</v>
      </c>
      <c r="G153" s="6">
        <v>44850</v>
      </c>
      <c r="H153" s="4">
        <v>1</v>
      </c>
      <c r="I153" s="4">
        <v>1</v>
      </c>
      <c r="J153" s="4">
        <v>1</v>
      </c>
      <c r="K153" s="4" t="s">
        <v>30</v>
      </c>
      <c r="L153" s="4">
        <v>366</v>
      </c>
      <c r="M153" s="4">
        <v>366</v>
      </c>
      <c r="N153" s="4" t="s">
        <v>752</v>
      </c>
      <c r="O153" s="4" t="s">
        <v>32</v>
      </c>
      <c r="P153" s="4" t="s">
        <v>33</v>
      </c>
      <c r="Q153" s="4">
        <v>0</v>
      </c>
      <c r="R153" s="8">
        <v>44848</v>
      </c>
      <c r="S153" s="6">
        <v>44853</v>
      </c>
      <c r="T153" s="4" t="s">
        <v>34</v>
      </c>
      <c r="U153" s="4">
        <v>366</v>
      </c>
      <c r="V153" s="4">
        <v>0</v>
      </c>
      <c r="W153" s="4">
        <v>0</v>
      </c>
      <c r="X153" s="4" t="s">
        <v>753</v>
      </c>
      <c r="Y153" s="4" t="s">
        <v>41</v>
      </c>
    </row>
    <row r="154" s="4" customFormat="1" spans="1:25">
      <c r="A154" s="4" t="s">
        <v>754</v>
      </c>
      <c r="B154" s="4" t="s">
        <v>26</v>
      </c>
      <c r="C154" s="4" t="s">
        <v>27</v>
      </c>
      <c r="D154" s="4" t="s">
        <v>343</v>
      </c>
      <c r="E154" s="4" t="s">
        <v>755</v>
      </c>
      <c r="F154" s="6">
        <v>44848</v>
      </c>
      <c r="G154" s="6">
        <v>44850</v>
      </c>
      <c r="H154" s="4">
        <v>1</v>
      </c>
      <c r="I154" s="4">
        <v>2</v>
      </c>
      <c r="J154" s="4">
        <v>2</v>
      </c>
      <c r="K154" s="4" t="s">
        <v>30</v>
      </c>
      <c r="L154" s="4">
        <v>926</v>
      </c>
      <c r="M154" s="4">
        <v>926</v>
      </c>
      <c r="N154" s="4" t="s">
        <v>756</v>
      </c>
      <c r="O154" s="4" t="s">
        <v>32</v>
      </c>
      <c r="P154" s="4" t="s">
        <v>33</v>
      </c>
      <c r="Q154" s="4">
        <v>0</v>
      </c>
      <c r="R154" s="8">
        <v>44848</v>
      </c>
      <c r="S154" s="6">
        <v>44853</v>
      </c>
      <c r="T154" s="4" t="s">
        <v>34</v>
      </c>
      <c r="U154" s="4">
        <v>926</v>
      </c>
      <c r="V154" s="4">
        <v>0</v>
      </c>
      <c r="W154" s="4">
        <v>0</v>
      </c>
      <c r="X154" s="4" t="s">
        <v>757</v>
      </c>
      <c r="Y154" s="4" t="s">
        <v>758</v>
      </c>
    </row>
    <row r="155" s="4" customFormat="1" spans="1:25">
      <c r="A155" s="4" t="s">
        <v>750</v>
      </c>
      <c r="B155" s="4" t="s">
        <v>26</v>
      </c>
      <c r="C155" s="4" t="s">
        <v>74</v>
      </c>
      <c r="D155" s="4" t="s">
        <v>751</v>
      </c>
      <c r="E155" s="4" t="s">
        <v>359</v>
      </c>
      <c r="F155" s="6">
        <v>44849</v>
      </c>
      <c r="G155" s="6">
        <v>44850</v>
      </c>
      <c r="H155" s="4">
        <v>1</v>
      </c>
      <c r="I155" s="4">
        <v>1</v>
      </c>
      <c r="J155" s="4">
        <v>1</v>
      </c>
      <c r="K155" s="4" t="s">
        <v>30</v>
      </c>
      <c r="L155" s="4">
        <v>-366</v>
      </c>
      <c r="M155" s="4">
        <v>-366</v>
      </c>
      <c r="N155" s="4" t="s">
        <v>752</v>
      </c>
      <c r="O155" s="4" t="s">
        <v>32</v>
      </c>
      <c r="P155" s="4" t="s">
        <v>33</v>
      </c>
      <c r="Q155" s="4">
        <v>0</v>
      </c>
      <c r="R155" s="8">
        <v>44848</v>
      </c>
      <c r="S155" s="6">
        <v>44853</v>
      </c>
      <c r="T155" s="4" t="s">
        <v>34</v>
      </c>
      <c r="U155" s="4">
        <v>-366</v>
      </c>
      <c r="V155" s="4">
        <v>0</v>
      </c>
      <c r="W155" s="4">
        <v>0</v>
      </c>
      <c r="X155" s="4" t="s">
        <v>753</v>
      </c>
      <c r="Y155" s="4" t="s">
        <v>41</v>
      </c>
    </row>
    <row r="156" s="4" customFormat="1" spans="1:25">
      <c r="A156" s="4" t="s">
        <v>759</v>
      </c>
      <c r="B156" s="4" t="s">
        <v>26</v>
      </c>
      <c r="C156" s="4" t="s">
        <v>27</v>
      </c>
      <c r="D156" s="4" t="s">
        <v>760</v>
      </c>
      <c r="E156" s="4" t="s">
        <v>691</v>
      </c>
      <c r="F156" s="6">
        <v>44849</v>
      </c>
      <c r="G156" s="6">
        <v>44850</v>
      </c>
      <c r="H156" s="4">
        <v>1</v>
      </c>
      <c r="I156" s="4">
        <v>1</v>
      </c>
      <c r="J156" s="4">
        <v>1</v>
      </c>
      <c r="K156" s="4" t="s">
        <v>30</v>
      </c>
      <c r="L156" s="4">
        <v>137</v>
      </c>
      <c r="M156" s="4">
        <v>137</v>
      </c>
      <c r="N156" s="4" t="s">
        <v>761</v>
      </c>
      <c r="O156" s="4" t="s">
        <v>32</v>
      </c>
      <c r="P156" s="4" t="s">
        <v>33</v>
      </c>
      <c r="Q156" s="4">
        <v>0</v>
      </c>
      <c r="R156" s="8">
        <v>44848</v>
      </c>
      <c r="S156" s="6">
        <v>44853</v>
      </c>
      <c r="T156" s="4" t="s">
        <v>34</v>
      </c>
      <c r="U156" s="4">
        <v>137</v>
      </c>
      <c r="V156" s="4">
        <v>0</v>
      </c>
      <c r="W156" s="4">
        <v>0</v>
      </c>
      <c r="X156" s="4" t="s">
        <v>762</v>
      </c>
      <c r="Y156" s="4" t="s">
        <v>393</v>
      </c>
    </row>
    <row r="157" s="4" customFormat="1" spans="1:25">
      <c r="A157" s="4" t="s">
        <v>763</v>
      </c>
      <c r="B157" s="4" t="s">
        <v>26</v>
      </c>
      <c r="C157" s="4" t="s">
        <v>27</v>
      </c>
      <c r="D157" s="4" t="s">
        <v>479</v>
      </c>
      <c r="E157" s="4" t="s">
        <v>480</v>
      </c>
      <c r="F157" s="6">
        <v>44848</v>
      </c>
      <c r="G157" s="6">
        <v>44850</v>
      </c>
      <c r="H157" s="4">
        <v>1</v>
      </c>
      <c r="I157" s="4">
        <v>2</v>
      </c>
      <c r="J157" s="4">
        <v>2</v>
      </c>
      <c r="K157" s="4" t="s">
        <v>30</v>
      </c>
      <c r="L157" s="4">
        <v>1052</v>
      </c>
      <c r="M157" s="4">
        <v>1052</v>
      </c>
      <c r="N157" s="4" t="s">
        <v>764</v>
      </c>
      <c r="O157" s="4" t="s">
        <v>32</v>
      </c>
      <c r="P157" s="4" t="s">
        <v>33</v>
      </c>
      <c r="Q157" s="4">
        <v>0</v>
      </c>
      <c r="R157" s="8">
        <v>44848</v>
      </c>
      <c r="S157" s="6">
        <v>44853</v>
      </c>
      <c r="T157" s="4" t="s">
        <v>34</v>
      </c>
      <c r="U157" s="4">
        <v>1052</v>
      </c>
      <c r="V157" s="4">
        <v>0</v>
      </c>
      <c r="W157" s="4">
        <v>0</v>
      </c>
      <c r="X157" s="4" t="s">
        <v>765</v>
      </c>
      <c r="Y157" s="4" t="s">
        <v>393</v>
      </c>
    </row>
    <row r="158" s="4" customFormat="1" spans="1:25">
      <c r="A158" s="4" t="s">
        <v>766</v>
      </c>
      <c r="B158" s="4" t="s">
        <v>26</v>
      </c>
      <c r="C158" s="4" t="s">
        <v>27</v>
      </c>
      <c r="D158" s="4" t="s">
        <v>767</v>
      </c>
      <c r="E158" s="4" t="s">
        <v>768</v>
      </c>
      <c r="F158" s="6">
        <v>44849</v>
      </c>
      <c r="G158" s="6">
        <v>44850</v>
      </c>
      <c r="H158" s="4">
        <v>1</v>
      </c>
      <c r="I158" s="4">
        <v>1</v>
      </c>
      <c r="J158" s="4">
        <v>1</v>
      </c>
      <c r="K158" s="4" t="s">
        <v>30</v>
      </c>
      <c r="L158" s="4">
        <v>663</v>
      </c>
      <c r="M158" s="4">
        <v>663</v>
      </c>
      <c r="N158" s="4" t="s">
        <v>769</v>
      </c>
      <c r="O158" s="4" t="s">
        <v>32</v>
      </c>
      <c r="P158" s="4" t="s">
        <v>33</v>
      </c>
      <c r="Q158" s="4">
        <v>0</v>
      </c>
      <c r="R158" s="8">
        <v>44848</v>
      </c>
      <c r="S158" s="6">
        <v>44853</v>
      </c>
      <c r="T158" s="4" t="s">
        <v>34</v>
      </c>
      <c r="U158" s="4">
        <v>663</v>
      </c>
      <c r="V158" s="4">
        <v>0</v>
      </c>
      <c r="W158" s="4">
        <v>0</v>
      </c>
      <c r="X158" s="4" t="s">
        <v>770</v>
      </c>
      <c r="Y158" s="4" t="s">
        <v>41</v>
      </c>
    </row>
    <row r="159" s="4" customFormat="1" spans="1:25">
      <c r="A159" s="4" t="s">
        <v>771</v>
      </c>
      <c r="B159" s="4" t="s">
        <v>26</v>
      </c>
      <c r="C159" s="4" t="s">
        <v>27</v>
      </c>
      <c r="D159" s="4" t="s">
        <v>772</v>
      </c>
      <c r="E159" s="4" t="s">
        <v>773</v>
      </c>
      <c r="F159" s="6">
        <v>44849</v>
      </c>
      <c r="G159" s="6">
        <v>44850</v>
      </c>
      <c r="H159" s="4">
        <v>1</v>
      </c>
      <c r="I159" s="4">
        <v>1</v>
      </c>
      <c r="J159" s="4">
        <v>1</v>
      </c>
      <c r="K159" s="4" t="s">
        <v>30</v>
      </c>
      <c r="L159" s="4">
        <v>550</v>
      </c>
      <c r="M159" s="4">
        <v>550</v>
      </c>
      <c r="N159" s="4" t="s">
        <v>774</v>
      </c>
      <c r="O159" s="4" t="s">
        <v>32</v>
      </c>
      <c r="P159" s="4" t="s">
        <v>33</v>
      </c>
      <c r="Q159" s="4">
        <v>0</v>
      </c>
      <c r="R159" s="8">
        <v>44848</v>
      </c>
      <c r="S159" s="6">
        <v>44853</v>
      </c>
      <c r="T159" s="4" t="s">
        <v>34</v>
      </c>
      <c r="U159" s="4">
        <v>550</v>
      </c>
      <c r="V159" s="4">
        <v>0</v>
      </c>
      <c r="W159" s="4">
        <v>0</v>
      </c>
      <c r="X159" s="4" t="s">
        <v>775</v>
      </c>
      <c r="Y159" s="4" t="s">
        <v>775</v>
      </c>
    </row>
    <row r="160" s="4" customFormat="1" spans="1:25">
      <c r="A160" s="4" t="s">
        <v>776</v>
      </c>
      <c r="B160" s="4" t="s">
        <v>26</v>
      </c>
      <c r="C160" s="4" t="s">
        <v>27</v>
      </c>
      <c r="D160" s="4" t="s">
        <v>777</v>
      </c>
      <c r="E160" s="4" t="s">
        <v>332</v>
      </c>
      <c r="F160" s="6">
        <v>44849</v>
      </c>
      <c r="G160" s="6">
        <v>44850</v>
      </c>
      <c r="H160" s="4">
        <v>1</v>
      </c>
      <c r="I160" s="4">
        <v>1</v>
      </c>
      <c r="J160" s="4">
        <v>1</v>
      </c>
      <c r="K160" s="4" t="s">
        <v>30</v>
      </c>
      <c r="L160" s="4">
        <v>327</v>
      </c>
      <c r="M160" s="4">
        <v>327</v>
      </c>
      <c r="N160" s="4" t="s">
        <v>778</v>
      </c>
      <c r="O160" s="4" t="s">
        <v>32</v>
      </c>
      <c r="P160" s="4" t="s">
        <v>33</v>
      </c>
      <c r="Q160" s="4">
        <v>0</v>
      </c>
      <c r="R160" s="8">
        <v>44848</v>
      </c>
      <c r="S160" s="6">
        <v>44853</v>
      </c>
      <c r="T160" s="4" t="s">
        <v>34</v>
      </c>
      <c r="U160" s="4">
        <v>327</v>
      </c>
      <c r="V160" s="4">
        <v>0</v>
      </c>
      <c r="W160" s="4">
        <v>0</v>
      </c>
      <c r="X160" s="4" t="s">
        <v>779</v>
      </c>
      <c r="Y160" s="4" t="s">
        <v>780</v>
      </c>
    </row>
    <row r="161" s="4" customFormat="1" spans="1:25">
      <c r="A161" s="4" t="s">
        <v>766</v>
      </c>
      <c r="B161" s="4" t="s">
        <v>26</v>
      </c>
      <c r="C161" s="4" t="s">
        <v>74</v>
      </c>
      <c r="D161" s="4" t="s">
        <v>767</v>
      </c>
      <c r="E161" s="4" t="s">
        <v>768</v>
      </c>
      <c r="F161" s="6">
        <v>44849</v>
      </c>
      <c r="G161" s="6">
        <v>44850</v>
      </c>
      <c r="H161" s="4">
        <v>1</v>
      </c>
      <c r="I161" s="4">
        <v>1</v>
      </c>
      <c r="J161" s="4">
        <v>1</v>
      </c>
      <c r="K161" s="4" t="s">
        <v>30</v>
      </c>
      <c r="L161" s="4">
        <v>-663</v>
      </c>
      <c r="M161" s="4">
        <v>-663</v>
      </c>
      <c r="N161" s="4" t="s">
        <v>769</v>
      </c>
      <c r="O161" s="4" t="s">
        <v>32</v>
      </c>
      <c r="P161" s="4" t="s">
        <v>33</v>
      </c>
      <c r="Q161" s="4">
        <v>0</v>
      </c>
      <c r="R161" s="8">
        <v>44848</v>
      </c>
      <c r="S161" s="6">
        <v>44853</v>
      </c>
      <c r="T161" s="4" t="s">
        <v>34</v>
      </c>
      <c r="U161" s="4">
        <v>-663</v>
      </c>
      <c r="V161" s="4">
        <v>0</v>
      </c>
      <c r="W161" s="4">
        <v>0</v>
      </c>
      <c r="X161" s="4" t="s">
        <v>770</v>
      </c>
      <c r="Y161" s="4" t="s">
        <v>41</v>
      </c>
    </row>
    <row r="162" s="4" customFormat="1" spans="1:25">
      <c r="A162" s="4" t="s">
        <v>781</v>
      </c>
      <c r="B162" s="4" t="s">
        <v>26</v>
      </c>
      <c r="C162" s="4" t="s">
        <v>27</v>
      </c>
      <c r="D162" s="4" t="s">
        <v>389</v>
      </c>
      <c r="E162" s="4" t="s">
        <v>390</v>
      </c>
      <c r="F162" s="6">
        <v>44849</v>
      </c>
      <c r="G162" s="6">
        <v>44850</v>
      </c>
      <c r="H162" s="4">
        <v>1</v>
      </c>
      <c r="I162" s="4">
        <v>1</v>
      </c>
      <c r="J162" s="4">
        <v>1</v>
      </c>
      <c r="K162" s="4" t="s">
        <v>30</v>
      </c>
      <c r="L162" s="4">
        <v>326</v>
      </c>
      <c r="M162" s="4">
        <v>326</v>
      </c>
      <c r="N162" s="4" t="s">
        <v>782</v>
      </c>
      <c r="O162" s="4" t="s">
        <v>32</v>
      </c>
      <c r="P162" s="4" t="s">
        <v>33</v>
      </c>
      <c r="Q162" s="4">
        <v>0</v>
      </c>
      <c r="R162" s="8">
        <v>44848</v>
      </c>
      <c r="S162" s="6">
        <v>44853</v>
      </c>
      <c r="T162" s="4" t="s">
        <v>34</v>
      </c>
      <c r="U162" s="4">
        <v>326</v>
      </c>
      <c r="V162" s="4">
        <v>0</v>
      </c>
      <c r="W162" s="4">
        <v>0</v>
      </c>
      <c r="X162" s="4" t="s">
        <v>783</v>
      </c>
      <c r="Y162" s="4" t="s">
        <v>393</v>
      </c>
    </row>
    <row r="163" s="4" customFormat="1" spans="1:25">
      <c r="A163" s="4" t="s">
        <v>784</v>
      </c>
      <c r="B163" s="4" t="s">
        <v>26</v>
      </c>
      <c r="C163" s="4" t="s">
        <v>27</v>
      </c>
      <c r="D163" s="4" t="s">
        <v>760</v>
      </c>
      <c r="E163" s="4" t="s">
        <v>691</v>
      </c>
      <c r="F163" s="6">
        <v>44849</v>
      </c>
      <c r="G163" s="6">
        <v>44850</v>
      </c>
      <c r="H163" s="4">
        <v>1</v>
      </c>
      <c r="I163" s="4">
        <v>1</v>
      </c>
      <c r="J163" s="4">
        <v>1</v>
      </c>
      <c r="K163" s="4" t="s">
        <v>30</v>
      </c>
      <c r="L163" s="4">
        <v>137</v>
      </c>
      <c r="M163" s="4">
        <v>137</v>
      </c>
      <c r="N163" s="4" t="s">
        <v>785</v>
      </c>
      <c r="O163" s="4" t="s">
        <v>32</v>
      </c>
      <c r="P163" s="4" t="s">
        <v>33</v>
      </c>
      <c r="Q163" s="4">
        <v>0</v>
      </c>
      <c r="R163" s="8">
        <v>44848</v>
      </c>
      <c r="S163" s="6">
        <v>44853</v>
      </c>
      <c r="T163" s="4" t="s">
        <v>34</v>
      </c>
      <c r="U163" s="4">
        <v>137</v>
      </c>
      <c r="V163" s="4">
        <v>0</v>
      </c>
      <c r="W163" s="4">
        <v>0</v>
      </c>
      <c r="X163" s="4" t="s">
        <v>786</v>
      </c>
      <c r="Y163" s="4" t="s">
        <v>157</v>
      </c>
    </row>
    <row r="164" s="4" customFormat="1" spans="1:25">
      <c r="A164" s="4" t="s">
        <v>787</v>
      </c>
      <c r="B164" s="4" t="s">
        <v>26</v>
      </c>
      <c r="C164" s="4" t="s">
        <v>27</v>
      </c>
      <c r="D164" s="4" t="s">
        <v>788</v>
      </c>
      <c r="E164" s="4" t="s">
        <v>789</v>
      </c>
      <c r="F164" s="6">
        <v>44849</v>
      </c>
      <c r="G164" s="6">
        <v>44850</v>
      </c>
      <c r="H164" s="4">
        <v>1</v>
      </c>
      <c r="I164" s="4">
        <v>1</v>
      </c>
      <c r="J164" s="4">
        <v>1</v>
      </c>
      <c r="K164" s="4" t="s">
        <v>30</v>
      </c>
      <c r="L164" s="4">
        <v>537</v>
      </c>
      <c r="M164" s="4">
        <v>537</v>
      </c>
      <c r="N164" s="4" t="s">
        <v>790</v>
      </c>
      <c r="O164" s="4" t="s">
        <v>32</v>
      </c>
      <c r="P164" s="4" t="s">
        <v>33</v>
      </c>
      <c r="Q164" s="4">
        <v>0</v>
      </c>
      <c r="R164" s="8">
        <v>44848</v>
      </c>
      <c r="S164" s="6">
        <v>44853</v>
      </c>
      <c r="T164" s="4" t="s">
        <v>34</v>
      </c>
      <c r="U164" s="4">
        <v>537</v>
      </c>
      <c r="V164" s="4">
        <v>0</v>
      </c>
      <c r="W164" s="4">
        <v>0</v>
      </c>
      <c r="X164" s="4" t="s">
        <v>791</v>
      </c>
      <c r="Y164" s="4" t="s">
        <v>792</v>
      </c>
    </row>
    <row r="165" s="4" customFormat="1" spans="1:25">
      <c r="A165" s="4" t="s">
        <v>793</v>
      </c>
      <c r="B165" s="4" t="s">
        <v>26</v>
      </c>
      <c r="C165" s="4" t="s">
        <v>27</v>
      </c>
      <c r="D165" s="4" t="s">
        <v>794</v>
      </c>
      <c r="E165" s="4" t="s">
        <v>795</v>
      </c>
      <c r="F165" s="6">
        <v>44849</v>
      </c>
      <c r="G165" s="6">
        <v>44850</v>
      </c>
      <c r="H165" s="4">
        <v>1</v>
      </c>
      <c r="I165" s="4">
        <v>1</v>
      </c>
      <c r="J165" s="4">
        <v>1</v>
      </c>
      <c r="K165" s="4" t="s">
        <v>30</v>
      </c>
      <c r="L165" s="4">
        <v>329</v>
      </c>
      <c r="M165" s="4">
        <v>329</v>
      </c>
      <c r="N165" s="4" t="s">
        <v>796</v>
      </c>
      <c r="O165" s="4" t="s">
        <v>32</v>
      </c>
      <c r="P165" s="4" t="s">
        <v>33</v>
      </c>
      <c r="Q165" s="4">
        <v>0</v>
      </c>
      <c r="R165" s="8">
        <v>44848</v>
      </c>
      <c r="S165" s="6">
        <v>44853</v>
      </c>
      <c r="T165" s="4" t="s">
        <v>34</v>
      </c>
      <c r="U165" s="4">
        <v>329</v>
      </c>
      <c r="V165" s="4">
        <v>0</v>
      </c>
      <c r="W165" s="4">
        <v>0</v>
      </c>
      <c r="X165" s="4" t="s">
        <v>797</v>
      </c>
      <c r="Y165" s="4" t="s">
        <v>798</v>
      </c>
    </row>
    <row r="166" s="4" customFormat="1" spans="1:25">
      <c r="A166" s="4" t="s">
        <v>799</v>
      </c>
      <c r="B166" s="4" t="s">
        <v>26</v>
      </c>
      <c r="C166" s="4" t="s">
        <v>27</v>
      </c>
      <c r="D166" s="4" t="s">
        <v>800</v>
      </c>
      <c r="E166" s="4" t="s">
        <v>390</v>
      </c>
      <c r="F166" s="6">
        <v>44849</v>
      </c>
      <c r="G166" s="6">
        <v>44850</v>
      </c>
      <c r="H166" s="4">
        <v>1</v>
      </c>
      <c r="I166" s="4">
        <v>1</v>
      </c>
      <c r="J166" s="4">
        <v>1</v>
      </c>
      <c r="K166" s="4" t="s">
        <v>30</v>
      </c>
      <c r="L166" s="4">
        <v>418</v>
      </c>
      <c r="M166" s="4">
        <v>418</v>
      </c>
      <c r="N166" s="4" t="s">
        <v>801</v>
      </c>
      <c r="O166" s="4" t="s">
        <v>32</v>
      </c>
      <c r="P166" s="4" t="s">
        <v>33</v>
      </c>
      <c r="Q166" s="4">
        <v>0</v>
      </c>
      <c r="R166" s="8">
        <v>44848</v>
      </c>
      <c r="S166" s="6">
        <v>44853</v>
      </c>
      <c r="T166" s="4" t="s">
        <v>34</v>
      </c>
      <c r="U166" s="4">
        <v>418</v>
      </c>
      <c r="V166" s="4">
        <v>0</v>
      </c>
      <c r="W166" s="4">
        <v>0</v>
      </c>
      <c r="X166" s="4" t="s">
        <v>802</v>
      </c>
      <c r="Y166" s="4" t="s">
        <v>803</v>
      </c>
    </row>
    <row r="167" s="4" customFormat="1" spans="1:25">
      <c r="A167" s="4" t="s">
        <v>804</v>
      </c>
      <c r="B167" s="4" t="s">
        <v>26</v>
      </c>
      <c r="C167" s="4" t="s">
        <v>27</v>
      </c>
      <c r="D167" s="4" t="s">
        <v>788</v>
      </c>
      <c r="E167" s="4" t="s">
        <v>789</v>
      </c>
      <c r="F167" s="6">
        <v>44849</v>
      </c>
      <c r="G167" s="6">
        <v>44850</v>
      </c>
      <c r="H167" s="4">
        <v>1</v>
      </c>
      <c r="I167" s="4">
        <v>1</v>
      </c>
      <c r="J167" s="4">
        <v>1</v>
      </c>
      <c r="K167" s="4" t="s">
        <v>30</v>
      </c>
      <c r="L167" s="4">
        <v>537</v>
      </c>
      <c r="M167" s="4">
        <v>537</v>
      </c>
      <c r="N167" s="4" t="s">
        <v>805</v>
      </c>
      <c r="O167" s="4" t="s">
        <v>32</v>
      </c>
      <c r="P167" s="4" t="s">
        <v>33</v>
      </c>
      <c r="Q167" s="4">
        <v>0</v>
      </c>
      <c r="R167" s="8">
        <v>44848</v>
      </c>
      <c r="S167" s="6">
        <v>44853</v>
      </c>
      <c r="T167" s="4" t="s">
        <v>34</v>
      </c>
      <c r="U167" s="4">
        <v>537</v>
      </c>
      <c r="V167" s="4">
        <v>0</v>
      </c>
      <c r="W167" s="4">
        <v>0</v>
      </c>
      <c r="X167" s="4" t="s">
        <v>806</v>
      </c>
      <c r="Y167" s="4" t="s">
        <v>807</v>
      </c>
    </row>
    <row r="168" s="4" customFormat="1" spans="1:25">
      <c r="A168" s="4" t="s">
        <v>808</v>
      </c>
      <c r="B168" s="4" t="s">
        <v>26</v>
      </c>
      <c r="C168" s="4" t="s">
        <v>27</v>
      </c>
      <c r="D168" s="4" t="s">
        <v>809</v>
      </c>
      <c r="E168" s="4" t="s">
        <v>810</v>
      </c>
      <c r="F168" s="6">
        <v>44849</v>
      </c>
      <c r="G168" s="6">
        <v>44850</v>
      </c>
      <c r="H168" s="4">
        <v>1</v>
      </c>
      <c r="I168" s="4">
        <v>1</v>
      </c>
      <c r="J168" s="4">
        <v>1</v>
      </c>
      <c r="K168" s="4" t="s">
        <v>30</v>
      </c>
      <c r="L168" s="4">
        <v>374</v>
      </c>
      <c r="M168" s="4">
        <v>374</v>
      </c>
      <c r="N168" s="4" t="s">
        <v>811</v>
      </c>
      <c r="O168" s="4" t="s">
        <v>32</v>
      </c>
      <c r="P168" s="4" t="s">
        <v>33</v>
      </c>
      <c r="Q168" s="4">
        <v>0</v>
      </c>
      <c r="R168" s="8">
        <v>44848</v>
      </c>
      <c r="S168" s="6">
        <v>44853</v>
      </c>
      <c r="T168" s="4" t="s">
        <v>34</v>
      </c>
      <c r="U168" s="4">
        <v>374</v>
      </c>
      <c r="V168" s="4">
        <v>0</v>
      </c>
      <c r="W168" s="4">
        <v>0</v>
      </c>
      <c r="X168" s="4" t="s">
        <v>812</v>
      </c>
      <c r="Y168" s="4" t="s">
        <v>813</v>
      </c>
    </row>
    <row r="169" s="4" customFormat="1" spans="1:25">
      <c r="A169" s="4" t="s">
        <v>814</v>
      </c>
      <c r="B169" s="4" t="s">
        <v>26</v>
      </c>
      <c r="C169" s="4" t="s">
        <v>27</v>
      </c>
      <c r="D169" s="4" t="s">
        <v>815</v>
      </c>
      <c r="E169" s="4" t="s">
        <v>816</v>
      </c>
      <c r="F169" s="6">
        <v>44848</v>
      </c>
      <c r="G169" s="6">
        <v>44850</v>
      </c>
      <c r="H169" s="4">
        <v>1</v>
      </c>
      <c r="I169" s="4">
        <v>2</v>
      </c>
      <c r="J169" s="4">
        <v>2</v>
      </c>
      <c r="K169" s="4" t="s">
        <v>30</v>
      </c>
      <c r="L169" s="4">
        <v>7337.41</v>
      </c>
      <c r="M169" s="4">
        <v>7337.41</v>
      </c>
      <c r="N169" s="4" t="s">
        <v>817</v>
      </c>
      <c r="O169" s="4" t="s">
        <v>32</v>
      </c>
      <c r="P169" s="4" t="s">
        <v>33</v>
      </c>
      <c r="Q169" s="4">
        <v>0</v>
      </c>
      <c r="R169" s="8">
        <v>44848</v>
      </c>
      <c r="S169" s="6">
        <v>44853</v>
      </c>
      <c r="T169" s="4" t="s">
        <v>34</v>
      </c>
      <c r="U169" s="4">
        <v>7337.41</v>
      </c>
      <c r="V169" s="4">
        <v>0</v>
      </c>
      <c r="W169" s="4">
        <v>0</v>
      </c>
      <c r="X169" s="4" t="s">
        <v>818</v>
      </c>
      <c r="Y169" s="4" t="s">
        <v>819</v>
      </c>
    </row>
    <row r="170" s="4" customFormat="1" spans="1:25">
      <c r="A170" s="4" t="s">
        <v>820</v>
      </c>
      <c r="B170" s="4" t="s">
        <v>26</v>
      </c>
      <c r="C170" s="4" t="s">
        <v>27</v>
      </c>
      <c r="D170" s="4" t="s">
        <v>439</v>
      </c>
      <c r="E170" s="4" t="s">
        <v>821</v>
      </c>
      <c r="F170" s="6">
        <v>44849</v>
      </c>
      <c r="G170" s="6">
        <v>44850</v>
      </c>
      <c r="H170" s="4">
        <v>1</v>
      </c>
      <c r="I170" s="4">
        <v>1</v>
      </c>
      <c r="J170" s="4">
        <v>1</v>
      </c>
      <c r="K170" s="4" t="s">
        <v>30</v>
      </c>
      <c r="L170" s="4">
        <v>462</v>
      </c>
      <c r="M170" s="4">
        <v>462</v>
      </c>
      <c r="N170" s="4" t="s">
        <v>822</v>
      </c>
      <c r="O170" s="4" t="s">
        <v>32</v>
      </c>
      <c r="P170" s="4" t="s">
        <v>33</v>
      </c>
      <c r="Q170" s="4">
        <v>0</v>
      </c>
      <c r="R170" s="8">
        <v>44848</v>
      </c>
      <c r="S170" s="6">
        <v>44853</v>
      </c>
      <c r="T170" s="4" t="s">
        <v>34</v>
      </c>
      <c r="U170" s="4">
        <v>462</v>
      </c>
      <c r="V170" s="4">
        <v>0</v>
      </c>
      <c r="W170" s="4">
        <v>0</v>
      </c>
      <c r="X170" s="4" t="s">
        <v>823</v>
      </c>
      <c r="Y170" s="4" t="s">
        <v>41</v>
      </c>
    </row>
    <row r="171" s="4" customFormat="1" spans="1:25">
      <c r="A171" s="4" t="s">
        <v>820</v>
      </c>
      <c r="B171" s="4" t="s">
        <v>26</v>
      </c>
      <c r="C171" s="4" t="s">
        <v>74</v>
      </c>
      <c r="D171" s="4" t="s">
        <v>439</v>
      </c>
      <c r="E171" s="4" t="s">
        <v>821</v>
      </c>
      <c r="F171" s="6">
        <v>44849</v>
      </c>
      <c r="G171" s="6">
        <v>44850</v>
      </c>
      <c r="H171" s="4">
        <v>1</v>
      </c>
      <c r="I171" s="4">
        <v>1</v>
      </c>
      <c r="J171" s="4">
        <v>1</v>
      </c>
      <c r="K171" s="4" t="s">
        <v>30</v>
      </c>
      <c r="L171" s="4">
        <v>-462</v>
      </c>
      <c r="M171" s="4">
        <v>-462</v>
      </c>
      <c r="N171" s="4" t="s">
        <v>822</v>
      </c>
      <c r="O171" s="4" t="s">
        <v>32</v>
      </c>
      <c r="P171" s="4" t="s">
        <v>33</v>
      </c>
      <c r="Q171" s="4">
        <v>0</v>
      </c>
      <c r="R171" s="8">
        <v>44848</v>
      </c>
      <c r="S171" s="6">
        <v>44853</v>
      </c>
      <c r="T171" s="4" t="s">
        <v>34</v>
      </c>
      <c r="U171" s="4">
        <v>-462</v>
      </c>
      <c r="V171" s="4">
        <v>0</v>
      </c>
      <c r="W171" s="4">
        <v>0</v>
      </c>
      <c r="X171" s="4" t="s">
        <v>823</v>
      </c>
      <c r="Y171" s="4" t="s">
        <v>41</v>
      </c>
    </row>
    <row r="172" s="4" customFormat="1" spans="1:25">
      <c r="A172" s="4" t="s">
        <v>824</v>
      </c>
      <c r="B172" s="4" t="s">
        <v>26</v>
      </c>
      <c r="C172" s="4" t="s">
        <v>27</v>
      </c>
      <c r="D172" s="4" t="s">
        <v>389</v>
      </c>
      <c r="E172" s="4" t="s">
        <v>825</v>
      </c>
      <c r="F172" s="6">
        <v>44849</v>
      </c>
      <c r="G172" s="6">
        <v>44850</v>
      </c>
      <c r="H172" s="4">
        <v>1</v>
      </c>
      <c r="I172" s="4">
        <v>1</v>
      </c>
      <c r="J172" s="4">
        <v>1</v>
      </c>
      <c r="K172" s="4" t="s">
        <v>30</v>
      </c>
      <c r="L172" s="4">
        <v>450</v>
      </c>
      <c r="M172" s="4">
        <v>450</v>
      </c>
      <c r="N172" s="4" t="s">
        <v>826</v>
      </c>
      <c r="O172" s="4" t="s">
        <v>32</v>
      </c>
      <c r="P172" s="4" t="s">
        <v>33</v>
      </c>
      <c r="Q172" s="4">
        <v>0</v>
      </c>
      <c r="R172" s="8">
        <v>44848</v>
      </c>
      <c r="S172" s="6">
        <v>44853</v>
      </c>
      <c r="T172" s="4" t="s">
        <v>34</v>
      </c>
      <c r="U172" s="4">
        <v>450</v>
      </c>
      <c r="V172" s="4">
        <v>0</v>
      </c>
      <c r="W172" s="4">
        <v>0</v>
      </c>
      <c r="X172" s="4" t="s">
        <v>827</v>
      </c>
      <c r="Y172" s="4" t="s">
        <v>828</v>
      </c>
    </row>
    <row r="173" s="4" customFormat="1" spans="1:25">
      <c r="A173" s="4" t="s">
        <v>829</v>
      </c>
      <c r="B173" s="4" t="s">
        <v>26</v>
      </c>
      <c r="C173" s="4" t="s">
        <v>27</v>
      </c>
      <c r="D173" s="4" t="s">
        <v>809</v>
      </c>
      <c r="E173" s="4" t="s">
        <v>830</v>
      </c>
      <c r="F173" s="6">
        <v>44849</v>
      </c>
      <c r="G173" s="6">
        <v>44850</v>
      </c>
      <c r="H173" s="4">
        <v>1</v>
      </c>
      <c r="I173" s="4">
        <v>1</v>
      </c>
      <c r="J173" s="4">
        <v>1</v>
      </c>
      <c r="K173" s="4" t="s">
        <v>30</v>
      </c>
      <c r="L173" s="4">
        <v>736</v>
      </c>
      <c r="M173" s="4">
        <v>736</v>
      </c>
      <c r="N173" s="4" t="s">
        <v>831</v>
      </c>
      <c r="O173" s="4" t="s">
        <v>32</v>
      </c>
      <c r="P173" s="4" t="s">
        <v>33</v>
      </c>
      <c r="Q173" s="4">
        <v>0</v>
      </c>
      <c r="R173" s="8">
        <v>44849</v>
      </c>
      <c r="S173" s="6">
        <v>44853</v>
      </c>
      <c r="T173" s="4" t="s">
        <v>34</v>
      </c>
      <c r="U173" s="4">
        <v>736</v>
      </c>
      <c r="V173" s="4">
        <v>0</v>
      </c>
      <c r="W173" s="4">
        <v>0</v>
      </c>
      <c r="X173" s="4" t="s">
        <v>832</v>
      </c>
      <c r="Y173" s="4" t="s">
        <v>833</v>
      </c>
    </row>
    <row r="174" s="4" customFormat="1" spans="1:25">
      <c r="A174" s="4" t="s">
        <v>834</v>
      </c>
      <c r="B174" s="4" t="s">
        <v>26</v>
      </c>
      <c r="C174" s="4" t="s">
        <v>27</v>
      </c>
      <c r="D174" s="4" t="s">
        <v>835</v>
      </c>
      <c r="E174" s="4" t="s">
        <v>691</v>
      </c>
      <c r="F174" s="6">
        <v>44849</v>
      </c>
      <c r="G174" s="6">
        <v>44850</v>
      </c>
      <c r="H174" s="4">
        <v>1</v>
      </c>
      <c r="I174" s="4">
        <v>1</v>
      </c>
      <c r="J174" s="4">
        <v>1</v>
      </c>
      <c r="K174" s="4" t="s">
        <v>30</v>
      </c>
      <c r="L174" s="4">
        <v>413</v>
      </c>
      <c r="M174" s="4">
        <v>413</v>
      </c>
      <c r="N174" s="4" t="s">
        <v>836</v>
      </c>
      <c r="O174" s="4" t="s">
        <v>32</v>
      </c>
      <c r="P174" s="4" t="s">
        <v>33</v>
      </c>
      <c r="Q174" s="4">
        <v>0</v>
      </c>
      <c r="R174" s="8">
        <v>44849</v>
      </c>
      <c r="S174" s="6">
        <v>44853</v>
      </c>
      <c r="T174" s="4" t="s">
        <v>34</v>
      </c>
      <c r="U174" s="4">
        <v>413</v>
      </c>
      <c r="V174" s="4">
        <v>0</v>
      </c>
      <c r="W174" s="4">
        <v>0</v>
      </c>
      <c r="X174" s="4" t="s">
        <v>837</v>
      </c>
      <c r="Y174" s="4" t="s">
        <v>838</v>
      </c>
    </row>
    <row r="175" s="4" customFormat="1" spans="1:25">
      <c r="A175" s="4" t="s">
        <v>839</v>
      </c>
      <c r="B175" s="4" t="s">
        <v>26</v>
      </c>
      <c r="C175" s="4" t="s">
        <v>27</v>
      </c>
      <c r="D175" s="4" t="s">
        <v>835</v>
      </c>
      <c r="E175" s="4" t="s">
        <v>840</v>
      </c>
      <c r="F175" s="6">
        <v>44849</v>
      </c>
      <c r="G175" s="6">
        <v>44850</v>
      </c>
      <c r="H175" s="4">
        <v>1</v>
      </c>
      <c r="I175" s="4">
        <v>1</v>
      </c>
      <c r="J175" s="4">
        <v>1</v>
      </c>
      <c r="K175" s="4" t="s">
        <v>30</v>
      </c>
      <c r="L175" s="4">
        <v>413</v>
      </c>
      <c r="M175" s="4">
        <v>413</v>
      </c>
      <c r="N175" s="4" t="s">
        <v>841</v>
      </c>
      <c r="O175" s="4" t="s">
        <v>32</v>
      </c>
      <c r="P175" s="4" t="s">
        <v>33</v>
      </c>
      <c r="Q175" s="4">
        <v>0</v>
      </c>
      <c r="R175" s="8">
        <v>44849</v>
      </c>
      <c r="S175" s="6">
        <v>44853</v>
      </c>
      <c r="T175" s="4" t="s">
        <v>34</v>
      </c>
      <c r="U175" s="4">
        <v>413</v>
      </c>
      <c r="V175" s="4">
        <v>0</v>
      </c>
      <c r="W175" s="4">
        <v>0</v>
      </c>
      <c r="X175" s="4" t="s">
        <v>842</v>
      </c>
      <c r="Y175" s="4" t="s">
        <v>843</v>
      </c>
    </row>
    <row r="176" s="4" customFormat="1" spans="1:25">
      <c r="A176" s="4" t="s">
        <v>844</v>
      </c>
      <c r="B176" s="4" t="s">
        <v>26</v>
      </c>
      <c r="C176" s="4" t="s">
        <v>27</v>
      </c>
      <c r="D176" s="4" t="s">
        <v>845</v>
      </c>
      <c r="E176" s="4" t="s">
        <v>846</v>
      </c>
      <c r="F176" s="6">
        <v>44849</v>
      </c>
      <c r="G176" s="6">
        <v>44850</v>
      </c>
      <c r="H176" s="4">
        <v>1</v>
      </c>
      <c r="I176" s="4">
        <v>1</v>
      </c>
      <c r="J176" s="4">
        <v>1</v>
      </c>
      <c r="K176" s="4" t="s">
        <v>30</v>
      </c>
      <c r="L176" s="4">
        <v>388.58</v>
      </c>
      <c r="M176" s="4">
        <v>388.58</v>
      </c>
      <c r="N176" s="4" t="s">
        <v>847</v>
      </c>
      <c r="O176" s="4" t="s">
        <v>32</v>
      </c>
      <c r="P176" s="4" t="s">
        <v>33</v>
      </c>
      <c r="Q176" s="4">
        <v>0</v>
      </c>
      <c r="R176" s="8">
        <v>44849</v>
      </c>
      <c r="S176" s="6">
        <v>44853</v>
      </c>
      <c r="T176" s="4" t="s">
        <v>34</v>
      </c>
      <c r="U176" s="4">
        <v>388.58</v>
      </c>
      <c r="V176" s="4">
        <v>0</v>
      </c>
      <c r="W176" s="4">
        <v>0</v>
      </c>
      <c r="X176" s="4" t="s">
        <v>848</v>
      </c>
      <c r="Y176" s="4" t="s">
        <v>41</v>
      </c>
    </row>
    <row r="177" s="4" customFormat="1" spans="1:25">
      <c r="A177" s="4" t="s">
        <v>849</v>
      </c>
      <c r="B177" s="4" t="s">
        <v>26</v>
      </c>
      <c r="C177" s="4" t="s">
        <v>27</v>
      </c>
      <c r="D177" s="4" t="s">
        <v>850</v>
      </c>
      <c r="E177" s="4" t="s">
        <v>851</v>
      </c>
      <c r="F177" s="6">
        <v>44849</v>
      </c>
      <c r="G177" s="6">
        <v>44850</v>
      </c>
      <c r="H177" s="4">
        <v>3</v>
      </c>
      <c r="I177" s="4">
        <v>1</v>
      </c>
      <c r="J177" s="4">
        <v>3</v>
      </c>
      <c r="K177" s="4" t="s">
        <v>30</v>
      </c>
      <c r="L177" s="4">
        <v>732</v>
      </c>
      <c r="M177" s="4">
        <v>732</v>
      </c>
      <c r="N177" s="4" t="s">
        <v>852</v>
      </c>
      <c r="O177" s="4" t="s">
        <v>32</v>
      </c>
      <c r="P177" s="4" t="s">
        <v>33</v>
      </c>
      <c r="Q177" s="4">
        <v>0</v>
      </c>
      <c r="R177" s="8">
        <v>44849</v>
      </c>
      <c r="S177" s="6">
        <v>44853</v>
      </c>
      <c r="T177" s="4" t="s">
        <v>34</v>
      </c>
      <c r="U177" s="4">
        <v>732</v>
      </c>
      <c r="V177" s="4">
        <v>0</v>
      </c>
      <c r="W177" s="4">
        <v>0</v>
      </c>
      <c r="X177" s="4" t="s">
        <v>853</v>
      </c>
      <c r="Y177" s="4" t="s">
        <v>157</v>
      </c>
    </row>
    <row r="178" s="4" customFormat="1" spans="1:25">
      <c r="A178" s="4" t="s">
        <v>854</v>
      </c>
      <c r="B178" s="4" t="s">
        <v>26</v>
      </c>
      <c r="C178" s="4" t="s">
        <v>27</v>
      </c>
      <c r="D178" s="4" t="s">
        <v>855</v>
      </c>
      <c r="E178" s="4" t="s">
        <v>176</v>
      </c>
      <c r="F178" s="6">
        <v>44849</v>
      </c>
      <c r="G178" s="6">
        <v>44850</v>
      </c>
      <c r="H178" s="4">
        <v>1</v>
      </c>
      <c r="I178" s="4">
        <v>1</v>
      </c>
      <c r="J178" s="4">
        <v>1</v>
      </c>
      <c r="K178" s="4" t="s">
        <v>30</v>
      </c>
      <c r="L178" s="4">
        <v>220</v>
      </c>
      <c r="M178" s="4">
        <v>220</v>
      </c>
      <c r="N178" s="4" t="s">
        <v>856</v>
      </c>
      <c r="O178" s="4" t="s">
        <v>32</v>
      </c>
      <c r="P178" s="4" t="s">
        <v>33</v>
      </c>
      <c r="Q178" s="4">
        <v>0</v>
      </c>
      <c r="R178" s="8">
        <v>44849</v>
      </c>
      <c r="S178" s="6">
        <v>44853</v>
      </c>
      <c r="T178" s="4" t="s">
        <v>34</v>
      </c>
      <c r="U178" s="4">
        <v>220</v>
      </c>
      <c r="V178" s="4">
        <v>0</v>
      </c>
      <c r="W178" s="4">
        <v>0</v>
      </c>
      <c r="X178" s="4" t="s">
        <v>857</v>
      </c>
      <c r="Y178" s="4" t="s">
        <v>858</v>
      </c>
    </row>
    <row r="179" s="4" customFormat="1" spans="1:25">
      <c r="A179" s="4" t="s">
        <v>859</v>
      </c>
      <c r="B179" s="4" t="s">
        <v>26</v>
      </c>
      <c r="C179" s="4" t="s">
        <v>27</v>
      </c>
      <c r="D179" s="4" t="s">
        <v>860</v>
      </c>
      <c r="E179" s="4" t="s">
        <v>691</v>
      </c>
      <c r="F179" s="6">
        <v>44849</v>
      </c>
      <c r="G179" s="6">
        <v>44850</v>
      </c>
      <c r="H179" s="4">
        <v>1</v>
      </c>
      <c r="I179" s="4">
        <v>1</v>
      </c>
      <c r="J179" s="4">
        <v>1</v>
      </c>
      <c r="K179" s="4" t="s">
        <v>30</v>
      </c>
      <c r="L179" s="4">
        <v>189</v>
      </c>
      <c r="M179" s="4">
        <v>189</v>
      </c>
      <c r="N179" s="4" t="s">
        <v>861</v>
      </c>
      <c r="O179" s="4" t="s">
        <v>32</v>
      </c>
      <c r="P179" s="4" t="s">
        <v>33</v>
      </c>
      <c r="Q179" s="4">
        <v>0</v>
      </c>
      <c r="R179" s="8">
        <v>44849</v>
      </c>
      <c r="S179" s="6">
        <v>44853</v>
      </c>
      <c r="T179" s="4" t="s">
        <v>34</v>
      </c>
      <c r="U179" s="4">
        <v>189</v>
      </c>
      <c r="V179" s="4">
        <v>0</v>
      </c>
      <c r="W179" s="4">
        <v>0</v>
      </c>
      <c r="X179" s="4" t="s">
        <v>862</v>
      </c>
      <c r="Y179" s="4" t="s">
        <v>863</v>
      </c>
    </row>
    <row r="180" s="4" customFormat="1" spans="1:25">
      <c r="A180" s="4" t="s">
        <v>864</v>
      </c>
      <c r="B180" s="4" t="s">
        <v>26</v>
      </c>
      <c r="C180" s="4" t="s">
        <v>27</v>
      </c>
      <c r="D180" s="4" t="s">
        <v>320</v>
      </c>
      <c r="E180" s="4" t="s">
        <v>321</v>
      </c>
      <c r="F180" s="6">
        <v>44849</v>
      </c>
      <c r="G180" s="6">
        <v>44850</v>
      </c>
      <c r="H180" s="4">
        <v>1</v>
      </c>
      <c r="I180" s="4">
        <v>1</v>
      </c>
      <c r="J180" s="4">
        <v>1</v>
      </c>
      <c r="K180" s="4" t="s">
        <v>30</v>
      </c>
      <c r="L180" s="4">
        <v>308</v>
      </c>
      <c r="M180" s="4">
        <v>308</v>
      </c>
      <c r="N180" s="4" t="s">
        <v>865</v>
      </c>
      <c r="O180" s="4" t="s">
        <v>32</v>
      </c>
      <c r="P180" s="4" t="s">
        <v>33</v>
      </c>
      <c r="Q180" s="4">
        <v>0</v>
      </c>
      <c r="R180" s="8">
        <v>44849</v>
      </c>
      <c r="S180" s="6">
        <v>44853</v>
      </c>
      <c r="T180" s="4" t="s">
        <v>34</v>
      </c>
      <c r="U180" s="4">
        <v>308</v>
      </c>
      <c r="V180" s="4">
        <v>0</v>
      </c>
      <c r="W180" s="4">
        <v>0</v>
      </c>
      <c r="X180" s="4" t="s">
        <v>866</v>
      </c>
      <c r="Y180" s="4" t="s">
        <v>867</v>
      </c>
    </row>
    <row r="181" s="4" customFormat="1" spans="1:25">
      <c r="A181" s="4" t="s">
        <v>868</v>
      </c>
      <c r="B181" s="4" t="s">
        <v>26</v>
      </c>
      <c r="C181" s="4" t="s">
        <v>27</v>
      </c>
      <c r="D181" s="4" t="s">
        <v>320</v>
      </c>
      <c r="E181" s="4" t="s">
        <v>321</v>
      </c>
      <c r="F181" s="6">
        <v>44849</v>
      </c>
      <c r="G181" s="6">
        <v>44850</v>
      </c>
      <c r="H181" s="4">
        <v>1</v>
      </c>
      <c r="I181" s="4">
        <v>1</v>
      </c>
      <c r="J181" s="4">
        <v>1</v>
      </c>
      <c r="K181" s="4" t="s">
        <v>30</v>
      </c>
      <c r="L181" s="4">
        <v>308</v>
      </c>
      <c r="M181" s="4">
        <v>308</v>
      </c>
      <c r="N181" s="4" t="s">
        <v>869</v>
      </c>
      <c r="O181" s="4" t="s">
        <v>32</v>
      </c>
      <c r="P181" s="4" t="s">
        <v>33</v>
      </c>
      <c r="Q181" s="4">
        <v>0</v>
      </c>
      <c r="R181" s="8">
        <v>44849</v>
      </c>
      <c r="S181" s="6">
        <v>44853</v>
      </c>
      <c r="T181" s="4" t="s">
        <v>34</v>
      </c>
      <c r="U181" s="4">
        <v>308</v>
      </c>
      <c r="V181" s="4">
        <v>0</v>
      </c>
      <c r="W181" s="4">
        <v>0</v>
      </c>
      <c r="X181" s="4" t="s">
        <v>870</v>
      </c>
      <c r="Y181" s="4" t="s">
        <v>871</v>
      </c>
    </row>
    <row r="182" s="4" customFormat="1" spans="1:25">
      <c r="A182" s="4" t="s">
        <v>872</v>
      </c>
      <c r="B182" s="4" t="s">
        <v>26</v>
      </c>
      <c r="C182" s="4" t="s">
        <v>873</v>
      </c>
      <c r="D182" s="4" t="s">
        <v>874</v>
      </c>
      <c r="E182" s="4" t="s">
        <v>875</v>
      </c>
      <c r="F182" s="6">
        <v>44806</v>
      </c>
      <c r="G182" s="6">
        <v>44808</v>
      </c>
      <c r="H182" s="4">
        <v>1</v>
      </c>
      <c r="I182" s="4">
        <v>2</v>
      </c>
      <c r="J182" s="4">
        <v>2</v>
      </c>
      <c r="K182" s="4" t="s">
        <v>30</v>
      </c>
      <c r="L182" s="4">
        <v>-900</v>
      </c>
      <c r="M182" s="4">
        <v>-900</v>
      </c>
      <c r="N182" s="4" t="s">
        <v>876</v>
      </c>
      <c r="O182" s="4" t="s">
        <v>32</v>
      </c>
      <c r="P182" s="4" t="s">
        <v>33</v>
      </c>
      <c r="Q182" s="4">
        <v>0</v>
      </c>
      <c r="R182" s="8">
        <v>44804</v>
      </c>
      <c r="S182" s="6">
        <v>44853</v>
      </c>
      <c r="U182" s="4">
        <v>0</v>
      </c>
      <c r="V182" s="4">
        <v>0</v>
      </c>
      <c r="W182" s="4">
        <v>0</v>
      </c>
      <c r="X182" s="4" t="s">
        <v>877</v>
      </c>
      <c r="Y182" s="4" t="s">
        <v>41</v>
      </c>
    </row>
    <row r="183" s="4" customFormat="1" spans="1:25">
      <c r="A183" s="4" t="s">
        <v>878</v>
      </c>
      <c r="B183" s="4" t="s">
        <v>26</v>
      </c>
      <c r="C183" s="4" t="s">
        <v>873</v>
      </c>
      <c r="D183" s="4" t="s">
        <v>874</v>
      </c>
      <c r="E183" s="4" t="s">
        <v>875</v>
      </c>
      <c r="F183" s="6">
        <v>44806</v>
      </c>
      <c r="G183" s="6">
        <v>44808</v>
      </c>
      <c r="H183" s="4">
        <v>1</v>
      </c>
      <c r="I183" s="4">
        <v>2</v>
      </c>
      <c r="J183" s="4">
        <v>2</v>
      </c>
      <c r="K183" s="4" t="s">
        <v>30</v>
      </c>
      <c r="L183" s="4">
        <v>-900</v>
      </c>
      <c r="M183" s="4">
        <v>-900</v>
      </c>
      <c r="N183" s="4" t="s">
        <v>879</v>
      </c>
      <c r="O183" s="4" t="s">
        <v>32</v>
      </c>
      <c r="P183" s="4" t="s">
        <v>33</v>
      </c>
      <c r="Q183" s="4">
        <v>0</v>
      </c>
      <c r="R183" s="8">
        <v>44804</v>
      </c>
      <c r="S183" s="6">
        <v>44853</v>
      </c>
      <c r="U183" s="4">
        <v>0</v>
      </c>
      <c r="V183" s="4">
        <v>0</v>
      </c>
      <c r="W183" s="4">
        <v>0</v>
      </c>
      <c r="X183" s="4" t="s">
        <v>880</v>
      </c>
      <c r="Y183" s="4" t="s">
        <v>41</v>
      </c>
    </row>
    <row r="184" s="4" customFormat="1" spans="1:25">
      <c r="A184" s="4" t="s">
        <v>881</v>
      </c>
      <c r="B184" s="4" t="s">
        <v>26</v>
      </c>
      <c r="C184" s="4" t="s">
        <v>873</v>
      </c>
      <c r="D184" s="4" t="s">
        <v>882</v>
      </c>
      <c r="E184" s="4" t="s">
        <v>883</v>
      </c>
      <c r="F184" s="6">
        <v>44807</v>
      </c>
      <c r="G184" s="6">
        <v>44810</v>
      </c>
      <c r="H184" s="4">
        <v>1</v>
      </c>
      <c r="I184" s="4">
        <v>3</v>
      </c>
      <c r="J184" s="4">
        <v>3</v>
      </c>
      <c r="K184" s="4" t="s">
        <v>30</v>
      </c>
      <c r="L184" s="4">
        <v>-236</v>
      </c>
      <c r="M184" s="4">
        <v>-236</v>
      </c>
      <c r="N184" s="4" t="s">
        <v>884</v>
      </c>
      <c r="O184" s="4" t="s">
        <v>32</v>
      </c>
      <c r="P184" s="4" t="s">
        <v>33</v>
      </c>
      <c r="Q184" s="4">
        <v>0</v>
      </c>
      <c r="R184" s="8">
        <v>44791</v>
      </c>
      <c r="S184" s="6">
        <v>44853</v>
      </c>
      <c r="U184" s="4">
        <v>0</v>
      </c>
      <c r="V184" s="4">
        <v>0</v>
      </c>
      <c r="W184" s="4">
        <v>0</v>
      </c>
      <c r="X184" s="4" t="s">
        <v>885</v>
      </c>
      <c r="Y184" s="4" t="s">
        <v>886</v>
      </c>
    </row>
    <row r="185" s="4" customFormat="1" spans="1:25">
      <c r="A185" s="4" t="s">
        <v>887</v>
      </c>
      <c r="B185" s="4" t="s">
        <v>26</v>
      </c>
      <c r="C185" s="4" t="s">
        <v>873</v>
      </c>
      <c r="D185" s="4" t="s">
        <v>888</v>
      </c>
      <c r="E185" s="4" t="s">
        <v>889</v>
      </c>
      <c r="F185" s="6">
        <v>44813</v>
      </c>
      <c r="G185" s="6">
        <v>44815</v>
      </c>
      <c r="H185" s="4">
        <v>1</v>
      </c>
      <c r="I185" s="4">
        <v>2</v>
      </c>
      <c r="J185" s="4">
        <v>2</v>
      </c>
      <c r="K185" s="4" t="s">
        <v>30</v>
      </c>
      <c r="L185" s="4">
        <v>-524</v>
      </c>
      <c r="M185" s="4">
        <v>-524</v>
      </c>
      <c r="N185" s="4" t="s">
        <v>890</v>
      </c>
      <c r="O185" s="4" t="s">
        <v>32</v>
      </c>
      <c r="P185" s="4" t="s">
        <v>33</v>
      </c>
      <c r="Q185" s="4">
        <v>0</v>
      </c>
      <c r="R185" s="8">
        <v>44808</v>
      </c>
      <c r="S185" s="6">
        <v>44853</v>
      </c>
      <c r="U185" s="4">
        <v>0</v>
      </c>
      <c r="V185" s="4">
        <v>0</v>
      </c>
      <c r="W185" s="4">
        <v>0</v>
      </c>
      <c r="X185" s="4" t="s">
        <v>891</v>
      </c>
      <c r="Y185" s="4" t="s">
        <v>41</v>
      </c>
    </row>
    <row r="186" s="4" customFormat="1" spans="1:25">
      <c r="A186" s="4" t="s">
        <v>892</v>
      </c>
      <c r="B186" s="4" t="s">
        <v>26</v>
      </c>
      <c r="C186" s="4" t="s">
        <v>873</v>
      </c>
      <c r="D186" s="4" t="s">
        <v>893</v>
      </c>
      <c r="E186" s="4" t="s">
        <v>894</v>
      </c>
      <c r="F186" s="6">
        <v>44813</v>
      </c>
      <c r="G186" s="6">
        <v>44815</v>
      </c>
      <c r="H186" s="4">
        <v>1</v>
      </c>
      <c r="I186" s="4">
        <v>2</v>
      </c>
      <c r="J186" s="4">
        <v>2</v>
      </c>
      <c r="K186" s="4" t="s">
        <v>30</v>
      </c>
      <c r="L186" s="4">
        <v>-1666</v>
      </c>
      <c r="M186" s="4">
        <v>-1666</v>
      </c>
      <c r="N186" s="4" t="s">
        <v>895</v>
      </c>
      <c r="O186" s="4" t="s">
        <v>32</v>
      </c>
      <c r="P186" s="4" t="s">
        <v>33</v>
      </c>
      <c r="Q186" s="4">
        <v>0</v>
      </c>
      <c r="R186" s="8">
        <v>44804</v>
      </c>
      <c r="S186" s="6">
        <v>44853</v>
      </c>
      <c r="U186" s="4">
        <v>0</v>
      </c>
      <c r="V186" s="4">
        <v>0</v>
      </c>
      <c r="W186" s="4">
        <v>0</v>
      </c>
      <c r="X186" s="4" t="s">
        <v>896</v>
      </c>
      <c r="Y186" s="4" t="s">
        <v>41</v>
      </c>
    </row>
    <row r="187" s="4" customFormat="1" spans="1:25">
      <c r="A187" s="4" t="s">
        <v>37</v>
      </c>
      <c r="B187" s="4" t="s">
        <v>26</v>
      </c>
      <c r="C187" s="4" t="s">
        <v>873</v>
      </c>
      <c r="D187" s="4" t="s">
        <v>897</v>
      </c>
      <c r="E187" s="4" t="s">
        <v>39</v>
      </c>
      <c r="F187" s="6">
        <v>44839</v>
      </c>
      <c r="G187" s="6">
        <v>44850</v>
      </c>
      <c r="H187" s="4">
        <v>1</v>
      </c>
      <c r="I187" s="4">
        <v>11</v>
      </c>
      <c r="J187" s="4">
        <v>11</v>
      </c>
      <c r="K187" s="4" t="s">
        <v>30</v>
      </c>
      <c r="L187" s="4">
        <v>-542</v>
      </c>
      <c r="M187" s="4">
        <v>-542</v>
      </c>
      <c r="N187" s="4" t="s">
        <v>40</v>
      </c>
      <c r="O187" s="4" t="s">
        <v>32</v>
      </c>
      <c r="P187" s="4" t="s">
        <v>33</v>
      </c>
      <c r="Q187" s="4">
        <v>0</v>
      </c>
      <c r="R187" s="8">
        <v>44783</v>
      </c>
      <c r="S187" s="6">
        <v>44853</v>
      </c>
      <c r="U187" s="4">
        <v>0</v>
      </c>
      <c r="V187" s="4">
        <v>0</v>
      </c>
      <c r="W187" s="4">
        <v>0</v>
      </c>
      <c r="X187" s="4" t="s">
        <v>41</v>
      </c>
      <c r="Y187" s="4" t="s">
        <v>41</v>
      </c>
    </row>
    <row r="188" s="4" customFormat="1" spans="1:25">
      <c r="A188" s="4" t="s">
        <v>898</v>
      </c>
      <c r="B188" s="4" t="s">
        <v>26</v>
      </c>
      <c r="C188" s="4" t="s">
        <v>873</v>
      </c>
      <c r="D188" s="4" t="s">
        <v>899</v>
      </c>
      <c r="E188" s="4" t="s">
        <v>900</v>
      </c>
      <c r="F188" s="6">
        <v>44820</v>
      </c>
      <c r="G188" s="6">
        <v>44822</v>
      </c>
      <c r="H188" s="4">
        <v>1</v>
      </c>
      <c r="I188" s="4">
        <v>2</v>
      </c>
      <c r="J188" s="4">
        <v>2</v>
      </c>
      <c r="K188" s="4" t="s">
        <v>30</v>
      </c>
      <c r="L188" s="4">
        <v>-825</v>
      </c>
      <c r="M188" s="4">
        <v>-825</v>
      </c>
      <c r="N188" s="4" t="s">
        <v>901</v>
      </c>
      <c r="O188" s="4" t="s">
        <v>32</v>
      </c>
      <c r="P188" s="4" t="s">
        <v>33</v>
      </c>
      <c r="Q188" s="4">
        <v>0</v>
      </c>
      <c r="R188" s="8">
        <v>44815</v>
      </c>
      <c r="S188" s="6">
        <v>44853</v>
      </c>
      <c r="U188" s="4">
        <v>0</v>
      </c>
      <c r="V188" s="4">
        <v>0</v>
      </c>
      <c r="W188" s="4">
        <v>0</v>
      </c>
      <c r="X188" s="4" t="s">
        <v>41</v>
      </c>
      <c r="Y188" s="4" t="s">
        <v>41</v>
      </c>
    </row>
    <row r="189" s="4" customFormat="1" spans="1:25">
      <c r="A189" s="4" t="s">
        <v>902</v>
      </c>
      <c r="B189" s="4" t="s">
        <v>26</v>
      </c>
      <c r="C189" s="4" t="s">
        <v>873</v>
      </c>
      <c r="D189" s="4" t="s">
        <v>903</v>
      </c>
      <c r="E189" s="4" t="s">
        <v>904</v>
      </c>
      <c r="F189" s="6">
        <v>44842</v>
      </c>
      <c r="G189" s="6">
        <v>44843</v>
      </c>
      <c r="H189" s="4">
        <v>1</v>
      </c>
      <c r="I189" s="4">
        <v>1</v>
      </c>
      <c r="J189" s="4">
        <v>1</v>
      </c>
      <c r="K189" s="4" t="s">
        <v>30</v>
      </c>
      <c r="L189" s="4">
        <v>-925.14</v>
      </c>
      <c r="M189" s="4">
        <v>-925.14</v>
      </c>
      <c r="N189" s="4" t="s">
        <v>905</v>
      </c>
      <c r="O189" s="4" t="s">
        <v>32</v>
      </c>
      <c r="P189" s="4" t="s">
        <v>33</v>
      </c>
      <c r="Q189" s="4">
        <v>0</v>
      </c>
      <c r="R189" s="8">
        <v>44815</v>
      </c>
      <c r="S189" s="6">
        <v>44853</v>
      </c>
      <c r="U189" s="4">
        <v>0</v>
      </c>
      <c r="V189" s="4">
        <v>0</v>
      </c>
      <c r="W189" s="4">
        <v>0</v>
      </c>
      <c r="X189" s="4" t="s">
        <v>41</v>
      </c>
      <c r="Y189" s="4" t="s">
        <v>41</v>
      </c>
    </row>
    <row r="190" s="4" customFormat="1" spans="1:25">
      <c r="A190" s="4" t="s">
        <v>906</v>
      </c>
      <c r="B190" s="4" t="s">
        <v>26</v>
      </c>
      <c r="C190" s="4" t="s">
        <v>873</v>
      </c>
      <c r="D190" s="4" t="s">
        <v>907</v>
      </c>
      <c r="E190" s="4" t="s">
        <v>908</v>
      </c>
      <c r="F190" s="6">
        <v>44821</v>
      </c>
      <c r="G190" s="6">
        <v>44822</v>
      </c>
      <c r="H190" s="4">
        <v>1</v>
      </c>
      <c r="I190" s="4">
        <v>1</v>
      </c>
      <c r="J190" s="4">
        <v>1</v>
      </c>
      <c r="K190" s="4" t="s">
        <v>30</v>
      </c>
      <c r="L190" s="4">
        <v>-166.26</v>
      </c>
      <c r="M190" s="4">
        <v>-166.26</v>
      </c>
      <c r="N190" s="4" t="s">
        <v>909</v>
      </c>
      <c r="O190" s="4" t="s">
        <v>32</v>
      </c>
      <c r="P190" s="4" t="s">
        <v>33</v>
      </c>
      <c r="Q190" s="4">
        <v>0</v>
      </c>
      <c r="R190" s="8">
        <v>44821</v>
      </c>
      <c r="S190" s="6">
        <v>44853</v>
      </c>
      <c r="U190" s="4">
        <v>0</v>
      </c>
      <c r="V190" s="4">
        <v>0</v>
      </c>
      <c r="W190" s="4">
        <v>0</v>
      </c>
      <c r="X190" s="4" t="s">
        <v>910</v>
      </c>
      <c r="Y190" s="4" t="s">
        <v>41</v>
      </c>
    </row>
    <row r="191" s="4" customFormat="1" spans="1:25">
      <c r="A191" s="4" t="s">
        <v>911</v>
      </c>
      <c r="B191" s="4" t="s">
        <v>26</v>
      </c>
      <c r="C191" s="4" t="s">
        <v>873</v>
      </c>
      <c r="D191" s="4" t="s">
        <v>912</v>
      </c>
      <c r="E191" s="4" t="s">
        <v>913</v>
      </c>
      <c r="F191" s="6">
        <v>44825</v>
      </c>
      <c r="G191" s="6">
        <v>44826</v>
      </c>
      <c r="H191" s="4">
        <v>2</v>
      </c>
      <c r="I191" s="4">
        <v>1</v>
      </c>
      <c r="J191" s="4">
        <v>2</v>
      </c>
      <c r="K191" s="4" t="s">
        <v>30</v>
      </c>
      <c r="L191" s="4">
        <v>-1800</v>
      </c>
      <c r="M191" s="4">
        <v>-1800</v>
      </c>
      <c r="N191" s="4" t="s">
        <v>914</v>
      </c>
      <c r="O191" s="4" t="s">
        <v>32</v>
      </c>
      <c r="P191" s="4" t="s">
        <v>33</v>
      </c>
      <c r="Q191" s="4">
        <v>0</v>
      </c>
      <c r="R191" s="8">
        <v>44825</v>
      </c>
      <c r="S191" s="6">
        <v>44853</v>
      </c>
      <c r="U191" s="4">
        <v>0</v>
      </c>
      <c r="V191" s="4">
        <v>0</v>
      </c>
      <c r="W191" s="4">
        <v>0</v>
      </c>
      <c r="X191" s="4" t="s">
        <v>41</v>
      </c>
      <c r="Y191" s="4" t="s">
        <v>41</v>
      </c>
    </row>
    <row r="192" s="4" customFormat="1" spans="1:25">
      <c r="A192" s="4" t="s">
        <v>915</v>
      </c>
      <c r="B192" s="4" t="s">
        <v>26</v>
      </c>
      <c r="C192" s="4" t="s">
        <v>873</v>
      </c>
      <c r="D192" s="4" t="s">
        <v>916</v>
      </c>
      <c r="E192" s="4" t="s">
        <v>917</v>
      </c>
      <c r="F192" s="6">
        <v>44835</v>
      </c>
      <c r="G192" s="6">
        <v>44836</v>
      </c>
      <c r="H192" s="4">
        <v>1</v>
      </c>
      <c r="I192" s="4">
        <v>1</v>
      </c>
      <c r="J192" s="4">
        <v>1</v>
      </c>
      <c r="K192" s="4" t="s">
        <v>30</v>
      </c>
      <c r="L192" s="4">
        <v>-666</v>
      </c>
      <c r="M192" s="4">
        <v>-666</v>
      </c>
      <c r="N192" s="4" t="s">
        <v>918</v>
      </c>
      <c r="O192" s="4" t="s">
        <v>32</v>
      </c>
      <c r="P192" s="4" t="s">
        <v>33</v>
      </c>
      <c r="Q192" s="4">
        <v>0</v>
      </c>
      <c r="R192" s="8">
        <v>44833</v>
      </c>
      <c r="S192" s="6">
        <v>44853</v>
      </c>
      <c r="U192" s="4">
        <v>0</v>
      </c>
      <c r="V192" s="4">
        <v>0</v>
      </c>
      <c r="W192" s="4">
        <v>0</v>
      </c>
      <c r="X192" s="4" t="s">
        <v>41</v>
      </c>
      <c r="Y192" s="4" t="s">
        <v>41</v>
      </c>
    </row>
    <row r="193" s="4" customFormat="1" spans="1:25">
      <c r="A193" s="4" t="s">
        <v>919</v>
      </c>
      <c r="B193" s="4" t="s">
        <v>26</v>
      </c>
      <c r="C193" s="4" t="s">
        <v>873</v>
      </c>
      <c r="D193" s="4" t="s">
        <v>916</v>
      </c>
      <c r="E193" s="4" t="s">
        <v>359</v>
      </c>
      <c r="F193" s="6">
        <v>44835</v>
      </c>
      <c r="G193" s="6">
        <v>44836</v>
      </c>
      <c r="H193" s="4">
        <v>1</v>
      </c>
      <c r="I193" s="4">
        <v>1</v>
      </c>
      <c r="J193" s="4">
        <v>1</v>
      </c>
      <c r="K193" s="4" t="s">
        <v>30</v>
      </c>
      <c r="L193" s="4">
        <v>-666</v>
      </c>
      <c r="M193" s="4">
        <v>-666</v>
      </c>
      <c r="N193" s="4" t="s">
        <v>920</v>
      </c>
      <c r="O193" s="4" t="s">
        <v>32</v>
      </c>
      <c r="P193" s="4" t="s">
        <v>33</v>
      </c>
      <c r="Q193" s="4">
        <v>0</v>
      </c>
      <c r="R193" s="8">
        <v>44833</v>
      </c>
      <c r="S193" s="6">
        <v>44853</v>
      </c>
      <c r="U193" s="4">
        <v>0</v>
      </c>
      <c r="V193" s="4">
        <v>0</v>
      </c>
      <c r="W193" s="4">
        <v>0</v>
      </c>
      <c r="X193" s="4" t="s">
        <v>41</v>
      </c>
      <c r="Y193" s="4" t="s">
        <v>41</v>
      </c>
    </row>
    <row r="194" s="4" customFormat="1" spans="1:25">
      <c r="A194" s="4" t="s">
        <v>921</v>
      </c>
      <c r="B194" s="4" t="s">
        <v>26</v>
      </c>
      <c r="C194" s="4" t="s">
        <v>873</v>
      </c>
      <c r="D194" s="4" t="s">
        <v>916</v>
      </c>
      <c r="E194" s="4" t="s">
        <v>349</v>
      </c>
      <c r="F194" s="6">
        <v>44835</v>
      </c>
      <c r="G194" s="6">
        <v>44836</v>
      </c>
      <c r="H194" s="4">
        <v>1</v>
      </c>
      <c r="I194" s="4">
        <v>1</v>
      </c>
      <c r="J194" s="4">
        <v>1</v>
      </c>
      <c r="K194" s="4" t="s">
        <v>30</v>
      </c>
      <c r="L194" s="4">
        <v>-678</v>
      </c>
      <c r="M194" s="4">
        <v>-678</v>
      </c>
      <c r="N194" s="4" t="s">
        <v>922</v>
      </c>
      <c r="O194" s="4" t="s">
        <v>32</v>
      </c>
      <c r="P194" s="4" t="s">
        <v>33</v>
      </c>
      <c r="Q194" s="4">
        <v>0</v>
      </c>
      <c r="R194" s="8">
        <v>44833</v>
      </c>
      <c r="S194" s="6">
        <v>44853</v>
      </c>
      <c r="U194" s="4">
        <v>0</v>
      </c>
      <c r="V194" s="4">
        <v>0</v>
      </c>
      <c r="W194" s="4">
        <v>0</v>
      </c>
      <c r="X194" s="4" t="s">
        <v>923</v>
      </c>
      <c r="Y19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4"/>
  <sheetViews>
    <sheetView tabSelected="1" workbookViewId="0">
      <selection activeCell="A191" sqref="A191:E194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924</v>
      </c>
    </row>
    <row r="2" s="4" customFormat="1" hidden="1" spans="1:9">
      <c r="A2" s="5">
        <v>18514882908</v>
      </c>
      <c r="B2" s="6">
        <v>44846</v>
      </c>
      <c r="C2" s="6">
        <v>44850</v>
      </c>
      <c r="D2" s="4">
        <v>1120</v>
      </c>
      <c r="E2" s="4" t="str">
        <f>VLOOKUP(A2,HOP!A:L,12,0)</f>
        <v>1120.00</v>
      </c>
      <c r="F2" s="4" t="str">
        <f>VLOOKUP(A2,HOP!A:C,3,0)</f>
        <v>2633182</v>
      </c>
      <c r="G2" s="4">
        <f>D2-E2</f>
        <v>0</v>
      </c>
      <c r="H2" s="4" t="str">
        <f>$H$1&amp;F2</f>
        <v>，2633182</v>
      </c>
      <c r="I2" s="4" t="str">
        <f>VLOOKUP(A2,HOP!A:U,21,0)</f>
        <v>直采</v>
      </c>
    </row>
    <row r="3" s="4" customFormat="1" hidden="1" spans="1:9">
      <c r="A3" s="5">
        <v>18708895801</v>
      </c>
      <c r="B3" s="6">
        <v>44849</v>
      </c>
      <c r="C3" s="6">
        <v>44850</v>
      </c>
      <c r="D3" s="4">
        <v>1835</v>
      </c>
      <c r="E3" s="4" t="str">
        <f>VLOOKUP(A3,HOP!A:L,12,0)</f>
        <v>1835.00</v>
      </c>
      <c r="F3" s="4" t="str">
        <f>VLOOKUP(A3,HOP!A:C,3,0)</f>
        <v>2651312</v>
      </c>
      <c r="G3" s="4">
        <f t="shared" ref="G3:G34" si="0">D3-E3</f>
        <v>0</v>
      </c>
      <c r="H3" s="4" t="str">
        <f t="shared" ref="H3:H34" si="1">$H$1&amp;F3</f>
        <v>，2651312</v>
      </c>
      <c r="I3" s="4" t="str">
        <f>VLOOKUP(A3,HOP!A:U,21,0)</f>
        <v>直采</v>
      </c>
    </row>
    <row r="4" s="4" customFormat="1" hidden="1" spans="1:9">
      <c r="A4" s="5">
        <v>18774458646</v>
      </c>
      <c r="B4" s="6">
        <v>44848</v>
      </c>
      <c r="C4" s="6">
        <v>44850</v>
      </c>
      <c r="D4" s="4">
        <v>1274</v>
      </c>
      <c r="E4" s="4" t="str">
        <f>VLOOKUP(A4,HOP!A:L,12,0)</f>
        <v>1274.00</v>
      </c>
      <c r="F4" s="4" t="str">
        <f>VLOOKUP(A4,HOP!A:C,3,0)</f>
        <v>2657318</v>
      </c>
      <c r="G4" s="4">
        <f t="shared" si="0"/>
        <v>0</v>
      </c>
      <c r="H4" s="4" t="str">
        <f t="shared" si="1"/>
        <v>，2657318</v>
      </c>
      <c r="I4" s="4" t="str">
        <f>VLOOKUP(A4,HOP!A:U,21,0)</f>
        <v>直采</v>
      </c>
    </row>
    <row r="5" s="4" customFormat="1" hidden="1" spans="1:9">
      <c r="A5" s="5">
        <v>18775313319</v>
      </c>
      <c r="B5" s="6">
        <v>44848</v>
      </c>
      <c r="C5" s="6">
        <v>44850</v>
      </c>
      <c r="D5" s="4">
        <v>3055</v>
      </c>
      <c r="E5" s="4" t="str">
        <f>VLOOKUP(A5,HOP!A:L,12,0)</f>
        <v>3055.00</v>
      </c>
      <c r="F5" s="4" t="str">
        <f>VLOOKUP(A5,HOP!A:C,3,0)</f>
        <v>2657452</v>
      </c>
      <c r="G5" s="4">
        <f t="shared" si="0"/>
        <v>0</v>
      </c>
      <c r="H5" s="4" t="str">
        <f t="shared" si="1"/>
        <v>，2657452</v>
      </c>
      <c r="I5" s="4" t="str">
        <f>VLOOKUP(A5,HOP!A:U,21,0)</f>
        <v>直采</v>
      </c>
    </row>
    <row r="6" s="4" customFormat="1" hidden="1" spans="1:9">
      <c r="A6" s="5">
        <v>18857977491</v>
      </c>
      <c r="B6" s="6">
        <v>44849</v>
      </c>
      <c r="C6" s="6">
        <v>44850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18858146827</v>
      </c>
      <c r="B7" s="6">
        <v>44848</v>
      </c>
      <c r="C7" s="6">
        <v>44850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18861045185</v>
      </c>
      <c r="B8" s="6">
        <v>44847</v>
      </c>
      <c r="C8" s="6">
        <v>44850</v>
      </c>
      <c r="D8" s="4">
        <v>1899</v>
      </c>
      <c r="E8" s="4" t="str">
        <f>VLOOKUP(A8,HOP!A:L,12,0)</f>
        <v>1899.00</v>
      </c>
      <c r="F8" s="4" t="str">
        <f>VLOOKUP(A8,HOP!A:C,3,0)</f>
        <v>2666233</v>
      </c>
      <c r="G8" s="4">
        <f t="shared" si="0"/>
        <v>0</v>
      </c>
      <c r="H8" s="4" t="str">
        <f t="shared" si="1"/>
        <v>，2666233</v>
      </c>
      <c r="I8" s="4" t="str">
        <f>VLOOKUP(A8,HOP!A:U,21,0)</f>
        <v>直采</v>
      </c>
    </row>
    <row r="9" s="4" customFormat="1" hidden="1" spans="1:9">
      <c r="A9" s="5">
        <v>18907945366</v>
      </c>
      <c r="B9" s="6">
        <v>44848</v>
      </c>
      <c r="C9" s="6">
        <v>44850</v>
      </c>
      <c r="D9" s="4">
        <v>1964</v>
      </c>
      <c r="E9" s="4" t="str">
        <f>VLOOKUP(A9,HOP!A:L,12,0)</f>
        <v>1964.00</v>
      </c>
      <c r="F9" s="4" t="str">
        <f>VLOOKUP(A9,HOP!A:C,3,0)</f>
        <v>2672691</v>
      </c>
      <c r="G9" s="4">
        <f t="shared" si="0"/>
        <v>0</v>
      </c>
      <c r="H9" s="4" t="str">
        <f t="shared" si="1"/>
        <v>，2672691</v>
      </c>
      <c r="I9" s="4" t="str">
        <f>VLOOKUP(A9,HOP!A:U,21,0)</f>
        <v>直采</v>
      </c>
    </row>
    <row r="10" s="4" customFormat="1" hidden="1" spans="1:9">
      <c r="A10" s="5">
        <v>18910330279</v>
      </c>
      <c r="B10" s="6">
        <v>44848</v>
      </c>
      <c r="C10" s="6">
        <v>44850</v>
      </c>
      <c r="D10" s="4">
        <v>1840</v>
      </c>
      <c r="E10" s="4" t="str">
        <f>VLOOKUP(A10,HOP!A:L,12,0)</f>
        <v>1840.00</v>
      </c>
      <c r="F10" s="4" t="str">
        <f>VLOOKUP(A10,HOP!A:C,3,0)</f>
        <v>2673496</v>
      </c>
      <c r="G10" s="4">
        <f t="shared" si="0"/>
        <v>0</v>
      </c>
      <c r="H10" s="4" t="str">
        <f t="shared" si="1"/>
        <v>，2673496</v>
      </c>
      <c r="I10" s="4" t="str">
        <f>VLOOKUP(A10,HOP!A:U,21,0)</f>
        <v>直采</v>
      </c>
    </row>
    <row r="11" s="4" customFormat="1" spans="1:12">
      <c r="A11" s="5">
        <v>18921004638</v>
      </c>
      <c r="B11" s="6">
        <v>44848</v>
      </c>
      <c r="C11" s="6">
        <v>44850</v>
      </c>
      <c r="D11" s="4">
        <v>1560</v>
      </c>
      <c r="E11" s="4" t="str">
        <f>VLOOKUP(A11,HOP!A:L,12,0)</f>
        <v>1910.00</v>
      </c>
      <c r="F11" s="4" t="str">
        <f>VLOOKUP(A11,HOP!A:C,3,0)</f>
        <v>2680549</v>
      </c>
      <c r="G11" s="4">
        <f t="shared" si="0"/>
        <v>-350</v>
      </c>
      <c r="H11" s="4" t="str">
        <f t="shared" si="1"/>
        <v>，2680549</v>
      </c>
      <c r="I11" s="4" t="str">
        <f>VLOOKUP(A11,HOP!A:U,21,0)</f>
        <v>直采</v>
      </c>
      <c r="J11" s="4" t="s">
        <v>925</v>
      </c>
      <c r="L11" s="4" t="s">
        <v>926</v>
      </c>
    </row>
    <row r="12" s="4" customFormat="1" hidden="1" spans="1:9">
      <c r="A12" s="5">
        <v>18933644886</v>
      </c>
      <c r="B12" s="6">
        <v>44846</v>
      </c>
      <c r="C12" s="6">
        <v>44850</v>
      </c>
      <c r="D12" s="4">
        <v>932</v>
      </c>
      <c r="E12" s="4" t="str">
        <f>VLOOKUP(A12,HOP!A:L,12,0)</f>
        <v>932.00</v>
      </c>
      <c r="F12" s="4" t="str">
        <f>VLOOKUP(A12,HOP!A:C,3,0)</f>
        <v>2682212</v>
      </c>
      <c r="G12" s="4">
        <f t="shared" si="0"/>
        <v>0</v>
      </c>
      <c r="H12" s="4" t="str">
        <f t="shared" si="1"/>
        <v>，2682212</v>
      </c>
      <c r="I12" s="4" t="str">
        <f>VLOOKUP(A12,HOP!A:U,21,0)</f>
        <v>直采</v>
      </c>
    </row>
    <row r="13" s="4" customFormat="1" hidden="1" spans="1:9">
      <c r="A13" s="5">
        <v>18943793848</v>
      </c>
      <c r="B13" s="6">
        <v>44849</v>
      </c>
      <c r="C13" s="6">
        <v>44850</v>
      </c>
      <c r="D13" s="4">
        <v>978</v>
      </c>
      <c r="E13" s="4" t="str">
        <f>VLOOKUP(A13,HOP!A:L,12,0)</f>
        <v>978.00</v>
      </c>
      <c r="F13" s="4" t="str">
        <f>VLOOKUP(A13,HOP!A:C,3,0)</f>
        <v>2683915</v>
      </c>
      <c r="G13" s="4">
        <f t="shared" si="0"/>
        <v>0</v>
      </c>
      <c r="H13" s="4" t="str">
        <f t="shared" si="1"/>
        <v>，2683915</v>
      </c>
      <c r="I13" s="4" t="str">
        <f>VLOOKUP(A13,HOP!A:U,21,0)</f>
        <v>直采</v>
      </c>
    </row>
    <row r="14" s="4" customFormat="1" hidden="1" spans="1:9">
      <c r="A14" s="5">
        <v>18949119303</v>
      </c>
      <c r="B14" s="6">
        <v>44849</v>
      </c>
      <c r="C14" s="6">
        <v>44850</v>
      </c>
      <c r="D14" s="4">
        <v>234</v>
      </c>
      <c r="E14" s="4" t="str">
        <f>VLOOKUP(A14,HOP!A:L,12,0)</f>
        <v>234.00</v>
      </c>
      <c r="F14" s="4" t="str">
        <f>VLOOKUP(A14,HOP!A:C,3,0)</f>
        <v>2686777</v>
      </c>
      <c r="G14" s="4">
        <f t="shared" si="0"/>
        <v>0</v>
      </c>
      <c r="H14" s="4" t="str">
        <f t="shared" si="1"/>
        <v>，2686777</v>
      </c>
      <c r="I14" s="4" t="str">
        <f>VLOOKUP(A14,HOP!A:U,21,0)</f>
        <v>直采</v>
      </c>
    </row>
    <row r="15" s="4" customFormat="1" hidden="1" spans="1:9">
      <c r="A15" s="5">
        <v>18955311122</v>
      </c>
      <c r="B15" s="6">
        <v>44849</v>
      </c>
      <c r="C15" s="6">
        <v>44850</v>
      </c>
      <c r="D15" s="4">
        <v>983</v>
      </c>
      <c r="E15" s="4" t="str">
        <f>VLOOKUP(A15,HOP!A:L,12,0)</f>
        <v>983.00</v>
      </c>
      <c r="F15" s="4" t="str">
        <f>VLOOKUP(A15,HOP!A:C,3,0)</f>
        <v>2689800</v>
      </c>
      <c r="G15" s="4">
        <f t="shared" si="0"/>
        <v>0</v>
      </c>
      <c r="H15" s="4" t="str">
        <f t="shared" si="1"/>
        <v>，2689800</v>
      </c>
      <c r="I15" s="4" t="str">
        <f>VLOOKUP(A15,HOP!A:U,21,0)</f>
        <v>直采</v>
      </c>
    </row>
    <row r="16" s="4" customFormat="1" hidden="1" spans="1:9">
      <c r="A16" s="5">
        <v>18955907472</v>
      </c>
      <c r="B16" s="6">
        <v>44848</v>
      </c>
      <c r="C16" s="6">
        <v>44850</v>
      </c>
      <c r="D16" s="4">
        <v>806</v>
      </c>
      <c r="E16" s="4" t="str">
        <f>VLOOKUP(A16,HOP!A:L,12,0)</f>
        <v>806.00</v>
      </c>
      <c r="F16" s="4" t="str">
        <f>VLOOKUP(A16,HOP!A:C,3,0)</f>
        <v>2690050</v>
      </c>
      <c r="G16" s="4">
        <f t="shared" si="0"/>
        <v>0</v>
      </c>
      <c r="H16" s="4" t="str">
        <f t="shared" si="1"/>
        <v>，2690050</v>
      </c>
      <c r="I16" s="4" t="str">
        <f>VLOOKUP(A16,HOP!A:U,21,0)</f>
        <v>直采</v>
      </c>
    </row>
    <row r="17" s="4" customFormat="1" hidden="1" spans="1:9">
      <c r="A17" s="5">
        <v>18956175543</v>
      </c>
      <c r="B17" s="6">
        <v>44846</v>
      </c>
      <c r="C17" s="6">
        <v>44850</v>
      </c>
      <c r="D17" s="4">
        <v>1872</v>
      </c>
      <c r="E17" s="4" t="str">
        <f>VLOOKUP(A17,HOP!A:L,12,0)</f>
        <v>1872.00</v>
      </c>
      <c r="F17" s="4" t="str">
        <f>VLOOKUP(A17,HOP!A:C,3,0)</f>
        <v>2690183</v>
      </c>
      <c r="G17" s="4">
        <f t="shared" si="0"/>
        <v>0</v>
      </c>
      <c r="H17" s="4" t="str">
        <f t="shared" si="1"/>
        <v>，2690183</v>
      </c>
      <c r="I17" s="4" t="str">
        <f>VLOOKUP(A17,HOP!A:U,21,0)</f>
        <v>直采</v>
      </c>
    </row>
    <row r="18" s="4" customFormat="1" hidden="1" spans="1:9">
      <c r="A18" s="5">
        <v>21007640498</v>
      </c>
      <c r="B18" s="6">
        <v>44849</v>
      </c>
      <c r="C18" s="6">
        <v>44850</v>
      </c>
      <c r="D18" s="4">
        <v>1270</v>
      </c>
      <c r="E18" s="4" t="str">
        <f>VLOOKUP(A18,HOP!A:L,12,0)</f>
        <v>1270.00</v>
      </c>
      <c r="F18" s="4" t="str">
        <f>VLOOKUP(A18,HOP!A:C,3,0)</f>
        <v>2691737</v>
      </c>
      <c r="G18" s="4">
        <f t="shared" si="0"/>
        <v>0</v>
      </c>
      <c r="H18" s="4" t="str">
        <f t="shared" si="1"/>
        <v>，2691737</v>
      </c>
      <c r="I18" s="4" t="str">
        <f>VLOOKUP(A18,HOP!A:U,21,0)</f>
        <v>直采</v>
      </c>
    </row>
    <row r="19" s="4" customFormat="1" hidden="1" spans="1:9">
      <c r="A19" s="5">
        <v>21120048737</v>
      </c>
      <c r="B19" s="6">
        <v>44848</v>
      </c>
      <c r="C19" s="6">
        <v>44850</v>
      </c>
      <c r="D19" s="4">
        <v>4464</v>
      </c>
      <c r="E19" s="4" t="str">
        <f>VLOOKUP(A19,HOP!A:L,12,0)</f>
        <v>4464.00</v>
      </c>
      <c r="F19" s="4" t="str">
        <f>VLOOKUP(A19,HOP!A:C,3,0)</f>
        <v>2703395</v>
      </c>
      <c r="G19" s="4">
        <f t="shared" si="0"/>
        <v>0</v>
      </c>
      <c r="H19" s="4" t="str">
        <f t="shared" si="1"/>
        <v>，2703395</v>
      </c>
      <c r="I19" s="4" t="str">
        <f>VLOOKUP(A19,HOP!A:U,21,0)</f>
        <v>直采</v>
      </c>
    </row>
    <row r="20" s="4" customFormat="1" hidden="1" spans="1:9">
      <c r="A20" s="5">
        <v>21126931463</v>
      </c>
      <c r="B20" s="6">
        <v>44849</v>
      </c>
      <c r="C20" s="6">
        <v>44850</v>
      </c>
      <c r="D20" s="4">
        <v>540</v>
      </c>
      <c r="E20" s="4" t="str">
        <f>VLOOKUP(A20,HOP!A:L,12,0)</f>
        <v>540.00</v>
      </c>
      <c r="F20" s="4" t="str">
        <f>VLOOKUP(A20,HOP!A:C,3,0)</f>
        <v>2704533</v>
      </c>
      <c r="G20" s="4">
        <f t="shared" si="0"/>
        <v>0</v>
      </c>
      <c r="H20" s="4" t="str">
        <f t="shared" si="1"/>
        <v>，2704533</v>
      </c>
      <c r="I20" s="4" t="str">
        <f>VLOOKUP(A20,HOP!A:U,21,0)</f>
        <v>直采</v>
      </c>
    </row>
    <row r="21" s="4" customFormat="1" hidden="1" spans="1:9">
      <c r="A21" s="5">
        <v>21131143784</v>
      </c>
      <c r="B21" s="6">
        <v>44849</v>
      </c>
      <c r="C21" s="6">
        <v>44850</v>
      </c>
      <c r="D21" s="4">
        <v>580</v>
      </c>
      <c r="E21" s="4" t="str">
        <f>VLOOKUP(A21,HOP!A:L,12,0)</f>
        <v>580.00</v>
      </c>
      <c r="F21" s="4" t="str">
        <f>VLOOKUP(A21,HOP!A:C,3,0)</f>
        <v>2705303</v>
      </c>
      <c r="G21" s="4">
        <f t="shared" si="0"/>
        <v>0</v>
      </c>
      <c r="H21" s="4" t="str">
        <f t="shared" si="1"/>
        <v>，2705303</v>
      </c>
      <c r="I21" s="4" t="str">
        <f>VLOOKUP(A21,HOP!A:U,21,0)</f>
        <v>直采</v>
      </c>
    </row>
    <row r="22" s="4" customFormat="1" hidden="1" spans="1:9">
      <c r="A22" s="5">
        <v>21131600644</v>
      </c>
      <c r="B22" s="6">
        <v>44849</v>
      </c>
      <c r="C22" s="6">
        <v>44850</v>
      </c>
      <c r="D22" s="4">
        <v>730</v>
      </c>
      <c r="E22" s="4" t="str">
        <f>VLOOKUP(A22,HOP!A:L,12,0)</f>
        <v>730.00</v>
      </c>
      <c r="F22" s="4" t="str">
        <f>VLOOKUP(A22,HOP!A:C,3,0)</f>
        <v>2705417</v>
      </c>
      <c r="G22" s="4">
        <f t="shared" si="0"/>
        <v>0</v>
      </c>
      <c r="H22" s="4" t="str">
        <f t="shared" si="1"/>
        <v>，2705417</v>
      </c>
      <c r="I22" s="4" t="str">
        <f>VLOOKUP(A22,HOP!A:U,21,0)</f>
        <v>直采</v>
      </c>
    </row>
    <row r="23" s="4" customFormat="1" hidden="1" spans="1:9">
      <c r="A23" s="5">
        <v>21147084573</v>
      </c>
      <c r="B23" s="6">
        <v>44846</v>
      </c>
      <c r="C23" s="6">
        <v>44850</v>
      </c>
      <c r="D23" s="4">
        <v>2840</v>
      </c>
      <c r="E23" s="4" t="str">
        <f>VLOOKUP(A23,HOP!A:L,12,0)</f>
        <v>2840.00</v>
      </c>
      <c r="F23" s="4" t="str">
        <f>VLOOKUP(A23,HOP!A:C,3,0)</f>
        <v>2708445</v>
      </c>
      <c r="G23" s="4">
        <f t="shared" si="0"/>
        <v>0</v>
      </c>
      <c r="H23" s="4" t="str">
        <f t="shared" si="1"/>
        <v>，2708445</v>
      </c>
      <c r="I23" s="4" t="str">
        <f>VLOOKUP(A23,HOP!A:U,21,0)</f>
        <v>直采</v>
      </c>
    </row>
    <row r="24" s="4" customFormat="1" hidden="1" spans="1:9">
      <c r="A24" s="5">
        <v>21148464624</v>
      </c>
      <c r="B24" s="6">
        <v>44848</v>
      </c>
      <c r="C24" s="6">
        <v>44850</v>
      </c>
      <c r="D24" s="4">
        <v>1612</v>
      </c>
      <c r="E24" s="4" t="str">
        <f>VLOOKUP(A24,HOP!A:L,12,0)</f>
        <v>1612.00</v>
      </c>
      <c r="F24" s="4" t="str">
        <f>VLOOKUP(A24,HOP!A:C,3,0)</f>
        <v>2708712</v>
      </c>
      <c r="G24" s="4">
        <f t="shared" si="0"/>
        <v>0</v>
      </c>
      <c r="H24" s="4" t="str">
        <f t="shared" si="1"/>
        <v>，2708712</v>
      </c>
      <c r="I24" s="4" t="str">
        <f>VLOOKUP(A24,HOP!A:U,21,0)</f>
        <v>直采</v>
      </c>
    </row>
    <row r="25" s="4" customFormat="1" hidden="1" spans="1:9">
      <c r="A25" s="5">
        <v>21195928366</v>
      </c>
      <c r="B25" s="6">
        <v>44848</v>
      </c>
      <c r="C25" s="6">
        <v>44850</v>
      </c>
      <c r="D25" s="4">
        <v>726</v>
      </c>
      <c r="E25" s="4" t="str">
        <f>VLOOKUP(A25,HOP!A:L,12,0)</f>
        <v>726.00</v>
      </c>
      <c r="F25" s="4" t="str">
        <f>VLOOKUP(A25,HOP!A:C,3,0)</f>
        <v>2710482</v>
      </c>
      <c r="G25" s="4">
        <f t="shared" si="0"/>
        <v>0</v>
      </c>
      <c r="H25" s="4" t="str">
        <f t="shared" si="1"/>
        <v>，2710482</v>
      </c>
      <c r="I25" s="4" t="str">
        <f>VLOOKUP(A25,HOP!A:U,21,0)</f>
        <v>直采</v>
      </c>
    </row>
    <row r="26" s="4" customFormat="1" hidden="1" spans="1:9">
      <c r="A26" s="5">
        <v>21209004967</v>
      </c>
      <c r="B26" s="6">
        <v>44849</v>
      </c>
      <c r="C26" s="6">
        <v>44850</v>
      </c>
      <c r="D26" s="4">
        <v>951</v>
      </c>
      <c r="E26" s="4" t="str">
        <f>VLOOKUP(A26,HOP!A:L,12,0)</f>
        <v>951.00</v>
      </c>
      <c r="F26" s="4" t="str">
        <f>VLOOKUP(A26,HOP!A:C,3,0)</f>
        <v>2711999</v>
      </c>
      <c r="G26" s="4">
        <f t="shared" si="0"/>
        <v>0</v>
      </c>
      <c r="H26" s="4" t="str">
        <f t="shared" si="1"/>
        <v>，2711999</v>
      </c>
      <c r="I26" s="4" t="str">
        <f>VLOOKUP(A26,HOP!A:U,21,0)</f>
        <v>直采</v>
      </c>
    </row>
    <row r="27" s="4" customFormat="1" hidden="1" spans="1:9">
      <c r="A27" s="5">
        <v>21209221338</v>
      </c>
      <c r="B27" s="6">
        <v>44840</v>
      </c>
      <c r="C27" s="6">
        <v>44850</v>
      </c>
      <c r="D27" s="4">
        <v>3140</v>
      </c>
      <c r="E27" s="4" t="str">
        <f>VLOOKUP(A27,HOP!A:L,12,0)</f>
        <v>3140.00</v>
      </c>
      <c r="F27" s="4" t="str">
        <f>VLOOKUP(A27,HOP!A:C,3,0)</f>
        <v>2712019</v>
      </c>
      <c r="G27" s="4">
        <f t="shared" si="0"/>
        <v>0</v>
      </c>
      <c r="H27" s="4" t="str">
        <f t="shared" si="1"/>
        <v>，2712019</v>
      </c>
      <c r="I27" s="4" t="str">
        <f>VLOOKUP(A27,HOP!A:U,21,0)</f>
        <v>直采</v>
      </c>
    </row>
    <row r="28" s="4" customFormat="1" hidden="1" spans="1:9">
      <c r="A28" s="5">
        <v>21223816211</v>
      </c>
      <c r="B28" s="6">
        <v>44849</v>
      </c>
      <c r="C28" s="6">
        <v>44850</v>
      </c>
      <c r="D28" s="4">
        <v>636</v>
      </c>
      <c r="E28" s="4" t="str">
        <f>VLOOKUP(A28,HOP!A:L,12,0)</f>
        <v>636.00</v>
      </c>
      <c r="F28" s="4" t="str">
        <f>VLOOKUP(A28,HOP!A:C,3,0)</f>
        <v>2713849</v>
      </c>
      <c r="G28" s="4">
        <f t="shared" si="0"/>
        <v>0</v>
      </c>
      <c r="H28" s="4" t="str">
        <f t="shared" si="1"/>
        <v>，2713849</v>
      </c>
      <c r="I28" s="4" t="str">
        <f>VLOOKUP(A28,HOP!A:U,21,0)</f>
        <v>直采</v>
      </c>
    </row>
    <row r="29" s="4" customFormat="1" hidden="1" spans="1:9">
      <c r="A29" s="5">
        <v>21227806201</v>
      </c>
      <c r="B29" s="6">
        <v>44848</v>
      </c>
      <c r="C29" s="6">
        <v>44850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21237221636</v>
      </c>
      <c r="B30" s="6">
        <v>44849</v>
      </c>
      <c r="C30" s="6">
        <v>44850</v>
      </c>
      <c r="D30" s="4">
        <v>480</v>
      </c>
      <c r="E30" s="4" t="str">
        <f>VLOOKUP(A30,HOP!A:L,12,0)</f>
        <v>480.00</v>
      </c>
      <c r="F30" s="4" t="str">
        <f>VLOOKUP(A30,HOP!A:C,3,0)</f>
        <v>2716000</v>
      </c>
      <c r="G30" s="4">
        <f t="shared" si="0"/>
        <v>0</v>
      </c>
      <c r="H30" s="4" t="str">
        <f t="shared" si="1"/>
        <v>，2716000</v>
      </c>
      <c r="I30" s="4" t="str">
        <f>VLOOKUP(A30,HOP!A:U,21,0)</f>
        <v>直采</v>
      </c>
    </row>
    <row r="31" s="4" customFormat="1" hidden="1" spans="1:9">
      <c r="A31" s="5">
        <v>21237648718</v>
      </c>
      <c r="B31" s="6">
        <v>44846</v>
      </c>
      <c r="C31" s="6">
        <v>44850</v>
      </c>
      <c r="D31" s="4">
        <v>2600</v>
      </c>
      <c r="E31" s="4" t="str">
        <f>VLOOKUP(A31,HOP!A:L,12,0)</f>
        <v>2600.00</v>
      </c>
      <c r="F31" s="4" t="str">
        <f>VLOOKUP(A31,HOP!A:C,3,0)</f>
        <v>2716067</v>
      </c>
      <c r="G31" s="4">
        <f t="shared" si="0"/>
        <v>0</v>
      </c>
      <c r="H31" s="4" t="str">
        <f t="shared" si="1"/>
        <v>，2716067</v>
      </c>
      <c r="I31" s="4" t="str">
        <f>VLOOKUP(A31,HOP!A:U,21,0)</f>
        <v>直采</v>
      </c>
    </row>
    <row r="32" s="4" customFormat="1" hidden="1" spans="1:9">
      <c r="A32" s="5">
        <v>21250681407</v>
      </c>
      <c r="B32" s="6">
        <v>44849</v>
      </c>
      <c r="C32" s="6">
        <v>44850</v>
      </c>
      <c r="D32" s="4">
        <v>648</v>
      </c>
      <c r="E32" s="4" t="str">
        <f>VLOOKUP(A32,HOP!A:L,12,0)</f>
        <v>648.00</v>
      </c>
      <c r="F32" s="4" t="str">
        <f>VLOOKUP(A32,HOP!A:C,3,0)</f>
        <v>2718373</v>
      </c>
      <c r="G32" s="4">
        <f t="shared" si="0"/>
        <v>0</v>
      </c>
      <c r="H32" s="4" t="str">
        <f t="shared" si="1"/>
        <v>，2718373</v>
      </c>
      <c r="I32" s="4" t="str">
        <f>VLOOKUP(A32,HOP!A:U,21,0)</f>
        <v>直采</v>
      </c>
    </row>
    <row r="33" s="4" customFormat="1" hidden="1" spans="1:9">
      <c r="A33" s="5">
        <v>21254254419</v>
      </c>
      <c r="B33" s="6">
        <v>44849</v>
      </c>
      <c r="C33" s="6">
        <v>44850</v>
      </c>
      <c r="D33" s="4">
        <v>480</v>
      </c>
      <c r="E33" s="4" t="str">
        <f>VLOOKUP(A33,HOP!A:L,12,0)</f>
        <v>480.00</v>
      </c>
      <c r="F33" s="4" t="str">
        <f>VLOOKUP(A33,HOP!A:C,3,0)</f>
        <v>2719017</v>
      </c>
      <c r="G33" s="4">
        <f t="shared" si="0"/>
        <v>0</v>
      </c>
      <c r="H33" s="4" t="str">
        <f t="shared" si="1"/>
        <v>，2719017</v>
      </c>
      <c r="I33" s="4" t="str">
        <f>VLOOKUP(A33,HOP!A:U,21,0)</f>
        <v>直采</v>
      </c>
    </row>
    <row r="34" s="4" customFormat="1" hidden="1" spans="1:9">
      <c r="A34" s="5">
        <v>21261602602</v>
      </c>
      <c r="B34" s="6">
        <v>44847</v>
      </c>
      <c r="C34" s="6">
        <v>44850</v>
      </c>
      <c r="D34" s="4">
        <v>1230</v>
      </c>
      <c r="E34" s="4" t="str">
        <f>VLOOKUP(A34,HOP!A:L,12,0)</f>
        <v>1230.00</v>
      </c>
      <c r="F34" s="4" t="str">
        <f>VLOOKUP(A34,HOP!A:C,3,0)</f>
        <v>2720137</v>
      </c>
      <c r="G34" s="4">
        <f t="shared" si="0"/>
        <v>0</v>
      </c>
      <c r="H34" s="4" t="str">
        <f t="shared" si="1"/>
        <v>，2720137</v>
      </c>
      <c r="I34" s="4" t="str">
        <f>VLOOKUP(A34,HOP!A:U,21,0)</f>
        <v>直采</v>
      </c>
    </row>
    <row r="35" s="4" customFormat="1" hidden="1" spans="1:9">
      <c r="A35" s="5">
        <v>21301809788</v>
      </c>
      <c r="B35" s="6">
        <v>44848</v>
      </c>
      <c r="C35" s="6">
        <v>44850</v>
      </c>
      <c r="D35" s="4">
        <v>3390</v>
      </c>
      <c r="E35" s="4" t="str">
        <f>VLOOKUP(A35,HOP!A:L,12,0)</f>
        <v>3390.00</v>
      </c>
      <c r="F35" s="4" t="str">
        <f>VLOOKUP(A35,HOP!A:C,3,0)</f>
        <v>2720932</v>
      </c>
      <c r="G35" s="4">
        <f t="shared" ref="G35:G66" si="2">D35-E35</f>
        <v>0</v>
      </c>
      <c r="H35" s="4" t="str">
        <f t="shared" ref="H35:H66" si="3">$H$1&amp;F35</f>
        <v>，2720932</v>
      </c>
      <c r="I35" s="4" t="str">
        <f>VLOOKUP(A35,HOP!A:U,21,0)</f>
        <v>直采</v>
      </c>
    </row>
    <row r="36" s="4" customFormat="1" hidden="1" spans="1:9">
      <c r="A36" s="5">
        <v>21308204264</v>
      </c>
      <c r="B36" s="6">
        <v>44846</v>
      </c>
      <c r="C36" s="6">
        <v>44850</v>
      </c>
      <c r="D36" s="4">
        <v>1273</v>
      </c>
      <c r="E36" s="4" t="str">
        <f>VLOOKUP(A36,HOP!A:L,12,0)</f>
        <v>1273.00</v>
      </c>
      <c r="F36" s="4" t="str">
        <f>VLOOKUP(A36,HOP!A:C,3,0)</f>
        <v>2721261</v>
      </c>
      <c r="G36" s="4">
        <f t="shared" si="2"/>
        <v>0</v>
      </c>
      <c r="H36" s="4" t="str">
        <f t="shared" si="3"/>
        <v>，2721261</v>
      </c>
      <c r="I36" s="4" t="str">
        <f>VLOOKUP(A36,HOP!A:U,21,0)</f>
        <v>直采</v>
      </c>
    </row>
    <row r="37" s="4" customFormat="1" hidden="1" spans="1:9">
      <c r="A37" s="5">
        <v>21325070463</v>
      </c>
      <c r="B37" s="6">
        <v>44849</v>
      </c>
      <c r="C37" s="6">
        <v>44850</v>
      </c>
      <c r="D37" s="4">
        <v>480</v>
      </c>
      <c r="E37" s="4" t="str">
        <f>VLOOKUP(A37,HOP!A:L,12,0)</f>
        <v>480.00</v>
      </c>
      <c r="F37" s="4" t="str">
        <f>VLOOKUP(A37,HOP!A:C,3,0)</f>
        <v>2722896</v>
      </c>
      <c r="G37" s="4">
        <f t="shared" si="2"/>
        <v>0</v>
      </c>
      <c r="H37" s="4" t="str">
        <f t="shared" si="3"/>
        <v>，2722896</v>
      </c>
      <c r="I37" s="4" t="str">
        <f>VLOOKUP(A37,HOP!A:U,21,0)</f>
        <v>直采</v>
      </c>
    </row>
    <row r="38" s="4" customFormat="1" hidden="1" spans="1:9">
      <c r="A38" s="5">
        <v>21326602896</v>
      </c>
      <c r="B38" s="6">
        <v>44849</v>
      </c>
      <c r="C38" s="6">
        <v>44850</v>
      </c>
      <c r="D38" s="4">
        <v>600</v>
      </c>
      <c r="E38" s="4" t="str">
        <f>VLOOKUP(A38,HOP!A:L,12,0)</f>
        <v>600.00</v>
      </c>
      <c r="F38" s="4" t="str">
        <f>VLOOKUP(A38,HOP!A:C,3,0)</f>
        <v>2723021</v>
      </c>
      <c r="G38" s="4">
        <f t="shared" si="2"/>
        <v>0</v>
      </c>
      <c r="H38" s="4" t="str">
        <f t="shared" si="3"/>
        <v>，2723021</v>
      </c>
      <c r="I38" s="4" t="str">
        <f>VLOOKUP(A38,HOP!A:U,21,0)</f>
        <v>直采</v>
      </c>
    </row>
    <row r="39" s="4" customFormat="1" hidden="1" spans="1:9">
      <c r="A39" s="5">
        <v>21332380043</v>
      </c>
      <c r="B39" s="6">
        <v>44849</v>
      </c>
      <c r="C39" s="6">
        <v>44850</v>
      </c>
      <c r="D39" s="4">
        <v>600</v>
      </c>
      <c r="E39" s="4" t="str">
        <f>VLOOKUP(A39,HOP!A:L,12,0)</f>
        <v>600.00</v>
      </c>
      <c r="F39" s="4" t="str">
        <f>VLOOKUP(A39,HOP!A:C,3,0)</f>
        <v>2723762</v>
      </c>
      <c r="G39" s="4">
        <f t="shared" si="2"/>
        <v>0</v>
      </c>
      <c r="H39" s="4" t="str">
        <f t="shared" si="3"/>
        <v>，2723762</v>
      </c>
      <c r="I39" s="4" t="str">
        <f>VLOOKUP(A39,HOP!A:U,21,0)</f>
        <v>直采</v>
      </c>
    </row>
    <row r="40" s="4" customFormat="1" hidden="1" spans="1:9">
      <c r="A40" s="5">
        <v>21332595381</v>
      </c>
      <c r="B40" s="6">
        <v>44849</v>
      </c>
      <c r="C40" s="6">
        <v>44850</v>
      </c>
      <c r="D40" s="4">
        <v>983.24</v>
      </c>
      <c r="E40" s="4" t="str">
        <f>VLOOKUP(A40,HOP!A:L,12,0)</f>
        <v>983.24</v>
      </c>
      <c r="F40" s="4" t="str">
        <f>VLOOKUP(A40,HOP!A:C,3,0)</f>
        <v>2723796</v>
      </c>
      <c r="G40" s="4">
        <f t="shared" si="2"/>
        <v>0</v>
      </c>
      <c r="H40" s="4" t="str">
        <f t="shared" si="3"/>
        <v>，2723796</v>
      </c>
      <c r="I40" s="4" t="str">
        <f>VLOOKUP(A40,HOP!A:U,21,0)</f>
        <v>直连</v>
      </c>
    </row>
    <row r="41" s="4" customFormat="1" hidden="1" spans="1:9">
      <c r="A41" s="5">
        <v>21336335392</v>
      </c>
      <c r="B41" s="6">
        <v>44849</v>
      </c>
      <c r="C41" s="6">
        <v>44850</v>
      </c>
      <c r="D41" s="4">
        <v>656</v>
      </c>
      <c r="E41" s="4" t="str">
        <f>VLOOKUP(A41,HOP!A:L,12,0)</f>
        <v>656.00</v>
      </c>
      <c r="F41" s="4" t="str">
        <f>VLOOKUP(A41,HOP!A:C,3,0)</f>
        <v>2724372</v>
      </c>
      <c r="G41" s="4">
        <f t="shared" si="2"/>
        <v>0</v>
      </c>
      <c r="H41" s="4" t="str">
        <f t="shared" si="3"/>
        <v>，2724372</v>
      </c>
      <c r="I41" s="4" t="str">
        <f>VLOOKUP(A41,HOP!A:U,21,0)</f>
        <v>直采</v>
      </c>
    </row>
    <row r="42" s="4" customFormat="1" hidden="1" spans="1:9">
      <c r="A42" s="5">
        <v>21336570602</v>
      </c>
      <c r="B42" s="6">
        <v>44848</v>
      </c>
      <c r="C42" s="6">
        <v>44850</v>
      </c>
      <c r="D42" s="4">
        <v>780</v>
      </c>
      <c r="E42" s="4" t="str">
        <f>VLOOKUP(A42,HOP!A:L,12,0)</f>
        <v>780.00</v>
      </c>
      <c r="F42" s="4" t="str">
        <f>VLOOKUP(A42,HOP!A:C,3,0)</f>
        <v>2724406</v>
      </c>
      <c r="G42" s="4">
        <f t="shared" si="2"/>
        <v>0</v>
      </c>
      <c r="H42" s="4" t="str">
        <f t="shared" si="3"/>
        <v>，2724406</v>
      </c>
      <c r="I42" s="4" t="str">
        <f>VLOOKUP(A42,HOP!A:U,21,0)</f>
        <v>直采</v>
      </c>
    </row>
    <row r="43" s="4" customFormat="1" hidden="1" spans="1:9">
      <c r="A43" s="5">
        <v>21337628570</v>
      </c>
      <c r="B43" s="6">
        <v>44849</v>
      </c>
      <c r="C43" s="6">
        <v>44850</v>
      </c>
      <c r="D43" s="4">
        <v>480</v>
      </c>
      <c r="E43" s="4" t="str">
        <f>VLOOKUP(A43,HOP!A:L,12,0)</f>
        <v>480.00</v>
      </c>
      <c r="F43" s="4" t="str">
        <f>VLOOKUP(A43,HOP!A:C,3,0)</f>
        <v>2724574</v>
      </c>
      <c r="G43" s="4">
        <f t="shared" si="2"/>
        <v>0</v>
      </c>
      <c r="H43" s="4" t="str">
        <f t="shared" si="3"/>
        <v>，2724574</v>
      </c>
      <c r="I43" s="4" t="str">
        <f>VLOOKUP(A43,HOP!A:U,21,0)</f>
        <v>直采</v>
      </c>
    </row>
    <row r="44" s="4" customFormat="1" hidden="1" spans="1:9">
      <c r="A44" s="5">
        <v>21337722712</v>
      </c>
      <c r="B44" s="6">
        <v>44848</v>
      </c>
      <c r="C44" s="6">
        <v>44850</v>
      </c>
      <c r="D44" s="4">
        <v>436</v>
      </c>
      <c r="E44" s="4" t="str">
        <f>VLOOKUP(A44,HOP!A:L,12,0)</f>
        <v>436.00</v>
      </c>
      <c r="F44" s="4" t="str">
        <f>VLOOKUP(A44,HOP!A:C,3,0)</f>
        <v>2724585</v>
      </c>
      <c r="G44" s="4">
        <f t="shared" si="2"/>
        <v>0</v>
      </c>
      <c r="H44" s="4" t="str">
        <f t="shared" si="3"/>
        <v>，2724585</v>
      </c>
      <c r="I44" s="4" t="str">
        <f>VLOOKUP(A44,HOP!A:U,21,0)</f>
        <v>直采</v>
      </c>
    </row>
    <row r="45" s="4" customFormat="1" hidden="1" spans="1:9">
      <c r="A45" s="5">
        <v>21338515632</v>
      </c>
      <c r="B45" s="6">
        <v>44849</v>
      </c>
      <c r="C45" s="6">
        <v>44850</v>
      </c>
      <c r="D45" s="4">
        <v>600</v>
      </c>
      <c r="E45" s="4" t="str">
        <f>VLOOKUP(A45,HOP!A:L,12,0)</f>
        <v>600.00</v>
      </c>
      <c r="F45" s="4" t="str">
        <f>VLOOKUP(A45,HOP!A:C,3,0)</f>
        <v>2724706</v>
      </c>
      <c r="G45" s="4">
        <f t="shared" si="2"/>
        <v>0</v>
      </c>
      <c r="H45" s="4" t="str">
        <f t="shared" si="3"/>
        <v>，2724706</v>
      </c>
      <c r="I45" s="4" t="str">
        <f>VLOOKUP(A45,HOP!A:U,21,0)</f>
        <v>直采</v>
      </c>
    </row>
    <row r="46" s="4" customFormat="1" hidden="1" spans="1:9">
      <c r="A46" s="5">
        <v>21343106400</v>
      </c>
      <c r="B46" s="6">
        <v>44848</v>
      </c>
      <c r="C46" s="6">
        <v>44850</v>
      </c>
      <c r="D46" s="4">
        <v>716</v>
      </c>
      <c r="E46" s="4" t="str">
        <f>VLOOKUP(A46,HOP!A:L,12,0)</f>
        <v>716.00</v>
      </c>
      <c r="F46" s="4" t="str">
        <f>VLOOKUP(A46,HOP!A:C,3,0)</f>
        <v>2725717</v>
      </c>
      <c r="G46" s="4">
        <f t="shared" si="2"/>
        <v>0</v>
      </c>
      <c r="H46" s="4" t="str">
        <f t="shared" si="3"/>
        <v>，2725717</v>
      </c>
      <c r="I46" s="4" t="str">
        <f>VLOOKUP(A46,HOP!A:U,21,0)</f>
        <v>直采</v>
      </c>
    </row>
    <row r="47" s="4" customFormat="1" hidden="1" spans="1:9">
      <c r="A47" s="5">
        <v>21343158695</v>
      </c>
      <c r="B47" s="6">
        <v>44849</v>
      </c>
      <c r="C47" s="6">
        <v>44850</v>
      </c>
      <c r="D47" s="4">
        <v>650</v>
      </c>
      <c r="E47" s="4" t="str">
        <f>VLOOKUP(A47,HOP!A:L,12,0)</f>
        <v>650.00</v>
      </c>
      <c r="F47" s="4" t="str">
        <f>VLOOKUP(A47,HOP!A:C,3,0)</f>
        <v>2725729</v>
      </c>
      <c r="G47" s="4">
        <f t="shared" si="2"/>
        <v>0</v>
      </c>
      <c r="H47" s="4" t="str">
        <f t="shared" si="3"/>
        <v>，2725729</v>
      </c>
      <c r="I47" s="4" t="str">
        <f>VLOOKUP(A47,HOP!A:U,21,0)</f>
        <v>直采</v>
      </c>
    </row>
    <row r="48" s="4" customFormat="1" hidden="1" spans="1:9">
      <c r="A48" s="5">
        <v>21344048462</v>
      </c>
      <c r="B48" s="6">
        <v>44848</v>
      </c>
      <c r="C48" s="6">
        <v>44850</v>
      </c>
      <c r="D48" s="4">
        <v>1040</v>
      </c>
      <c r="E48" s="4" t="str">
        <f>VLOOKUP(A48,HOP!A:L,12,0)</f>
        <v>1040.00</v>
      </c>
      <c r="F48" s="4" t="str">
        <f>VLOOKUP(A48,HOP!A:C,3,0)</f>
        <v>2725865</v>
      </c>
      <c r="G48" s="4">
        <f t="shared" si="2"/>
        <v>0</v>
      </c>
      <c r="H48" s="4" t="str">
        <f t="shared" si="3"/>
        <v>，2725865</v>
      </c>
      <c r="I48" s="4" t="str">
        <f>VLOOKUP(A48,HOP!A:U,21,0)</f>
        <v>直采</v>
      </c>
    </row>
    <row r="49" s="4" customFormat="1" hidden="1" spans="1:9">
      <c r="A49" s="5">
        <v>21344469668</v>
      </c>
      <c r="B49" s="6">
        <v>44848</v>
      </c>
      <c r="C49" s="6">
        <v>44850</v>
      </c>
      <c r="D49" s="4">
        <v>2232</v>
      </c>
      <c r="E49" s="4" t="str">
        <f>VLOOKUP(A49,HOP!A:L,12,0)</f>
        <v>2232.00</v>
      </c>
      <c r="F49" s="4" t="str">
        <f>VLOOKUP(A49,HOP!A:C,3,0)</f>
        <v>2725959</v>
      </c>
      <c r="G49" s="4">
        <f t="shared" si="2"/>
        <v>0</v>
      </c>
      <c r="H49" s="4" t="str">
        <f t="shared" si="3"/>
        <v>，2725959</v>
      </c>
      <c r="I49" s="4" t="str">
        <f>VLOOKUP(A49,HOP!A:U,21,0)</f>
        <v>直采</v>
      </c>
    </row>
    <row r="50" s="4" customFormat="1" hidden="1" spans="1:9">
      <c r="A50" s="5">
        <v>21346728796</v>
      </c>
      <c r="B50" s="6">
        <v>44848</v>
      </c>
      <c r="C50" s="6">
        <v>44850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21346731282</v>
      </c>
      <c r="B51" s="6">
        <v>44841</v>
      </c>
      <c r="C51" s="6">
        <v>44850</v>
      </c>
      <c r="D51" s="4">
        <v>1278</v>
      </c>
      <c r="E51" s="4" t="str">
        <f>VLOOKUP(A51,HOP!A:L,12,0)</f>
        <v>1278.00</v>
      </c>
      <c r="F51" s="4" t="str">
        <f>VLOOKUP(A51,HOP!A:C,3,0)</f>
        <v>2726371</v>
      </c>
      <c r="G51" s="4">
        <f t="shared" si="2"/>
        <v>0</v>
      </c>
      <c r="H51" s="4" t="str">
        <f t="shared" si="3"/>
        <v>，2726371</v>
      </c>
      <c r="I51" s="4" t="str">
        <f>VLOOKUP(A51,HOP!A:U,21,0)</f>
        <v>直采</v>
      </c>
    </row>
    <row r="52" s="4" customFormat="1" hidden="1" spans="1:9">
      <c r="A52" s="5">
        <v>21347600759</v>
      </c>
      <c r="B52" s="6">
        <v>44849</v>
      </c>
      <c r="C52" s="6">
        <v>44850</v>
      </c>
      <c r="D52" s="4">
        <v>290</v>
      </c>
      <c r="E52" s="4" t="str">
        <f>VLOOKUP(A52,HOP!A:L,12,0)</f>
        <v>290.00</v>
      </c>
      <c r="F52" s="4" t="str">
        <f>VLOOKUP(A52,HOP!A:C,3,0)</f>
        <v>2726566</v>
      </c>
      <c r="G52" s="4">
        <f t="shared" si="2"/>
        <v>0</v>
      </c>
      <c r="H52" s="4" t="str">
        <f t="shared" si="3"/>
        <v>，2726566</v>
      </c>
      <c r="I52" s="4" t="str">
        <f>VLOOKUP(A52,HOP!A:U,21,0)</f>
        <v>直采</v>
      </c>
    </row>
    <row r="53" s="4" customFormat="1" hidden="1" spans="1:9">
      <c r="A53" s="5">
        <v>21348211529</v>
      </c>
      <c r="B53" s="6">
        <v>44844</v>
      </c>
      <c r="C53" s="6">
        <v>44850</v>
      </c>
      <c r="D53" s="4">
        <v>2340</v>
      </c>
      <c r="E53" s="4" t="str">
        <f>VLOOKUP(A53,HOP!A:L,12,0)</f>
        <v>2340.00</v>
      </c>
      <c r="F53" s="4" t="str">
        <f>VLOOKUP(A53,HOP!A:C,3,0)</f>
        <v>2726756</v>
      </c>
      <c r="G53" s="4">
        <f t="shared" si="2"/>
        <v>0</v>
      </c>
      <c r="H53" s="4" t="str">
        <f t="shared" si="3"/>
        <v>，2726756</v>
      </c>
      <c r="I53" s="4" t="str">
        <f>VLOOKUP(A53,HOP!A:U,21,0)</f>
        <v>直采</v>
      </c>
    </row>
    <row r="54" s="4" customFormat="1" hidden="1" spans="1:9">
      <c r="A54" s="5">
        <v>21348522877</v>
      </c>
      <c r="B54" s="6">
        <v>44849</v>
      </c>
      <c r="C54" s="6">
        <v>44850</v>
      </c>
      <c r="D54" s="4">
        <v>618</v>
      </c>
      <c r="E54" s="4" t="str">
        <f>VLOOKUP(A54,HOP!A:L,12,0)</f>
        <v>618.00</v>
      </c>
      <c r="F54" s="4" t="str">
        <f>VLOOKUP(A54,HOP!A:C,3,0)</f>
        <v>2726855</v>
      </c>
      <c r="G54" s="4">
        <f t="shared" si="2"/>
        <v>0</v>
      </c>
      <c r="H54" s="4" t="str">
        <f t="shared" si="3"/>
        <v>，2726855</v>
      </c>
      <c r="I54" s="4" t="str">
        <f>VLOOKUP(A54,HOP!A:U,21,0)</f>
        <v>直采</v>
      </c>
    </row>
    <row r="55" s="4" customFormat="1" hidden="1" spans="1:9">
      <c r="A55" s="5">
        <v>21348864425</v>
      </c>
      <c r="B55" s="6">
        <v>44846</v>
      </c>
      <c r="C55" s="6">
        <v>44850</v>
      </c>
      <c r="D55" s="4">
        <v>728</v>
      </c>
      <c r="E55" s="4" t="str">
        <f>VLOOKUP(A55,HOP!A:L,12,0)</f>
        <v>728.00</v>
      </c>
      <c r="F55" s="4" t="str">
        <f>VLOOKUP(A55,HOP!A:C,3,0)</f>
        <v>2726905</v>
      </c>
      <c r="G55" s="4">
        <f t="shared" si="2"/>
        <v>0</v>
      </c>
      <c r="H55" s="4" t="str">
        <f t="shared" si="3"/>
        <v>，2726905</v>
      </c>
      <c r="I55" s="4" t="str">
        <f>VLOOKUP(A55,HOP!A:U,21,0)</f>
        <v>直采</v>
      </c>
    </row>
    <row r="56" s="4" customFormat="1" hidden="1" spans="1:9">
      <c r="A56" s="5">
        <v>21351065474</v>
      </c>
      <c r="B56" s="6">
        <v>44849</v>
      </c>
      <c r="C56" s="6">
        <v>44850</v>
      </c>
      <c r="D56" s="4">
        <v>174</v>
      </c>
      <c r="E56" s="4" t="str">
        <f>VLOOKUP(A56,HOP!A:L,12,0)</f>
        <v>174.00</v>
      </c>
      <c r="F56" s="4" t="str">
        <f>VLOOKUP(A56,HOP!A:C,3,0)</f>
        <v>2727385</v>
      </c>
      <c r="G56" s="4">
        <f t="shared" si="2"/>
        <v>0</v>
      </c>
      <c r="H56" s="4" t="str">
        <f t="shared" si="3"/>
        <v>，2727385</v>
      </c>
      <c r="I56" s="4" t="str">
        <f>VLOOKUP(A56,HOP!A:U,21,0)</f>
        <v>直采</v>
      </c>
    </row>
    <row r="57" s="4" customFormat="1" hidden="1" spans="1:9">
      <c r="A57" s="5">
        <v>21351442319</v>
      </c>
      <c r="B57" s="6">
        <v>44846</v>
      </c>
      <c r="C57" s="6">
        <v>44850</v>
      </c>
      <c r="D57" s="4">
        <v>7360</v>
      </c>
      <c r="E57" s="4" t="str">
        <f>VLOOKUP(A57,HOP!A:L,12,0)</f>
        <v>7360.00</v>
      </c>
      <c r="F57" s="4" t="str">
        <f>VLOOKUP(A57,HOP!A:C,3,0)</f>
        <v>2727473</v>
      </c>
      <c r="G57" s="4">
        <f t="shared" si="2"/>
        <v>0</v>
      </c>
      <c r="H57" s="4" t="str">
        <f t="shared" si="3"/>
        <v>，2727473</v>
      </c>
      <c r="I57" s="4" t="str">
        <f>VLOOKUP(A57,HOP!A:U,21,0)</f>
        <v>直采</v>
      </c>
    </row>
    <row r="58" s="4" customFormat="1" hidden="1" spans="1:9">
      <c r="A58" s="5">
        <v>21352351967</v>
      </c>
      <c r="B58" s="6">
        <v>44849</v>
      </c>
      <c r="C58" s="6">
        <v>44850</v>
      </c>
      <c r="D58" s="4">
        <v>336</v>
      </c>
      <c r="E58" s="4" t="str">
        <f>VLOOKUP(A58,HOP!A:L,12,0)</f>
        <v>336.00</v>
      </c>
      <c r="F58" s="4" t="str">
        <f>VLOOKUP(A58,HOP!A:C,3,0)</f>
        <v>2727598</v>
      </c>
      <c r="G58" s="4">
        <f t="shared" si="2"/>
        <v>0</v>
      </c>
      <c r="H58" s="4" t="str">
        <f t="shared" si="3"/>
        <v>，2727598</v>
      </c>
      <c r="I58" s="4" t="str">
        <f>VLOOKUP(A58,HOP!A:U,21,0)</f>
        <v>直采</v>
      </c>
    </row>
    <row r="59" s="4" customFormat="1" hidden="1" spans="1:9">
      <c r="A59" s="5">
        <v>21353944193</v>
      </c>
      <c r="B59" s="6">
        <v>44849</v>
      </c>
      <c r="C59" s="6">
        <v>44850</v>
      </c>
      <c r="D59" s="4">
        <v>640</v>
      </c>
      <c r="E59" s="4" t="str">
        <f>VLOOKUP(A59,HOP!A:L,12,0)</f>
        <v>640.00</v>
      </c>
      <c r="F59" s="4" t="str">
        <f>VLOOKUP(A59,HOP!A:C,3,0)</f>
        <v>2727867</v>
      </c>
      <c r="G59" s="4">
        <f t="shared" si="2"/>
        <v>0</v>
      </c>
      <c r="H59" s="4" t="str">
        <f t="shared" si="3"/>
        <v>，2727867</v>
      </c>
      <c r="I59" s="4" t="str">
        <f>VLOOKUP(A59,HOP!A:U,21,0)</f>
        <v>直采</v>
      </c>
    </row>
    <row r="60" s="4" customFormat="1" hidden="1" spans="1:9">
      <c r="A60" s="5">
        <v>21355855515</v>
      </c>
      <c r="B60" s="6">
        <v>44847</v>
      </c>
      <c r="C60" s="6">
        <v>44850</v>
      </c>
      <c r="D60" s="4">
        <v>1863.54</v>
      </c>
      <c r="E60" s="4" t="str">
        <f>VLOOKUP(A60,HOP!A:L,12,0)</f>
        <v>1863.54</v>
      </c>
      <c r="F60" s="4" t="str">
        <f>VLOOKUP(A60,HOP!A:C,3,0)</f>
        <v>2728290</v>
      </c>
      <c r="G60" s="4">
        <f t="shared" si="2"/>
        <v>0</v>
      </c>
      <c r="H60" s="4" t="str">
        <f t="shared" si="3"/>
        <v>，2728290</v>
      </c>
      <c r="I60" s="4" t="str">
        <f>VLOOKUP(A60,HOP!A:U,21,0)</f>
        <v>直连</v>
      </c>
    </row>
    <row r="61" s="4" customFormat="1" hidden="1" spans="1:9">
      <c r="A61" s="5">
        <v>21357256004</v>
      </c>
      <c r="B61" s="6">
        <v>44849</v>
      </c>
      <c r="C61" s="6">
        <v>44850</v>
      </c>
      <c r="D61" s="4">
        <v>520</v>
      </c>
      <c r="E61" s="4" t="str">
        <f>VLOOKUP(A61,HOP!A:L,12,0)</f>
        <v>520.00</v>
      </c>
      <c r="F61" s="4" t="str">
        <f>VLOOKUP(A61,HOP!A:C,3,0)</f>
        <v>2728662</v>
      </c>
      <c r="G61" s="4">
        <f t="shared" si="2"/>
        <v>0</v>
      </c>
      <c r="H61" s="4" t="str">
        <f t="shared" si="3"/>
        <v>，2728662</v>
      </c>
      <c r="I61" s="4" t="str">
        <f>VLOOKUP(A61,HOP!A:U,21,0)</f>
        <v>直采</v>
      </c>
    </row>
    <row r="62" s="4" customFormat="1" hidden="1" spans="1:9">
      <c r="A62" s="5">
        <v>21355924147</v>
      </c>
      <c r="B62" s="6">
        <v>44848</v>
      </c>
      <c r="C62" s="6">
        <v>44850</v>
      </c>
      <c r="D62" s="4">
        <v>680</v>
      </c>
      <c r="E62" s="4" t="str">
        <f>VLOOKUP(A62,HOP!A:L,12,0)</f>
        <v>680.00</v>
      </c>
      <c r="F62" s="4" t="str">
        <f>VLOOKUP(A62,HOP!A:C,3,0)</f>
        <v>2728308</v>
      </c>
      <c r="G62" s="4">
        <f t="shared" si="2"/>
        <v>0</v>
      </c>
      <c r="H62" s="4" t="str">
        <f t="shared" si="3"/>
        <v>，2728308</v>
      </c>
      <c r="I62" s="4" t="str">
        <f>VLOOKUP(A62,HOP!A:U,21,0)</f>
        <v>直采</v>
      </c>
    </row>
    <row r="63" s="4" customFormat="1" hidden="1" spans="1:9">
      <c r="A63" s="5">
        <v>21358704495</v>
      </c>
      <c r="B63" s="6">
        <v>44848</v>
      </c>
      <c r="C63" s="6">
        <v>44850</v>
      </c>
      <c r="D63" s="4">
        <v>1297</v>
      </c>
      <c r="E63" s="4" t="str">
        <f>VLOOKUP(A63,HOP!A:L,12,0)</f>
        <v>1297.00</v>
      </c>
      <c r="F63" s="4" t="str">
        <f>VLOOKUP(A63,HOP!A:C,3,0)</f>
        <v>2729030</v>
      </c>
      <c r="G63" s="4">
        <f t="shared" si="2"/>
        <v>0</v>
      </c>
      <c r="H63" s="4" t="str">
        <f t="shared" si="3"/>
        <v>，2729030</v>
      </c>
      <c r="I63" s="4" t="str">
        <f>VLOOKUP(A63,HOP!A:U,21,0)</f>
        <v>直采</v>
      </c>
    </row>
    <row r="64" s="4" customFormat="1" hidden="1" spans="1:9">
      <c r="A64" s="5">
        <v>21358799824</v>
      </c>
      <c r="B64" s="6">
        <v>44849</v>
      </c>
      <c r="C64" s="6">
        <v>44850</v>
      </c>
      <c r="D64" s="4">
        <v>480</v>
      </c>
      <c r="E64" s="4" t="str">
        <f>VLOOKUP(A64,HOP!A:L,12,0)</f>
        <v>480.00</v>
      </c>
      <c r="F64" s="4" t="str">
        <f>VLOOKUP(A64,HOP!A:C,3,0)</f>
        <v>2729049</v>
      </c>
      <c r="G64" s="4">
        <f t="shared" si="2"/>
        <v>0</v>
      </c>
      <c r="H64" s="4" t="str">
        <f t="shared" si="3"/>
        <v>，2729049</v>
      </c>
      <c r="I64" s="4" t="str">
        <f>VLOOKUP(A64,HOP!A:U,21,0)</f>
        <v>直采</v>
      </c>
    </row>
    <row r="65" s="4" customFormat="1" hidden="1" spans="1:9">
      <c r="A65" s="5">
        <v>21359220176</v>
      </c>
      <c r="B65" s="6">
        <v>44849</v>
      </c>
      <c r="C65" s="6">
        <v>44850</v>
      </c>
      <c r="D65" s="4">
        <v>408</v>
      </c>
      <c r="E65" s="4" t="str">
        <f>VLOOKUP(A65,HOP!A:L,12,0)</f>
        <v>408.00</v>
      </c>
      <c r="F65" s="4" t="str">
        <f>VLOOKUP(A65,HOP!A:C,3,0)</f>
        <v>2729150</v>
      </c>
      <c r="G65" s="4">
        <f t="shared" si="2"/>
        <v>0</v>
      </c>
      <c r="H65" s="4" t="str">
        <f t="shared" si="3"/>
        <v>，2729150</v>
      </c>
      <c r="I65" s="4" t="str">
        <f>VLOOKUP(A65,HOP!A:U,21,0)</f>
        <v>直采</v>
      </c>
    </row>
    <row r="66" s="4" customFormat="1" hidden="1" spans="1:9">
      <c r="A66" s="5">
        <v>21359843810</v>
      </c>
      <c r="B66" s="6">
        <v>44849</v>
      </c>
      <c r="C66" s="6">
        <v>44850</v>
      </c>
      <c r="D66" s="4">
        <v>324</v>
      </c>
      <c r="E66" s="4" t="str">
        <f>VLOOKUP(A66,HOP!A:L,12,0)</f>
        <v>324.00</v>
      </c>
      <c r="F66" s="4" t="str">
        <f>VLOOKUP(A66,HOP!A:C,3,0)</f>
        <v>2729241</v>
      </c>
      <c r="G66" s="4">
        <f t="shared" si="2"/>
        <v>0</v>
      </c>
      <c r="H66" s="4" t="str">
        <f t="shared" si="3"/>
        <v>，2729241</v>
      </c>
      <c r="I66" s="4" t="str">
        <f>VLOOKUP(A66,HOP!A:U,21,0)</f>
        <v>直采</v>
      </c>
    </row>
    <row r="67" s="4" customFormat="1" hidden="1" spans="1:9">
      <c r="A67" s="5">
        <v>21359958166</v>
      </c>
      <c r="B67" s="6">
        <v>44848</v>
      </c>
      <c r="C67" s="6">
        <v>44850</v>
      </c>
      <c r="D67" s="4">
        <v>1304</v>
      </c>
      <c r="E67" s="4" t="str">
        <f>VLOOKUP(A67,HOP!A:L,12,0)</f>
        <v>1304.00</v>
      </c>
      <c r="F67" s="4" t="str">
        <f>VLOOKUP(A67,HOP!A:C,3,0)</f>
        <v>2729293</v>
      </c>
      <c r="G67" s="4">
        <f t="shared" ref="G67:G98" si="4">D67-E67</f>
        <v>0</v>
      </c>
      <c r="H67" s="4" t="str">
        <f t="shared" ref="H67:H98" si="5">$H$1&amp;F67</f>
        <v>，2729293</v>
      </c>
      <c r="I67" s="4" t="str">
        <f>VLOOKUP(A67,HOP!A:U,21,0)</f>
        <v>直采</v>
      </c>
    </row>
    <row r="68" s="4" customFormat="1" hidden="1" spans="1:9">
      <c r="A68" s="5">
        <v>21360113471</v>
      </c>
      <c r="B68" s="6">
        <v>44847</v>
      </c>
      <c r="C68" s="6">
        <v>44850</v>
      </c>
      <c r="D68" s="4">
        <v>3833</v>
      </c>
      <c r="E68" s="4" t="str">
        <f>VLOOKUP(A68,HOP!A:L,12,0)</f>
        <v>3833.00</v>
      </c>
      <c r="F68" s="4" t="str">
        <f>VLOOKUP(A68,HOP!A:C,3,0)</f>
        <v>2729328</v>
      </c>
      <c r="G68" s="4">
        <f t="shared" si="4"/>
        <v>0</v>
      </c>
      <c r="H68" s="4" t="str">
        <f t="shared" si="5"/>
        <v>，2729328</v>
      </c>
      <c r="I68" s="4" t="str">
        <f>VLOOKUP(A68,HOP!A:U,21,0)</f>
        <v>直采</v>
      </c>
    </row>
    <row r="69" s="4" customFormat="1" hidden="1" spans="1:9">
      <c r="A69" s="5">
        <v>21360564125</v>
      </c>
      <c r="B69" s="6">
        <v>44848</v>
      </c>
      <c r="C69" s="6">
        <v>44850</v>
      </c>
      <c r="D69" s="4">
        <v>1950</v>
      </c>
      <c r="E69" s="4" t="str">
        <f>VLOOKUP(A69,HOP!A:L,12,0)</f>
        <v>1950.00</v>
      </c>
      <c r="F69" s="4" t="str">
        <f>VLOOKUP(A69,HOP!A:C,3,0)</f>
        <v>2729472</v>
      </c>
      <c r="G69" s="4">
        <f t="shared" si="4"/>
        <v>0</v>
      </c>
      <c r="H69" s="4" t="str">
        <f t="shared" si="5"/>
        <v>，2729472</v>
      </c>
      <c r="I69" s="4" t="str">
        <f>VLOOKUP(A69,HOP!A:U,21,0)</f>
        <v>直采</v>
      </c>
    </row>
    <row r="70" s="4" customFormat="1" hidden="1" spans="1:9">
      <c r="A70" s="5">
        <v>21360929652</v>
      </c>
      <c r="B70" s="6">
        <v>44849</v>
      </c>
      <c r="C70" s="6">
        <v>44850</v>
      </c>
      <c r="D70" s="4">
        <v>480</v>
      </c>
      <c r="E70" s="4" t="str">
        <f>VLOOKUP(A70,HOP!A:L,12,0)</f>
        <v>480.00</v>
      </c>
      <c r="F70" s="4" t="str">
        <f>VLOOKUP(A70,HOP!A:C,3,0)</f>
        <v>2729553</v>
      </c>
      <c r="G70" s="4">
        <f t="shared" si="4"/>
        <v>0</v>
      </c>
      <c r="H70" s="4" t="str">
        <f t="shared" si="5"/>
        <v>，2729553</v>
      </c>
      <c r="I70" s="4" t="str">
        <f>VLOOKUP(A70,HOP!A:U,21,0)</f>
        <v>直采</v>
      </c>
    </row>
    <row r="71" s="4" customFormat="1" hidden="1" spans="1:9">
      <c r="A71" s="5">
        <v>21363330538</v>
      </c>
      <c r="B71" s="6">
        <v>44849</v>
      </c>
      <c r="C71" s="6">
        <v>44850</v>
      </c>
      <c r="D71" s="4">
        <v>650</v>
      </c>
      <c r="E71" s="4" t="str">
        <f>VLOOKUP(A71,HOP!A:L,12,0)</f>
        <v>650.00</v>
      </c>
      <c r="F71" s="4" t="str">
        <f>VLOOKUP(A71,HOP!A:C,3,0)</f>
        <v>2730287</v>
      </c>
      <c r="G71" s="4">
        <f t="shared" si="4"/>
        <v>0</v>
      </c>
      <c r="H71" s="4" t="str">
        <f t="shared" si="5"/>
        <v>，2730287</v>
      </c>
      <c r="I71" s="4" t="str">
        <f>VLOOKUP(A71,HOP!A:U,21,0)</f>
        <v>直采</v>
      </c>
    </row>
    <row r="72" s="4" customFormat="1" hidden="1" spans="1:9">
      <c r="A72" s="5">
        <v>21365076175</v>
      </c>
      <c r="B72" s="6">
        <v>44849</v>
      </c>
      <c r="C72" s="6">
        <v>44850</v>
      </c>
      <c r="D72" s="4">
        <v>258</v>
      </c>
      <c r="E72" s="4" t="str">
        <f>VLOOKUP(A72,HOP!A:L,12,0)</f>
        <v>258.00</v>
      </c>
      <c r="F72" s="4" t="str">
        <f>VLOOKUP(A72,HOP!A:C,3,0)</f>
        <v>2730687</v>
      </c>
      <c r="G72" s="4">
        <f t="shared" si="4"/>
        <v>0</v>
      </c>
      <c r="H72" s="4" t="str">
        <f t="shared" si="5"/>
        <v>，2730687</v>
      </c>
      <c r="I72" s="4" t="str">
        <f>VLOOKUP(A72,HOP!A:U,21,0)</f>
        <v>直采</v>
      </c>
    </row>
    <row r="73" s="4" customFormat="1" hidden="1" spans="1:9">
      <c r="A73" s="5">
        <v>21365086785</v>
      </c>
      <c r="B73" s="6">
        <v>44849</v>
      </c>
      <c r="C73" s="6">
        <v>44850</v>
      </c>
      <c r="D73" s="4">
        <v>670</v>
      </c>
      <c r="E73" s="4" t="str">
        <f>VLOOKUP(A73,HOP!A:L,12,0)</f>
        <v>670.00</v>
      </c>
      <c r="F73" s="4" t="str">
        <f>VLOOKUP(A73,HOP!A:C,3,0)</f>
        <v>2730691</v>
      </c>
      <c r="G73" s="4">
        <f t="shared" si="4"/>
        <v>0</v>
      </c>
      <c r="H73" s="4" t="str">
        <f t="shared" si="5"/>
        <v>，2730691</v>
      </c>
      <c r="I73" s="4" t="str">
        <f>VLOOKUP(A73,HOP!A:U,21,0)</f>
        <v>直采</v>
      </c>
    </row>
    <row r="74" s="4" customFormat="1" hidden="1" spans="1:9">
      <c r="A74" s="5">
        <v>21366034710</v>
      </c>
      <c r="B74" s="6">
        <v>44848</v>
      </c>
      <c r="C74" s="6">
        <v>44850</v>
      </c>
      <c r="D74" s="4">
        <v>1540</v>
      </c>
      <c r="E74" s="4" t="str">
        <f>VLOOKUP(A74,HOP!A:L,12,0)</f>
        <v>1540.00</v>
      </c>
      <c r="F74" s="4" t="str">
        <f>VLOOKUP(A74,HOP!A:C,3,0)</f>
        <v>2730867</v>
      </c>
      <c r="G74" s="4">
        <f t="shared" si="4"/>
        <v>0</v>
      </c>
      <c r="H74" s="4" t="str">
        <f t="shared" si="5"/>
        <v>，2730867</v>
      </c>
      <c r="I74" s="4" t="str">
        <f>VLOOKUP(A74,HOP!A:U,21,0)</f>
        <v>直采</v>
      </c>
    </row>
    <row r="75" s="4" customFormat="1" spans="1:12">
      <c r="A75" s="5">
        <v>21366345806</v>
      </c>
      <c r="B75" s="6">
        <v>44843</v>
      </c>
      <c r="C75" s="6">
        <v>44850</v>
      </c>
      <c r="D75" s="4">
        <v>3885</v>
      </c>
      <c r="E75" s="4" t="str">
        <f>VLOOKUP(A75,HOP!A:L,12,0)</f>
        <v>4235.00</v>
      </c>
      <c r="F75" s="4" t="str">
        <f>VLOOKUP(A75,HOP!A:C,3,0)</f>
        <v>2730918</v>
      </c>
      <c r="G75" s="4">
        <f t="shared" si="4"/>
        <v>-350</v>
      </c>
      <c r="H75" s="4" t="str">
        <f t="shared" si="5"/>
        <v>，2730918</v>
      </c>
      <c r="I75" s="4" t="str">
        <f>VLOOKUP(A75,HOP!A:U,21,0)</f>
        <v>直采</v>
      </c>
      <c r="J75" s="4" t="s">
        <v>925</v>
      </c>
      <c r="L75" s="4" t="s">
        <v>927</v>
      </c>
    </row>
    <row r="76" s="4" customFormat="1" hidden="1" spans="1:9">
      <c r="A76" s="5">
        <v>21366704238</v>
      </c>
      <c r="B76" s="6">
        <v>44849</v>
      </c>
      <c r="C76" s="6">
        <v>44850</v>
      </c>
      <c r="D76" s="4">
        <v>670</v>
      </c>
      <c r="E76" s="4" t="str">
        <f>VLOOKUP(A76,HOP!A:L,12,0)</f>
        <v>670.00</v>
      </c>
      <c r="F76" s="4" t="str">
        <f>VLOOKUP(A76,HOP!A:C,3,0)</f>
        <v>2730979</v>
      </c>
      <c r="G76" s="4">
        <f t="shared" si="4"/>
        <v>0</v>
      </c>
      <c r="H76" s="4" t="str">
        <f t="shared" si="5"/>
        <v>，2730979</v>
      </c>
      <c r="I76" s="4" t="str">
        <f>VLOOKUP(A76,HOP!A:U,21,0)</f>
        <v>直采</v>
      </c>
    </row>
    <row r="77" s="4" customFormat="1" hidden="1" spans="1:9">
      <c r="A77" s="5">
        <v>21367067229</v>
      </c>
      <c r="B77" s="6">
        <v>44849</v>
      </c>
      <c r="C77" s="6">
        <v>44850</v>
      </c>
      <c r="D77" s="4">
        <v>232</v>
      </c>
      <c r="E77" s="4" t="str">
        <f>VLOOKUP(A77,HOP!A:L,12,0)</f>
        <v>232.00</v>
      </c>
      <c r="F77" s="4" t="str">
        <f>VLOOKUP(A77,HOP!A:C,3,0)</f>
        <v>2731018</v>
      </c>
      <c r="G77" s="4">
        <f t="shared" si="4"/>
        <v>0</v>
      </c>
      <c r="H77" s="4" t="str">
        <f t="shared" si="5"/>
        <v>，2731018</v>
      </c>
      <c r="I77" s="4" t="str">
        <f>VLOOKUP(A77,HOP!A:U,21,0)</f>
        <v>直采</v>
      </c>
    </row>
    <row r="78" s="4" customFormat="1" spans="1:10">
      <c r="A78" s="5">
        <v>21367270814</v>
      </c>
      <c r="B78" s="6">
        <v>44843</v>
      </c>
      <c r="C78" s="6">
        <v>44850</v>
      </c>
      <c r="D78" s="4">
        <v>350</v>
      </c>
      <c r="E78" s="4" t="e">
        <f>VLOOKUP(A78,HOP!A:L,12,0)</f>
        <v>#N/A</v>
      </c>
      <c r="F78" s="4">
        <v>2730918</v>
      </c>
      <c r="G78" s="4" t="e">
        <f t="shared" si="4"/>
        <v>#N/A</v>
      </c>
      <c r="H78" s="4" t="str">
        <f t="shared" si="5"/>
        <v>，2730918</v>
      </c>
      <c r="I78" s="4" t="e">
        <f>VLOOKUP(A78,HOP!A:U,21,0)</f>
        <v>#N/A</v>
      </c>
      <c r="J78" s="4" t="s">
        <v>928</v>
      </c>
    </row>
    <row r="79" s="4" customFormat="1" hidden="1" spans="1:9">
      <c r="A79" s="5">
        <v>21368170927</v>
      </c>
      <c r="B79" s="6">
        <v>44848</v>
      </c>
      <c r="C79" s="6">
        <v>44850</v>
      </c>
      <c r="D79" s="4">
        <v>1000</v>
      </c>
      <c r="E79" s="4" t="str">
        <f>VLOOKUP(A79,HOP!A:L,12,0)</f>
        <v>1000.00</v>
      </c>
      <c r="F79" s="4" t="str">
        <f>VLOOKUP(A79,HOP!A:C,3,0)</f>
        <v>2731186</v>
      </c>
      <c r="G79" s="4">
        <f t="shared" si="4"/>
        <v>0</v>
      </c>
      <c r="H79" s="4" t="str">
        <f t="shared" si="5"/>
        <v>，2731186</v>
      </c>
      <c r="I79" s="4" t="str">
        <f>VLOOKUP(A79,HOP!A:U,21,0)</f>
        <v>直采</v>
      </c>
    </row>
    <row r="80" s="4" customFormat="1" hidden="1" spans="1:9">
      <c r="A80" s="5">
        <v>21368472995</v>
      </c>
      <c r="B80" s="6">
        <v>44848</v>
      </c>
      <c r="C80" s="6">
        <v>44850</v>
      </c>
      <c r="D80" s="4">
        <v>620</v>
      </c>
      <c r="E80" s="4" t="str">
        <f>VLOOKUP(A80,HOP!A:L,12,0)</f>
        <v>620.00</v>
      </c>
      <c r="F80" s="4" t="str">
        <f>VLOOKUP(A80,HOP!A:C,3,0)</f>
        <v>2731232</v>
      </c>
      <c r="G80" s="4">
        <f t="shared" si="4"/>
        <v>0</v>
      </c>
      <c r="H80" s="4" t="str">
        <f t="shared" si="5"/>
        <v>，2731232</v>
      </c>
      <c r="I80" s="4" t="str">
        <f>VLOOKUP(A80,HOP!A:U,21,0)</f>
        <v>直采</v>
      </c>
    </row>
    <row r="81" s="4" customFormat="1" hidden="1" spans="1:9">
      <c r="A81" s="5">
        <v>21370237358</v>
      </c>
      <c r="B81" s="6">
        <v>44849</v>
      </c>
      <c r="C81" s="6">
        <v>44850</v>
      </c>
      <c r="D81" s="4">
        <v>690</v>
      </c>
      <c r="E81" s="4" t="str">
        <f>VLOOKUP(A81,HOP!A:L,12,0)</f>
        <v>690.00</v>
      </c>
      <c r="F81" s="4" t="str">
        <f>VLOOKUP(A81,HOP!A:C,3,0)</f>
        <v>2731637</v>
      </c>
      <c r="G81" s="4">
        <f t="shared" si="4"/>
        <v>0</v>
      </c>
      <c r="H81" s="4" t="str">
        <f t="shared" si="5"/>
        <v>，2731637</v>
      </c>
      <c r="I81" s="4" t="str">
        <f>VLOOKUP(A81,HOP!A:U,21,0)</f>
        <v>直采</v>
      </c>
    </row>
    <row r="82" s="4" customFormat="1" hidden="1" spans="1:9">
      <c r="A82" s="5">
        <v>21372096389</v>
      </c>
      <c r="B82" s="6">
        <v>44849</v>
      </c>
      <c r="C82" s="6">
        <v>44850</v>
      </c>
      <c r="D82" s="4">
        <v>958</v>
      </c>
      <c r="E82" s="4" t="str">
        <f>VLOOKUP(A82,HOP!A:L,12,0)</f>
        <v>958.00</v>
      </c>
      <c r="F82" s="4" t="str">
        <f>VLOOKUP(A82,HOP!A:C,3,0)</f>
        <v>2732069</v>
      </c>
      <c r="G82" s="4">
        <f t="shared" si="4"/>
        <v>0</v>
      </c>
      <c r="H82" s="4" t="str">
        <f t="shared" si="5"/>
        <v>，2732069</v>
      </c>
      <c r="I82" s="4" t="str">
        <f>VLOOKUP(A82,HOP!A:U,21,0)</f>
        <v>直采</v>
      </c>
    </row>
    <row r="83" s="4" customFormat="1" hidden="1" spans="1:9">
      <c r="A83" s="5">
        <v>21372116587</v>
      </c>
      <c r="B83" s="6">
        <v>44849</v>
      </c>
      <c r="C83" s="6">
        <v>44850</v>
      </c>
      <c r="D83" s="4">
        <v>480</v>
      </c>
      <c r="E83" s="4" t="str">
        <f>VLOOKUP(A83,HOP!A:L,12,0)</f>
        <v>480.00</v>
      </c>
      <c r="F83" s="4" t="str">
        <f>VLOOKUP(A83,HOP!A:C,3,0)</f>
        <v>2732077</v>
      </c>
      <c r="G83" s="4">
        <f t="shared" si="4"/>
        <v>0</v>
      </c>
      <c r="H83" s="4" t="str">
        <f t="shared" si="5"/>
        <v>，2732077</v>
      </c>
      <c r="I83" s="4" t="str">
        <f>VLOOKUP(A83,HOP!A:U,21,0)</f>
        <v>直采</v>
      </c>
    </row>
    <row r="84" s="4" customFormat="1" hidden="1" spans="1:9">
      <c r="A84" s="5">
        <v>21372822123</v>
      </c>
      <c r="B84" s="6">
        <v>44847</v>
      </c>
      <c r="C84" s="6">
        <v>44850</v>
      </c>
      <c r="D84" s="4">
        <v>1245</v>
      </c>
      <c r="E84" s="4" t="str">
        <f>VLOOKUP(A84,HOP!A:L,12,0)</f>
        <v>1245.00</v>
      </c>
      <c r="F84" s="4" t="str">
        <f>VLOOKUP(A84,HOP!A:C,3,0)</f>
        <v>2732214</v>
      </c>
      <c r="G84" s="4">
        <f t="shared" si="4"/>
        <v>0</v>
      </c>
      <c r="H84" s="4" t="str">
        <f t="shared" si="5"/>
        <v>，2732214</v>
      </c>
      <c r="I84" s="4" t="str">
        <f>VLOOKUP(A84,HOP!A:U,21,0)</f>
        <v>直采</v>
      </c>
    </row>
    <row r="85" s="4" customFormat="1" hidden="1" spans="1:9">
      <c r="A85" s="5">
        <v>21373344615</v>
      </c>
      <c r="B85" s="6">
        <v>44849</v>
      </c>
      <c r="C85" s="6">
        <v>44850</v>
      </c>
      <c r="D85" s="4">
        <v>1724</v>
      </c>
      <c r="E85" s="4" t="str">
        <f>VLOOKUP(A85,HOP!A:L,12,0)</f>
        <v>1724.00</v>
      </c>
      <c r="F85" s="4" t="str">
        <f>VLOOKUP(A85,HOP!A:C,3,0)</f>
        <v>2732324</v>
      </c>
      <c r="G85" s="4">
        <f t="shared" si="4"/>
        <v>0</v>
      </c>
      <c r="H85" s="4" t="str">
        <f t="shared" si="5"/>
        <v>，2732324</v>
      </c>
      <c r="I85" s="4" t="str">
        <f>VLOOKUP(A85,HOP!A:U,21,0)</f>
        <v>直采</v>
      </c>
    </row>
    <row r="86" s="4" customFormat="1" hidden="1" spans="1:9">
      <c r="A86" s="5">
        <v>21373364254</v>
      </c>
      <c r="B86" s="6">
        <v>44847</v>
      </c>
      <c r="C86" s="6">
        <v>44850</v>
      </c>
      <c r="D86" s="4">
        <v>1578</v>
      </c>
      <c r="E86" s="4" t="str">
        <f>VLOOKUP(A86,HOP!A:L,12,0)</f>
        <v>1578.00</v>
      </c>
      <c r="F86" s="4" t="str">
        <f>VLOOKUP(A86,HOP!A:C,3,0)</f>
        <v>2732327</v>
      </c>
      <c r="G86" s="4">
        <f t="shared" si="4"/>
        <v>0</v>
      </c>
      <c r="H86" s="4" t="str">
        <f t="shared" si="5"/>
        <v>，2732327</v>
      </c>
      <c r="I86" s="4" t="str">
        <f>VLOOKUP(A86,HOP!A:U,21,0)</f>
        <v>直采</v>
      </c>
    </row>
    <row r="87" s="4" customFormat="1" hidden="1" spans="1:9">
      <c r="A87" s="5">
        <v>21373394627</v>
      </c>
      <c r="B87" s="6">
        <v>44849</v>
      </c>
      <c r="C87" s="6">
        <v>44850</v>
      </c>
      <c r="D87" s="4">
        <v>685</v>
      </c>
      <c r="E87" s="4" t="str">
        <f>VLOOKUP(A87,HOP!A:L,12,0)</f>
        <v>685.00</v>
      </c>
      <c r="F87" s="4" t="str">
        <f>VLOOKUP(A87,HOP!A:C,3,0)</f>
        <v>2732331</v>
      </c>
      <c r="G87" s="4">
        <f t="shared" si="4"/>
        <v>0</v>
      </c>
      <c r="H87" s="4" t="str">
        <f t="shared" si="5"/>
        <v>，2732331</v>
      </c>
      <c r="I87" s="4" t="str">
        <f>VLOOKUP(A87,HOP!A:U,21,0)</f>
        <v>直采</v>
      </c>
    </row>
    <row r="88" s="4" customFormat="1" hidden="1" spans="1:9">
      <c r="A88" s="5">
        <v>21374212231</v>
      </c>
      <c r="B88" s="6">
        <v>44848</v>
      </c>
      <c r="C88" s="6">
        <v>44850</v>
      </c>
      <c r="D88" s="4">
        <v>1060</v>
      </c>
      <c r="E88" s="4" t="str">
        <f>VLOOKUP(A88,HOP!A:L,12,0)</f>
        <v>1060.00</v>
      </c>
      <c r="F88" s="4" t="str">
        <f>VLOOKUP(A88,HOP!A:C,3,0)</f>
        <v>2732538</v>
      </c>
      <c r="G88" s="4">
        <f t="shared" si="4"/>
        <v>0</v>
      </c>
      <c r="H88" s="4" t="str">
        <f t="shared" si="5"/>
        <v>，2732538</v>
      </c>
      <c r="I88" s="4" t="str">
        <f>VLOOKUP(A88,HOP!A:U,21,0)</f>
        <v>直采</v>
      </c>
    </row>
    <row r="89" s="4" customFormat="1" hidden="1" spans="1:9">
      <c r="A89" s="5">
        <v>21375355754</v>
      </c>
      <c r="B89" s="6">
        <v>44847</v>
      </c>
      <c r="C89" s="6">
        <v>44850</v>
      </c>
      <c r="D89" s="4">
        <v>1874</v>
      </c>
      <c r="E89" s="4" t="str">
        <f>VLOOKUP(A89,HOP!A:L,12,0)</f>
        <v>1874.00</v>
      </c>
      <c r="F89" s="4" t="str">
        <f>VLOOKUP(A89,HOP!A:C,3,0)</f>
        <v>2732887</v>
      </c>
      <c r="G89" s="4">
        <f t="shared" si="4"/>
        <v>0</v>
      </c>
      <c r="H89" s="4" t="str">
        <f t="shared" si="5"/>
        <v>，2732887</v>
      </c>
      <c r="I89" s="4" t="str">
        <f>VLOOKUP(A89,HOP!A:U,21,0)</f>
        <v>直采</v>
      </c>
    </row>
    <row r="90" s="4" customFormat="1" hidden="1" spans="1:9">
      <c r="A90" s="5">
        <v>21375401217</v>
      </c>
      <c r="B90" s="6">
        <v>44849</v>
      </c>
      <c r="C90" s="6">
        <v>44850</v>
      </c>
      <c r="D90" s="4">
        <v>312</v>
      </c>
      <c r="E90" s="4" t="str">
        <f>VLOOKUP(A90,HOP!A:L,12,0)</f>
        <v>312.00</v>
      </c>
      <c r="F90" s="4" t="str">
        <f>VLOOKUP(A90,HOP!A:C,3,0)</f>
        <v>2732907</v>
      </c>
      <c r="G90" s="4">
        <f t="shared" si="4"/>
        <v>0</v>
      </c>
      <c r="H90" s="4" t="str">
        <f t="shared" si="5"/>
        <v>，2732907</v>
      </c>
      <c r="I90" s="4" t="str">
        <f>VLOOKUP(A90,HOP!A:U,21,0)</f>
        <v>直采</v>
      </c>
    </row>
    <row r="91" s="4" customFormat="1" hidden="1" spans="1:9">
      <c r="A91" s="5">
        <v>21375504353</v>
      </c>
      <c r="B91" s="6">
        <v>44849</v>
      </c>
      <c r="C91" s="6">
        <v>44850</v>
      </c>
      <c r="D91" s="4">
        <v>926.04</v>
      </c>
      <c r="E91" s="4" t="str">
        <f>VLOOKUP(A91,HOP!A:L,12,0)</f>
        <v>926.04</v>
      </c>
      <c r="F91" s="4" t="str">
        <f>VLOOKUP(A91,HOP!A:C,3,0)</f>
        <v>2732951</v>
      </c>
      <c r="G91" s="4">
        <f t="shared" si="4"/>
        <v>0</v>
      </c>
      <c r="H91" s="4" t="str">
        <f t="shared" si="5"/>
        <v>，2732951</v>
      </c>
      <c r="I91" s="4" t="str">
        <f>VLOOKUP(A91,HOP!A:U,21,0)</f>
        <v>直连</v>
      </c>
    </row>
    <row r="92" s="4" customFormat="1" hidden="1" spans="1:9">
      <c r="A92" s="5">
        <v>21376065089</v>
      </c>
      <c r="B92" s="6">
        <v>44849</v>
      </c>
      <c r="C92" s="6">
        <v>44850</v>
      </c>
      <c r="D92" s="4">
        <v>749.67</v>
      </c>
      <c r="E92" s="4" t="str">
        <f>VLOOKUP(A92,HOP!A:L,12,0)</f>
        <v>749.67</v>
      </c>
      <c r="F92" s="4" t="str">
        <f>VLOOKUP(A92,HOP!A:C,3,0)</f>
        <v>2733127</v>
      </c>
      <c r="G92" s="4">
        <f t="shared" si="4"/>
        <v>0</v>
      </c>
      <c r="H92" s="4" t="str">
        <f t="shared" si="5"/>
        <v>，2733127</v>
      </c>
      <c r="I92" s="4" t="str">
        <f>VLOOKUP(A92,HOP!A:U,21,0)</f>
        <v>直连</v>
      </c>
    </row>
    <row r="93" s="4" customFormat="1" hidden="1" spans="1:9">
      <c r="A93" s="5">
        <v>21376403071</v>
      </c>
      <c r="B93" s="6">
        <v>44849</v>
      </c>
      <c r="C93" s="6">
        <v>44850</v>
      </c>
      <c r="D93" s="4">
        <v>582</v>
      </c>
      <c r="E93" s="4" t="str">
        <f>VLOOKUP(A93,HOP!A:L,12,0)</f>
        <v>582.00</v>
      </c>
      <c r="F93" s="4" t="str">
        <f>VLOOKUP(A93,HOP!A:C,3,0)</f>
        <v>2733212</v>
      </c>
      <c r="G93" s="4">
        <f t="shared" si="4"/>
        <v>0</v>
      </c>
      <c r="H93" s="4" t="str">
        <f t="shared" si="5"/>
        <v>，2733212</v>
      </c>
      <c r="I93" s="4" t="str">
        <f>VLOOKUP(A93,HOP!A:U,21,0)</f>
        <v>直采</v>
      </c>
    </row>
    <row r="94" s="4" customFormat="1" hidden="1" spans="1:9">
      <c r="A94" s="5">
        <v>21376438279</v>
      </c>
      <c r="B94" s="6">
        <v>44846</v>
      </c>
      <c r="C94" s="6">
        <v>44850</v>
      </c>
      <c r="D94" s="4">
        <v>1172</v>
      </c>
      <c r="E94" s="4" t="str">
        <f>VLOOKUP(A94,HOP!A:L,12,0)</f>
        <v>1172.00</v>
      </c>
      <c r="F94" s="4" t="str">
        <f>VLOOKUP(A94,HOP!A:C,3,0)</f>
        <v>2733227</v>
      </c>
      <c r="G94" s="4">
        <f t="shared" si="4"/>
        <v>0</v>
      </c>
      <c r="H94" s="4" t="str">
        <f t="shared" si="5"/>
        <v>，2733227</v>
      </c>
      <c r="I94" s="4" t="str">
        <f>VLOOKUP(A94,HOP!A:U,21,0)</f>
        <v>直采</v>
      </c>
    </row>
    <row r="95" s="4" customFormat="1" hidden="1" spans="1:9">
      <c r="A95" s="5">
        <v>21377280230</v>
      </c>
      <c r="B95" s="6">
        <v>44849</v>
      </c>
      <c r="C95" s="6">
        <v>44850</v>
      </c>
      <c r="D95" s="4">
        <v>600</v>
      </c>
      <c r="E95" s="4" t="str">
        <f>VLOOKUP(A95,HOP!A:L,12,0)</f>
        <v>600.00</v>
      </c>
      <c r="F95" s="4" t="str">
        <f>VLOOKUP(A95,HOP!A:C,3,0)</f>
        <v>2733401</v>
      </c>
      <c r="G95" s="4">
        <f t="shared" si="4"/>
        <v>0</v>
      </c>
      <c r="H95" s="4" t="str">
        <f t="shared" si="5"/>
        <v>，2733401</v>
      </c>
      <c r="I95" s="4" t="str">
        <f>VLOOKUP(A95,HOP!A:U,21,0)</f>
        <v>直采</v>
      </c>
    </row>
    <row r="96" s="4" customFormat="1" hidden="1" spans="1:9">
      <c r="A96" s="5">
        <v>21378158725</v>
      </c>
      <c r="B96" s="6">
        <v>44848</v>
      </c>
      <c r="C96" s="6">
        <v>44850</v>
      </c>
      <c r="D96" s="4">
        <v>1313</v>
      </c>
      <c r="E96" s="4" t="str">
        <f>VLOOKUP(A96,HOP!A:L,12,0)</f>
        <v>1313.00</v>
      </c>
      <c r="F96" s="4" t="str">
        <f>VLOOKUP(A96,HOP!A:C,3,0)</f>
        <v>2733596</v>
      </c>
      <c r="G96" s="4">
        <f t="shared" si="4"/>
        <v>0</v>
      </c>
      <c r="H96" s="4" t="str">
        <f t="shared" si="5"/>
        <v>，2733596</v>
      </c>
      <c r="I96" s="4" t="str">
        <f>VLOOKUP(A96,HOP!A:U,21,0)</f>
        <v>直采</v>
      </c>
    </row>
    <row r="97" s="4" customFormat="1" hidden="1" spans="1:9">
      <c r="A97" s="5">
        <v>21378205159</v>
      </c>
      <c r="B97" s="6">
        <v>44849</v>
      </c>
      <c r="C97" s="6">
        <v>44850</v>
      </c>
      <c r="D97" s="4">
        <v>608</v>
      </c>
      <c r="E97" s="4" t="str">
        <f>VLOOKUP(A97,HOP!A:L,12,0)</f>
        <v>608.00</v>
      </c>
      <c r="F97" s="4" t="str">
        <f>VLOOKUP(A97,HOP!A:C,3,0)</f>
        <v>2733606</v>
      </c>
      <c r="G97" s="4">
        <f t="shared" si="4"/>
        <v>0</v>
      </c>
      <c r="H97" s="4" t="str">
        <f t="shared" si="5"/>
        <v>，2733606</v>
      </c>
      <c r="I97" s="4" t="str">
        <f>VLOOKUP(A97,HOP!A:U,21,0)</f>
        <v>直采</v>
      </c>
    </row>
    <row r="98" s="4" customFormat="1" hidden="1" spans="1:9">
      <c r="A98" s="5">
        <v>21378183253</v>
      </c>
      <c r="B98" s="6">
        <v>44847</v>
      </c>
      <c r="C98" s="6">
        <v>44850</v>
      </c>
      <c r="D98" s="4">
        <v>0</v>
      </c>
      <c r="E98" s="4" t="str">
        <f>VLOOKUP(A98,HOP!A:L,12,0)</f>
        <v>0.00</v>
      </c>
      <c r="F98" s="4" t="str">
        <f>VLOOKUP(A98,HOP!A:C,3,0)</f>
        <v>2733609</v>
      </c>
      <c r="G98" s="4">
        <f t="shared" si="4"/>
        <v>0</v>
      </c>
      <c r="H98" s="4" t="str">
        <f t="shared" si="5"/>
        <v>，2733609</v>
      </c>
      <c r="I98" s="4" t="str">
        <f>VLOOKUP(A98,HOP!A:U,21,0)</f>
        <v>直采</v>
      </c>
    </row>
    <row r="99" s="4" customFormat="1" hidden="1" spans="1:9">
      <c r="A99" s="5">
        <v>21378607292</v>
      </c>
      <c r="B99" s="6">
        <v>44847</v>
      </c>
      <c r="C99" s="6">
        <v>44850</v>
      </c>
      <c r="D99" s="4">
        <v>1140</v>
      </c>
      <c r="E99" s="4" t="str">
        <f>VLOOKUP(A99,HOP!A:L,12,0)</f>
        <v>1140.00</v>
      </c>
      <c r="F99" s="4" t="str">
        <f>VLOOKUP(A99,HOP!A:C,3,0)</f>
        <v>2733700</v>
      </c>
      <c r="G99" s="4">
        <f t="shared" ref="G99:G130" si="6">D99-E99</f>
        <v>0</v>
      </c>
      <c r="H99" s="4" t="str">
        <f t="shared" ref="H99:H130" si="7">$H$1&amp;F99</f>
        <v>，2733700</v>
      </c>
      <c r="I99" s="4" t="str">
        <f>VLOOKUP(A99,HOP!A:U,21,0)</f>
        <v>直采</v>
      </c>
    </row>
    <row r="100" s="4" customFormat="1" hidden="1" spans="1:9">
      <c r="A100" s="5">
        <v>21409190890</v>
      </c>
      <c r="B100" s="6">
        <v>44849</v>
      </c>
      <c r="C100" s="6">
        <v>44850</v>
      </c>
      <c r="D100" s="4">
        <v>871</v>
      </c>
      <c r="E100" s="4" t="str">
        <f>VLOOKUP(A100,HOP!A:L,12,0)</f>
        <v>871.00</v>
      </c>
      <c r="F100" s="4" t="str">
        <f>VLOOKUP(A100,HOP!A:C,3,0)</f>
        <v>2733793</v>
      </c>
      <c r="G100" s="4">
        <f t="shared" si="6"/>
        <v>0</v>
      </c>
      <c r="H100" s="4" t="str">
        <f t="shared" si="7"/>
        <v>，2733793</v>
      </c>
      <c r="I100" s="4" t="str">
        <f>VLOOKUP(A100,HOP!A:U,21,0)</f>
        <v>直采</v>
      </c>
    </row>
    <row r="101" s="4" customFormat="1" hidden="1" spans="1:9">
      <c r="A101" s="5">
        <v>21410628366</v>
      </c>
      <c r="B101" s="6">
        <v>44849</v>
      </c>
      <c r="C101" s="6">
        <v>44850</v>
      </c>
      <c r="D101" s="4">
        <v>684</v>
      </c>
      <c r="E101" s="4" t="str">
        <f>VLOOKUP(A101,HOP!A:L,12,0)</f>
        <v>684.00</v>
      </c>
      <c r="F101" s="4" t="str">
        <f>VLOOKUP(A101,HOP!A:C,3,0)</f>
        <v>2733858</v>
      </c>
      <c r="G101" s="4">
        <f t="shared" si="6"/>
        <v>0</v>
      </c>
      <c r="H101" s="4" t="str">
        <f t="shared" si="7"/>
        <v>，2733858</v>
      </c>
      <c r="I101" s="4" t="str">
        <f>VLOOKUP(A101,HOP!A:U,21,0)</f>
        <v>直采</v>
      </c>
    </row>
    <row r="102" s="4" customFormat="1" hidden="1" spans="1:9">
      <c r="A102" s="5">
        <v>21414578269</v>
      </c>
      <c r="B102" s="6">
        <v>44849</v>
      </c>
      <c r="C102" s="6">
        <v>44850</v>
      </c>
      <c r="D102" s="4">
        <v>685</v>
      </c>
      <c r="E102" s="4" t="str">
        <f>VLOOKUP(A102,HOP!A:L,12,0)</f>
        <v>685.00</v>
      </c>
      <c r="F102" s="4" t="str">
        <f>VLOOKUP(A102,HOP!A:C,3,0)</f>
        <v>2734225</v>
      </c>
      <c r="G102" s="4">
        <f t="shared" si="6"/>
        <v>0</v>
      </c>
      <c r="H102" s="4" t="str">
        <f t="shared" si="7"/>
        <v>，2734225</v>
      </c>
      <c r="I102" s="4" t="str">
        <f>VLOOKUP(A102,HOP!A:U,21,0)</f>
        <v>直采</v>
      </c>
    </row>
    <row r="103" s="4" customFormat="1" hidden="1" spans="1:9">
      <c r="A103" s="5">
        <v>21414740850</v>
      </c>
      <c r="B103" s="6">
        <v>44849</v>
      </c>
      <c r="C103" s="6">
        <v>44850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21414762408</v>
      </c>
      <c r="B104" s="6">
        <v>44849</v>
      </c>
      <c r="C104" s="6">
        <v>44850</v>
      </c>
      <c r="D104" s="4">
        <v>730</v>
      </c>
      <c r="E104" s="4" t="str">
        <f>VLOOKUP(A104,HOP!A:L,12,0)</f>
        <v>730.00</v>
      </c>
      <c r="F104" s="4" t="str">
        <f>VLOOKUP(A104,HOP!A:C,3,0)</f>
        <v>2734256</v>
      </c>
      <c r="G104" s="4">
        <f t="shared" si="6"/>
        <v>0</v>
      </c>
      <c r="H104" s="4" t="str">
        <f t="shared" si="7"/>
        <v>，2734256</v>
      </c>
      <c r="I104" s="4" t="str">
        <f>VLOOKUP(A104,HOP!A:U,21,0)</f>
        <v>直采</v>
      </c>
    </row>
    <row r="105" s="4" customFormat="1" hidden="1" spans="1:9">
      <c r="A105" s="5">
        <v>21416733253</v>
      </c>
      <c r="B105" s="6">
        <v>44848</v>
      </c>
      <c r="C105" s="6">
        <v>44850</v>
      </c>
      <c r="D105" s="4">
        <v>516</v>
      </c>
      <c r="E105" s="4" t="str">
        <f>VLOOKUP(A105,HOP!A:L,12,0)</f>
        <v>516.00</v>
      </c>
      <c r="F105" s="4" t="str">
        <f>VLOOKUP(A105,HOP!A:C,3,0)</f>
        <v>2734485</v>
      </c>
      <c r="G105" s="4">
        <f t="shared" si="6"/>
        <v>0</v>
      </c>
      <c r="H105" s="4" t="str">
        <f t="shared" si="7"/>
        <v>，2734485</v>
      </c>
      <c r="I105" s="4" t="str">
        <f>VLOOKUP(A105,HOP!A:U,21,0)</f>
        <v>直采</v>
      </c>
    </row>
    <row r="106" s="4" customFormat="1" hidden="1" spans="1:9">
      <c r="A106" s="5">
        <v>21418838668</v>
      </c>
      <c r="B106" s="6">
        <v>44848</v>
      </c>
      <c r="C106" s="6">
        <v>44850</v>
      </c>
      <c r="D106" s="4">
        <v>1920</v>
      </c>
      <c r="E106" s="4" t="str">
        <f>VLOOKUP(A106,HOP!A:L,12,0)</f>
        <v>1920.00</v>
      </c>
      <c r="F106" s="4" t="str">
        <f>VLOOKUP(A106,HOP!A:C,3,0)</f>
        <v>2734723</v>
      </c>
      <c r="G106" s="4">
        <f t="shared" si="6"/>
        <v>0</v>
      </c>
      <c r="H106" s="4" t="str">
        <f t="shared" si="7"/>
        <v>，2734723</v>
      </c>
      <c r="I106" s="4" t="str">
        <f>VLOOKUP(A106,HOP!A:U,21,0)</f>
        <v>直采</v>
      </c>
    </row>
    <row r="107" s="4" customFormat="1" hidden="1" spans="1:9">
      <c r="A107" s="5">
        <v>21418960737</v>
      </c>
      <c r="B107" s="6">
        <v>44848</v>
      </c>
      <c r="C107" s="6">
        <v>44850</v>
      </c>
      <c r="D107" s="4">
        <v>1694</v>
      </c>
      <c r="E107" s="4" t="str">
        <f>VLOOKUP(A107,HOP!A:L,12,0)</f>
        <v>1694.00</v>
      </c>
      <c r="F107" s="4" t="str">
        <f>VLOOKUP(A107,HOP!A:C,3,0)</f>
        <v>2734735</v>
      </c>
      <c r="G107" s="4">
        <f t="shared" si="6"/>
        <v>0</v>
      </c>
      <c r="H107" s="4" t="str">
        <f t="shared" si="7"/>
        <v>，2734735</v>
      </c>
      <c r="I107" s="4" t="str">
        <f>VLOOKUP(A107,HOP!A:U,21,0)</f>
        <v>直采</v>
      </c>
    </row>
    <row r="108" s="4" customFormat="1" hidden="1" spans="1:9">
      <c r="A108" s="5">
        <v>21419589151</v>
      </c>
      <c r="B108" s="6">
        <v>44849</v>
      </c>
      <c r="C108" s="6">
        <v>44850</v>
      </c>
      <c r="D108" s="4">
        <v>704</v>
      </c>
      <c r="E108" s="4" t="str">
        <f>VLOOKUP(A108,HOP!A:L,12,0)</f>
        <v>704.00</v>
      </c>
      <c r="F108" s="4" t="str">
        <f>VLOOKUP(A108,HOP!A:C,3,0)</f>
        <v>2734782</v>
      </c>
      <c r="G108" s="4">
        <f t="shared" si="6"/>
        <v>0</v>
      </c>
      <c r="H108" s="4" t="str">
        <f t="shared" si="7"/>
        <v>，2734782</v>
      </c>
      <c r="I108" s="4" t="str">
        <f>VLOOKUP(A108,HOP!A:U,21,0)</f>
        <v>直采</v>
      </c>
    </row>
    <row r="109" s="4" customFormat="1" hidden="1" spans="1:9">
      <c r="A109" s="5">
        <v>21419725382</v>
      </c>
      <c r="B109" s="6">
        <v>44849</v>
      </c>
      <c r="C109" s="6">
        <v>44850</v>
      </c>
      <c r="D109" s="4">
        <v>735</v>
      </c>
      <c r="E109" s="4" t="str">
        <f>VLOOKUP(A109,HOP!A:L,12,0)</f>
        <v>735.00</v>
      </c>
      <c r="F109" s="4" t="str">
        <f>VLOOKUP(A109,HOP!A:C,3,0)</f>
        <v>2734804</v>
      </c>
      <c r="G109" s="4">
        <f t="shared" si="6"/>
        <v>0</v>
      </c>
      <c r="H109" s="4" t="str">
        <f t="shared" si="7"/>
        <v>，2734804</v>
      </c>
      <c r="I109" s="4" t="str">
        <f>VLOOKUP(A109,HOP!A:U,21,0)</f>
        <v>直采</v>
      </c>
    </row>
    <row r="110" s="4" customFormat="1" hidden="1" spans="1:9">
      <c r="A110" s="5">
        <v>21424601606</v>
      </c>
      <c r="B110" s="6">
        <v>44849</v>
      </c>
      <c r="C110" s="6">
        <v>44850</v>
      </c>
      <c r="D110" s="4">
        <v>279</v>
      </c>
      <c r="E110" s="4" t="str">
        <f>VLOOKUP(A110,HOP!A:L,12,0)</f>
        <v>279.00</v>
      </c>
      <c r="F110" s="4" t="str">
        <f>VLOOKUP(A110,HOP!A:C,3,0)</f>
        <v>2735393</v>
      </c>
      <c r="G110" s="4">
        <f t="shared" si="6"/>
        <v>0</v>
      </c>
      <c r="H110" s="4" t="str">
        <f t="shared" si="7"/>
        <v>，2735393</v>
      </c>
      <c r="I110" s="4" t="str">
        <f>VLOOKUP(A110,HOP!A:U,21,0)</f>
        <v>直采</v>
      </c>
    </row>
    <row r="111" s="4" customFormat="1" hidden="1" spans="1:9">
      <c r="A111" s="5">
        <v>21425254317</v>
      </c>
      <c r="B111" s="6">
        <v>44849</v>
      </c>
      <c r="C111" s="6">
        <v>44850</v>
      </c>
      <c r="D111" s="4">
        <v>710</v>
      </c>
      <c r="E111" s="4" t="str">
        <f>VLOOKUP(A111,HOP!A:L,12,0)</f>
        <v>710.00</v>
      </c>
      <c r="F111" s="4" t="str">
        <f>VLOOKUP(A111,HOP!A:C,3,0)</f>
        <v>2735504</v>
      </c>
      <c r="G111" s="4">
        <f t="shared" si="6"/>
        <v>0</v>
      </c>
      <c r="H111" s="4" t="str">
        <f t="shared" si="7"/>
        <v>，2735504</v>
      </c>
      <c r="I111" s="4" t="str">
        <f>VLOOKUP(A111,HOP!A:U,21,0)</f>
        <v>直采</v>
      </c>
    </row>
    <row r="112" s="4" customFormat="1" hidden="1" spans="1:9">
      <c r="A112" s="5">
        <v>21425657686</v>
      </c>
      <c r="B112" s="6">
        <v>44848</v>
      </c>
      <c r="C112" s="6">
        <v>44850</v>
      </c>
      <c r="D112" s="4">
        <v>2296</v>
      </c>
      <c r="E112" s="4" t="str">
        <f>VLOOKUP(A112,HOP!A:L,12,0)</f>
        <v>2296.00</v>
      </c>
      <c r="F112" s="4" t="str">
        <f>VLOOKUP(A112,HOP!A:C,3,0)</f>
        <v>2735594</v>
      </c>
      <c r="G112" s="4">
        <f t="shared" si="6"/>
        <v>0</v>
      </c>
      <c r="H112" s="4" t="str">
        <f t="shared" si="7"/>
        <v>，2735594</v>
      </c>
      <c r="I112" s="4" t="str">
        <f>VLOOKUP(A112,HOP!A:U,21,0)</f>
        <v>直采</v>
      </c>
    </row>
    <row r="113" s="4" customFormat="1" hidden="1" spans="1:9">
      <c r="A113" s="5">
        <v>21425424946</v>
      </c>
      <c r="B113" s="6">
        <v>44849</v>
      </c>
      <c r="C113" s="6">
        <v>44850</v>
      </c>
      <c r="D113" s="4">
        <v>736</v>
      </c>
      <c r="E113" s="4" t="str">
        <f>VLOOKUP(A113,HOP!A:L,12,0)</f>
        <v>736.00</v>
      </c>
      <c r="F113" s="4" t="str">
        <f>VLOOKUP(A113,HOP!A:C,3,0)</f>
        <v>2735544</v>
      </c>
      <c r="G113" s="4">
        <f t="shared" si="6"/>
        <v>0</v>
      </c>
      <c r="H113" s="4" t="str">
        <f t="shared" si="7"/>
        <v>，2735544</v>
      </c>
      <c r="I113" s="4" t="str">
        <f>VLOOKUP(A113,HOP!A:U,21,0)</f>
        <v>直采</v>
      </c>
    </row>
    <row r="114" s="4" customFormat="1" hidden="1" spans="1:9">
      <c r="A114" s="5">
        <v>21426607935</v>
      </c>
      <c r="B114" s="6">
        <v>44848</v>
      </c>
      <c r="C114" s="6">
        <v>44850</v>
      </c>
      <c r="D114" s="4">
        <v>1148</v>
      </c>
      <c r="E114" s="4" t="str">
        <f>VLOOKUP(A114,HOP!A:L,12,0)</f>
        <v>1148.00</v>
      </c>
      <c r="F114" s="4" t="str">
        <f>VLOOKUP(A114,HOP!A:C,3,0)</f>
        <v>2735732</v>
      </c>
      <c r="G114" s="4">
        <f t="shared" si="6"/>
        <v>0</v>
      </c>
      <c r="H114" s="4" t="str">
        <f t="shared" si="7"/>
        <v>，2735732</v>
      </c>
      <c r="I114" s="4" t="str">
        <f>VLOOKUP(A114,HOP!A:U,21,0)</f>
        <v>直采</v>
      </c>
    </row>
    <row r="115" s="4" customFormat="1" hidden="1" spans="1:9">
      <c r="A115" s="5">
        <v>21428424670</v>
      </c>
      <c r="B115" s="6">
        <v>44848</v>
      </c>
      <c r="C115" s="6">
        <v>44850</v>
      </c>
      <c r="D115" s="4">
        <v>1694</v>
      </c>
      <c r="E115" s="4" t="str">
        <f>VLOOKUP(A115,HOP!A:L,12,0)</f>
        <v>1694.00</v>
      </c>
      <c r="F115" s="4" t="str">
        <f>VLOOKUP(A115,HOP!A:C,3,0)</f>
        <v>2736009</v>
      </c>
      <c r="G115" s="4">
        <f t="shared" si="6"/>
        <v>0</v>
      </c>
      <c r="H115" s="4" t="str">
        <f t="shared" si="7"/>
        <v>，2736009</v>
      </c>
      <c r="I115" s="4" t="str">
        <f>VLOOKUP(A115,HOP!A:U,21,0)</f>
        <v>直采</v>
      </c>
    </row>
    <row r="116" s="4" customFormat="1" hidden="1" spans="1:9">
      <c r="A116" s="5">
        <v>21428991709</v>
      </c>
      <c r="B116" s="6">
        <v>44849</v>
      </c>
      <c r="C116" s="6">
        <v>44850</v>
      </c>
      <c r="D116" s="4">
        <v>327</v>
      </c>
      <c r="E116" s="4" t="str">
        <f>VLOOKUP(A116,HOP!A:L,12,0)</f>
        <v>327.00</v>
      </c>
      <c r="F116" s="4" t="str">
        <f>VLOOKUP(A116,HOP!A:C,3,0)</f>
        <v>2736097</v>
      </c>
      <c r="G116" s="4">
        <f t="shared" si="6"/>
        <v>0</v>
      </c>
      <c r="H116" s="4" t="str">
        <f t="shared" si="7"/>
        <v>，2736097</v>
      </c>
      <c r="I116" s="4" t="str">
        <f>VLOOKUP(A116,HOP!A:U,21,0)</f>
        <v>直采</v>
      </c>
    </row>
    <row r="117" s="4" customFormat="1" hidden="1" spans="1:9">
      <c r="A117" s="5">
        <v>21429383006</v>
      </c>
      <c r="B117" s="6">
        <v>44848</v>
      </c>
      <c r="C117" s="6">
        <v>44850</v>
      </c>
      <c r="D117" s="4">
        <v>1694</v>
      </c>
      <c r="E117" s="4" t="str">
        <f>VLOOKUP(A117,HOP!A:L,12,0)</f>
        <v>1694.00</v>
      </c>
      <c r="F117" s="4" t="str">
        <f>VLOOKUP(A117,HOP!A:C,3,0)</f>
        <v>2736160</v>
      </c>
      <c r="G117" s="4">
        <f t="shared" si="6"/>
        <v>0</v>
      </c>
      <c r="H117" s="4" t="str">
        <f t="shared" si="7"/>
        <v>，2736160</v>
      </c>
      <c r="I117" s="4" t="str">
        <f>VLOOKUP(A117,HOP!A:U,21,0)</f>
        <v>直采</v>
      </c>
    </row>
    <row r="118" s="4" customFormat="1" hidden="1" spans="1:9">
      <c r="A118" s="5">
        <v>21429655795</v>
      </c>
      <c r="B118" s="6">
        <v>44849</v>
      </c>
      <c r="C118" s="6">
        <v>44850</v>
      </c>
      <c r="D118" s="4">
        <v>710</v>
      </c>
      <c r="E118" s="4" t="str">
        <f>VLOOKUP(A118,HOP!A:L,12,0)</f>
        <v>710.00</v>
      </c>
      <c r="F118" s="4" t="str">
        <f>VLOOKUP(A118,HOP!A:C,3,0)</f>
        <v>2736201</v>
      </c>
      <c r="G118" s="4">
        <f t="shared" si="6"/>
        <v>0</v>
      </c>
      <c r="H118" s="4" t="str">
        <f t="shared" si="7"/>
        <v>，2736201</v>
      </c>
      <c r="I118" s="4" t="str">
        <f>VLOOKUP(A118,HOP!A:U,21,0)</f>
        <v>直采</v>
      </c>
    </row>
    <row r="119" s="4" customFormat="1" hidden="1" spans="1:9">
      <c r="A119" s="5">
        <v>21430357756</v>
      </c>
      <c r="B119" s="6">
        <v>44849</v>
      </c>
      <c r="C119" s="6">
        <v>44850</v>
      </c>
      <c r="D119" s="4">
        <v>710</v>
      </c>
      <c r="E119" s="4" t="str">
        <f>VLOOKUP(A119,HOP!A:L,12,0)</f>
        <v>710.00</v>
      </c>
      <c r="F119" s="4" t="str">
        <f>VLOOKUP(A119,HOP!A:C,3,0)</f>
        <v>2736290</v>
      </c>
      <c r="G119" s="4">
        <f t="shared" si="6"/>
        <v>0</v>
      </c>
      <c r="H119" s="4" t="str">
        <f t="shared" si="7"/>
        <v>，2736290</v>
      </c>
      <c r="I119" s="4" t="str">
        <f>VLOOKUP(A119,HOP!A:U,21,0)</f>
        <v>直采</v>
      </c>
    </row>
    <row r="120" s="4" customFormat="1" hidden="1" spans="1:9">
      <c r="A120" s="5">
        <v>21430645568</v>
      </c>
      <c r="B120" s="6">
        <v>44848</v>
      </c>
      <c r="C120" s="6">
        <v>44850</v>
      </c>
      <c r="D120" s="4">
        <v>2320</v>
      </c>
      <c r="E120" s="4" t="str">
        <f>VLOOKUP(A120,HOP!A:L,12,0)</f>
        <v>2320.00</v>
      </c>
      <c r="F120" s="4" t="str">
        <f>VLOOKUP(A120,HOP!A:C,3,0)</f>
        <v>2736322</v>
      </c>
      <c r="G120" s="4">
        <f t="shared" si="6"/>
        <v>0</v>
      </c>
      <c r="H120" s="4" t="str">
        <f t="shared" si="7"/>
        <v>，2736322</v>
      </c>
      <c r="I120" s="4" t="str">
        <f>VLOOKUP(A120,HOP!A:U,21,0)</f>
        <v>直采</v>
      </c>
    </row>
    <row r="121" s="4" customFormat="1" spans="1:12">
      <c r="A121" s="5">
        <v>21427129137</v>
      </c>
      <c r="B121" s="6">
        <v>44848</v>
      </c>
      <c r="C121" s="6">
        <v>44850</v>
      </c>
      <c r="D121" s="4">
        <v>350</v>
      </c>
      <c r="E121" s="4" t="e">
        <f>VLOOKUP(A121,HOP!A:L,12,0)</f>
        <v>#N/A</v>
      </c>
      <c r="F121" s="4">
        <v>2680549</v>
      </c>
      <c r="G121" s="4" t="e">
        <f t="shared" si="6"/>
        <v>#N/A</v>
      </c>
      <c r="H121" s="4" t="str">
        <f t="shared" si="7"/>
        <v>，2680549</v>
      </c>
      <c r="I121" s="4" t="e">
        <f>VLOOKUP(A121,HOP!A:U,21,0)</f>
        <v>#N/A</v>
      </c>
      <c r="J121" s="4" t="s">
        <v>926</v>
      </c>
      <c r="L121" s="4" t="s">
        <v>929</v>
      </c>
    </row>
    <row r="122" s="4" customFormat="1" hidden="1" spans="1:9">
      <c r="A122" s="5">
        <v>21432391669</v>
      </c>
      <c r="B122" s="6">
        <v>44849</v>
      </c>
      <c r="C122" s="6">
        <v>44850</v>
      </c>
      <c r="D122" s="4">
        <v>710</v>
      </c>
      <c r="E122" s="4" t="str">
        <f>VLOOKUP(A122,HOP!A:L,12,0)</f>
        <v>710.00</v>
      </c>
      <c r="F122" s="4" t="str">
        <f>VLOOKUP(A122,HOP!A:C,3,0)</f>
        <v>2736511</v>
      </c>
      <c r="G122" s="4">
        <f t="shared" si="6"/>
        <v>0</v>
      </c>
      <c r="H122" s="4" t="str">
        <f t="shared" si="7"/>
        <v>，2736511</v>
      </c>
      <c r="I122" s="4" t="str">
        <f>VLOOKUP(A122,HOP!A:U,21,0)</f>
        <v>直采</v>
      </c>
    </row>
    <row r="123" s="4" customFormat="1" hidden="1" spans="1:9">
      <c r="A123" s="5">
        <v>21432469624</v>
      </c>
      <c r="B123" s="6">
        <v>44846</v>
      </c>
      <c r="C123" s="6">
        <v>44850</v>
      </c>
      <c r="D123" s="4">
        <v>852</v>
      </c>
      <c r="E123" s="4" t="str">
        <f>VLOOKUP(A123,HOP!A:L,12,0)</f>
        <v>852.00</v>
      </c>
      <c r="F123" s="4" t="str">
        <f>VLOOKUP(A123,HOP!A:C,3,0)</f>
        <v>2736522</v>
      </c>
      <c r="G123" s="4">
        <f t="shared" si="6"/>
        <v>0</v>
      </c>
      <c r="H123" s="4" t="str">
        <f t="shared" si="7"/>
        <v>，2736522</v>
      </c>
      <c r="I123" s="4" t="str">
        <f>VLOOKUP(A123,HOP!A:U,21,0)</f>
        <v>直采</v>
      </c>
    </row>
    <row r="124" s="4" customFormat="1" hidden="1" spans="1:9">
      <c r="A124" s="5">
        <v>21433284229</v>
      </c>
      <c r="B124" s="6">
        <v>44847</v>
      </c>
      <c r="C124" s="6">
        <v>44850</v>
      </c>
      <c r="D124" s="4">
        <v>1842</v>
      </c>
      <c r="E124" s="4" t="str">
        <f>VLOOKUP(A124,HOP!A:L,12,0)</f>
        <v>1842.00</v>
      </c>
      <c r="F124" s="4" t="str">
        <f>VLOOKUP(A124,HOP!A:C,3,0)</f>
        <v>2736632</v>
      </c>
      <c r="G124" s="4">
        <f t="shared" si="6"/>
        <v>0</v>
      </c>
      <c r="H124" s="4" t="str">
        <f t="shared" si="7"/>
        <v>，2736632</v>
      </c>
      <c r="I124" s="4" t="str">
        <f>VLOOKUP(A124,HOP!A:U,21,0)</f>
        <v>直采</v>
      </c>
    </row>
    <row r="125" s="4" customFormat="1" hidden="1" spans="1:9">
      <c r="A125" s="5">
        <v>21433716663</v>
      </c>
      <c r="B125" s="6">
        <v>44847</v>
      </c>
      <c r="C125" s="6">
        <v>44850</v>
      </c>
      <c r="D125" s="4">
        <v>486</v>
      </c>
      <c r="E125" s="4" t="str">
        <f>VLOOKUP(A125,HOP!A:L,12,0)</f>
        <v>486.00</v>
      </c>
      <c r="F125" s="4" t="str">
        <f>VLOOKUP(A125,HOP!A:C,3,0)</f>
        <v>2736689</v>
      </c>
      <c r="G125" s="4">
        <f t="shared" si="6"/>
        <v>0</v>
      </c>
      <c r="H125" s="4" t="str">
        <f t="shared" si="7"/>
        <v>，2736689</v>
      </c>
      <c r="I125" s="4" t="str">
        <f>VLOOKUP(A125,HOP!A:U,21,0)</f>
        <v>直采</v>
      </c>
    </row>
    <row r="126" s="4" customFormat="1" hidden="1" spans="1:9">
      <c r="A126" s="5">
        <v>21433861815</v>
      </c>
      <c r="B126" s="6">
        <v>44849</v>
      </c>
      <c r="C126" s="6">
        <v>44850</v>
      </c>
      <c r="D126" s="4">
        <v>760</v>
      </c>
      <c r="E126" s="4" t="str">
        <f>VLOOKUP(A126,HOP!A:L,12,0)</f>
        <v>760.00</v>
      </c>
      <c r="F126" s="4" t="str">
        <f>VLOOKUP(A126,HOP!A:C,3,0)</f>
        <v>2736712</v>
      </c>
      <c r="G126" s="4">
        <f t="shared" si="6"/>
        <v>0</v>
      </c>
      <c r="H126" s="4" t="str">
        <f t="shared" si="7"/>
        <v>，2736712</v>
      </c>
      <c r="I126" s="4" t="str">
        <f>VLOOKUP(A126,HOP!A:U,21,0)</f>
        <v>直采</v>
      </c>
    </row>
    <row r="127" s="4" customFormat="1" hidden="1" spans="1:9">
      <c r="A127" s="5">
        <v>21434630928</v>
      </c>
      <c r="B127" s="6">
        <v>44847</v>
      </c>
      <c r="C127" s="6">
        <v>44850</v>
      </c>
      <c r="D127" s="4">
        <v>2040</v>
      </c>
      <c r="E127" s="4" t="str">
        <f>VLOOKUP(A127,HOP!A:L,12,0)</f>
        <v>2040.00</v>
      </c>
      <c r="F127" s="4" t="str">
        <f>VLOOKUP(A127,HOP!A:C,3,0)</f>
        <v>2736813</v>
      </c>
      <c r="G127" s="4">
        <f t="shared" si="6"/>
        <v>0</v>
      </c>
      <c r="H127" s="4" t="str">
        <f t="shared" si="7"/>
        <v>，2736813</v>
      </c>
      <c r="I127" s="4" t="str">
        <f>VLOOKUP(A127,HOP!A:U,21,0)</f>
        <v>直采</v>
      </c>
    </row>
    <row r="128" s="4" customFormat="1" hidden="1" spans="1:9">
      <c r="A128" s="5">
        <v>21435324138</v>
      </c>
      <c r="B128" s="6">
        <v>44847</v>
      </c>
      <c r="C128" s="6">
        <v>44850</v>
      </c>
      <c r="D128" s="4">
        <v>1347</v>
      </c>
      <c r="E128" s="4" t="str">
        <f>VLOOKUP(A128,HOP!A:L,12,0)</f>
        <v>1347.00</v>
      </c>
      <c r="F128" s="4" t="str">
        <f>VLOOKUP(A128,HOP!A:C,3,0)</f>
        <v>2736924</v>
      </c>
      <c r="G128" s="4">
        <f t="shared" si="6"/>
        <v>0</v>
      </c>
      <c r="H128" s="4" t="str">
        <f t="shared" si="7"/>
        <v>，2736924</v>
      </c>
      <c r="I128" s="4" t="str">
        <f>VLOOKUP(A128,HOP!A:U,21,0)</f>
        <v>直采</v>
      </c>
    </row>
    <row r="129" s="4" customFormat="1" hidden="1" spans="1:9">
      <c r="A129" s="5">
        <v>21435826424</v>
      </c>
      <c r="B129" s="6">
        <v>44848</v>
      </c>
      <c r="C129" s="6">
        <v>44850</v>
      </c>
      <c r="D129" s="4">
        <v>1152</v>
      </c>
      <c r="E129" s="4" t="str">
        <f>VLOOKUP(A129,HOP!A:L,12,0)</f>
        <v>1152.00</v>
      </c>
      <c r="F129" s="4" t="str">
        <f>VLOOKUP(A129,HOP!A:C,3,0)</f>
        <v>2737003</v>
      </c>
      <c r="G129" s="4">
        <f t="shared" si="6"/>
        <v>0</v>
      </c>
      <c r="H129" s="4" t="str">
        <f t="shared" si="7"/>
        <v>，2737003</v>
      </c>
      <c r="I129" s="4" t="str">
        <f>VLOOKUP(A129,HOP!A:U,21,0)</f>
        <v>直采</v>
      </c>
    </row>
    <row r="130" s="4" customFormat="1" hidden="1" spans="1:9">
      <c r="A130" s="5">
        <v>21436244501</v>
      </c>
      <c r="B130" s="6">
        <v>44849</v>
      </c>
      <c r="C130" s="6">
        <v>44850</v>
      </c>
      <c r="D130" s="4">
        <v>1700</v>
      </c>
      <c r="E130" s="4" t="str">
        <f>VLOOKUP(A130,HOP!A:L,12,0)</f>
        <v>1700.00</v>
      </c>
      <c r="F130" s="4" t="str">
        <f>VLOOKUP(A130,HOP!A:C,3,0)</f>
        <v>2737080</v>
      </c>
      <c r="G130" s="4">
        <f t="shared" si="6"/>
        <v>0</v>
      </c>
      <c r="H130" s="4" t="str">
        <f t="shared" si="7"/>
        <v>，2737080</v>
      </c>
      <c r="I130" s="4" t="str">
        <f>VLOOKUP(A130,HOP!A:U,21,0)</f>
        <v>直采</v>
      </c>
    </row>
    <row r="131" s="4" customFormat="1" hidden="1" spans="1:9">
      <c r="A131" s="5">
        <v>21436474285</v>
      </c>
      <c r="B131" s="6">
        <v>44848</v>
      </c>
      <c r="C131" s="6">
        <v>44850</v>
      </c>
      <c r="D131" s="4">
        <v>1228</v>
      </c>
      <c r="E131" s="4" t="str">
        <f>VLOOKUP(A131,HOP!A:L,12,0)</f>
        <v>1228.00</v>
      </c>
      <c r="F131" s="4" t="str">
        <f>VLOOKUP(A131,HOP!A:C,3,0)</f>
        <v>2737130</v>
      </c>
      <c r="G131" s="4">
        <f t="shared" ref="G131:G162" si="8">D131-E131</f>
        <v>0</v>
      </c>
      <c r="H131" s="4" t="str">
        <f t="shared" ref="H131:H162" si="9">$H$1&amp;F131</f>
        <v>，2737130</v>
      </c>
      <c r="I131" s="4" t="str">
        <f>VLOOKUP(A131,HOP!A:U,21,0)</f>
        <v>直采</v>
      </c>
    </row>
    <row r="132" s="4" customFormat="1" hidden="1" spans="1:9">
      <c r="A132" s="5">
        <v>21437420465</v>
      </c>
      <c r="B132" s="6">
        <v>44847</v>
      </c>
      <c r="C132" s="6">
        <v>44850</v>
      </c>
      <c r="D132" s="4">
        <v>567</v>
      </c>
      <c r="E132" s="4" t="str">
        <f>VLOOKUP(A132,HOP!A:L,12,0)</f>
        <v>567.00</v>
      </c>
      <c r="F132" s="4" t="str">
        <f>VLOOKUP(A132,HOP!A:C,3,0)</f>
        <v>2737354</v>
      </c>
      <c r="G132" s="4">
        <f t="shared" si="8"/>
        <v>0</v>
      </c>
      <c r="H132" s="4" t="str">
        <f t="shared" si="9"/>
        <v>，2737354</v>
      </c>
      <c r="I132" s="4" t="str">
        <f>VLOOKUP(A132,HOP!A:U,21,0)</f>
        <v>直采</v>
      </c>
    </row>
    <row r="133" s="4" customFormat="1" hidden="1" spans="1:9">
      <c r="A133" s="5">
        <v>21439036923</v>
      </c>
      <c r="B133" s="6">
        <v>44848</v>
      </c>
      <c r="C133" s="6">
        <v>44850</v>
      </c>
      <c r="D133" s="4">
        <v>4582</v>
      </c>
      <c r="E133" s="4" t="str">
        <f>VLOOKUP(A133,HOP!A:L,12,0)</f>
        <v>4582.00</v>
      </c>
      <c r="F133" s="4" t="str">
        <f>VLOOKUP(A133,HOP!A:C,3,0)</f>
        <v>2737587</v>
      </c>
      <c r="G133" s="4">
        <f t="shared" si="8"/>
        <v>0</v>
      </c>
      <c r="H133" s="4" t="str">
        <f t="shared" si="9"/>
        <v>，2737587</v>
      </c>
      <c r="I133" s="4" t="str">
        <f>VLOOKUP(A133,HOP!A:U,21,0)</f>
        <v>直采</v>
      </c>
    </row>
    <row r="134" s="4" customFormat="1" hidden="1" spans="1:9">
      <c r="A134" s="5">
        <v>21440955668</v>
      </c>
      <c r="B134" s="6">
        <v>44847</v>
      </c>
      <c r="C134" s="6">
        <v>44850</v>
      </c>
      <c r="D134" s="4">
        <v>1440</v>
      </c>
      <c r="E134" s="4" t="str">
        <f>VLOOKUP(A134,HOP!A:L,12,0)</f>
        <v>1440.00</v>
      </c>
      <c r="F134" s="4" t="str">
        <f>VLOOKUP(A134,HOP!A:C,3,0)</f>
        <v>2737878</v>
      </c>
      <c r="G134" s="4">
        <f t="shared" si="8"/>
        <v>0</v>
      </c>
      <c r="H134" s="4" t="str">
        <f t="shared" si="9"/>
        <v>，2737878</v>
      </c>
      <c r="I134" s="4" t="str">
        <f>VLOOKUP(A134,HOP!A:U,21,0)</f>
        <v>直采</v>
      </c>
    </row>
    <row r="135" s="4" customFormat="1" hidden="1" spans="1:9">
      <c r="A135" s="5">
        <v>21442319643</v>
      </c>
      <c r="B135" s="6">
        <v>44849</v>
      </c>
      <c r="C135" s="6">
        <v>44850</v>
      </c>
      <c r="D135" s="4">
        <v>383</v>
      </c>
      <c r="E135" s="4" t="str">
        <f>VLOOKUP(A135,HOP!A:L,12,0)</f>
        <v>383.00</v>
      </c>
      <c r="F135" s="4" t="str">
        <f>VLOOKUP(A135,HOP!A:C,3,0)</f>
        <v>2738048</v>
      </c>
      <c r="G135" s="4">
        <f t="shared" si="8"/>
        <v>0</v>
      </c>
      <c r="H135" s="4" t="str">
        <f t="shared" si="9"/>
        <v>，2738048</v>
      </c>
      <c r="I135" s="4" t="str">
        <f>VLOOKUP(A135,HOP!A:U,21,0)</f>
        <v>直采</v>
      </c>
    </row>
    <row r="136" s="4" customFormat="1" hidden="1" spans="1:9">
      <c r="A136" s="5">
        <v>21442536994</v>
      </c>
      <c r="B136" s="6">
        <v>44849</v>
      </c>
      <c r="C136" s="6">
        <v>44850</v>
      </c>
      <c r="D136" s="4">
        <v>911.74</v>
      </c>
      <c r="E136" s="4" t="str">
        <f>VLOOKUP(A136,HOP!A:L,12,0)</f>
        <v>911.74</v>
      </c>
      <c r="F136" s="4" t="str">
        <f>VLOOKUP(A136,HOP!A:C,3,0)</f>
        <v>2738085</v>
      </c>
      <c r="G136" s="4">
        <f t="shared" si="8"/>
        <v>0</v>
      </c>
      <c r="H136" s="4" t="str">
        <f t="shared" si="9"/>
        <v>，2738085</v>
      </c>
      <c r="I136" s="4" t="str">
        <f>VLOOKUP(A136,HOP!A:U,21,0)</f>
        <v>直连</v>
      </c>
    </row>
    <row r="137" s="4" customFormat="1" hidden="1" spans="1:9">
      <c r="A137" s="5">
        <v>21443609842</v>
      </c>
      <c r="B137" s="6">
        <v>44848</v>
      </c>
      <c r="C137" s="6">
        <v>44850</v>
      </c>
      <c r="D137" s="4">
        <v>1472</v>
      </c>
      <c r="E137" s="4" t="str">
        <f>VLOOKUP(A137,HOP!A:L,12,0)</f>
        <v>1472.00</v>
      </c>
      <c r="F137" s="4" t="str">
        <f>VLOOKUP(A137,HOP!A:C,3,0)</f>
        <v>2738234</v>
      </c>
      <c r="G137" s="4">
        <f t="shared" si="8"/>
        <v>0</v>
      </c>
      <c r="H137" s="4" t="str">
        <f t="shared" si="9"/>
        <v>，2738234</v>
      </c>
      <c r="I137" s="4" t="str">
        <f>VLOOKUP(A137,HOP!A:U,21,0)</f>
        <v>直采</v>
      </c>
    </row>
    <row r="138" s="4" customFormat="1" hidden="1" spans="1:9">
      <c r="A138" s="5">
        <v>21444849885</v>
      </c>
      <c r="B138" s="6">
        <v>44849</v>
      </c>
      <c r="C138" s="6">
        <v>44850</v>
      </c>
      <c r="D138" s="4">
        <v>614</v>
      </c>
      <c r="E138" s="4" t="str">
        <f>VLOOKUP(A138,HOP!A:L,12,0)</f>
        <v>614.00</v>
      </c>
      <c r="F138" s="4" t="str">
        <f>VLOOKUP(A138,HOP!A:C,3,0)</f>
        <v>2738483</v>
      </c>
      <c r="G138" s="4">
        <f t="shared" si="8"/>
        <v>0</v>
      </c>
      <c r="H138" s="4" t="str">
        <f t="shared" si="9"/>
        <v>，2738483</v>
      </c>
      <c r="I138" s="4" t="str">
        <f>VLOOKUP(A138,HOP!A:U,21,0)</f>
        <v>直采</v>
      </c>
    </row>
    <row r="139" s="4" customFormat="1" hidden="1" spans="1:9">
      <c r="A139" s="5">
        <v>21446273605</v>
      </c>
      <c r="B139" s="6">
        <v>44849</v>
      </c>
      <c r="C139" s="6">
        <v>44850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8"/>
        <v>#N/A</v>
      </c>
      <c r="H139" s="4" t="e">
        <f t="shared" si="9"/>
        <v>#N/A</v>
      </c>
      <c r="I139" s="4" t="e">
        <f>VLOOKUP(A139,HOP!A:U,21,0)</f>
        <v>#N/A</v>
      </c>
    </row>
    <row r="140" s="4" customFormat="1" hidden="1" spans="1:9">
      <c r="A140" s="5">
        <v>21446449761</v>
      </c>
      <c r="B140" s="6">
        <v>44849</v>
      </c>
      <c r="C140" s="6">
        <v>44850</v>
      </c>
      <c r="D140" s="4">
        <v>377</v>
      </c>
      <c r="E140" s="4" t="str">
        <f>VLOOKUP(A140,HOP!A:L,12,0)</f>
        <v>377.00</v>
      </c>
      <c r="F140" s="4" t="str">
        <f>VLOOKUP(A140,HOP!A:C,3,0)</f>
        <v>2738786</v>
      </c>
      <c r="G140" s="4">
        <f t="shared" si="8"/>
        <v>0</v>
      </c>
      <c r="H140" s="4" t="str">
        <f t="shared" si="9"/>
        <v>，2738786</v>
      </c>
      <c r="I140" s="4" t="str">
        <f>VLOOKUP(A140,HOP!A:U,21,0)</f>
        <v>直采</v>
      </c>
    </row>
    <row r="141" s="4" customFormat="1" hidden="1" spans="1:9">
      <c r="A141" s="5">
        <v>21446744314</v>
      </c>
      <c r="B141" s="6">
        <v>44849</v>
      </c>
      <c r="C141" s="6">
        <v>44850</v>
      </c>
      <c r="D141" s="4">
        <v>147.11</v>
      </c>
      <c r="E141" s="4" t="str">
        <f>VLOOKUP(A141,HOP!A:L,12,0)</f>
        <v>147.11</v>
      </c>
      <c r="F141" s="4" t="str">
        <f>VLOOKUP(A141,HOP!A:C,3,0)</f>
        <v>2738866</v>
      </c>
      <c r="G141" s="4">
        <f t="shared" si="8"/>
        <v>0</v>
      </c>
      <c r="H141" s="4" t="str">
        <f t="shared" si="9"/>
        <v>，2738866</v>
      </c>
      <c r="I141" s="4" t="str">
        <f>VLOOKUP(A141,HOP!A:U,21,0)</f>
        <v>直连</v>
      </c>
    </row>
    <row r="142" s="4" customFormat="1" hidden="1" spans="1:9">
      <c r="A142" s="5">
        <v>21447779125</v>
      </c>
      <c r="B142" s="6">
        <v>44849</v>
      </c>
      <c r="C142" s="6">
        <v>44850</v>
      </c>
      <c r="D142" s="4">
        <v>151.31</v>
      </c>
      <c r="E142" s="4" t="str">
        <f>VLOOKUP(A142,HOP!A:L,12,0)</f>
        <v>151.31</v>
      </c>
      <c r="F142" s="4" t="str">
        <f>VLOOKUP(A142,HOP!A:C,3,0)</f>
        <v>2739095</v>
      </c>
      <c r="G142" s="4">
        <f t="shared" si="8"/>
        <v>0</v>
      </c>
      <c r="H142" s="4" t="str">
        <f t="shared" si="9"/>
        <v>，2739095</v>
      </c>
      <c r="I142" s="4" t="str">
        <f>VLOOKUP(A142,HOP!A:U,21,0)</f>
        <v>直连</v>
      </c>
    </row>
    <row r="143" s="4" customFormat="1" hidden="1" spans="1:9">
      <c r="A143" s="5">
        <v>21447790502</v>
      </c>
      <c r="B143" s="6">
        <v>44849</v>
      </c>
      <c r="C143" s="6">
        <v>44850</v>
      </c>
      <c r="D143" s="4">
        <v>151.31</v>
      </c>
      <c r="E143" s="4" t="str">
        <f>VLOOKUP(A143,HOP!A:L,12,0)</f>
        <v>151.31</v>
      </c>
      <c r="F143" s="4" t="str">
        <f>VLOOKUP(A143,HOP!A:C,3,0)</f>
        <v>2739099</v>
      </c>
      <c r="G143" s="4">
        <f t="shared" si="8"/>
        <v>0</v>
      </c>
      <c r="H143" s="4" t="str">
        <f t="shared" si="9"/>
        <v>，2739099</v>
      </c>
      <c r="I143" s="4" t="str">
        <f>VLOOKUP(A143,HOP!A:U,21,0)</f>
        <v>直连</v>
      </c>
    </row>
    <row r="144" s="4" customFormat="1" hidden="1" spans="1:9">
      <c r="A144" s="5">
        <v>21448116090</v>
      </c>
      <c r="B144" s="6">
        <v>44849</v>
      </c>
      <c r="C144" s="6">
        <v>44850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5">
        <v>21447825798</v>
      </c>
      <c r="B145" s="6">
        <v>44848</v>
      </c>
      <c r="C145" s="6">
        <v>44850</v>
      </c>
      <c r="D145" s="4">
        <v>926</v>
      </c>
      <c r="E145" s="4" t="str">
        <f>VLOOKUP(A145,HOP!A:L,12,0)</f>
        <v>926.00</v>
      </c>
      <c r="F145" s="4" t="str">
        <f>VLOOKUP(A145,HOP!A:C,3,0)</f>
        <v>2739110</v>
      </c>
      <c r="G145" s="4">
        <f t="shared" si="8"/>
        <v>0</v>
      </c>
      <c r="H145" s="4" t="str">
        <f t="shared" si="9"/>
        <v>，2739110</v>
      </c>
      <c r="I145" s="4" t="str">
        <f>VLOOKUP(A145,HOP!A:U,21,0)</f>
        <v>直采</v>
      </c>
    </row>
    <row r="146" s="4" customFormat="1" hidden="1" spans="1:9">
      <c r="A146" s="5">
        <v>21449112006</v>
      </c>
      <c r="B146" s="6">
        <v>44849</v>
      </c>
      <c r="C146" s="6">
        <v>44850</v>
      </c>
      <c r="D146" s="4">
        <v>137</v>
      </c>
      <c r="E146" s="4" t="str">
        <f>VLOOKUP(A146,HOP!A:L,12,0)</f>
        <v>137.00</v>
      </c>
      <c r="F146" s="4" t="str">
        <f>VLOOKUP(A146,HOP!A:C,3,0)</f>
        <v>2739342</v>
      </c>
      <c r="G146" s="4">
        <f t="shared" si="8"/>
        <v>0</v>
      </c>
      <c r="H146" s="4" t="str">
        <f t="shared" si="9"/>
        <v>，2739342</v>
      </c>
      <c r="I146" s="4" t="str">
        <f>VLOOKUP(A146,HOP!A:U,21,0)</f>
        <v>直采</v>
      </c>
    </row>
    <row r="147" s="4" customFormat="1" hidden="1" spans="1:9">
      <c r="A147" s="5">
        <v>21449325060</v>
      </c>
      <c r="B147" s="6">
        <v>44848</v>
      </c>
      <c r="C147" s="6">
        <v>44850</v>
      </c>
      <c r="D147" s="4">
        <v>1052</v>
      </c>
      <c r="E147" s="4" t="str">
        <f>VLOOKUP(A147,HOP!A:L,12,0)</f>
        <v>1052.00</v>
      </c>
      <c r="F147" s="4" t="str">
        <f>VLOOKUP(A147,HOP!A:C,3,0)</f>
        <v>2739381</v>
      </c>
      <c r="G147" s="4">
        <f t="shared" si="8"/>
        <v>0</v>
      </c>
      <c r="H147" s="4" t="str">
        <f t="shared" si="9"/>
        <v>，2739381</v>
      </c>
      <c r="I147" s="4" t="str">
        <f>VLOOKUP(A147,HOP!A:U,21,0)</f>
        <v>直采</v>
      </c>
    </row>
    <row r="148" s="4" customFormat="1" hidden="1" spans="1:9">
      <c r="A148" s="5">
        <v>21449860420</v>
      </c>
      <c r="B148" s="6">
        <v>44849</v>
      </c>
      <c r="C148" s="6">
        <v>44850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8"/>
        <v>#N/A</v>
      </c>
      <c r="H148" s="4" t="e">
        <f t="shared" si="9"/>
        <v>#N/A</v>
      </c>
      <c r="I148" s="4" t="e">
        <f>VLOOKUP(A148,HOP!A:U,21,0)</f>
        <v>#N/A</v>
      </c>
    </row>
    <row r="149" s="4" customFormat="1" hidden="1" spans="1:9">
      <c r="A149" s="5">
        <v>21449794409</v>
      </c>
      <c r="B149" s="6">
        <v>44849</v>
      </c>
      <c r="C149" s="6">
        <v>44850</v>
      </c>
      <c r="D149" s="4">
        <v>550</v>
      </c>
      <c r="E149" s="4" t="str">
        <f>VLOOKUP(A149,HOP!A:L,12,0)</f>
        <v>550.00</v>
      </c>
      <c r="F149" s="4" t="str">
        <f>VLOOKUP(A149,HOP!A:C,3,0)</f>
        <v>2739467</v>
      </c>
      <c r="G149" s="4">
        <f t="shared" si="8"/>
        <v>0</v>
      </c>
      <c r="H149" s="4" t="str">
        <f t="shared" si="9"/>
        <v>，2739467</v>
      </c>
      <c r="I149" s="4" t="str">
        <f>VLOOKUP(A149,HOP!A:U,21,0)</f>
        <v>直采</v>
      </c>
    </row>
    <row r="150" s="4" customFormat="1" hidden="1" spans="1:9">
      <c r="A150" s="5">
        <v>21450675332</v>
      </c>
      <c r="B150" s="6">
        <v>44849</v>
      </c>
      <c r="C150" s="6">
        <v>44850</v>
      </c>
      <c r="D150" s="4">
        <v>327</v>
      </c>
      <c r="E150" s="4" t="str">
        <f>VLOOKUP(A150,HOP!A:L,12,0)</f>
        <v>327.00</v>
      </c>
      <c r="F150" s="4" t="str">
        <f>VLOOKUP(A150,HOP!A:C,3,0)</f>
        <v>2739611</v>
      </c>
      <c r="G150" s="4">
        <f t="shared" si="8"/>
        <v>0</v>
      </c>
      <c r="H150" s="4" t="str">
        <f t="shared" si="9"/>
        <v>，2739611</v>
      </c>
      <c r="I150" s="4" t="str">
        <f>VLOOKUP(A150,HOP!A:U,21,0)</f>
        <v>直采</v>
      </c>
    </row>
    <row r="151" s="4" customFormat="1" hidden="1" spans="1:9">
      <c r="A151" s="5">
        <v>21452222022</v>
      </c>
      <c r="B151" s="6">
        <v>44849</v>
      </c>
      <c r="C151" s="6">
        <v>44850</v>
      </c>
      <c r="D151" s="4">
        <v>326</v>
      </c>
      <c r="E151" s="4" t="str">
        <f>VLOOKUP(A151,HOP!A:L,12,0)</f>
        <v>326.00</v>
      </c>
      <c r="F151" s="4" t="str">
        <f>VLOOKUP(A151,HOP!A:C,3,0)</f>
        <v>2739839</v>
      </c>
      <c r="G151" s="4">
        <f t="shared" si="8"/>
        <v>0</v>
      </c>
      <c r="H151" s="4" t="str">
        <f t="shared" si="9"/>
        <v>，2739839</v>
      </c>
      <c r="I151" s="4" t="str">
        <f>VLOOKUP(A151,HOP!A:U,21,0)</f>
        <v>直采</v>
      </c>
    </row>
    <row r="152" s="4" customFormat="1" hidden="1" spans="1:9">
      <c r="A152" s="5">
        <v>21453153766</v>
      </c>
      <c r="B152" s="6">
        <v>44849</v>
      </c>
      <c r="C152" s="6">
        <v>44850</v>
      </c>
      <c r="D152" s="4">
        <v>137</v>
      </c>
      <c r="E152" s="4" t="str">
        <f>VLOOKUP(A152,HOP!A:L,12,0)</f>
        <v>137.00</v>
      </c>
      <c r="F152" s="4" t="str">
        <f>VLOOKUP(A152,HOP!A:C,3,0)</f>
        <v>2740050</v>
      </c>
      <c r="G152" s="4">
        <f t="shared" si="8"/>
        <v>0</v>
      </c>
      <c r="H152" s="4" t="str">
        <f t="shared" si="9"/>
        <v>，2740050</v>
      </c>
      <c r="I152" s="4" t="str">
        <f>VLOOKUP(A152,HOP!A:U,21,0)</f>
        <v>直采</v>
      </c>
    </row>
    <row r="153" s="4" customFormat="1" hidden="1" spans="1:9">
      <c r="A153" s="5">
        <v>21453393212</v>
      </c>
      <c r="B153" s="6">
        <v>44849</v>
      </c>
      <c r="C153" s="6">
        <v>44850</v>
      </c>
      <c r="D153" s="4">
        <v>537</v>
      </c>
      <c r="E153" s="4" t="str">
        <f>VLOOKUP(A153,HOP!A:L,12,0)</f>
        <v>537.00</v>
      </c>
      <c r="F153" s="4" t="str">
        <f>VLOOKUP(A153,HOP!A:C,3,0)</f>
        <v>2740099</v>
      </c>
      <c r="G153" s="4">
        <f t="shared" si="8"/>
        <v>0</v>
      </c>
      <c r="H153" s="4" t="str">
        <f t="shared" si="9"/>
        <v>，2740099</v>
      </c>
      <c r="I153" s="4" t="str">
        <f>VLOOKUP(A153,HOP!A:U,21,0)</f>
        <v>直采</v>
      </c>
    </row>
    <row r="154" s="4" customFormat="1" hidden="1" spans="1:9">
      <c r="A154" s="5">
        <v>21453928210</v>
      </c>
      <c r="B154" s="6">
        <v>44849</v>
      </c>
      <c r="C154" s="6">
        <v>44850</v>
      </c>
      <c r="D154" s="4">
        <v>329</v>
      </c>
      <c r="E154" s="4" t="str">
        <f>VLOOKUP(A154,HOP!A:L,12,0)</f>
        <v>329.00</v>
      </c>
      <c r="F154" s="4" t="str">
        <f>VLOOKUP(A154,HOP!A:C,3,0)</f>
        <v>2740197</v>
      </c>
      <c r="G154" s="4">
        <f t="shared" si="8"/>
        <v>0</v>
      </c>
      <c r="H154" s="4" t="str">
        <f t="shared" si="9"/>
        <v>，2740197</v>
      </c>
      <c r="I154" s="4" t="str">
        <f>VLOOKUP(A154,HOP!A:U,21,0)</f>
        <v>直采</v>
      </c>
    </row>
    <row r="155" s="4" customFormat="1" hidden="1" spans="1:9">
      <c r="A155" s="5">
        <v>21454392011</v>
      </c>
      <c r="B155" s="6">
        <v>44849</v>
      </c>
      <c r="C155" s="6">
        <v>44850</v>
      </c>
      <c r="D155" s="4">
        <v>418</v>
      </c>
      <c r="E155" s="4" t="str">
        <f>VLOOKUP(A155,HOP!A:L,12,0)</f>
        <v>418.00</v>
      </c>
      <c r="F155" s="4" t="str">
        <f>VLOOKUP(A155,HOP!A:C,3,0)</f>
        <v>2740247</v>
      </c>
      <c r="G155" s="4">
        <f t="shared" si="8"/>
        <v>0</v>
      </c>
      <c r="H155" s="4" t="str">
        <f t="shared" si="9"/>
        <v>，2740247</v>
      </c>
      <c r="I155" s="4" t="str">
        <f>VLOOKUP(A155,HOP!A:U,21,0)</f>
        <v>直采</v>
      </c>
    </row>
    <row r="156" s="4" customFormat="1" hidden="1" spans="1:9">
      <c r="A156" s="5">
        <v>21454650460</v>
      </c>
      <c r="B156" s="6">
        <v>44849</v>
      </c>
      <c r="C156" s="6">
        <v>44850</v>
      </c>
      <c r="D156" s="4">
        <v>537</v>
      </c>
      <c r="E156" s="4" t="str">
        <f>VLOOKUP(A156,HOP!A:L,12,0)</f>
        <v>537.00</v>
      </c>
      <c r="F156" s="4" t="str">
        <f>VLOOKUP(A156,HOP!A:C,3,0)</f>
        <v>2740294</v>
      </c>
      <c r="G156" s="4">
        <f t="shared" si="8"/>
        <v>0</v>
      </c>
      <c r="H156" s="4" t="str">
        <f t="shared" si="9"/>
        <v>，2740294</v>
      </c>
      <c r="I156" s="4" t="str">
        <f>VLOOKUP(A156,HOP!A:U,21,0)</f>
        <v>直采</v>
      </c>
    </row>
    <row r="157" s="4" customFormat="1" hidden="1" spans="1:9">
      <c r="A157" s="5">
        <v>21454683208</v>
      </c>
      <c r="B157" s="6">
        <v>44849</v>
      </c>
      <c r="C157" s="6">
        <v>44850</v>
      </c>
      <c r="D157" s="4">
        <v>374</v>
      </c>
      <c r="E157" s="4" t="str">
        <f>VLOOKUP(A157,HOP!A:L,12,0)</f>
        <v>374.00</v>
      </c>
      <c r="F157" s="4" t="str">
        <f>VLOOKUP(A157,HOP!A:C,3,0)</f>
        <v>2740304</v>
      </c>
      <c r="G157" s="4">
        <f t="shared" si="8"/>
        <v>0</v>
      </c>
      <c r="H157" s="4" t="str">
        <f t="shared" si="9"/>
        <v>，2740304</v>
      </c>
      <c r="I157" s="4" t="str">
        <f>VLOOKUP(A157,HOP!A:U,21,0)</f>
        <v>直采</v>
      </c>
    </row>
    <row r="158" s="4" customFormat="1" hidden="1" spans="1:9">
      <c r="A158" s="5">
        <v>21454952063</v>
      </c>
      <c r="B158" s="6">
        <v>44848</v>
      </c>
      <c r="C158" s="6">
        <v>44850</v>
      </c>
      <c r="D158" s="4">
        <v>7337.41</v>
      </c>
      <c r="E158" s="4" t="str">
        <f>VLOOKUP(A158,HOP!A:L,12,0)</f>
        <v>7337.41</v>
      </c>
      <c r="F158" s="4" t="str">
        <f>VLOOKUP(A158,HOP!A:C,3,0)</f>
        <v>2740348</v>
      </c>
      <c r="G158" s="4">
        <f t="shared" si="8"/>
        <v>0</v>
      </c>
      <c r="H158" s="4" t="str">
        <f t="shared" si="9"/>
        <v>，2740348</v>
      </c>
      <c r="I158" s="4" t="str">
        <f>VLOOKUP(A158,HOP!A:U,21,0)</f>
        <v>直连</v>
      </c>
    </row>
    <row r="159" s="4" customFormat="1" hidden="1" spans="1:9">
      <c r="A159" s="5">
        <v>21455301384</v>
      </c>
      <c r="B159" s="6">
        <v>44849</v>
      </c>
      <c r="C159" s="6">
        <v>44850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8"/>
        <v>#N/A</v>
      </c>
      <c r="H159" s="4" t="e">
        <f t="shared" si="9"/>
        <v>#N/A</v>
      </c>
      <c r="I159" s="4" t="e">
        <f>VLOOKUP(A159,HOP!A:U,21,0)</f>
        <v>#N/A</v>
      </c>
    </row>
    <row r="160" s="4" customFormat="1" hidden="1" spans="1:9">
      <c r="A160" s="5">
        <v>21455878503</v>
      </c>
      <c r="B160" s="6">
        <v>44849</v>
      </c>
      <c r="C160" s="6">
        <v>44850</v>
      </c>
      <c r="D160" s="4">
        <v>450</v>
      </c>
      <c r="E160" s="4" t="str">
        <f>VLOOKUP(A160,HOP!A:L,12,0)</f>
        <v>450.00</v>
      </c>
      <c r="F160" s="4" t="str">
        <f>VLOOKUP(A160,HOP!A:C,3,0)</f>
        <v>2740522</v>
      </c>
      <c r="G160" s="4">
        <f t="shared" si="8"/>
        <v>0</v>
      </c>
      <c r="H160" s="4" t="str">
        <f t="shared" si="9"/>
        <v>，2740522</v>
      </c>
      <c r="I160" s="4" t="str">
        <f>VLOOKUP(A160,HOP!A:U,21,0)</f>
        <v>直采</v>
      </c>
    </row>
    <row r="161" s="4" customFormat="1" hidden="1" spans="1:9">
      <c r="A161" s="5">
        <v>21457797485</v>
      </c>
      <c r="B161" s="6">
        <v>44849</v>
      </c>
      <c r="C161" s="6">
        <v>44850</v>
      </c>
      <c r="D161" s="4">
        <v>736</v>
      </c>
      <c r="E161" s="4" t="str">
        <f>VLOOKUP(A161,HOP!A:L,12,0)</f>
        <v>736.00</v>
      </c>
      <c r="F161" s="4" t="str">
        <f>VLOOKUP(A161,HOP!A:C,3,0)</f>
        <v>2740908</v>
      </c>
      <c r="G161" s="4">
        <f t="shared" si="8"/>
        <v>0</v>
      </c>
      <c r="H161" s="4" t="str">
        <f t="shared" si="9"/>
        <v>，2740908</v>
      </c>
      <c r="I161" s="4" t="str">
        <f>VLOOKUP(A161,HOP!A:U,21,0)</f>
        <v>直采</v>
      </c>
    </row>
    <row r="162" s="4" customFormat="1" hidden="1" spans="1:9">
      <c r="A162" s="5">
        <v>21458507353</v>
      </c>
      <c r="B162" s="6">
        <v>44849</v>
      </c>
      <c r="C162" s="6">
        <v>44850</v>
      </c>
      <c r="D162" s="4">
        <v>413</v>
      </c>
      <c r="E162" s="4" t="str">
        <f>VLOOKUP(A162,HOP!A:L,12,0)</f>
        <v>413.00</v>
      </c>
      <c r="F162" s="4" t="str">
        <f>VLOOKUP(A162,HOP!A:C,3,0)</f>
        <v>2741087</v>
      </c>
      <c r="G162" s="4">
        <f t="shared" si="8"/>
        <v>0</v>
      </c>
      <c r="H162" s="4" t="str">
        <f t="shared" si="9"/>
        <v>，2741087</v>
      </c>
      <c r="I162" s="4" t="str">
        <f>VLOOKUP(A162,HOP!A:U,21,0)</f>
        <v>直采</v>
      </c>
    </row>
    <row r="163" s="4" customFormat="1" hidden="1" spans="1:9">
      <c r="A163" s="5">
        <v>21458635569</v>
      </c>
      <c r="B163" s="6">
        <v>44849</v>
      </c>
      <c r="C163" s="6">
        <v>44850</v>
      </c>
      <c r="D163" s="4">
        <v>413</v>
      </c>
      <c r="E163" s="4" t="str">
        <f>VLOOKUP(A163,HOP!A:L,12,0)</f>
        <v>413.00</v>
      </c>
      <c r="F163" s="4" t="str">
        <f>VLOOKUP(A163,HOP!A:C,3,0)</f>
        <v>2741120</v>
      </c>
      <c r="G163" s="4">
        <f t="shared" ref="G163:G182" si="10">D163-E163</f>
        <v>0</v>
      </c>
      <c r="H163" s="4" t="str">
        <f t="shared" ref="H163:H182" si="11">$H$1&amp;F163</f>
        <v>，2741120</v>
      </c>
      <c r="I163" s="4" t="str">
        <f>VLOOKUP(A163,HOP!A:U,21,0)</f>
        <v>直采</v>
      </c>
    </row>
    <row r="164" s="4" customFormat="1" hidden="1" spans="1:9">
      <c r="A164" s="5">
        <v>21459791413</v>
      </c>
      <c r="B164" s="6">
        <v>44849</v>
      </c>
      <c r="C164" s="6">
        <v>44850</v>
      </c>
      <c r="D164" s="4">
        <v>388.58</v>
      </c>
      <c r="E164" s="4" t="str">
        <f>VLOOKUP(A164,HOP!A:L,12,0)</f>
        <v>388.58</v>
      </c>
      <c r="F164" s="4" t="str">
        <f>VLOOKUP(A164,HOP!A:C,3,0)</f>
        <v>2741409</v>
      </c>
      <c r="G164" s="4">
        <f t="shared" si="10"/>
        <v>0</v>
      </c>
      <c r="H164" s="4" t="str">
        <f t="shared" si="11"/>
        <v>，2741409</v>
      </c>
      <c r="I164" s="4" t="str">
        <f>VLOOKUP(A164,HOP!A:U,21,0)</f>
        <v>直连</v>
      </c>
    </row>
    <row r="165" s="4" customFormat="1" hidden="1" spans="1:9">
      <c r="A165" s="5">
        <v>21460514024</v>
      </c>
      <c r="B165" s="6">
        <v>44849</v>
      </c>
      <c r="C165" s="6">
        <v>44850</v>
      </c>
      <c r="D165" s="4">
        <v>732</v>
      </c>
      <c r="E165" s="4" t="str">
        <f>VLOOKUP(A165,HOP!A:L,12,0)</f>
        <v>732.00</v>
      </c>
      <c r="F165" s="4" t="str">
        <f>VLOOKUP(A165,HOP!A:C,3,0)</f>
        <v>2741544</v>
      </c>
      <c r="G165" s="4">
        <f t="shared" si="10"/>
        <v>0</v>
      </c>
      <c r="H165" s="4" t="str">
        <f t="shared" si="11"/>
        <v>，2741544</v>
      </c>
      <c r="I165" s="4" t="str">
        <f>VLOOKUP(A165,HOP!A:U,21,0)</f>
        <v>直采</v>
      </c>
    </row>
    <row r="166" s="4" customFormat="1" hidden="1" spans="1:9">
      <c r="A166" s="5">
        <v>21460574175</v>
      </c>
      <c r="B166" s="6">
        <v>44849</v>
      </c>
      <c r="C166" s="6">
        <v>44850</v>
      </c>
      <c r="D166" s="4">
        <v>220</v>
      </c>
      <c r="E166" s="4" t="str">
        <f>VLOOKUP(A166,HOP!A:L,12,0)</f>
        <v>220.00</v>
      </c>
      <c r="F166" s="4" t="str">
        <f>VLOOKUP(A166,HOP!A:C,3,0)</f>
        <v>2741564</v>
      </c>
      <c r="G166" s="4">
        <f t="shared" si="10"/>
        <v>0</v>
      </c>
      <c r="H166" s="4" t="str">
        <f t="shared" si="11"/>
        <v>，2741564</v>
      </c>
      <c r="I166" s="4" t="str">
        <f>VLOOKUP(A166,HOP!A:U,21,0)</f>
        <v>直采</v>
      </c>
    </row>
    <row r="167" s="4" customFormat="1" hidden="1" spans="1:9">
      <c r="A167" s="5">
        <v>21460895130</v>
      </c>
      <c r="B167" s="6">
        <v>44849</v>
      </c>
      <c r="C167" s="6">
        <v>44850</v>
      </c>
      <c r="D167" s="4">
        <v>189</v>
      </c>
      <c r="E167" s="4" t="str">
        <f>VLOOKUP(A167,HOP!A:L,12,0)</f>
        <v>189.00</v>
      </c>
      <c r="F167" s="4" t="str">
        <f>VLOOKUP(A167,HOP!A:C,3,0)</f>
        <v>2741656</v>
      </c>
      <c r="G167" s="4">
        <f t="shared" si="10"/>
        <v>0</v>
      </c>
      <c r="H167" s="4" t="str">
        <f t="shared" si="11"/>
        <v>，2741656</v>
      </c>
      <c r="I167" s="4" t="str">
        <f>VLOOKUP(A167,HOP!A:U,21,0)</f>
        <v>直采</v>
      </c>
    </row>
    <row r="168" s="4" customFormat="1" hidden="1" spans="1:9">
      <c r="A168" s="5">
        <v>21461818274</v>
      </c>
      <c r="B168" s="6">
        <v>44849</v>
      </c>
      <c r="C168" s="6">
        <v>44850</v>
      </c>
      <c r="D168" s="4">
        <v>308</v>
      </c>
      <c r="E168" s="4" t="str">
        <f>VLOOKUP(A168,HOP!A:L,12,0)</f>
        <v>308.00</v>
      </c>
      <c r="F168" s="4" t="str">
        <f>VLOOKUP(A168,HOP!A:C,3,0)</f>
        <v>2741890</v>
      </c>
      <c r="G168" s="4">
        <f t="shared" si="10"/>
        <v>0</v>
      </c>
      <c r="H168" s="4" t="str">
        <f t="shared" si="11"/>
        <v>，2741890</v>
      </c>
      <c r="I168" s="4" t="str">
        <f>VLOOKUP(A168,HOP!A:U,21,0)</f>
        <v>直采</v>
      </c>
    </row>
    <row r="169" s="4" customFormat="1" hidden="1" spans="1:9">
      <c r="A169" s="5">
        <v>21461928447</v>
      </c>
      <c r="B169" s="6">
        <v>44849</v>
      </c>
      <c r="C169" s="6">
        <v>44850</v>
      </c>
      <c r="D169" s="4">
        <v>308</v>
      </c>
      <c r="E169" s="4" t="str">
        <f>VLOOKUP(A169,HOP!A:L,12,0)</f>
        <v>308.00</v>
      </c>
      <c r="F169" s="4" t="str">
        <f>VLOOKUP(A169,HOP!A:C,3,0)</f>
        <v>2741922</v>
      </c>
      <c r="G169" s="4">
        <f t="shared" si="10"/>
        <v>0</v>
      </c>
      <c r="H169" s="4" t="str">
        <f t="shared" si="11"/>
        <v>，2741922</v>
      </c>
      <c r="I169" s="4" t="str">
        <f>VLOOKUP(A169,HOP!A:U,21,0)</f>
        <v>直采</v>
      </c>
    </row>
    <row r="170" s="4" customFormat="1" spans="1:10">
      <c r="A170" s="5">
        <v>18913527640</v>
      </c>
      <c r="B170" s="6">
        <v>44806</v>
      </c>
      <c r="C170" s="6">
        <v>44808</v>
      </c>
      <c r="D170" s="4">
        <v>-900</v>
      </c>
      <c r="E170" s="4" t="e">
        <f>VLOOKUP(A170,HOP!A:L,12,0)</f>
        <v>#N/A</v>
      </c>
      <c r="F170" s="4">
        <v>2674734</v>
      </c>
      <c r="G170" s="4" t="e">
        <f t="shared" si="10"/>
        <v>#N/A</v>
      </c>
      <c r="H170" s="4" t="str">
        <f t="shared" si="11"/>
        <v>，2674734</v>
      </c>
      <c r="I170" s="4" t="e">
        <f>VLOOKUP(A170,HOP!A:U,21,0)</f>
        <v>#N/A</v>
      </c>
      <c r="J170" s="4" t="s">
        <v>930</v>
      </c>
    </row>
    <row r="171" s="4" customFormat="1" spans="1:10">
      <c r="A171" s="5">
        <v>18913523691</v>
      </c>
      <c r="B171" s="6">
        <v>44806</v>
      </c>
      <c r="C171" s="6">
        <v>44808</v>
      </c>
      <c r="D171" s="4">
        <v>-900</v>
      </c>
      <c r="E171" s="4" t="e">
        <f>VLOOKUP(A171,HOP!A:L,12,0)</f>
        <v>#N/A</v>
      </c>
      <c r="F171" s="4">
        <v>2674730</v>
      </c>
      <c r="G171" s="4" t="e">
        <f t="shared" si="10"/>
        <v>#N/A</v>
      </c>
      <c r="H171" s="4" t="str">
        <f t="shared" si="11"/>
        <v>，2674730</v>
      </c>
      <c r="I171" s="4" t="e">
        <f>VLOOKUP(A171,HOP!A:U,21,0)</f>
        <v>#N/A</v>
      </c>
      <c r="J171" s="4" t="s">
        <v>930</v>
      </c>
    </row>
    <row r="172" s="4" customFormat="1" spans="1:11">
      <c r="A172" s="5">
        <v>18793762293</v>
      </c>
      <c r="B172" s="6">
        <v>44807</v>
      </c>
      <c r="C172" s="6">
        <v>44810</v>
      </c>
      <c r="D172" s="4">
        <v>-236</v>
      </c>
      <c r="E172" s="4" t="e">
        <f>VLOOKUP(A172,HOP!A:L,12,0)</f>
        <v>#N/A</v>
      </c>
      <c r="F172" s="4">
        <v>2659134</v>
      </c>
      <c r="G172" s="7" t="e">
        <f t="shared" si="10"/>
        <v>#N/A</v>
      </c>
      <c r="H172" s="7" t="str">
        <f t="shared" si="11"/>
        <v>，2659134</v>
      </c>
      <c r="I172" s="7" t="e">
        <f>VLOOKUP(A172,HOP!A:U,21,0)</f>
        <v>#N/A</v>
      </c>
      <c r="J172" s="7" t="s">
        <v>931</v>
      </c>
      <c r="K172" s="7"/>
    </row>
    <row r="173" s="4" customFormat="1" spans="1:10">
      <c r="A173" s="5">
        <v>18919118434</v>
      </c>
      <c r="B173" s="6">
        <v>44813</v>
      </c>
      <c r="C173" s="6">
        <v>44815</v>
      </c>
      <c r="D173" s="4">
        <v>-524</v>
      </c>
      <c r="E173" s="4" t="e">
        <f>VLOOKUP(A173,HOP!A:L,12,0)</f>
        <v>#N/A</v>
      </c>
      <c r="F173" s="4">
        <v>2679000</v>
      </c>
      <c r="G173" s="4" t="e">
        <f t="shared" si="10"/>
        <v>#N/A</v>
      </c>
      <c r="H173" s="4" t="str">
        <f t="shared" si="11"/>
        <v>，2679000</v>
      </c>
      <c r="I173" s="4" t="e">
        <f>VLOOKUP(A173,HOP!A:U,21,0)</f>
        <v>#N/A</v>
      </c>
      <c r="J173" s="4" t="s">
        <v>932</v>
      </c>
    </row>
    <row r="174" s="4" customFormat="1" spans="1:10">
      <c r="A174" s="5">
        <v>18910919489</v>
      </c>
      <c r="B174" s="6">
        <v>44813</v>
      </c>
      <c r="C174" s="6">
        <v>44815</v>
      </c>
      <c r="D174" s="4">
        <v>-1666</v>
      </c>
      <c r="E174" s="4" t="e">
        <f>VLOOKUP(A174,HOP!A:L,12,0)</f>
        <v>#N/A</v>
      </c>
      <c r="F174" s="4">
        <v>2673818</v>
      </c>
      <c r="G174" s="4" t="e">
        <f t="shared" si="10"/>
        <v>#N/A</v>
      </c>
      <c r="H174" s="4" t="str">
        <f t="shared" si="11"/>
        <v>，2673818</v>
      </c>
      <c r="I174" s="4" t="e">
        <f>VLOOKUP(A174,HOP!A:U,21,0)</f>
        <v>#N/A</v>
      </c>
      <c r="J174" s="4" t="s">
        <v>933</v>
      </c>
    </row>
    <row r="175" s="4" customFormat="1" spans="1:10">
      <c r="A175" s="5">
        <v>18700146657</v>
      </c>
      <c r="B175" s="6">
        <v>44839</v>
      </c>
      <c r="C175" s="6">
        <v>44850</v>
      </c>
      <c r="D175" s="4">
        <v>-542</v>
      </c>
      <c r="E175" s="4" t="str">
        <f>VLOOKUP(A175,HOP!A:L,12,0)</f>
        <v>0.00</v>
      </c>
      <c r="F175" s="4" t="str">
        <f>VLOOKUP(A175,HOP!A:C,3,0)</f>
        <v>2650437</v>
      </c>
      <c r="G175" s="4">
        <f t="shared" si="10"/>
        <v>-542</v>
      </c>
      <c r="H175" s="4" t="str">
        <f t="shared" si="11"/>
        <v>，2650437</v>
      </c>
      <c r="I175" s="4" t="str">
        <f>VLOOKUP(A175,HOP!A:U,21,0)</f>
        <v>直采</v>
      </c>
      <c r="J175" s="4" t="s">
        <v>934</v>
      </c>
    </row>
    <row r="176" s="4" customFormat="1" spans="1:10">
      <c r="A176" s="5">
        <v>18951675465</v>
      </c>
      <c r="B176" s="6">
        <v>44820</v>
      </c>
      <c r="C176" s="6">
        <v>44822</v>
      </c>
      <c r="D176" s="4">
        <v>-825</v>
      </c>
      <c r="E176" s="4" t="e">
        <f>VLOOKUP(A176,HOP!A:L,12,0)</f>
        <v>#N/A</v>
      </c>
      <c r="F176" s="4">
        <v>2687962</v>
      </c>
      <c r="G176" s="4" t="e">
        <f t="shared" si="10"/>
        <v>#N/A</v>
      </c>
      <c r="H176" s="4" t="str">
        <f t="shared" si="11"/>
        <v>，2687962</v>
      </c>
      <c r="I176" s="4" t="e">
        <f>VLOOKUP(A176,HOP!A:U,21,0)</f>
        <v>#N/A</v>
      </c>
      <c r="J176" s="4" t="s">
        <v>935</v>
      </c>
    </row>
    <row r="177" s="4" customFormat="1" spans="1:10">
      <c r="A177" s="5">
        <v>18951630199</v>
      </c>
      <c r="B177" s="6">
        <v>44842</v>
      </c>
      <c r="C177" s="6">
        <v>44843</v>
      </c>
      <c r="D177" s="4">
        <v>-925.14</v>
      </c>
      <c r="E177" s="4" t="e">
        <f>VLOOKUP(A177,HOP!A:L,12,0)</f>
        <v>#N/A</v>
      </c>
      <c r="F177" s="4">
        <v>2687944</v>
      </c>
      <c r="G177" s="4" t="e">
        <f t="shared" si="10"/>
        <v>#N/A</v>
      </c>
      <c r="H177" s="4" t="str">
        <f t="shared" si="11"/>
        <v>，2687944</v>
      </c>
      <c r="I177" s="4" t="e">
        <f>VLOOKUP(A177,HOP!A:U,21,0)</f>
        <v>#N/A</v>
      </c>
      <c r="J177" s="4" t="s">
        <v>936</v>
      </c>
    </row>
    <row r="178" s="4" customFormat="1" spans="1:10">
      <c r="A178" s="5">
        <v>21037979152</v>
      </c>
      <c r="B178" s="6">
        <v>44821</v>
      </c>
      <c r="C178" s="6">
        <v>44822</v>
      </c>
      <c r="D178" s="4">
        <v>-166.26</v>
      </c>
      <c r="E178" s="4" t="e">
        <f>VLOOKUP(A178,HOP!A:L,12,0)</f>
        <v>#N/A</v>
      </c>
      <c r="F178" s="4">
        <v>2696219</v>
      </c>
      <c r="G178" s="4" t="e">
        <f t="shared" si="10"/>
        <v>#N/A</v>
      </c>
      <c r="H178" s="4" t="str">
        <f t="shared" si="11"/>
        <v>，2696219</v>
      </c>
      <c r="I178" s="4" t="e">
        <f>VLOOKUP(A178,HOP!A:U,21,0)</f>
        <v>#N/A</v>
      </c>
      <c r="J178" s="4" t="s">
        <v>937</v>
      </c>
    </row>
    <row r="179" s="4" customFormat="1" spans="1:10">
      <c r="A179" s="5">
        <v>21109914999</v>
      </c>
      <c r="B179" s="6">
        <v>44825</v>
      </c>
      <c r="C179" s="6">
        <v>44826</v>
      </c>
      <c r="D179" s="4">
        <v>-1800</v>
      </c>
      <c r="E179" s="4" t="e">
        <f>VLOOKUP(A179,HOP!A:L,12,0)</f>
        <v>#N/A</v>
      </c>
      <c r="F179" s="4">
        <v>2701908</v>
      </c>
      <c r="G179" s="4" t="e">
        <f t="shared" si="10"/>
        <v>#N/A</v>
      </c>
      <c r="H179" s="4" t="str">
        <f t="shared" si="11"/>
        <v>，2701908</v>
      </c>
      <c r="I179" s="4" t="e">
        <f>VLOOKUP(A179,HOP!A:U,21,0)</f>
        <v>#N/A</v>
      </c>
      <c r="J179" s="4" t="s">
        <v>938</v>
      </c>
    </row>
    <row r="180" s="4" customFormat="1" spans="1:10">
      <c r="A180" s="5">
        <v>21238580204</v>
      </c>
      <c r="B180" s="6">
        <v>44835</v>
      </c>
      <c r="C180" s="6">
        <v>44836</v>
      </c>
      <c r="D180" s="4">
        <v>-666</v>
      </c>
      <c r="E180" s="4" t="e">
        <f>VLOOKUP(A180,HOP!A:L,12,0)</f>
        <v>#N/A</v>
      </c>
      <c r="F180" s="4">
        <v>2716226</v>
      </c>
      <c r="G180" s="4" t="e">
        <f t="shared" si="10"/>
        <v>#N/A</v>
      </c>
      <c r="H180" s="4" t="str">
        <f t="shared" si="11"/>
        <v>，2716226</v>
      </c>
      <c r="I180" s="4" t="e">
        <f>VLOOKUP(A180,HOP!A:U,21,0)</f>
        <v>#N/A</v>
      </c>
      <c r="J180" s="4" t="s">
        <v>939</v>
      </c>
    </row>
    <row r="181" s="4" customFormat="1" spans="1:10">
      <c r="A181" s="5">
        <v>21238464728</v>
      </c>
      <c r="B181" s="6">
        <v>44835</v>
      </c>
      <c r="C181" s="6">
        <v>44836</v>
      </c>
      <c r="D181" s="4">
        <v>-666</v>
      </c>
      <c r="E181" s="4" t="e">
        <f>VLOOKUP(A181,HOP!A:L,12,0)</f>
        <v>#N/A</v>
      </c>
      <c r="F181" s="4">
        <v>2716209</v>
      </c>
      <c r="G181" s="4" t="e">
        <f t="shared" si="10"/>
        <v>#N/A</v>
      </c>
      <c r="H181" s="4" t="str">
        <f t="shared" si="11"/>
        <v>，2716209</v>
      </c>
      <c r="I181" s="4" t="e">
        <f>VLOOKUP(A181,HOP!A:U,21,0)</f>
        <v>#N/A</v>
      </c>
      <c r="J181" s="4" t="s">
        <v>939</v>
      </c>
    </row>
    <row r="182" s="4" customFormat="1" spans="1:10">
      <c r="A182" s="5">
        <v>21238698682</v>
      </c>
      <c r="B182" s="6">
        <v>44835</v>
      </c>
      <c r="C182" s="6">
        <v>44836</v>
      </c>
      <c r="D182" s="4">
        <v>-678</v>
      </c>
      <c r="E182" s="4" t="e">
        <f>VLOOKUP(A182,HOP!A:L,12,0)</f>
        <v>#N/A</v>
      </c>
      <c r="F182" s="4">
        <v>2716246</v>
      </c>
      <c r="G182" s="4" t="e">
        <f t="shared" si="10"/>
        <v>#N/A</v>
      </c>
      <c r="H182" s="4" t="str">
        <f t="shared" si="11"/>
        <v>，2716246</v>
      </c>
      <c r="I182" s="4" t="e">
        <f>VLOOKUP(A182,HOP!A:U,21,0)</f>
        <v>#N/A</v>
      </c>
      <c r="J182" s="4" t="s">
        <v>940</v>
      </c>
    </row>
    <row r="184" spans="4:4">
      <c r="D184" s="4">
        <f>SUM(D2:D183)</f>
        <v>163747.55</v>
      </c>
    </row>
    <row r="191" spans="1:5">
      <c r="A191" s="4" t="s">
        <v>941</v>
      </c>
      <c r="D191" s="4">
        <v>151229</v>
      </c>
      <c r="E191" s="4">
        <v>164344.98</v>
      </c>
    </row>
    <row r="192" spans="1:5">
      <c r="A192" s="4" t="s">
        <v>942</v>
      </c>
      <c r="D192" s="4">
        <v>12518.55</v>
      </c>
      <c r="E192" s="4">
        <v>13604.27</v>
      </c>
    </row>
    <row r="193" spans="1:5">
      <c r="A193" s="4" t="s">
        <v>943</v>
      </c>
      <c r="D193" s="4">
        <f>SUBTOTAL(9,D191:D192)</f>
        <v>163747.55</v>
      </c>
      <c r="E193" s="4">
        <f>SUBTOTAL(9,E191:E192)</f>
        <v>177949.25</v>
      </c>
    </row>
    <row r="194" spans="1:1">
      <c r="A194" s="4" t="s">
        <v>944</v>
      </c>
    </row>
  </sheetData>
  <autoFilter ref="A1:X182">
    <filterColumn colId="3">
      <filters>
        <filter val="600"/>
        <filter val="-900"/>
        <filter val="1000"/>
        <filter val="1700"/>
        <filter val="2600"/>
        <filter val="-1800"/>
        <filter val="704"/>
        <filter val="1304"/>
        <filter val="926.04"/>
        <filter val="806"/>
        <filter val="308"/>
        <filter val="408"/>
        <filter val="608"/>
        <filter val="710"/>
        <filter val="147.11"/>
        <filter val="7337.41"/>
        <filter val="312"/>
        <filter val="1612"/>
        <filter val="413"/>
        <filter val="1313"/>
        <filter val="614"/>
        <filter val="516"/>
        <filter val="716"/>
        <filter val="418"/>
        <filter val="618"/>
        <filter val="220"/>
        <filter val="520"/>
        <filter val="620"/>
        <filter val="1120"/>
        <filter val="1920"/>
        <filter val="2320"/>
        <filter val="324"/>
        <filter val="-524"/>
        <filter val="1724"/>
        <filter val="983.24"/>
        <filter val="-825"/>
        <filter val="326"/>
        <filter val="726"/>
        <filter val="926"/>
        <filter val="327"/>
        <filter val="728"/>
        <filter val="1228"/>
        <filter val="329"/>
        <filter val="730"/>
        <filter val="1230"/>
        <filter val="151.31"/>
        <filter val="232"/>
        <filter val="732"/>
        <filter val="932"/>
        <filter val="2232"/>
        <filter val="3833"/>
        <filter val="234"/>
        <filter val="735"/>
        <filter val="1835"/>
        <filter val="336"/>
        <filter val="436"/>
        <filter val="636"/>
        <filter val="736"/>
        <filter val="-236"/>
        <filter val="-166.26"/>
        <filter val="137"/>
        <filter val="537"/>
        <filter val="540"/>
        <filter val="640"/>
        <filter val="1040"/>
        <filter val="1140"/>
        <filter val="1440"/>
        <filter val="1540"/>
        <filter val="1840"/>
        <filter val="2040"/>
        <filter val="2340"/>
        <filter val="2840"/>
        <filter val="3140"/>
        <filter val="-542"/>
        <filter val="1842"/>
        <filter val="-925.14"/>
        <filter val="1245"/>
        <filter val="1347"/>
        <filter val="648"/>
        <filter val="1148"/>
        <filter val="350"/>
        <filter val="450"/>
        <filter val="550"/>
        <filter val="650"/>
        <filter val="1950"/>
        <filter val="951"/>
        <filter val="852"/>
        <filter val="1052"/>
        <filter val="1152"/>
        <filter val="3055"/>
        <filter val="656"/>
        <filter val="258"/>
        <filter val="958"/>
        <filter val="388.58"/>
        <filter val="760"/>
        <filter val="1060"/>
        <filter val="1560"/>
        <filter val="7360"/>
        <filter val="1964"/>
        <filter val="4464"/>
        <filter val="-666"/>
        <filter val="-1666"/>
        <filter val="567"/>
        <filter val="749.67"/>
        <filter val="670"/>
        <filter val="1270"/>
        <filter val="871"/>
        <filter val="1172"/>
        <filter val="1472"/>
        <filter val="1872"/>
        <filter val="1273"/>
        <filter val="174"/>
        <filter val="374"/>
        <filter val="1274"/>
        <filter val="1874"/>
        <filter val="911.74"/>
        <filter val="377"/>
        <filter val="978"/>
        <filter val="-678"/>
        <filter val="1278"/>
        <filter val="1578"/>
        <filter val="279"/>
        <filter val="480"/>
        <filter val="580"/>
        <filter val="680"/>
        <filter val="780"/>
        <filter val="582"/>
        <filter val="4582"/>
        <filter val="383"/>
        <filter val="983"/>
        <filter val="684"/>
        <filter val="1863.54"/>
        <filter val="685"/>
        <filter val="3885"/>
        <filter val="486"/>
        <filter val="189"/>
        <filter val="290"/>
        <filter val="690"/>
        <filter val="3390"/>
        <filter val="1694"/>
        <filter val="2296"/>
        <filter val="1297"/>
        <filter val="1899"/>
      </filters>
    </filterColumn>
    <filterColumn colId="6">
      <filters>
        <filter val="-350"/>
        <filter val="#N/A"/>
        <filter val="-54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945</v>
      </c>
      <c r="B1" s="2" t="s">
        <v>946</v>
      </c>
      <c r="C1" s="2" t="s">
        <v>947</v>
      </c>
      <c r="D1" s="2" t="s">
        <v>948</v>
      </c>
      <c r="E1" s="2" t="s">
        <v>13</v>
      </c>
      <c r="F1" s="2" t="s">
        <v>5</v>
      </c>
      <c r="G1" s="2" t="s">
        <v>6</v>
      </c>
      <c r="H1" s="2" t="s">
        <v>949</v>
      </c>
      <c r="I1" s="2" t="s">
        <v>950</v>
      </c>
      <c r="J1" s="2" t="s">
        <v>951</v>
      </c>
      <c r="K1" s="2" t="s">
        <v>952</v>
      </c>
      <c r="L1" s="2" t="s">
        <v>953</v>
      </c>
      <c r="M1" s="2" t="s">
        <v>954</v>
      </c>
      <c r="N1" s="2" t="s">
        <v>955</v>
      </c>
      <c r="O1" s="2" t="s">
        <v>956</v>
      </c>
      <c r="P1" s="2" t="s">
        <v>957</v>
      </c>
      <c r="Q1" s="2" t="s">
        <v>958</v>
      </c>
      <c r="R1" s="2" t="s">
        <v>959</v>
      </c>
      <c r="S1" s="2" t="s">
        <v>960</v>
      </c>
      <c r="T1" s="2" t="s">
        <v>961</v>
      </c>
      <c r="U1" s="2" t="s">
        <v>962</v>
      </c>
      <c r="V1" s="2" t="s">
        <v>963</v>
      </c>
    </row>
    <row r="2" s="1" customFormat="1" spans="1:22">
      <c r="A2" s="3">
        <v>21461928447</v>
      </c>
      <c r="B2" s="1" t="s">
        <v>964</v>
      </c>
      <c r="C2" s="1" t="s">
        <v>965</v>
      </c>
      <c r="D2" s="1" t="s">
        <v>966</v>
      </c>
      <c r="E2" s="1" t="s">
        <v>967</v>
      </c>
      <c r="F2" s="1" t="s">
        <v>964</v>
      </c>
      <c r="G2" s="1" t="s">
        <v>968</v>
      </c>
      <c r="H2" s="1" t="s">
        <v>969</v>
      </c>
      <c r="I2" s="1" t="s">
        <v>970</v>
      </c>
      <c r="J2" s="1" t="s">
        <v>971</v>
      </c>
      <c r="K2" s="1" t="s">
        <v>970</v>
      </c>
      <c r="L2" s="1" t="s">
        <v>970</v>
      </c>
      <c r="M2" s="1" t="s">
        <v>972</v>
      </c>
      <c r="N2" s="1" t="s">
        <v>972</v>
      </c>
      <c r="O2" s="1" t="s">
        <v>973</v>
      </c>
      <c r="P2" s="1" t="s">
        <v>974</v>
      </c>
      <c r="Q2" s="1" t="s">
        <v>975</v>
      </c>
      <c r="R2" s="1" t="s">
        <v>976</v>
      </c>
      <c r="S2" s="1" t="s">
        <v>977</v>
      </c>
      <c r="T2" s="1" t="s">
        <v>978</v>
      </c>
      <c r="U2" s="1" t="s">
        <v>979</v>
      </c>
      <c r="V2" s="1" t="s">
        <v>980</v>
      </c>
    </row>
    <row r="3" s="1" customFormat="1" spans="1:22">
      <c r="A3" s="3">
        <v>21461818274</v>
      </c>
      <c r="B3" s="1" t="s">
        <v>964</v>
      </c>
      <c r="C3" s="1" t="s">
        <v>981</v>
      </c>
      <c r="D3" s="1" t="s">
        <v>966</v>
      </c>
      <c r="E3" s="1" t="s">
        <v>982</v>
      </c>
      <c r="F3" s="1" t="s">
        <v>964</v>
      </c>
      <c r="G3" s="1" t="s">
        <v>968</v>
      </c>
      <c r="H3" s="1" t="s">
        <v>969</v>
      </c>
      <c r="I3" s="1" t="s">
        <v>970</v>
      </c>
      <c r="J3" s="1" t="s">
        <v>971</v>
      </c>
      <c r="K3" s="1" t="s">
        <v>970</v>
      </c>
      <c r="L3" s="1" t="s">
        <v>970</v>
      </c>
      <c r="M3" s="1" t="s">
        <v>972</v>
      </c>
      <c r="N3" s="1" t="s">
        <v>972</v>
      </c>
      <c r="O3" s="1" t="s">
        <v>973</v>
      </c>
      <c r="P3" s="1" t="s">
        <v>974</v>
      </c>
      <c r="Q3" s="1" t="s">
        <v>975</v>
      </c>
      <c r="R3" s="1" t="s">
        <v>983</v>
      </c>
      <c r="S3" s="1" t="s">
        <v>977</v>
      </c>
      <c r="T3" s="1" t="s">
        <v>978</v>
      </c>
      <c r="U3" s="1" t="s">
        <v>979</v>
      </c>
      <c r="V3" s="1" t="s">
        <v>980</v>
      </c>
    </row>
    <row r="4" s="1" customFormat="1" spans="1:22">
      <c r="A4" s="3">
        <v>21460895130</v>
      </c>
      <c r="B4" s="1" t="s">
        <v>964</v>
      </c>
      <c r="C4" s="1" t="s">
        <v>984</v>
      </c>
      <c r="D4" s="1" t="s">
        <v>985</v>
      </c>
      <c r="E4" s="1" t="s">
        <v>986</v>
      </c>
      <c r="F4" s="1" t="s">
        <v>964</v>
      </c>
      <c r="G4" s="1" t="s">
        <v>968</v>
      </c>
      <c r="H4" s="1" t="s">
        <v>969</v>
      </c>
      <c r="I4" s="1" t="s">
        <v>987</v>
      </c>
      <c r="J4" s="1" t="s">
        <v>971</v>
      </c>
      <c r="K4" s="1" t="s">
        <v>987</v>
      </c>
      <c r="L4" s="1" t="s">
        <v>987</v>
      </c>
      <c r="M4" s="1" t="s">
        <v>972</v>
      </c>
      <c r="N4" s="1" t="s">
        <v>972</v>
      </c>
      <c r="O4" s="1" t="s">
        <v>973</v>
      </c>
      <c r="P4" s="1" t="s">
        <v>974</v>
      </c>
      <c r="Q4" s="1" t="s">
        <v>975</v>
      </c>
      <c r="R4" s="1" t="s">
        <v>988</v>
      </c>
      <c r="S4" s="1" t="s">
        <v>977</v>
      </c>
      <c r="T4" s="1" t="s">
        <v>978</v>
      </c>
      <c r="U4" s="1" t="s">
        <v>979</v>
      </c>
      <c r="V4" s="1" t="s">
        <v>980</v>
      </c>
    </row>
    <row r="5" s="1" customFormat="1" spans="1:22">
      <c r="A5" s="3">
        <v>21460574175</v>
      </c>
      <c r="B5" s="1" t="s">
        <v>964</v>
      </c>
      <c r="C5" s="1" t="s">
        <v>989</v>
      </c>
      <c r="D5" s="1" t="s">
        <v>990</v>
      </c>
      <c r="E5" s="1" t="s">
        <v>991</v>
      </c>
      <c r="F5" s="1" t="s">
        <v>964</v>
      </c>
      <c r="G5" s="1" t="s">
        <v>968</v>
      </c>
      <c r="H5" s="1" t="s">
        <v>969</v>
      </c>
      <c r="I5" s="1" t="s">
        <v>992</v>
      </c>
      <c r="J5" s="1" t="s">
        <v>971</v>
      </c>
      <c r="K5" s="1" t="s">
        <v>992</v>
      </c>
      <c r="L5" s="1" t="s">
        <v>992</v>
      </c>
      <c r="M5" s="1" t="s">
        <v>972</v>
      </c>
      <c r="N5" s="1" t="s">
        <v>972</v>
      </c>
      <c r="O5" s="1" t="s">
        <v>973</v>
      </c>
      <c r="P5" s="1" t="s">
        <v>974</v>
      </c>
      <c r="Q5" s="1" t="s">
        <v>975</v>
      </c>
      <c r="R5" s="1" t="s">
        <v>993</v>
      </c>
      <c r="S5" s="1" t="s">
        <v>977</v>
      </c>
      <c r="T5" s="1" t="s">
        <v>978</v>
      </c>
      <c r="U5" s="1" t="s">
        <v>979</v>
      </c>
      <c r="V5" s="1" t="s">
        <v>980</v>
      </c>
    </row>
    <row r="6" s="1" customFormat="1" spans="1:22">
      <c r="A6" s="3">
        <v>21460514024</v>
      </c>
      <c r="B6" s="1" t="s">
        <v>964</v>
      </c>
      <c r="C6" s="1" t="s">
        <v>994</v>
      </c>
      <c r="D6" s="1" t="s">
        <v>995</v>
      </c>
      <c r="E6" s="1" t="s">
        <v>996</v>
      </c>
      <c r="F6" s="1" t="s">
        <v>964</v>
      </c>
      <c r="G6" s="1" t="s">
        <v>968</v>
      </c>
      <c r="H6" s="1" t="s">
        <v>969</v>
      </c>
      <c r="I6" s="1" t="s">
        <v>997</v>
      </c>
      <c r="J6" s="1" t="s">
        <v>971</v>
      </c>
      <c r="K6" s="1" t="s">
        <v>997</v>
      </c>
      <c r="L6" s="1" t="s">
        <v>997</v>
      </c>
      <c r="M6" s="1" t="s">
        <v>972</v>
      </c>
      <c r="N6" s="1" t="s">
        <v>972</v>
      </c>
      <c r="O6" s="1" t="s">
        <v>973</v>
      </c>
      <c r="P6" s="1" t="s">
        <v>974</v>
      </c>
      <c r="Q6" s="1" t="s">
        <v>975</v>
      </c>
      <c r="R6" s="1" t="s">
        <v>998</v>
      </c>
      <c r="S6" s="1" t="s">
        <v>977</v>
      </c>
      <c r="T6" s="1" t="s">
        <v>978</v>
      </c>
      <c r="U6" s="1" t="s">
        <v>979</v>
      </c>
      <c r="V6" s="1" t="s">
        <v>980</v>
      </c>
    </row>
    <row r="7" s="1" customFormat="1" spans="1:22">
      <c r="A7" s="3">
        <v>21459791413</v>
      </c>
      <c r="B7" s="1" t="s">
        <v>964</v>
      </c>
      <c r="C7" s="1" t="s">
        <v>999</v>
      </c>
      <c r="D7" s="1" t="s">
        <v>1000</v>
      </c>
      <c r="E7" s="1" t="s">
        <v>1001</v>
      </c>
      <c r="F7" s="1" t="s">
        <v>964</v>
      </c>
      <c r="G7" s="1" t="s">
        <v>968</v>
      </c>
      <c r="H7" s="1" t="s">
        <v>969</v>
      </c>
      <c r="I7" s="1" t="s">
        <v>1002</v>
      </c>
      <c r="J7" s="1" t="s">
        <v>971</v>
      </c>
      <c r="K7" s="1" t="s">
        <v>1002</v>
      </c>
      <c r="L7" s="1" t="s">
        <v>1002</v>
      </c>
      <c r="M7" s="1" t="s">
        <v>972</v>
      </c>
      <c r="N7" s="1" t="s">
        <v>972</v>
      </c>
      <c r="O7" s="1" t="s">
        <v>973</v>
      </c>
      <c r="P7" s="1" t="s">
        <v>974</v>
      </c>
      <c r="Q7" s="1" t="s">
        <v>975</v>
      </c>
      <c r="R7" s="1" t="s">
        <v>1003</v>
      </c>
      <c r="S7" s="1" t="s">
        <v>977</v>
      </c>
      <c r="T7" s="1" t="s">
        <v>978</v>
      </c>
      <c r="U7" s="1" t="s">
        <v>1004</v>
      </c>
      <c r="V7" s="1" t="s">
        <v>1005</v>
      </c>
    </row>
    <row r="8" s="1" customFormat="1" spans="1:22">
      <c r="A8" s="3">
        <v>21458635569</v>
      </c>
      <c r="B8" s="1" t="s">
        <v>964</v>
      </c>
      <c r="C8" s="1" t="s">
        <v>1006</v>
      </c>
      <c r="D8" s="1" t="s">
        <v>1007</v>
      </c>
      <c r="E8" s="1" t="s">
        <v>1008</v>
      </c>
      <c r="F8" s="1" t="s">
        <v>964</v>
      </c>
      <c r="G8" s="1" t="s">
        <v>968</v>
      </c>
      <c r="H8" s="1" t="s">
        <v>969</v>
      </c>
      <c r="I8" s="1" t="s">
        <v>1009</v>
      </c>
      <c r="J8" s="1" t="s">
        <v>971</v>
      </c>
      <c r="K8" s="1" t="s">
        <v>1009</v>
      </c>
      <c r="L8" s="1" t="s">
        <v>1009</v>
      </c>
      <c r="M8" s="1" t="s">
        <v>972</v>
      </c>
      <c r="N8" s="1" t="s">
        <v>972</v>
      </c>
      <c r="O8" s="1" t="s">
        <v>973</v>
      </c>
      <c r="P8" s="1" t="s">
        <v>974</v>
      </c>
      <c r="Q8" s="1" t="s">
        <v>975</v>
      </c>
      <c r="R8" s="1" t="s">
        <v>1010</v>
      </c>
      <c r="S8" s="1" t="s">
        <v>977</v>
      </c>
      <c r="T8" s="1" t="s">
        <v>978</v>
      </c>
      <c r="U8" s="1" t="s">
        <v>979</v>
      </c>
      <c r="V8" s="1" t="s">
        <v>1005</v>
      </c>
    </row>
    <row r="9" s="1" customFormat="1" spans="1:22">
      <c r="A9" s="3">
        <v>21458507353</v>
      </c>
      <c r="B9" s="1" t="s">
        <v>964</v>
      </c>
      <c r="C9" s="1" t="s">
        <v>1011</v>
      </c>
      <c r="D9" s="1" t="s">
        <v>1007</v>
      </c>
      <c r="E9" s="1" t="s">
        <v>1012</v>
      </c>
      <c r="F9" s="1" t="s">
        <v>964</v>
      </c>
      <c r="G9" s="1" t="s">
        <v>968</v>
      </c>
      <c r="H9" s="1" t="s">
        <v>969</v>
      </c>
      <c r="I9" s="1" t="s">
        <v>1009</v>
      </c>
      <c r="J9" s="1" t="s">
        <v>971</v>
      </c>
      <c r="K9" s="1" t="s">
        <v>1009</v>
      </c>
      <c r="L9" s="1" t="s">
        <v>1009</v>
      </c>
      <c r="M9" s="1" t="s">
        <v>972</v>
      </c>
      <c r="N9" s="1" t="s">
        <v>972</v>
      </c>
      <c r="O9" s="1" t="s">
        <v>973</v>
      </c>
      <c r="P9" s="1" t="s">
        <v>974</v>
      </c>
      <c r="Q9" s="1" t="s">
        <v>975</v>
      </c>
      <c r="R9" s="1" t="s">
        <v>1013</v>
      </c>
      <c r="S9" s="1" t="s">
        <v>977</v>
      </c>
      <c r="T9" s="1" t="s">
        <v>978</v>
      </c>
      <c r="U9" s="1" t="s">
        <v>979</v>
      </c>
      <c r="V9" s="1" t="s">
        <v>1005</v>
      </c>
    </row>
    <row r="10" s="1" customFormat="1" spans="1:22">
      <c r="A10" s="3">
        <v>21457797485</v>
      </c>
      <c r="B10" s="1" t="s">
        <v>964</v>
      </c>
      <c r="C10" s="1" t="s">
        <v>1014</v>
      </c>
      <c r="D10" s="1" t="s">
        <v>1015</v>
      </c>
      <c r="E10" s="1" t="s">
        <v>1016</v>
      </c>
      <c r="F10" s="1" t="s">
        <v>964</v>
      </c>
      <c r="G10" s="1" t="s">
        <v>968</v>
      </c>
      <c r="H10" s="1" t="s">
        <v>969</v>
      </c>
      <c r="I10" s="1" t="s">
        <v>1017</v>
      </c>
      <c r="J10" s="1" t="s">
        <v>971</v>
      </c>
      <c r="K10" s="1" t="s">
        <v>1017</v>
      </c>
      <c r="L10" s="1" t="s">
        <v>1017</v>
      </c>
      <c r="M10" s="1" t="s">
        <v>972</v>
      </c>
      <c r="N10" s="1" t="s">
        <v>972</v>
      </c>
      <c r="O10" s="1" t="s">
        <v>973</v>
      </c>
      <c r="P10" s="1" t="s">
        <v>974</v>
      </c>
      <c r="Q10" s="1" t="s">
        <v>975</v>
      </c>
      <c r="R10" s="1" t="s">
        <v>1018</v>
      </c>
      <c r="S10" s="1" t="s">
        <v>977</v>
      </c>
      <c r="T10" s="1" t="s">
        <v>978</v>
      </c>
      <c r="U10" s="1" t="s">
        <v>979</v>
      </c>
      <c r="V10" s="1" t="s">
        <v>1005</v>
      </c>
    </row>
    <row r="11" s="1" customFormat="1" spans="1:22">
      <c r="A11" s="3">
        <v>21455878503</v>
      </c>
      <c r="B11" s="1" t="s">
        <v>1019</v>
      </c>
      <c r="C11" s="1" t="s">
        <v>1020</v>
      </c>
      <c r="D11" s="1" t="s">
        <v>1021</v>
      </c>
      <c r="E11" s="1" t="s">
        <v>1022</v>
      </c>
      <c r="F11" s="1" t="s">
        <v>964</v>
      </c>
      <c r="G11" s="1" t="s">
        <v>968</v>
      </c>
      <c r="H11" s="1" t="s">
        <v>969</v>
      </c>
      <c r="I11" s="1" t="s">
        <v>1023</v>
      </c>
      <c r="J11" s="1" t="s">
        <v>971</v>
      </c>
      <c r="K11" s="1" t="s">
        <v>1023</v>
      </c>
      <c r="L11" s="1" t="s">
        <v>1023</v>
      </c>
      <c r="M11" s="1" t="s">
        <v>972</v>
      </c>
      <c r="N11" s="1" t="s">
        <v>972</v>
      </c>
      <c r="O11" s="1" t="s">
        <v>973</v>
      </c>
      <c r="P11" s="1" t="s">
        <v>974</v>
      </c>
      <c r="Q11" s="1" t="s">
        <v>975</v>
      </c>
      <c r="R11" s="1" t="s">
        <v>1024</v>
      </c>
      <c r="S11" s="1" t="s">
        <v>977</v>
      </c>
      <c r="T11" s="1" t="s">
        <v>978</v>
      </c>
      <c r="U11" s="1" t="s">
        <v>979</v>
      </c>
      <c r="V11" s="1" t="s">
        <v>980</v>
      </c>
    </row>
    <row r="12" s="1" customFormat="1" spans="1:22">
      <c r="A12" s="3">
        <v>21454952063</v>
      </c>
      <c r="B12" s="1" t="s">
        <v>1019</v>
      </c>
      <c r="C12" s="1" t="s">
        <v>1025</v>
      </c>
      <c r="D12" s="1" t="s">
        <v>1026</v>
      </c>
      <c r="E12" s="1" t="s">
        <v>1027</v>
      </c>
      <c r="F12" s="1" t="s">
        <v>1019</v>
      </c>
      <c r="G12" s="1" t="s">
        <v>968</v>
      </c>
      <c r="H12" s="1" t="s">
        <v>969</v>
      </c>
      <c r="I12" s="1" t="s">
        <v>1028</v>
      </c>
      <c r="J12" s="1" t="s">
        <v>971</v>
      </c>
      <c r="K12" s="1" t="s">
        <v>1028</v>
      </c>
      <c r="L12" s="1" t="s">
        <v>1028</v>
      </c>
      <c r="M12" s="1" t="s">
        <v>972</v>
      </c>
      <c r="N12" s="1" t="s">
        <v>972</v>
      </c>
      <c r="O12" s="1" t="s">
        <v>973</v>
      </c>
      <c r="P12" s="1" t="s">
        <v>974</v>
      </c>
      <c r="Q12" s="1" t="s">
        <v>975</v>
      </c>
      <c r="R12" s="1" t="s">
        <v>1029</v>
      </c>
      <c r="S12" s="1" t="s">
        <v>977</v>
      </c>
      <c r="T12" s="1" t="s">
        <v>978</v>
      </c>
      <c r="U12" s="1" t="s">
        <v>1004</v>
      </c>
      <c r="V12" s="1" t="s">
        <v>1030</v>
      </c>
    </row>
    <row r="13" s="1" customFormat="1" spans="1:22">
      <c r="A13" s="3">
        <v>21454683208</v>
      </c>
      <c r="B13" s="1" t="s">
        <v>1019</v>
      </c>
      <c r="C13" s="1" t="s">
        <v>1031</v>
      </c>
      <c r="D13" s="1" t="s">
        <v>1015</v>
      </c>
      <c r="E13" s="1" t="s">
        <v>1032</v>
      </c>
      <c r="F13" s="1" t="s">
        <v>964</v>
      </c>
      <c r="G13" s="1" t="s">
        <v>968</v>
      </c>
      <c r="H13" s="1" t="s">
        <v>969</v>
      </c>
      <c r="I13" s="1" t="s">
        <v>1033</v>
      </c>
      <c r="J13" s="1" t="s">
        <v>971</v>
      </c>
      <c r="K13" s="1" t="s">
        <v>1033</v>
      </c>
      <c r="L13" s="1" t="s">
        <v>1033</v>
      </c>
      <c r="M13" s="1" t="s">
        <v>972</v>
      </c>
      <c r="N13" s="1" t="s">
        <v>972</v>
      </c>
      <c r="O13" s="1" t="s">
        <v>973</v>
      </c>
      <c r="P13" s="1" t="s">
        <v>974</v>
      </c>
      <c r="Q13" s="1" t="s">
        <v>975</v>
      </c>
      <c r="R13" s="1" t="s">
        <v>1034</v>
      </c>
      <c r="S13" s="1" t="s">
        <v>977</v>
      </c>
      <c r="T13" s="1" t="s">
        <v>978</v>
      </c>
      <c r="U13" s="1" t="s">
        <v>979</v>
      </c>
      <c r="V13" s="1" t="s">
        <v>1005</v>
      </c>
    </row>
    <row r="14" s="1" customFormat="1" spans="1:22">
      <c r="A14" s="3">
        <v>21454650460</v>
      </c>
      <c r="B14" s="1" t="s">
        <v>1019</v>
      </c>
      <c r="C14" s="1" t="s">
        <v>1035</v>
      </c>
      <c r="D14" s="1" t="s">
        <v>1036</v>
      </c>
      <c r="E14" s="1" t="s">
        <v>1037</v>
      </c>
      <c r="F14" s="1" t="s">
        <v>964</v>
      </c>
      <c r="G14" s="1" t="s">
        <v>968</v>
      </c>
      <c r="H14" s="1" t="s">
        <v>969</v>
      </c>
      <c r="I14" s="1" t="s">
        <v>1038</v>
      </c>
      <c r="J14" s="1" t="s">
        <v>971</v>
      </c>
      <c r="K14" s="1" t="s">
        <v>1038</v>
      </c>
      <c r="L14" s="1" t="s">
        <v>1038</v>
      </c>
      <c r="M14" s="1" t="s">
        <v>972</v>
      </c>
      <c r="N14" s="1" t="s">
        <v>972</v>
      </c>
      <c r="O14" s="1" t="s">
        <v>973</v>
      </c>
      <c r="P14" s="1" t="s">
        <v>974</v>
      </c>
      <c r="Q14" s="1" t="s">
        <v>975</v>
      </c>
      <c r="R14" s="1" t="s">
        <v>1039</v>
      </c>
      <c r="S14" s="1" t="s">
        <v>977</v>
      </c>
      <c r="T14" s="1" t="s">
        <v>978</v>
      </c>
      <c r="U14" s="1" t="s">
        <v>979</v>
      </c>
      <c r="V14" s="1" t="s">
        <v>1040</v>
      </c>
    </row>
    <row r="15" s="1" customFormat="1" spans="1:22">
      <c r="A15" s="3">
        <v>21454392011</v>
      </c>
      <c r="B15" s="1" t="s">
        <v>1019</v>
      </c>
      <c r="C15" s="1" t="s">
        <v>1041</v>
      </c>
      <c r="D15" s="1" t="s">
        <v>1042</v>
      </c>
      <c r="E15" s="1" t="s">
        <v>1043</v>
      </c>
      <c r="F15" s="1" t="s">
        <v>964</v>
      </c>
      <c r="G15" s="1" t="s">
        <v>968</v>
      </c>
      <c r="H15" s="1" t="s">
        <v>969</v>
      </c>
      <c r="I15" s="1" t="s">
        <v>1044</v>
      </c>
      <c r="J15" s="1" t="s">
        <v>971</v>
      </c>
      <c r="K15" s="1" t="s">
        <v>1044</v>
      </c>
      <c r="L15" s="1" t="s">
        <v>1044</v>
      </c>
      <c r="M15" s="1" t="s">
        <v>972</v>
      </c>
      <c r="N15" s="1" t="s">
        <v>972</v>
      </c>
      <c r="O15" s="1" t="s">
        <v>973</v>
      </c>
      <c r="P15" s="1" t="s">
        <v>974</v>
      </c>
      <c r="Q15" s="1" t="s">
        <v>975</v>
      </c>
      <c r="R15" s="1" t="s">
        <v>1045</v>
      </c>
      <c r="S15" s="1" t="s">
        <v>977</v>
      </c>
      <c r="T15" s="1" t="s">
        <v>978</v>
      </c>
      <c r="U15" s="1" t="s">
        <v>979</v>
      </c>
      <c r="V15" s="1" t="s">
        <v>1005</v>
      </c>
    </row>
    <row r="16" s="1" customFormat="1" spans="1:22">
      <c r="A16" s="3">
        <v>21453928210</v>
      </c>
      <c r="B16" s="1" t="s">
        <v>1019</v>
      </c>
      <c r="C16" s="1" t="s">
        <v>1046</v>
      </c>
      <c r="D16" s="1" t="s">
        <v>1047</v>
      </c>
      <c r="E16" s="1" t="s">
        <v>1048</v>
      </c>
      <c r="F16" s="1" t="s">
        <v>964</v>
      </c>
      <c r="G16" s="1" t="s">
        <v>968</v>
      </c>
      <c r="H16" s="1" t="s">
        <v>969</v>
      </c>
      <c r="I16" s="1" t="s">
        <v>1049</v>
      </c>
      <c r="J16" s="1" t="s">
        <v>971</v>
      </c>
      <c r="K16" s="1" t="s">
        <v>1049</v>
      </c>
      <c r="L16" s="1" t="s">
        <v>1049</v>
      </c>
      <c r="M16" s="1" t="s">
        <v>972</v>
      </c>
      <c r="N16" s="1" t="s">
        <v>972</v>
      </c>
      <c r="O16" s="1" t="s">
        <v>973</v>
      </c>
      <c r="P16" s="1" t="s">
        <v>974</v>
      </c>
      <c r="Q16" s="1" t="s">
        <v>975</v>
      </c>
      <c r="R16" s="1" t="s">
        <v>1050</v>
      </c>
      <c r="S16" s="1" t="s">
        <v>977</v>
      </c>
      <c r="T16" s="1" t="s">
        <v>978</v>
      </c>
      <c r="U16" s="1" t="s">
        <v>979</v>
      </c>
      <c r="V16" s="1" t="s">
        <v>1005</v>
      </c>
    </row>
    <row r="17" s="1" customFormat="1" spans="1:22">
      <c r="A17" s="3">
        <v>21453393212</v>
      </c>
      <c r="B17" s="1" t="s">
        <v>1019</v>
      </c>
      <c r="C17" s="1" t="s">
        <v>1051</v>
      </c>
      <c r="D17" s="1" t="s">
        <v>1036</v>
      </c>
      <c r="E17" s="1" t="s">
        <v>1052</v>
      </c>
      <c r="F17" s="1" t="s">
        <v>964</v>
      </c>
      <c r="G17" s="1" t="s">
        <v>968</v>
      </c>
      <c r="H17" s="1" t="s">
        <v>969</v>
      </c>
      <c r="I17" s="1" t="s">
        <v>1038</v>
      </c>
      <c r="J17" s="1" t="s">
        <v>971</v>
      </c>
      <c r="K17" s="1" t="s">
        <v>1038</v>
      </c>
      <c r="L17" s="1" t="s">
        <v>1038</v>
      </c>
      <c r="M17" s="1" t="s">
        <v>972</v>
      </c>
      <c r="N17" s="1" t="s">
        <v>972</v>
      </c>
      <c r="O17" s="1" t="s">
        <v>973</v>
      </c>
      <c r="P17" s="1" t="s">
        <v>974</v>
      </c>
      <c r="Q17" s="1" t="s">
        <v>975</v>
      </c>
      <c r="R17" s="1" t="s">
        <v>1053</v>
      </c>
      <c r="S17" s="1" t="s">
        <v>977</v>
      </c>
      <c r="T17" s="1" t="s">
        <v>978</v>
      </c>
      <c r="U17" s="1" t="s">
        <v>979</v>
      </c>
      <c r="V17" s="1" t="s">
        <v>1040</v>
      </c>
    </row>
    <row r="18" s="1" customFormat="1" spans="1:22">
      <c r="A18" s="3">
        <v>21453153766</v>
      </c>
      <c r="B18" s="1" t="s">
        <v>1019</v>
      </c>
      <c r="C18" s="1" t="s">
        <v>1054</v>
      </c>
      <c r="D18" s="1" t="s">
        <v>1055</v>
      </c>
      <c r="E18" s="1" t="s">
        <v>1056</v>
      </c>
      <c r="F18" s="1" t="s">
        <v>964</v>
      </c>
      <c r="G18" s="1" t="s">
        <v>968</v>
      </c>
      <c r="H18" s="1" t="s">
        <v>969</v>
      </c>
      <c r="I18" s="1" t="s">
        <v>1057</v>
      </c>
      <c r="J18" s="1" t="s">
        <v>971</v>
      </c>
      <c r="K18" s="1" t="s">
        <v>1057</v>
      </c>
      <c r="L18" s="1" t="s">
        <v>1057</v>
      </c>
      <c r="M18" s="1" t="s">
        <v>972</v>
      </c>
      <c r="N18" s="1" t="s">
        <v>972</v>
      </c>
      <c r="O18" s="1" t="s">
        <v>973</v>
      </c>
      <c r="P18" s="1" t="s">
        <v>974</v>
      </c>
      <c r="Q18" s="1" t="s">
        <v>975</v>
      </c>
      <c r="R18" s="1" t="s">
        <v>1058</v>
      </c>
      <c r="S18" s="1" t="s">
        <v>977</v>
      </c>
      <c r="T18" s="1" t="s">
        <v>978</v>
      </c>
      <c r="U18" s="1" t="s">
        <v>979</v>
      </c>
      <c r="V18" s="1" t="s">
        <v>980</v>
      </c>
    </row>
    <row r="19" s="1" customFormat="1" spans="1:22">
      <c r="A19" s="3">
        <v>21452222022</v>
      </c>
      <c r="B19" s="1" t="s">
        <v>1019</v>
      </c>
      <c r="C19" s="1" t="s">
        <v>1059</v>
      </c>
      <c r="D19" s="1" t="s">
        <v>1021</v>
      </c>
      <c r="E19" s="1" t="s">
        <v>1060</v>
      </c>
      <c r="F19" s="1" t="s">
        <v>964</v>
      </c>
      <c r="G19" s="1" t="s">
        <v>968</v>
      </c>
      <c r="H19" s="1" t="s">
        <v>969</v>
      </c>
      <c r="I19" s="1" t="s">
        <v>1061</v>
      </c>
      <c r="J19" s="1" t="s">
        <v>971</v>
      </c>
      <c r="K19" s="1" t="s">
        <v>1061</v>
      </c>
      <c r="L19" s="1" t="s">
        <v>1061</v>
      </c>
      <c r="M19" s="1" t="s">
        <v>972</v>
      </c>
      <c r="N19" s="1" t="s">
        <v>972</v>
      </c>
      <c r="O19" s="1" t="s">
        <v>973</v>
      </c>
      <c r="P19" s="1" t="s">
        <v>974</v>
      </c>
      <c r="Q19" s="1" t="s">
        <v>975</v>
      </c>
      <c r="R19" s="1" t="s">
        <v>1062</v>
      </c>
      <c r="S19" s="1" t="s">
        <v>977</v>
      </c>
      <c r="T19" s="1" t="s">
        <v>978</v>
      </c>
      <c r="U19" s="1" t="s">
        <v>979</v>
      </c>
      <c r="V19" s="1" t="s">
        <v>980</v>
      </c>
    </row>
    <row r="20" s="1" customFormat="1" spans="1:22">
      <c r="A20" s="3">
        <v>21450675332</v>
      </c>
      <c r="B20" s="1" t="s">
        <v>1019</v>
      </c>
      <c r="C20" s="1" t="s">
        <v>1063</v>
      </c>
      <c r="D20" s="1" t="s">
        <v>1064</v>
      </c>
      <c r="E20" s="1" t="s">
        <v>1065</v>
      </c>
      <c r="F20" s="1" t="s">
        <v>964</v>
      </c>
      <c r="G20" s="1" t="s">
        <v>968</v>
      </c>
      <c r="H20" s="1" t="s">
        <v>969</v>
      </c>
      <c r="I20" s="1" t="s">
        <v>1066</v>
      </c>
      <c r="J20" s="1" t="s">
        <v>971</v>
      </c>
      <c r="K20" s="1" t="s">
        <v>1066</v>
      </c>
      <c r="L20" s="1" t="s">
        <v>1066</v>
      </c>
      <c r="M20" s="1" t="s">
        <v>972</v>
      </c>
      <c r="N20" s="1" t="s">
        <v>972</v>
      </c>
      <c r="O20" s="1" t="s">
        <v>973</v>
      </c>
      <c r="P20" s="1" t="s">
        <v>974</v>
      </c>
      <c r="Q20" s="1" t="s">
        <v>975</v>
      </c>
      <c r="R20" s="1" t="s">
        <v>1067</v>
      </c>
      <c r="S20" s="1" t="s">
        <v>977</v>
      </c>
      <c r="T20" s="1" t="s">
        <v>978</v>
      </c>
      <c r="U20" s="1" t="s">
        <v>979</v>
      </c>
      <c r="V20" s="1" t="s">
        <v>1005</v>
      </c>
    </row>
    <row r="21" s="1" customFormat="1" spans="1:22">
      <c r="A21" s="3">
        <v>21449794409</v>
      </c>
      <c r="B21" s="1" t="s">
        <v>1019</v>
      </c>
      <c r="C21" s="1" t="s">
        <v>1068</v>
      </c>
      <c r="D21" s="1" t="s">
        <v>1069</v>
      </c>
      <c r="E21" s="1" t="s">
        <v>1070</v>
      </c>
      <c r="F21" s="1" t="s">
        <v>964</v>
      </c>
      <c r="G21" s="1" t="s">
        <v>968</v>
      </c>
      <c r="H21" s="1" t="s">
        <v>969</v>
      </c>
      <c r="I21" s="1" t="s">
        <v>1071</v>
      </c>
      <c r="J21" s="1" t="s">
        <v>971</v>
      </c>
      <c r="K21" s="1" t="s">
        <v>1071</v>
      </c>
      <c r="L21" s="1" t="s">
        <v>1071</v>
      </c>
      <c r="M21" s="1" t="s">
        <v>972</v>
      </c>
      <c r="N21" s="1" t="s">
        <v>972</v>
      </c>
      <c r="O21" s="1" t="s">
        <v>973</v>
      </c>
      <c r="P21" s="1" t="s">
        <v>974</v>
      </c>
      <c r="Q21" s="1" t="s">
        <v>975</v>
      </c>
      <c r="R21" s="1" t="s">
        <v>1072</v>
      </c>
      <c r="S21" s="1" t="s">
        <v>977</v>
      </c>
      <c r="T21" s="1" t="s">
        <v>978</v>
      </c>
      <c r="U21" s="1" t="s">
        <v>979</v>
      </c>
      <c r="V21" s="1" t="s">
        <v>980</v>
      </c>
    </row>
    <row r="22" s="1" customFormat="1" spans="1:22">
      <c r="A22" s="3">
        <v>21449325060</v>
      </c>
      <c r="B22" s="1" t="s">
        <v>1019</v>
      </c>
      <c r="C22" s="1" t="s">
        <v>1073</v>
      </c>
      <c r="D22" s="1" t="s">
        <v>1074</v>
      </c>
      <c r="E22" s="1" t="s">
        <v>1075</v>
      </c>
      <c r="F22" s="1" t="s">
        <v>1019</v>
      </c>
      <c r="G22" s="1" t="s">
        <v>968</v>
      </c>
      <c r="H22" s="1" t="s">
        <v>969</v>
      </c>
      <c r="I22" s="1" t="s">
        <v>1076</v>
      </c>
      <c r="J22" s="1" t="s">
        <v>971</v>
      </c>
      <c r="K22" s="1" t="s">
        <v>1076</v>
      </c>
      <c r="L22" s="1" t="s">
        <v>1076</v>
      </c>
      <c r="M22" s="1" t="s">
        <v>972</v>
      </c>
      <c r="N22" s="1" t="s">
        <v>972</v>
      </c>
      <c r="O22" s="1" t="s">
        <v>973</v>
      </c>
      <c r="P22" s="1" t="s">
        <v>974</v>
      </c>
      <c r="Q22" s="1" t="s">
        <v>975</v>
      </c>
      <c r="R22" s="1" t="s">
        <v>1077</v>
      </c>
      <c r="S22" s="1" t="s">
        <v>977</v>
      </c>
      <c r="T22" s="1" t="s">
        <v>978</v>
      </c>
      <c r="U22" s="1" t="s">
        <v>979</v>
      </c>
      <c r="V22" s="1" t="s">
        <v>980</v>
      </c>
    </row>
    <row r="23" s="1" customFormat="1" spans="1:22">
      <c r="A23" s="3">
        <v>21449112006</v>
      </c>
      <c r="B23" s="1" t="s">
        <v>1019</v>
      </c>
      <c r="C23" s="1" t="s">
        <v>1078</v>
      </c>
      <c r="D23" s="1" t="s">
        <v>1055</v>
      </c>
      <c r="E23" s="1" t="s">
        <v>1079</v>
      </c>
      <c r="F23" s="1" t="s">
        <v>964</v>
      </c>
      <c r="G23" s="1" t="s">
        <v>968</v>
      </c>
      <c r="H23" s="1" t="s">
        <v>969</v>
      </c>
      <c r="I23" s="1" t="s">
        <v>1057</v>
      </c>
      <c r="J23" s="1" t="s">
        <v>971</v>
      </c>
      <c r="K23" s="1" t="s">
        <v>1057</v>
      </c>
      <c r="L23" s="1" t="s">
        <v>1057</v>
      </c>
      <c r="M23" s="1" t="s">
        <v>972</v>
      </c>
      <c r="N23" s="1" t="s">
        <v>972</v>
      </c>
      <c r="O23" s="1" t="s">
        <v>973</v>
      </c>
      <c r="P23" s="1" t="s">
        <v>974</v>
      </c>
      <c r="Q23" s="1" t="s">
        <v>975</v>
      </c>
      <c r="R23" s="1" t="s">
        <v>1080</v>
      </c>
      <c r="S23" s="1" t="s">
        <v>977</v>
      </c>
      <c r="T23" s="1" t="s">
        <v>978</v>
      </c>
      <c r="U23" s="1" t="s">
        <v>979</v>
      </c>
      <c r="V23" s="1" t="s">
        <v>980</v>
      </c>
    </row>
    <row r="24" s="1" customFormat="1" spans="1:22">
      <c r="A24" s="3">
        <v>21447825798</v>
      </c>
      <c r="B24" s="1" t="s">
        <v>1019</v>
      </c>
      <c r="C24" s="1" t="s">
        <v>1081</v>
      </c>
      <c r="D24" s="1" t="s">
        <v>1082</v>
      </c>
      <c r="E24" s="1" t="s">
        <v>1083</v>
      </c>
      <c r="F24" s="1" t="s">
        <v>1019</v>
      </c>
      <c r="G24" s="1" t="s">
        <v>968</v>
      </c>
      <c r="H24" s="1" t="s">
        <v>969</v>
      </c>
      <c r="I24" s="1" t="s">
        <v>1084</v>
      </c>
      <c r="J24" s="1" t="s">
        <v>971</v>
      </c>
      <c r="K24" s="1" t="s">
        <v>1084</v>
      </c>
      <c r="L24" s="1" t="s">
        <v>1084</v>
      </c>
      <c r="M24" s="1" t="s">
        <v>972</v>
      </c>
      <c r="N24" s="1" t="s">
        <v>972</v>
      </c>
      <c r="O24" s="1" t="s">
        <v>973</v>
      </c>
      <c r="P24" s="1" t="s">
        <v>974</v>
      </c>
      <c r="Q24" s="1" t="s">
        <v>975</v>
      </c>
      <c r="R24" s="1" t="s">
        <v>1085</v>
      </c>
      <c r="S24" s="1" t="s">
        <v>977</v>
      </c>
      <c r="T24" s="1" t="s">
        <v>978</v>
      </c>
      <c r="U24" s="1" t="s">
        <v>979</v>
      </c>
      <c r="V24" s="1" t="s">
        <v>1005</v>
      </c>
    </row>
    <row r="25" s="1" customFormat="1" spans="1:22">
      <c r="A25" s="3">
        <v>21447790502</v>
      </c>
      <c r="B25" s="1" t="s">
        <v>1019</v>
      </c>
      <c r="C25" s="1" t="s">
        <v>1086</v>
      </c>
      <c r="D25" s="1" t="s">
        <v>1087</v>
      </c>
      <c r="E25" s="1" t="s">
        <v>1088</v>
      </c>
      <c r="F25" s="1" t="s">
        <v>964</v>
      </c>
      <c r="G25" s="1" t="s">
        <v>968</v>
      </c>
      <c r="H25" s="1" t="s">
        <v>969</v>
      </c>
      <c r="I25" s="1" t="s">
        <v>1089</v>
      </c>
      <c r="J25" s="1" t="s">
        <v>971</v>
      </c>
      <c r="K25" s="1" t="s">
        <v>1089</v>
      </c>
      <c r="L25" s="1" t="s">
        <v>1089</v>
      </c>
      <c r="M25" s="1" t="s">
        <v>972</v>
      </c>
      <c r="N25" s="1" t="s">
        <v>972</v>
      </c>
      <c r="O25" s="1" t="s">
        <v>973</v>
      </c>
      <c r="P25" s="1" t="s">
        <v>974</v>
      </c>
      <c r="Q25" s="1" t="s">
        <v>975</v>
      </c>
      <c r="R25" s="1" t="s">
        <v>1090</v>
      </c>
      <c r="S25" s="1" t="s">
        <v>977</v>
      </c>
      <c r="T25" s="1" t="s">
        <v>978</v>
      </c>
      <c r="U25" s="1" t="s">
        <v>1004</v>
      </c>
      <c r="V25" s="1" t="s">
        <v>1091</v>
      </c>
    </row>
    <row r="26" s="1" customFormat="1" spans="1:22">
      <c r="A26" s="3">
        <v>21447779125</v>
      </c>
      <c r="B26" s="1" t="s">
        <v>1019</v>
      </c>
      <c r="C26" s="1" t="s">
        <v>1092</v>
      </c>
      <c r="D26" s="1" t="s">
        <v>1087</v>
      </c>
      <c r="E26" s="1" t="s">
        <v>1093</v>
      </c>
      <c r="F26" s="1" t="s">
        <v>964</v>
      </c>
      <c r="G26" s="1" t="s">
        <v>968</v>
      </c>
      <c r="H26" s="1" t="s">
        <v>969</v>
      </c>
      <c r="I26" s="1" t="s">
        <v>1089</v>
      </c>
      <c r="J26" s="1" t="s">
        <v>971</v>
      </c>
      <c r="K26" s="1" t="s">
        <v>1089</v>
      </c>
      <c r="L26" s="1" t="s">
        <v>1089</v>
      </c>
      <c r="M26" s="1" t="s">
        <v>972</v>
      </c>
      <c r="N26" s="1" t="s">
        <v>972</v>
      </c>
      <c r="O26" s="1" t="s">
        <v>973</v>
      </c>
      <c r="P26" s="1" t="s">
        <v>974</v>
      </c>
      <c r="Q26" s="1" t="s">
        <v>975</v>
      </c>
      <c r="R26" s="1" t="s">
        <v>1094</v>
      </c>
      <c r="S26" s="1" t="s">
        <v>977</v>
      </c>
      <c r="T26" s="1" t="s">
        <v>978</v>
      </c>
      <c r="U26" s="1" t="s">
        <v>1004</v>
      </c>
      <c r="V26" s="1" t="s">
        <v>1091</v>
      </c>
    </row>
    <row r="27" s="1" customFormat="1" spans="1:22">
      <c r="A27" s="3">
        <v>21446744314</v>
      </c>
      <c r="B27" s="1" t="s">
        <v>1019</v>
      </c>
      <c r="C27" s="1" t="s">
        <v>1095</v>
      </c>
      <c r="D27" s="1" t="s">
        <v>1096</v>
      </c>
      <c r="E27" s="1" t="s">
        <v>1097</v>
      </c>
      <c r="F27" s="1" t="s">
        <v>964</v>
      </c>
      <c r="G27" s="1" t="s">
        <v>968</v>
      </c>
      <c r="H27" s="1" t="s">
        <v>969</v>
      </c>
      <c r="I27" s="1" t="s">
        <v>1098</v>
      </c>
      <c r="J27" s="1" t="s">
        <v>971</v>
      </c>
      <c r="K27" s="1" t="s">
        <v>1098</v>
      </c>
      <c r="L27" s="1" t="s">
        <v>1098</v>
      </c>
      <c r="M27" s="1" t="s">
        <v>972</v>
      </c>
      <c r="N27" s="1" t="s">
        <v>972</v>
      </c>
      <c r="O27" s="1" t="s">
        <v>973</v>
      </c>
      <c r="P27" s="1" t="s">
        <v>974</v>
      </c>
      <c r="Q27" s="1" t="s">
        <v>975</v>
      </c>
      <c r="R27" s="1" t="s">
        <v>1099</v>
      </c>
      <c r="S27" s="1" t="s">
        <v>977</v>
      </c>
      <c r="T27" s="1" t="s">
        <v>978</v>
      </c>
      <c r="U27" s="1" t="s">
        <v>1004</v>
      </c>
      <c r="V27" s="1" t="s">
        <v>1091</v>
      </c>
    </row>
    <row r="28" s="1" customFormat="1" spans="1:22">
      <c r="A28" s="3">
        <v>21446449761</v>
      </c>
      <c r="B28" s="1" t="s">
        <v>1100</v>
      </c>
      <c r="C28" s="1" t="s">
        <v>1101</v>
      </c>
      <c r="D28" s="1" t="s">
        <v>1102</v>
      </c>
      <c r="E28" s="1" t="s">
        <v>1103</v>
      </c>
      <c r="F28" s="1" t="s">
        <v>964</v>
      </c>
      <c r="G28" s="1" t="s">
        <v>968</v>
      </c>
      <c r="H28" s="1" t="s">
        <v>969</v>
      </c>
      <c r="I28" s="1" t="s">
        <v>1104</v>
      </c>
      <c r="J28" s="1" t="s">
        <v>971</v>
      </c>
      <c r="K28" s="1" t="s">
        <v>1104</v>
      </c>
      <c r="L28" s="1" t="s">
        <v>1104</v>
      </c>
      <c r="M28" s="1" t="s">
        <v>972</v>
      </c>
      <c r="N28" s="1" t="s">
        <v>972</v>
      </c>
      <c r="O28" s="1" t="s">
        <v>973</v>
      </c>
      <c r="P28" s="1" t="s">
        <v>974</v>
      </c>
      <c r="Q28" s="1" t="s">
        <v>975</v>
      </c>
      <c r="R28" s="1" t="s">
        <v>1105</v>
      </c>
      <c r="S28" s="1" t="s">
        <v>977</v>
      </c>
      <c r="T28" s="1" t="s">
        <v>978</v>
      </c>
      <c r="U28" s="1" t="s">
        <v>979</v>
      </c>
      <c r="V28" s="1" t="s">
        <v>1040</v>
      </c>
    </row>
    <row r="29" s="1" customFormat="1" spans="1:22">
      <c r="A29" s="3">
        <v>21444849885</v>
      </c>
      <c r="B29" s="1" t="s">
        <v>1100</v>
      </c>
      <c r="C29" s="1" t="s">
        <v>1106</v>
      </c>
      <c r="D29" s="1" t="s">
        <v>1107</v>
      </c>
      <c r="E29" s="1" t="s">
        <v>1108</v>
      </c>
      <c r="F29" s="1" t="s">
        <v>964</v>
      </c>
      <c r="G29" s="1" t="s">
        <v>968</v>
      </c>
      <c r="H29" s="1" t="s">
        <v>969</v>
      </c>
      <c r="I29" s="1" t="s">
        <v>1109</v>
      </c>
      <c r="J29" s="1" t="s">
        <v>971</v>
      </c>
      <c r="K29" s="1" t="s">
        <v>1109</v>
      </c>
      <c r="L29" s="1" t="s">
        <v>1109</v>
      </c>
      <c r="M29" s="1" t="s">
        <v>972</v>
      </c>
      <c r="N29" s="1" t="s">
        <v>972</v>
      </c>
      <c r="O29" s="1" t="s">
        <v>973</v>
      </c>
      <c r="P29" s="1" t="s">
        <v>974</v>
      </c>
      <c r="Q29" s="1" t="s">
        <v>975</v>
      </c>
      <c r="R29" s="1" t="s">
        <v>1110</v>
      </c>
      <c r="S29" s="1" t="s">
        <v>977</v>
      </c>
      <c r="T29" s="1" t="s">
        <v>978</v>
      </c>
      <c r="U29" s="1" t="s">
        <v>979</v>
      </c>
      <c r="V29" s="1" t="s">
        <v>1005</v>
      </c>
    </row>
    <row r="30" s="1" customFormat="1" spans="1:22">
      <c r="A30" s="3">
        <v>21443609842</v>
      </c>
      <c r="B30" s="1" t="s">
        <v>1100</v>
      </c>
      <c r="C30" s="1" t="s">
        <v>1111</v>
      </c>
      <c r="D30" s="1" t="s">
        <v>1112</v>
      </c>
      <c r="E30" s="1" t="s">
        <v>1113</v>
      </c>
      <c r="F30" s="1" t="s">
        <v>1019</v>
      </c>
      <c r="G30" s="1" t="s">
        <v>968</v>
      </c>
      <c r="H30" s="1" t="s">
        <v>969</v>
      </c>
      <c r="I30" s="1" t="s">
        <v>1114</v>
      </c>
      <c r="J30" s="1" t="s">
        <v>971</v>
      </c>
      <c r="K30" s="1" t="s">
        <v>1114</v>
      </c>
      <c r="L30" s="1" t="s">
        <v>1114</v>
      </c>
      <c r="M30" s="1" t="s">
        <v>972</v>
      </c>
      <c r="N30" s="1" t="s">
        <v>972</v>
      </c>
      <c r="O30" s="1" t="s">
        <v>973</v>
      </c>
      <c r="P30" s="1" t="s">
        <v>974</v>
      </c>
      <c r="Q30" s="1" t="s">
        <v>975</v>
      </c>
      <c r="R30" s="1" t="s">
        <v>1115</v>
      </c>
      <c r="S30" s="1" t="s">
        <v>977</v>
      </c>
      <c r="T30" s="1" t="s">
        <v>978</v>
      </c>
      <c r="U30" s="1" t="s">
        <v>979</v>
      </c>
      <c r="V30" s="1" t="s">
        <v>1005</v>
      </c>
    </row>
    <row r="31" s="1" customFormat="1" spans="1:22">
      <c r="A31" s="3">
        <v>21442536994</v>
      </c>
      <c r="B31" s="1" t="s">
        <v>1100</v>
      </c>
      <c r="C31" s="1" t="s">
        <v>1116</v>
      </c>
      <c r="D31" s="1" t="s">
        <v>1117</v>
      </c>
      <c r="E31" s="1" t="s">
        <v>1118</v>
      </c>
      <c r="F31" s="1" t="s">
        <v>964</v>
      </c>
      <c r="G31" s="1" t="s">
        <v>968</v>
      </c>
      <c r="H31" s="1" t="s">
        <v>969</v>
      </c>
      <c r="I31" s="1" t="s">
        <v>1119</v>
      </c>
      <c r="J31" s="1" t="s">
        <v>971</v>
      </c>
      <c r="K31" s="1" t="s">
        <v>1119</v>
      </c>
      <c r="L31" s="1" t="s">
        <v>1119</v>
      </c>
      <c r="M31" s="1" t="s">
        <v>972</v>
      </c>
      <c r="N31" s="1" t="s">
        <v>972</v>
      </c>
      <c r="O31" s="1" t="s">
        <v>973</v>
      </c>
      <c r="P31" s="1" t="s">
        <v>974</v>
      </c>
      <c r="Q31" s="1" t="s">
        <v>975</v>
      </c>
      <c r="R31" s="1" t="s">
        <v>1120</v>
      </c>
      <c r="S31" s="1" t="s">
        <v>977</v>
      </c>
      <c r="T31" s="1" t="s">
        <v>978</v>
      </c>
      <c r="U31" s="1" t="s">
        <v>1004</v>
      </c>
      <c r="V31" s="1" t="s">
        <v>1121</v>
      </c>
    </row>
    <row r="32" s="1" customFormat="1" spans="1:22">
      <c r="A32" s="3">
        <v>21442319643</v>
      </c>
      <c r="B32" s="1" t="s">
        <v>1100</v>
      </c>
      <c r="C32" s="1" t="s">
        <v>1122</v>
      </c>
      <c r="D32" s="1" t="s">
        <v>1123</v>
      </c>
      <c r="E32" s="1" t="s">
        <v>1124</v>
      </c>
      <c r="F32" s="1" t="s">
        <v>964</v>
      </c>
      <c r="G32" s="1" t="s">
        <v>968</v>
      </c>
      <c r="H32" s="1" t="s">
        <v>969</v>
      </c>
      <c r="I32" s="1" t="s">
        <v>1125</v>
      </c>
      <c r="J32" s="1" t="s">
        <v>971</v>
      </c>
      <c r="K32" s="1" t="s">
        <v>1125</v>
      </c>
      <c r="L32" s="1" t="s">
        <v>1125</v>
      </c>
      <c r="M32" s="1" t="s">
        <v>972</v>
      </c>
      <c r="N32" s="1" t="s">
        <v>972</v>
      </c>
      <c r="O32" s="1" t="s">
        <v>973</v>
      </c>
      <c r="P32" s="1" t="s">
        <v>974</v>
      </c>
      <c r="Q32" s="1" t="s">
        <v>975</v>
      </c>
      <c r="R32" s="1" t="s">
        <v>1126</v>
      </c>
      <c r="S32" s="1" t="s">
        <v>977</v>
      </c>
      <c r="T32" s="1" t="s">
        <v>978</v>
      </c>
      <c r="U32" s="1" t="s">
        <v>979</v>
      </c>
      <c r="V32" s="1" t="s">
        <v>1005</v>
      </c>
    </row>
    <row r="33" s="1" customFormat="1" spans="1:22">
      <c r="A33" s="3">
        <v>21440955668</v>
      </c>
      <c r="B33" s="1" t="s">
        <v>1100</v>
      </c>
      <c r="C33" s="1" t="s">
        <v>1127</v>
      </c>
      <c r="D33" s="1" t="s">
        <v>1128</v>
      </c>
      <c r="E33" s="1" t="s">
        <v>1129</v>
      </c>
      <c r="F33" s="1" t="s">
        <v>1100</v>
      </c>
      <c r="G33" s="1" t="s">
        <v>968</v>
      </c>
      <c r="H33" s="1" t="s">
        <v>969</v>
      </c>
      <c r="I33" s="1" t="s">
        <v>1130</v>
      </c>
      <c r="J33" s="1" t="s">
        <v>971</v>
      </c>
      <c r="K33" s="1" t="s">
        <v>1130</v>
      </c>
      <c r="L33" s="1" t="s">
        <v>1130</v>
      </c>
      <c r="M33" s="1" t="s">
        <v>972</v>
      </c>
      <c r="N33" s="1" t="s">
        <v>972</v>
      </c>
      <c r="O33" s="1" t="s">
        <v>973</v>
      </c>
      <c r="P33" s="1" t="s">
        <v>974</v>
      </c>
      <c r="Q33" s="1" t="s">
        <v>975</v>
      </c>
      <c r="R33" s="1" t="s">
        <v>1131</v>
      </c>
      <c r="S33" s="1" t="s">
        <v>977</v>
      </c>
      <c r="T33" s="1" t="s">
        <v>978</v>
      </c>
      <c r="U33" s="1" t="s">
        <v>979</v>
      </c>
      <c r="V33" s="1" t="s">
        <v>980</v>
      </c>
    </row>
    <row r="34" s="1" customFormat="1" spans="1:22">
      <c r="A34" s="3">
        <v>21439036923</v>
      </c>
      <c r="B34" s="1" t="s">
        <v>1100</v>
      </c>
      <c r="C34" s="1" t="s">
        <v>1132</v>
      </c>
      <c r="D34" s="1" t="s">
        <v>1133</v>
      </c>
      <c r="E34" s="1" t="s">
        <v>1134</v>
      </c>
      <c r="F34" s="1" t="s">
        <v>1019</v>
      </c>
      <c r="G34" s="1" t="s">
        <v>968</v>
      </c>
      <c r="H34" s="1" t="s">
        <v>969</v>
      </c>
      <c r="I34" s="1" t="s">
        <v>1135</v>
      </c>
      <c r="J34" s="1" t="s">
        <v>971</v>
      </c>
      <c r="K34" s="1" t="s">
        <v>1135</v>
      </c>
      <c r="L34" s="1" t="s">
        <v>1135</v>
      </c>
      <c r="M34" s="1" t="s">
        <v>972</v>
      </c>
      <c r="N34" s="1" t="s">
        <v>972</v>
      </c>
      <c r="O34" s="1" t="s">
        <v>973</v>
      </c>
      <c r="P34" s="1" t="s">
        <v>974</v>
      </c>
      <c r="Q34" s="1" t="s">
        <v>975</v>
      </c>
      <c r="R34" s="1" t="s">
        <v>1136</v>
      </c>
      <c r="S34" s="1" t="s">
        <v>977</v>
      </c>
      <c r="T34" s="1" t="s">
        <v>978</v>
      </c>
      <c r="U34" s="1" t="s">
        <v>979</v>
      </c>
      <c r="V34" s="1" t="s">
        <v>980</v>
      </c>
    </row>
    <row r="35" s="1" customFormat="1" spans="1:22">
      <c r="A35" s="3">
        <v>21437420465</v>
      </c>
      <c r="B35" s="1" t="s">
        <v>1100</v>
      </c>
      <c r="C35" s="1" t="s">
        <v>1137</v>
      </c>
      <c r="D35" s="1" t="s">
        <v>1138</v>
      </c>
      <c r="E35" s="1" t="s">
        <v>1139</v>
      </c>
      <c r="F35" s="1" t="s">
        <v>1100</v>
      </c>
      <c r="G35" s="1" t="s">
        <v>968</v>
      </c>
      <c r="H35" s="1" t="s">
        <v>969</v>
      </c>
      <c r="I35" s="1" t="s">
        <v>1140</v>
      </c>
      <c r="J35" s="1" t="s">
        <v>971</v>
      </c>
      <c r="K35" s="1" t="s">
        <v>1140</v>
      </c>
      <c r="L35" s="1" t="s">
        <v>1140</v>
      </c>
      <c r="M35" s="1" t="s">
        <v>972</v>
      </c>
      <c r="N35" s="1" t="s">
        <v>972</v>
      </c>
      <c r="O35" s="1" t="s">
        <v>973</v>
      </c>
      <c r="P35" s="1" t="s">
        <v>974</v>
      </c>
      <c r="Q35" s="1" t="s">
        <v>975</v>
      </c>
      <c r="R35" s="1" t="s">
        <v>1141</v>
      </c>
      <c r="S35" s="1" t="s">
        <v>977</v>
      </c>
      <c r="T35" s="1" t="s">
        <v>978</v>
      </c>
      <c r="U35" s="1" t="s">
        <v>979</v>
      </c>
      <c r="V35" s="1" t="s">
        <v>980</v>
      </c>
    </row>
    <row r="36" s="1" customFormat="1" spans="1:22">
      <c r="A36" s="3">
        <v>21436474285</v>
      </c>
      <c r="B36" s="1" t="s">
        <v>1100</v>
      </c>
      <c r="C36" s="1" t="s">
        <v>1142</v>
      </c>
      <c r="D36" s="1" t="s">
        <v>1107</v>
      </c>
      <c r="E36" s="1" t="s">
        <v>1143</v>
      </c>
      <c r="F36" s="1" t="s">
        <v>1019</v>
      </c>
      <c r="G36" s="1" t="s">
        <v>968</v>
      </c>
      <c r="H36" s="1" t="s">
        <v>969</v>
      </c>
      <c r="I36" s="1" t="s">
        <v>1144</v>
      </c>
      <c r="J36" s="1" t="s">
        <v>971</v>
      </c>
      <c r="K36" s="1" t="s">
        <v>1144</v>
      </c>
      <c r="L36" s="1" t="s">
        <v>1144</v>
      </c>
      <c r="M36" s="1" t="s">
        <v>972</v>
      </c>
      <c r="N36" s="1" t="s">
        <v>972</v>
      </c>
      <c r="O36" s="1" t="s">
        <v>973</v>
      </c>
      <c r="P36" s="1" t="s">
        <v>974</v>
      </c>
      <c r="Q36" s="1" t="s">
        <v>975</v>
      </c>
      <c r="R36" s="1" t="s">
        <v>1145</v>
      </c>
      <c r="S36" s="1" t="s">
        <v>977</v>
      </c>
      <c r="T36" s="1" t="s">
        <v>978</v>
      </c>
      <c r="U36" s="1" t="s">
        <v>979</v>
      </c>
      <c r="V36" s="1" t="s">
        <v>1005</v>
      </c>
    </row>
    <row r="37" s="1" customFormat="1" spans="1:22">
      <c r="A37" s="3">
        <v>21436244501</v>
      </c>
      <c r="B37" s="1" t="s">
        <v>1146</v>
      </c>
      <c r="C37" s="1" t="s">
        <v>1147</v>
      </c>
      <c r="D37" s="1" t="s">
        <v>1148</v>
      </c>
      <c r="E37" s="1" t="s">
        <v>1149</v>
      </c>
      <c r="F37" s="1" t="s">
        <v>964</v>
      </c>
      <c r="G37" s="1" t="s">
        <v>968</v>
      </c>
      <c r="H37" s="1" t="s">
        <v>969</v>
      </c>
      <c r="I37" s="1" t="s">
        <v>1150</v>
      </c>
      <c r="J37" s="1" t="s">
        <v>971</v>
      </c>
      <c r="K37" s="1" t="s">
        <v>1150</v>
      </c>
      <c r="L37" s="1" t="s">
        <v>1150</v>
      </c>
      <c r="M37" s="1" t="s">
        <v>972</v>
      </c>
      <c r="N37" s="1" t="s">
        <v>972</v>
      </c>
      <c r="O37" s="1" t="s">
        <v>973</v>
      </c>
      <c r="P37" s="1" t="s">
        <v>974</v>
      </c>
      <c r="Q37" s="1" t="s">
        <v>975</v>
      </c>
      <c r="R37" s="1" t="s">
        <v>1151</v>
      </c>
      <c r="S37" s="1" t="s">
        <v>977</v>
      </c>
      <c r="T37" s="1" t="s">
        <v>978</v>
      </c>
      <c r="U37" s="1" t="s">
        <v>979</v>
      </c>
      <c r="V37" s="1" t="s">
        <v>1005</v>
      </c>
    </row>
    <row r="38" s="1" customFormat="1" spans="1:22">
      <c r="A38" s="3">
        <v>21435826424</v>
      </c>
      <c r="B38" s="1" t="s">
        <v>1146</v>
      </c>
      <c r="C38" s="1" t="s">
        <v>1152</v>
      </c>
      <c r="D38" s="1" t="s">
        <v>1112</v>
      </c>
      <c r="E38" s="1" t="s">
        <v>1153</v>
      </c>
      <c r="F38" s="1" t="s">
        <v>1019</v>
      </c>
      <c r="G38" s="1" t="s">
        <v>968</v>
      </c>
      <c r="H38" s="1" t="s">
        <v>969</v>
      </c>
      <c r="I38" s="1" t="s">
        <v>1154</v>
      </c>
      <c r="J38" s="1" t="s">
        <v>971</v>
      </c>
      <c r="K38" s="1" t="s">
        <v>1154</v>
      </c>
      <c r="L38" s="1" t="s">
        <v>1154</v>
      </c>
      <c r="M38" s="1" t="s">
        <v>972</v>
      </c>
      <c r="N38" s="1" t="s">
        <v>972</v>
      </c>
      <c r="O38" s="1" t="s">
        <v>973</v>
      </c>
      <c r="P38" s="1" t="s">
        <v>974</v>
      </c>
      <c r="Q38" s="1" t="s">
        <v>975</v>
      </c>
      <c r="R38" s="1" t="s">
        <v>1155</v>
      </c>
      <c r="S38" s="1" t="s">
        <v>977</v>
      </c>
      <c r="T38" s="1" t="s">
        <v>978</v>
      </c>
      <c r="U38" s="1" t="s">
        <v>979</v>
      </c>
      <c r="V38" s="1" t="s">
        <v>1005</v>
      </c>
    </row>
    <row r="39" s="1" customFormat="1" spans="1:22">
      <c r="A39" s="3">
        <v>21435324138</v>
      </c>
      <c r="B39" s="1" t="s">
        <v>1146</v>
      </c>
      <c r="C39" s="1" t="s">
        <v>1156</v>
      </c>
      <c r="D39" s="1" t="s">
        <v>1157</v>
      </c>
      <c r="E39" s="1" t="s">
        <v>1158</v>
      </c>
      <c r="F39" s="1" t="s">
        <v>1100</v>
      </c>
      <c r="G39" s="1" t="s">
        <v>968</v>
      </c>
      <c r="H39" s="1" t="s">
        <v>969</v>
      </c>
      <c r="I39" s="1" t="s">
        <v>1159</v>
      </c>
      <c r="J39" s="1" t="s">
        <v>971</v>
      </c>
      <c r="K39" s="1" t="s">
        <v>1159</v>
      </c>
      <c r="L39" s="1" t="s">
        <v>1159</v>
      </c>
      <c r="M39" s="1" t="s">
        <v>972</v>
      </c>
      <c r="N39" s="1" t="s">
        <v>972</v>
      </c>
      <c r="O39" s="1" t="s">
        <v>973</v>
      </c>
      <c r="P39" s="1" t="s">
        <v>974</v>
      </c>
      <c r="Q39" s="1" t="s">
        <v>975</v>
      </c>
      <c r="R39" s="1" t="s">
        <v>1160</v>
      </c>
      <c r="S39" s="1" t="s">
        <v>977</v>
      </c>
      <c r="T39" s="1" t="s">
        <v>978</v>
      </c>
      <c r="U39" s="1" t="s">
        <v>979</v>
      </c>
      <c r="V39" s="1" t="s">
        <v>980</v>
      </c>
    </row>
    <row r="40" s="1" customFormat="1" spans="1:22">
      <c r="A40" s="3">
        <v>21434630928</v>
      </c>
      <c r="B40" s="1" t="s">
        <v>1146</v>
      </c>
      <c r="C40" s="1" t="s">
        <v>1161</v>
      </c>
      <c r="D40" s="1" t="s">
        <v>1082</v>
      </c>
      <c r="E40" s="1" t="s">
        <v>1162</v>
      </c>
      <c r="F40" s="1" t="s">
        <v>1100</v>
      </c>
      <c r="G40" s="1" t="s">
        <v>968</v>
      </c>
      <c r="H40" s="1" t="s">
        <v>969</v>
      </c>
      <c r="I40" s="1" t="s">
        <v>1163</v>
      </c>
      <c r="J40" s="1" t="s">
        <v>971</v>
      </c>
      <c r="K40" s="1" t="s">
        <v>1163</v>
      </c>
      <c r="L40" s="1" t="s">
        <v>1163</v>
      </c>
      <c r="M40" s="1" t="s">
        <v>972</v>
      </c>
      <c r="N40" s="1" t="s">
        <v>972</v>
      </c>
      <c r="O40" s="1" t="s">
        <v>973</v>
      </c>
      <c r="P40" s="1" t="s">
        <v>974</v>
      </c>
      <c r="Q40" s="1" t="s">
        <v>975</v>
      </c>
      <c r="R40" s="1" t="s">
        <v>1164</v>
      </c>
      <c r="S40" s="1" t="s">
        <v>977</v>
      </c>
      <c r="T40" s="1" t="s">
        <v>978</v>
      </c>
      <c r="U40" s="1" t="s">
        <v>979</v>
      </c>
      <c r="V40" s="1" t="s">
        <v>1005</v>
      </c>
    </row>
    <row r="41" s="1" customFormat="1" spans="1:22">
      <c r="A41" s="3">
        <v>21433861815</v>
      </c>
      <c r="B41" s="1" t="s">
        <v>1146</v>
      </c>
      <c r="C41" s="1" t="s">
        <v>1165</v>
      </c>
      <c r="D41" s="1" t="s">
        <v>1166</v>
      </c>
      <c r="E41" s="1" t="s">
        <v>1167</v>
      </c>
      <c r="F41" s="1" t="s">
        <v>964</v>
      </c>
      <c r="G41" s="1" t="s">
        <v>968</v>
      </c>
      <c r="H41" s="1" t="s">
        <v>969</v>
      </c>
      <c r="I41" s="1" t="s">
        <v>1168</v>
      </c>
      <c r="J41" s="1" t="s">
        <v>971</v>
      </c>
      <c r="K41" s="1" t="s">
        <v>1168</v>
      </c>
      <c r="L41" s="1" t="s">
        <v>1168</v>
      </c>
      <c r="M41" s="1" t="s">
        <v>972</v>
      </c>
      <c r="N41" s="1" t="s">
        <v>972</v>
      </c>
      <c r="O41" s="1" t="s">
        <v>973</v>
      </c>
      <c r="P41" s="1" t="s">
        <v>974</v>
      </c>
      <c r="Q41" s="1" t="s">
        <v>975</v>
      </c>
      <c r="R41" s="1" t="s">
        <v>1169</v>
      </c>
      <c r="S41" s="1" t="s">
        <v>977</v>
      </c>
      <c r="T41" s="1" t="s">
        <v>978</v>
      </c>
      <c r="U41" s="1" t="s">
        <v>979</v>
      </c>
      <c r="V41" s="1" t="s">
        <v>1170</v>
      </c>
    </row>
    <row r="42" s="1" customFormat="1" spans="1:22">
      <c r="A42" s="3">
        <v>21433716663</v>
      </c>
      <c r="B42" s="1" t="s">
        <v>1146</v>
      </c>
      <c r="C42" s="1" t="s">
        <v>1171</v>
      </c>
      <c r="D42" s="1" t="s">
        <v>1172</v>
      </c>
      <c r="E42" s="1" t="s">
        <v>1173</v>
      </c>
      <c r="F42" s="1" t="s">
        <v>1100</v>
      </c>
      <c r="G42" s="1" t="s">
        <v>968</v>
      </c>
      <c r="H42" s="1" t="s">
        <v>969</v>
      </c>
      <c r="I42" s="1" t="s">
        <v>1174</v>
      </c>
      <c r="J42" s="1" t="s">
        <v>971</v>
      </c>
      <c r="K42" s="1" t="s">
        <v>1174</v>
      </c>
      <c r="L42" s="1" t="s">
        <v>1174</v>
      </c>
      <c r="M42" s="1" t="s">
        <v>972</v>
      </c>
      <c r="N42" s="1" t="s">
        <v>972</v>
      </c>
      <c r="O42" s="1" t="s">
        <v>973</v>
      </c>
      <c r="P42" s="1" t="s">
        <v>974</v>
      </c>
      <c r="Q42" s="1" t="s">
        <v>975</v>
      </c>
      <c r="R42" s="1" t="s">
        <v>1175</v>
      </c>
      <c r="S42" s="1" t="s">
        <v>977</v>
      </c>
      <c r="T42" s="1" t="s">
        <v>978</v>
      </c>
      <c r="U42" s="1" t="s">
        <v>979</v>
      </c>
      <c r="V42" s="1" t="s">
        <v>980</v>
      </c>
    </row>
    <row r="43" s="1" customFormat="1" spans="1:22">
      <c r="A43" s="3">
        <v>21433284229</v>
      </c>
      <c r="B43" s="1" t="s">
        <v>1146</v>
      </c>
      <c r="C43" s="1" t="s">
        <v>1176</v>
      </c>
      <c r="D43" s="1" t="s">
        <v>1107</v>
      </c>
      <c r="E43" s="1" t="s">
        <v>1177</v>
      </c>
      <c r="F43" s="1" t="s">
        <v>1100</v>
      </c>
      <c r="G43" s="1" t="s">
        <v>968</v>
      </c>
      <c r="H43" s="1" t="s">
        <v>969</v>
      </c>
      <c r="I43" s="1" t="s">
        <v>1178</v>
      </c>
      <c r="J43" s="1" t="s">
        <v>971</v>
      </c>
      <c r="K43" s="1" t="s">
        <v>1178</v>
      </c>
      <c r="L43" s="1" t="s">
        <v>1178</v>
      </c>
      <c r="M43" s="1" t="s">
        <v>972</v>
      </c>
      <c r="N43" s="1" t="s">
        <v>972</v>
      </c>
      <c r="O43" s="1" t="s">
        <v>973</v>
      </c>
      <c r="P43" s="1" t="s">
        <v>974</v>
      </c>
      <c r="Q43" s="1" t="s">
        <v>975</v>
      </c>
      <c r="R43" s="1" t="s">
        <v>1179</v>
      </c>
      <c r="S43" s="1" t="s">
        <v>977</v>
      </c>
      <c r="T43" s="1" t="s">
        <v>978</v>
      </c>
      <c r="U43" s="1" t="s">
        <v>979</v>
      </c>
      <c r="V43" s="1" t="s">
        <v>1005</v>
      </c>
    </row>
    <row r="44" s="1" customFormat="1" spans="1:22">
      <c r="A44" s="3">
        <v>21432469624</v>
      </c>
      <c r="B44" s="1" t="s">
        <v>1146</v>
      </c>
      <c r="C44" s="1" t="s">
        <v>1180</v>
      </c>
      <c r="D44" s="1" t="s">
        <v>1181</v>
      </c>
      <c r="E44" s="1" t="s">
        <v>1182</v>
      </c>
      <c r="F44" s="1" t="s">
        <v>1146</v>
      </c>
      <c r="G44" s="1" t="s">
        <v>968</v>
      </c>
      <c r="H44" s="1" t="s">
        <v>969</v>
      </c>
      <c r="I44" s="1" t="s">
        <v>1183</v>
      </c>
      <c r="J44" s="1" t="s">
        <v>971</v>
      </c>
      <c r="K44" s="1" t="s">
        <v>1183</v>
      </c>
      <c r="L44" s="1" t="s">
        <v>1183</v>
      </c>
      <c r="M44" s="1" t="s">
        <v>972</v>
      </c>
      <c r="N44" s="1" t="s">
        <v>972</v>
      </c>
      <c r="O44" s="1" t="s">
        <v>973</v>
      </c>
      <c r="P44" s="1" t="s">
        <v>974</v>
      </c>
      <c r="Q44" s="1" t="s">
        <v>975</v>
      </c>
      <c r="R44" s="1" t="s">
        <v>1184</v>
      </c>
      <c r="S44" s="1" t="s">
        <v>977</v>
      </c>
      <c r="T44" s="1" t="s">
        <v>978</v>
      </c>
      <c r="U44" s="1" t="s">
        <v>979</v>
      </c>
      <c r="V44" s="1" t="s">
        <v>980</v>
      </c>
    </row>
    <row r="45" s="1" customFormat="1" spans="1:22">
      <c r="A45" s="3">
        <v>21432391669</v>
      </c>
      <c r="B45" s="1" t="s">
        <v>1146</v>
      </c>
      <c r="C45" s="1" t="s">
        <v>1185</v>
      </c>
      <c r="D45" s="1" t="s">
        <v>1166</v>
      </c>
      <c r="E45" s="1" t="s">
        <v>1186</v>
      </c>
      <c r="F45" s="1" t="s">
        <v>964</v>
      </c>
      <c r="G45" s="1" t="s">
        <v>968</v>
      </c>
      <c r="H45" s="1" t="s">
        <v>969</v>
      </c>
      <c r="I45" s="1" t="s">
        <v>1187</v>
      </c>
      <c r="J45" s="1" t="s">
        <v>971</v>
      </c>
      <c r="K45" s="1" t="s">
        <v>1187</v>
      </c>
      <c r="L45" s="1" t="s">
        <v>1187</v>
      </c>
      <c r="M45" s="1" t="s">
        <v>972</v>
      </c>
      <c r="N45" s="1" t="s">
        <v>972</v>
      </c>
      <c r="O45" s="1" t="s">
        <v>973</v>
      </c>
      <c r="P45" s="1" t="s">
        <v>974</v>
      </c>
      <c r="Q45" s="1" t="s">
        <v>975</v>
      </c>
      <c r="R45" s="1" t="s">
        <v>1188</v>
      </c>
      <c r="S45" s="1" t="s">
        <v>977</v>
      </c>
      <c r="T45" s="1" t="s">
        <v>978</v>
      </c>
      <c r="U45" s="1" t="s">
        <v>979</v>
      </c>
      <c r="V45" s="1" t="s">
        <v>1170</v>
      </c>
    </row>
    <row r="46" s="1" customFormat="1" spans="1:22">
      <c r="A46" s="3">
        <v>21430645568</v>
      </c>
      <c r="B46" s="1" t="s">
        <v>1146</v>
      </c>
      <c r="C46" s="1" t="s">
        <v>1189</v>
      </c>
      <c r="D46" s="1" t="s">
        <v>1190</v>
      </c>
      <c r="E46" s="1" t="s">
        <v>1191</v>
      </c>
      <c r="F46" s="1" t="s">
        <v>1019</v>
      </c>
      <c r="G46" s="1" t="s">
        <v>968</v>
      </c>
      <c r="H46" s="1" t="s">
        <v>969</v>
      </c>
      <c r="I46" s="1" t="s">
        <v>1192</v>
      </c>
      <c r="J46" s="1" t="s">
        <v>971</v>
      </c>
      <c r="K46" s="1" t="s">
        <v>1192</v>
      </c>
      <c r="L46" s="1" t="s">
        <v>1192</v>
      </c>
      <c r="M46" s="1" t="s">
        <v>972</v>
      </c>
      <c r="N46" s="1" t="s">
        <v>972</v>
      </c>
      <c r="O46" s="1" t="s">
        <v>973</v>
      </c>
      <c r="P46" s="1" t="s">
        <v>974</v>
      </c>
      <c r="Q46" s="1" t="s">
        <v>975</v>
      </c>
      <c r="R46" s="1" t="s">
        <v>1193</v>
      </c>
      <c r="S46" s="1" t="s">
        <v>977</v>
      </c>
      <c r="T46" s="1" t="s">
        <v>978</v>
      </c>
      <c r="U46" s="1" t="s">
        <v>979</v>
      </c>
      <c r="V46" s="1" t="s">
        <v>980</v>
      </c>
    </row>
    <row r="47" s="1" customFormat="1" spans="1:22">
      <c r="A47" s="3">
        <v>21430357756</v>
      </c>
      <c r="B47" s="1" t="s">
        <v>1146</v>
      </c>
      <c r="C47" s="1" t="s">
        <v>1194</v>
      </c>
      <c r="D47" s="1" t="s">
        <v>1166</v>
      </c>
      <c r="E47" s="1" t="s">
        <v>1195</v>
      </c>
      <c r="F47" s="1" t="s">
        <v>964</v>
      </c>
      <c r="G47" s="1" t="s">
        <v>968</v>
      </c>
      <c r="H47" s="1" t="s">
        <v>969</v>
      </c>
      <c r="I47" s="1" t="s">
        <v>1187</v>
      </c>
      <c r="J47" s="1" t="s">
        <v>971</v>
      </c>
      <c r="K47" s="1" t="s">
        <v>1187</v>
      </c>
      <c r="L47" s="1" t="s">
        <v>1187</v>
      </c>
      <c r="M47" s="1" t="s">
        <v>972</v>
      </c>
      <c r="N47" s="1" t="s">
        <v>972</v>
      </c>
      <c r="O47" s="1" t="s">
        <v>973</v>
      </c>
      <c r="P47" s="1" t="s">
        <v>974</v>
      </c>
      <c r="Q47" s="1" t="s">
        <v>975</v>
      </c>
      <c r="R47" s="1" t="s">
        <v>1196</v>
      </c>
      <c r="S47" s="1" t="s">
        <v>977</v>
      </c>
      <c r="T47" s="1" t="s">
        <v>978</v>
      </c>
      <c r="U47" s="1" t="s">
        <v>979</v>
      </c>
      <c r="V47" s="1" t="s">
        <v>1170</v>
      </c>
    </row>
    <row r="48" s="1" customFormat="1" spans="1:22">
      <c r="A48" s="3">
        <v>21429655795</v>
      </c>
      <c r="B48" s="1" t="s">
        <v>1146</v>
      </c>
      <c r="C48" s="1" t="s">
        <v>1197</v>
      </c>
      <c r="D48" s="1" t="s">
        <v>1166</v>
      </c>
      <c r="E48" s="1" t="s">
        <v>1198</v>
      </c>
      <c r="F48" s="1" t="s">
        <v>964</v>
      </c>
      <c r="G48" s="1" t="s">
        <v>968</v>
      </c>
      <c r="H48" s="1" t="s">
        <v>969</v>
      </c>
      <c r="I48" s="1" t="s">
        <v>1187</v>
      </c>
      <c r="J48" s="1" t="s">
        <v>971</v>
      </c>
      <c r="K48" s="1" t="s">
        <v>1187</v>
      </c>
      <c r="L48" s="1" t="s">
        <v>1187</v>
      </c>
      <c r="M48" s="1" t="s">
        <v>972</v>
      </c>
      <c r="N48" s="1" t="s">
        <v>972</v>
      </c>
      <c r="O48" s="1" t="s">
        <v>973</v>
      </c>
      <c r="P48" s="1" t="s">
        <v>974</v>
      </c>
      <c r="Q48" s="1" t="s">
        <v>975</v>
      </c>
      <c r="R48" s="1" t="s">
        <v>1199</v>
      </c>
      <c r="S48" s="1" t="s">
        <v>977</v>
      </c>
      <c r="T48" s="1" t="s">
        <v>978</v>
      </c>
      <c r="U48" s="1" t="s">
        <v>979</v>
      </c>
      <c r="V48" s="1" t="s">
        <v>1170</v>
      </c>
    </row>
    <row r="49" s="1" customFormat="1" spans="1:22">
      <c r="A49" s="3">
        <v>21429383006</v>
      </c>
      <c r="B49" s="1" t="s">
        <v>1146</v>
      </c>
      <c r="C49" s="1" t="s">
        <v>1200</v>
      </c>
      <c r="D49" s="1" t="s">
        <v>1201</v>
      </c>
      <c r="E49" s="1" t="s">
        <v>1202</v>
      </c>
      <c r="F49" s="1" t="s">
        <v>1019</v>
      </c>
      <c r="G49" s="1" t="s">
        <v>968</v>
      </c>
      <c r="H49" s="1" t="s">
        <v>969</v>
      </c>
      <c r="I49" s="1" t="s">
        <v>1203</v>
      </c>
      <c r="J49" s="1" t="s">
        <v>971</v>
      </c>
      <c r="K49" s="1" t="s">
        <v>1203</v>
      </c>
      <c r="L49" s="1" t="s">
        <v>1203</v>
      </c>
      <c r="M49" s="1" t="s">
        <v>972</v>
      </c>
      <c r="N49" s="1" t="s">
        <v>972</v>
      </c>
      <c r="O49" s="1" t="s">
        <v>973</v>
      </c>
      <c r="P49" s="1" t="s">
        <v>974</v>
      </c>
      <c r="Q49" s="1" t="s">
        <v>975</v>
      </c>
      <c r="R49" s="1" t="s">
        <v>1204</v>
      </c>
      <c r="S49" s="1" t="s">
        <v>977</v>
      </c>
      <c r="T49" s="1" t="s">
        <v>978</v>
      </c>
      <c r="U49" s="1" t="s">
        <v>979</v>
      </c>
      <c r="V49" s="1" t="s">
        <v>1205</v>
      </c>
    </row>
    <row r="50" s="1" customFormat="1" spans="1:22">
      <c r="A50" s="3">
        <v>21428991709</v>
      </c>
      <c r="B50" s="1" t="s">
        <v>1146</v>
      </c>
      <c r="C50" s="1" t="s">
        <v>1206</v>
      </c>
      <c r="D50" s="1" t="s">
        <v>1207</v>
      </c>
      <c r="E50" s="1" t="s">
        <v>1208</v>
      </c>
      <c r="F50" s="1" t="s">
        <v>964</v>
      </c>
      <c r="G50" s="1" t="s">
        <v>968</v>
      </c>
      <c r="H50" s="1" t="s">
        <v>969</v>
      </c>
      <c r="I50" s="1" t="s">
        <v>1066</v>
      </c>
      <c r="J50" s="1" t="s">
        <v>971</v>
      </c>
      <c r="K50" s="1" t="s">
        <v>1066</v>
      </c>
      <c r="L50" s="1" t="s">
        <v>1066</v>
      </c>
      <c r="M50" s="1" t="s">
        <v>972</v>
      </c>
      <c r="N50" s="1" t="s">
        <v>972</v>
      </c>
      <c r="O50" s="1" t="s">
        <v>973</v>
      </c>
      <c r="P50" s="1" t="s">
        <v>974</v>
      </c>
      <c r="Q50" s="1" t="s">
        <v>975</v>
      </c>
      <c r="R50" s="1" t="s">
        <v>1209</v>
      </c>
      <c r="S50" s="1" t="s">
        <v>977</v>
      </c>
      <c r="T50" s="1" t="s">
        <v>978</v>
      </c>
      <c r="U50" s="1" t="s">
        <v>979</v>
      </c>
      <c r="V50" s="1" t="s">
        <v>980</v>
      </c>
    </row>
    <row r="51" s="1" customFormat="1" spans="1:22">
      <c r="A51" s="3">
        <v>21428424670</v>
      </c>
      <c r="B51" s="1" t="s">
        <v>1146</v>
      </c>
      <c r="C51" s="1" t="s">
        <v>1210</v>
      </c>
      <c r="D51" s="1" t="s">
        <v>1201</v>
      </c>
      <c r="E51" s="1" t="s">
        <v>1211</v>
      </c>
      <c r="F51" s="1" t="s">
        <v>1019</v>
      </c>
      <c r="G51" s="1" t="s">
        <v>968</v>
      </c>
      <c r="H51" s="1" t="s">
        <v>969</v>
      </c>
      <c r="I51" s="1" t="s">
        <v>1203</v>
      </c>
      <c r="J51" s="1" t="s">
        <v>971</v>
      </c>
      <c r="K51" s="1" t="s">
        <v>1203</v>
      </c>
      <c r="L51" s="1" t="s">
        <v>1203</v>
      </c>
      <c r="M51" s="1" t="s">
        <v>972</v>
      </c>
      <c r="N51" s="1" t="s">
        <v>972</v>
      </c>
      <c r="O51" s="1" t="s">
        <v>973</v>
      </c>
      <c r="P51" s="1" t="s">
        <v>974</v>
      </c>
      <c r="Q51" s="1" t="s">
        <v>975</v>
      </c>
      <c r="R51" s="1" t="s">
        <v>1212</v>
      </c>
      <c r="S51" s="1" t="s">
        <v>977</v>
      </c>
      <c r="T51" s="1" t="s">
        <v>978</v>
      </c>
      <c r="U51" s="1" t="s">
        <v>979</v>
      </c>
      <c r="V51" s="1" t="s">
        <v>1205</v>
      </c>
    </row>
    <row r="52" s="1" customFormat="1" spans="1:22">
      <c r="A52" s="3">
        <v>21426607935</v>
      </c>
      <c r="B52" s="1" t="s">
        <v>1146</v>
      </c>
      <c r="C52" s="1" t="s">
        <v>1213</v>
      </c>
      <c r="D52" s="1" t="s">
        <v>1214</v>
      </c>
      <c r="E52" s="1" t="s">
        <v>1215</v>
      </c>
      <c r="F52" s="1" t="s">
        <v>1019</v>
      </c>
      <c r="G52" s="1" t="s">
        <v>968</v>
      </c>
      <c r="H52" s="1" t="s">
        <v>969</v>
      </c>
      <c r="I52" s="1" t="s">
        <v>1216</v>
      </c>
      <c r="J52" s="1" t="s">
        <v>971</v>
      </c>
      <c r="K52" s="1" t="s">
        <v>1216</v>
      </c>
      <c r="L52" s="1" t="s">
        <v>1216</v>
      </c>
      <c r="M52" s="1" t="s">
        <v>972</v>
      </c>
      <c r="N52" s="1" t="s">
        <v>972</v>
      </c>
      <c r="O52" s="1" t="s">
        <v>973</v>
      </c>
      <c r="P52" s="1" t="s">
        <v>974</v>
      </c>
      <c r="Q52" s="1" t="s">
        <v>975</v>
      </c>
      <c r="R52" s="1" t="s">
        <v>1217</v>
      </c>
      <c r="S52" s="1" t="s">
        <v>977</v>
      </c>
      <c r="T52" s="1" t="s">
        <v>978</v>
      </c>
      <c r="U52" s="1" t="s">
        <v>979</v>
      </c>
      <c r="V52" s="1" t="s">
        <v>980</v>
      </c>
    </row>
    <row r="53" s="1" customFormat="1" spans="1:22">
      <c r="A53" s="3">
        <v>21425657686</v>
      </c>
      <c r="B53" s="1" t="s">
        <v>1218</v>
      </c>
      <c r="C53" s="1" t="s">
        <v>1219</v>
      </c>
      <c r="D53" s="1" t="s">
        <v>1214</v>
      </c>
      <c r="E53" s="1" t="s">
        <v>1220</v>
      </c>
      <c r="F53" s="1" t="s">
        <v>1019</v>
      </c>
      <c r="G53" s="1" t="s">
        <v>968</v>
      </c>
      <c r="H53" s="1" t="s">
        <v>969</v>
      </c>
      <c r="I53" s="1" t="s">
        <v>1221</v>
      </c>
      <c r="J53" s="1" t="s">
        <v>971</v>
      </c>
      <c r="K53" s="1" t="s">
        <v>1221</v>
      </c>
      <c r="L53" s="1" t="s">
        <v>1221</v>
      </c>
      <c r="M53" s="1" t="s">
        <v>972</v>
      </c>
      <c r="N53" s="1" t="s">
        <v>972</v>
      </c>
      <c r="O53" s="1" t="s">
        <v>973</v>
      </c>
      <c r="P53" s="1" t="s">
        <v>974</v>
      </c>
      <c r="Q53" s="1" t="s">
        <v>975</v>
      </c>
      <c r="R53" s="1" t="s">
        <v>1222</v>
      </c>
      <c r="S53" s="1" t="s">
        <v>977</v>
      </c>
      <c r="T53" s="1" t="s">
        <v>978</v>
      </c>
      <c r="U53" s="1" t="s">
        <v>979</v>
      </c>
      <c r="V53" s="1" t="s">
        <v>980</v>
      </c>
    </row>
    <row r="54" s="1" customFormat="1" spans="1:22">
      <c r="A54" s="3">
        <v>21425424946</v>
      </c>
      <c r="B54" s="1" t="s">
        <v>1218</v>
      </c>
      <c r="C54" s="1" t="s">
        <v>1223</v>
      </c>
      <c r="D54" s="1" t="s">
        <v>1112</v>
      </c>
      <c r="E54" s="1" t="s">
        <v>1224</v>
      </c>
      <c r="F54" s="1" t="s">
        <v>964</v>
      </c>
      <c r="G54" s="1" t="s">
        <v>968</v>
      </c>
      <c r="H54" s="1" t="s">
        <v>969</v>
      </c>
      <c r="I54" s="1" t="s">
        <v>1017</v>
      </c>
      <c r="J54" s="1" t="s">
        <v>971</v>
      </c>
      <c r="K54" s="1" t="s">
        <v>1017</v>
      </c>
      <c r="L54" s="1" t="s">
        <v>1017</v>
      </c>
      <c r="M54" s="1" t="s">
        <v>972</v>
      </c>
      <c r="N54" s="1" t="s">
        <v>972</v>
      </c>
      <c r="O54" s="1" t="s">
        <v>973</v>
      </c>
      <c r="P54" s="1" t="s">
        <v>974</v>
      </c>
      <c r="Q54" s="1" t="s">
        <v>975</v>
      </c>
      <c r="R54" s="1" t="s">
        <v>1225</v>
      </c>
      <c r="S54" s="1" t="s">
        <v>977</v>
      </c>
      <c r="T54" s="1" t="s">
        <v>978</v>
      </c>
      <c r="U54" s="1" t="s">
        <v>979</v>
      </c>
      <c r="V54" s="1" t="s">
        <v>1005</v>
      </c>
    </row>
    <row r="55" s="1" customFormat="1" spans="1:22">
      <c r="A55" s="3">
        <v>21425254317</v>
      </c>
      <c r="B55" s="1" t="s">
        <v>1218</v>
      </c>
      <c r="C55" s="1" t="s">
        <v>1226</v>
      </c>
      <c r="D55" s="1" t="s">
        <v>1166</v>
      </c>
      <c r="E55" s="1" t="s">
        <v>1227</v>
      </c>
      <c r="F55" s="1" t="s">
        <v>964</v>
      </c>
      <c r="G55" s="1" t="s">
        <v>968</v>
      </c>
      <c r="H55" s="1" t="s">
        <v>969</v>
      </c>
      <c r="I55" s="1" t="s">
        <v>1187</v>
      </c>
      <c r="J55" s="1" t="s">
        <v>971</v>
      </c>
      <c r="K55" s="1" t="s">
        <v>1187</v>
      </c>
      <c r="L55" s="1" t="s">
        <v>1187</v>
      </c>
      <c r="M55" s="1" t="s">
        <v>972</v>
      </c>
      <c r="N55" s="1" t="s">
        <v>972</v>
      </c>
      <c r="O55" s="1" t="s">
        <v>973</v>
      </c>
      <c r="P55" s="1" t="s">
        <v>974</v>
      </c>
      <c r="Q55" s="1" t="s">
        <v>975</v>
      </c>
      <c r="R55" s="1" t="s">
        <v>1228</v>
      </c>
      <c r="S55" s="1" t="s">
        <v>977</v>
      </c>
      <c r="T55" s="1" t="s">
        <v>978</v>
      </c>
      <c r="U55" s="1" t="s">
        <v>979</v>
      </c>
      <c r="V55" s="1" t="s">
        <v>1170</v>
      </c>
    </row>
    <row r="56" s="1" customFormat="1" spans="1:22">
      <c r="A56" s="3">
        <v>21424601606</v>
      </c>
      <c r="B56" s="1" t="s">
        <v>1218</v>
      </c>
      <c r="C56" s="1" t="s">
        <v>1229</v>
      </c>
      <c r="D56" s="1" t="s">
        <v>1230</v>
      </c>
      <c r="E56" s="1" t="s">
        <v>1231</v>
      </c>
      <c r="F56" s="1" t="s">
        <v>964</v>
      </c>
      <c r="G56" s="1" t="s">
        <v>968</v>
      </c>
      <c r="H56" s="1" t="s">
        <v>969</v>
      </c>
      <c r="I56" s="1" t="s">
        <v>1232</v>
      </c>
      <c r="J56" s="1" t="s">
        <v>971</v>
      </c>
      <c r="K56" s="1" t="s">
        <v>1232</v>
      </c>
      <c r="L56" s="1" t="s">
        <v>1232</v>
      </c>
      <c r="M56" s="1" t="s">
        <v>972</v>
      </c>
      <c r="N56" s="1" t="s">
        <v>972</v>
      </c>
      <c r="O56" s="1" t="s">
        <v>973</v>
      </c>
      <c r="P56" s="1" t="s">
        <v>974</v>
      </c>
      <c r="Q56" s="1" t="s">
        <v>975</v>
      </c>
      <c r="R56" s="1" t="s">
        <v>1233</v>
      </c>
      <c r="S56" s="1" t="s">
        <v>977</v>
      </c>
      <c r="T56" s="1" t="s">
        <v>978</v>
      </c>
      <c r="U56" s="1" t="s">
        <v>979</v>
      </c>
      <c r="V56" s="1" t="s">
        <v>1005</v>
      </c>
    </row>
    <row r="57" s="1" customFormat="1" spans="1:22">
      <c r="A57" s="3">
        <v>21419725382</v>
      </c>
      <c r="B57" s="1" t="s">
        <v>1218</v>
      </c>
      <c r="C57" s="1" t="s">
        <v>1234</v>
      </c>
      <c r="D57" s="1" t="s">
        <v>1166</v>
      </c>
      <c r="E57" s="1" t="s">
        <v>1235</v>
      </c>
      <c r="F57" s="1" t="s">
        <v>964</v>
      </c>
      <c r="G57" s="1" t="s">
        <v>968</v>
      </c>
      <c r="H57" s="1" t="s">
        <v>969</v>
      </c>
      <c r="I57" s="1" t="s">
        <v>1236</v>
      </c>
      <c r="J57" s="1" t="s">
        <v>971</v>
      </c>
      <c r="K57" s="1" t="s">
        <v>1236</v>
      </c>
      <c r="L57" s="1" t="s">
        <v>1236</v>
      </c>
      <c r="M57" s="1" t="s">
        <v>972</v>
      </c>
      <c r="N57" s="1" t="s">
        <v>972</v>
      </c>
      <c r="O57" s="1" t="s">
        <v>973</v>
      </c>
      <c r="P57" s="1" t="s">
        <v>974</v>
      </c>
      <c r="Q57" s="1" t="s">
        <v>975</v>
      </c>
      <c r="R57" s="1" t="s">
        <v>1237</v>
      </c>
      <c r="S57" s="1" t="s">
        <v>977</v>
      </c>
      <c r="T57" s="1" t="s">
        <v>978</v>
      </c>
      <c r="U57" s="1" t="s">
        <v>979</v>
      </c>
      <c r="V57" s="1" t="s">
        <v>1170</v>
      </c>
    </row>
    <row r="58" s="1" customFormat="1" spans="1:22">
      <c r="A58" s="3">
        <v>21419589151</v>
      </c>
      <c r="B58" s="1" t="s">
        <v>1218</v>
      </c>
      <c r="C58" s="1" t="s">
        <v>1238</v>
      </c>
      <c r="D58" s="1" t="s">
        <v>1166</v>
      </c>
      <c r="E58" s="1" t="s">
        <v>1239</v>
      </c>
      <c r="F58" s="1" t="s">
        <v>964</v>
      </c>
      <c r="G58" s="1" t="s">
        <v>968</v>
      </c>
      <c r="H58" s="1" t="s">
        <v>969</v>
      </c>
      <c r="I58" s="1" t="s">
        <v>1240</v>
      </c>
      <c r="J58" s="1" t="s">
        <v>971</v>
      </c>
      <c r="K58" s="1" t="s">
        <v>1240</v>
      </c>
      <c r="L58" s="1" t="s">
        <v>1240</v>
      </c>
      <c r="M58" s="1" t="s">
        <v>972</v>
      </c>
      <c r="N58" s="1" t="s">
        <v>972</v>
      </c>
      <c r="O58" s="1" t="s">
        <v>973</v>
      </c>
      <c r="P58" s="1" t="s">
        <v>974</v>
      </c>
      <c r="Q58" s="1" t="s">
        <v>975</v>
      </c>
      <c r="R58" s="1" t="s">
        <v>1241</v>
      </c>
      <c r="S58" s="1" t="s">
        <v>977</v>
      </c>
      <c r="T58" s="1" t="s">
        <v>978</v>
      </c>
      <c r="U58" s="1" t="s">
        <v>979</v>
      </c>
      <c r="V58" s="1" t="s">
        <v>1170</v>
      </c>
    </row>
    <row r="59" s="1" customFormat="1" spans="1:22">
      <c r="A59" s="3">
        <v>21418960737</v>
      </c>
      <c r="B59" s="1" t="s">
        <v>1218</v>
      </c>
      <c r="C59" s="1" t="s">
        <v>1242</v>
      </c>
      <c r="D59" s="1" t="s">
        <v>1201</v>
      </c>
      <c r="E59" s="1" t="s">
        <v>1243</v>
      </c>
      <c r="F59" s="1" t="s">
        <v>1019</v>
      </c>
      <c r="G59" s="1" t="s">
        <v>968</v>
      </c>
      <c r="H59" s="1" t="s">
        <v>969</v>
      </c>
      <c r="I59" s="1" t="s">
        <v>1203</v>
      </c>
      <c r="J59" s="1" t="s">
        <v>971</v>
      </c>
      <c r="K59" s="1" t="s">
        <v>1203</v>
      </c>
      <c r="L59" s="1" t="s">
        <v>1203</v>
      </c>
      <c r="M59" s="1" t="s">
        <v>972</v>
      </c>
      <c r="N59" s="1" t="s">
        <v>972</v>
      </c>
      <c r="O59" s="1" t="s">
        <v>973</v>
      </c>
      <c r="P59" s="1" t="s">
        <v>974</v>
      </c>
      <c r="Q59" s="1" t="s">
        <v>975</v>
      </c>
      <c r="R59" s="1" t="s">
        <v>1244</v>
      </c>
      <c r="S59" s="1" t="s">
        <v>977</v>
      </c>
      <c r="T59" s="1" t="s">
        <v>978</v>
      </c>
      <c r="U59" s="1" t="s">
        <v>979</v>
      </c>
      <c r="V59" s="1" t="s">
        <v>1205</v>
      </c>
    </row>
    <row r="60" s="1" customFormat="1" spans="1:22">
      <c r="A60" s="3">
        <v>21418838668</v>
      </c>
      <c r="B60" s="1" t="s">
        <v>1218</v>
      </c>
      <c r="C60" s="1" t="s">
        <v>1245</v>
      </c>
      <c r="D60" s="1" t="s">
        <v>1201</v>
      </c>
      <c r="E60" s="1" t="s">
        <v>1246</v>
      </c>
      <c r="F60" s="1" t="s">
        <v>1019</v>
      </c>
      <c r="G60" s="1" t="s">
        <v>968</v>
      </c>
      <c r="H60" s="1" t="s">
        <v>969</v>
      </c>
      <c r="I60" s="1" t="s">
        <v>1247</v>
      </c>
      <c r="J60" s="1" t="s">
        <v>971</v>
      </c>
      <c r="K60" s="1" t="s">
        <v>1247</v>
      </c>
      <c r="L60" s="1" t="s">
        <v>1247</v>
      </c>
      <c r="M60" s="1" t="s">
        <v>972</v>
      </c>
      <c r="N60" s="1" t="s">
        <v>972</v>
      </c>
      <c r="O60" s="1" t="s">
        <v>973</v>
      </c>
      <c r="P60" s="1" t="s">
        <v>974</v>
      </c>
      <c r="Q60" s="1" t="s">
        <v>975</v>
      </c>
      <c r="R60" s="1" t="s">
        <v>1248</v>
      </c>
      <c r="S60" s="1" t="s">
        <v>977</v>
      </c>
      <c r="T60" s="1" t="s">
        <v>978</v>
      </c>
      <c r="U60" s="1" t="s">
        <v>979</v>
      </c>
      <c r="V60" s="1" t="s">
        <v>1205</v>
      </c>
    </row>
    <row r="61" s="1" customFormat="1" spans="1:22">
      <c r="A61" s="3">
        <v>21416733253</v>
      </c>
      <c r="B61" s="1" t="s">
        <v>1218</v>
      </c>
      <c r="C61" s="1" t="s">
        <v>1249</v>
      </c>
      <c r="D61" s="1" t="s">
        <v>1230</v>
      </c>
      <c r="E61" s="1" t="s">
        <v>1250</v>
      </c>
      <c r="F61" s="1" t="s">
        <v>1019</v>
      </c>
      <c r="G61" s="1" t="s">
        <v>968</v>
      </c>
      <c r="H61" s="1" t="s">
        <v>969</v>
      </c>
      <c r="I61" s="1" t="s">
        <v>1251</v>
      </c>
      <c r="J61" s="1" t="s">
        <v>971</v>
      </c>
      <c r="K61" s="1" t="s">
        <v>1251</v>
      </c>
      <c r="L61" s="1" t="s">
        <v>1251</v>
      </c>
      <c r="M61" s="1" t="s">
        <v>972</v>
      </c>
      <c r="N61" s="1" t="s">
        <v>972</v>
      </c>
      <c r="O61" s="1" t="s">
        <v>973</v>
      </c>
      <c r="P61" s="1" t="s">
        <v>974</v>
      </c>
      <c r="Q61" s="1" t="s">
        <v>975</v>
      </c>
      <c r="R61" s="1" t="s">
        <v>1252</v>
      </c>
      <c r="S61" s="1" t="s">
        <v>977</v>
      </c>
      <c r="T61" s="1" t="s">
        <v>978</v>
      </c>
      <c r="U61" s="1" t="s">
        <v>979</v>
      </c>
      <c r="V61" s="1" t="s">
        <v>1005</v>
      </c>
    </row>
    <row r="62" s="1" customFormat="1" spans="1:22">
      <c r="A62" s="3">
        <v>21414762408</v>
      </c>
      <c r="B62" s="1" t="s">
        <v>1218</v>
      </c>
      <c r="C62" s="1" t="s">
        <v>1253</v>
      </c>
      <c r="D62" s="1" t="s">
        <v>1166</v>
      </c>
      <c r="E62" s="1" t="s">
        <v>1254</v>
      </c>
      <c r="F62" s="1" t="s">
        <v>964</v>
      </c>
      <c r="G62" s="1" t="s">
        <v>968</v>
      </c>
      <c r="H62" s="1" t="s">
        <v>969</v>
      </c>
      <c r="I62" s="1" t="s">
        <v>1255</v>
      </c>
      <c r="J62" s="1" t="s">
        <v>971</v>
      </c>
      <c r="K62" s="1" t="s">
        <v>1255</v>
      </c>
      <c r="L62" s="1" t="s">
        <v>1255</v>
      </c>
      <c r="M62" s="1" t="s">
        <v>972</v>
      </c>
      <c r="N62" s="1" t="s">
        <v>972</v>
      </c>
      <c r="O62" s="1" t="s">
        <v>973</v>
      </c>
      <c r="P62" s="1" t="s">
        <v>974</v>
      </c>
      <c r="Q62" s="1" t="s">
        <v>975</v>
      </c>
      <c r="R62" s="1" t="s">
        <v>1256</v>
      </c>
      <c r="S62" s="1" t="s">
        <v>977</v>
      </c>
      <c r="T62" s="1" t="s">
        <v>978</v>
      </c>
      <c r="U62" s="1" t="s">
        <v>979</v>
      </c>
      <c r="V62" s="1" t="s">
        <v>1170</v>
      </c>
    </row>
    <row r="63" s="1" customFormat="1" spans="1:22">
      <c r="A63" s="3">
        <v>21414578269</v>
      </c>
      <c r="B63" s="1" t="s">
        <v>1218</v>
      </c>
      <c r="C63" s="1" t="s">
        <v>1257</v>
      </c>
      <c r="D63" s="1" t="s">
        <v>1166</v>
      </c>
      <c r="E63" s="1" t="s">
        <v>1258</v>
      </c>
      <c r="F63" s="1" t="s">
        <v>964</v>
      </c>
      <c r="G63" s="1" t="s">
        <v>968</v>
      </c>
      <c r="H63" s="1" t="s">
        <v>969</v>
      </c>
      <c r="I63" s="1" t="s">
        <v>1259</v>
      </c>
      <c r="J63" s="1" t="s">
        <v>971</v>
      </c>
      <c r="K63" s="1" t="s">
        <v>1259</v>
      </c>
      <c r="L63" s="1" t="s">
        <v>1259</v>
      </c>
      <c r="M63" s="1" t="s">
        <v>972</v>
      </c>
      <c r="N63" s="1" t="s">
        <v>972</v>
      </c>
      <c r="O63" s="1" t="s">
        <v>973</v>
      </c>
      <c r="P63" s="1" t="s">
        <v>974</v>
      </c>
      <c r="Q63" s="1" t="s">
        <v>975</v>
      </c>
      <c r="R63" s="1" t="s">
        <v>1260</v>
      </c>
      <c r="S63" s="1" t="s">
        <v>977</v>
      </c>
      <c r="T63" s="1" t="s">
        <v>978</v>
      </c>
      <c r="U63" s="1" t="s">
        <v>979</v>
      </c>
      <c r="V63" s="1" t="s">
        <v>1170</v>
      </c>
    </row>
    <row r="64" s="1" customFormat="1" spans="1:22">
      <c r="A64" s="3">
        <v>21410628366</v>
      </c>
      <c r="B64" s="1" t="s">
        <v>1261</v>
      </c>
      <c r="C64" s="1" t="s">
        <v>1262</v>
      </c>
      <c r="D64" s="1" t="s">
        <v>1166</v>
      </c>
      <c r="E64" s="1" t="s">
        <v>1263</v>
      </c>
      <c r="F64" s="1" t="s">
        <v>964</v>
      </c>
      <c r="G64" s="1" t="s">
        <v>968</v>
      </c>
      <c r="H64" s="1" t="s">
        <v>969</v>
      </c>
      <c r="I64" s="1" t="s">
        <v>1264</v>
      </c>
      <c r="J64" s="1" t="s">
        <v>971</v>
      </c>
      <c r="K64" s="1" t="s">
        <v>1264</v>
      </c>
      <c r="L64" s="1" t="s">
        <v>1264</v>
      </c>
      <c r="M64" s="1" t="s">
        <v>972</v>
      </c>
      <c r="N64" s="1" t="s">
        <v>972</v>
      </c>
      <c r="O64" s="1" t="s">
        <v>973</v>
      </c>
      <c r="P64" s="1" t="s">
        <v>974</v>
      </c>
      <c r="Q64" s="1" t="s">
        <v>975</v>
      </c>
      <c r="R64" s="1" t="s">
        <v>1265</v>
      </c>
      <c r="S64" s="1" t="s">
        <v>977</v>
      </c>
      <c r="T64" s="1" t="s">
        <v>978</v>
      </c>
      <c r="U64" s="1" t="s">
        <v>979</v>
      </c>
      <c r="V64" s="1" t="s">
        <v>1170</v>
      </c>
    </row>
    <row r="65" s="1" customFormat="1" spans="1:22">
      <c r="A65" s="3">
        <v>21409190890</v>
      </c>
      <c r="B65" s="1" t="s">
        <v>1261</v>
      </c>
      <c r="C65" s="1" t="s">
        <v>1266</v>
      </c>
      <c r="D65" s="1" t="s">
        <v>1166</v>
      </c>
      <c r="E65" s="1" t="s">
        <v>1267</v>
      </c>
      <c r="F65" s="1" t="s">
        <v>964</v>
      </c>
      <c r="G65" s="1" t="s">
        <v>968</v>
      </c>
      <c r="H65" s="1" t="s">
        <v>969</v>
      </c>
      <c r="I65" s="1" t="s">
        <v>1268</v>
      </c>
      <c r="J65" s="1" t="s">
        <v>971</v>
      </c>
      <c r="K65" s="1" t="s">
        <v>1268</v>
      </c>
      <c r="L65" s="1" t="s">
        <v>1268</v>
      </c>
      <c r="M65" s="1" t="s">
        <v>972</v>
      </c>
      <c r="N65" s="1" t="s">
        <v>972</v>
      </c>
      <c r="O65" s="1" t="s">
        <v>973</v>
      </c>
      <c r="P65" s="1" t="s">
        <v>974</v>
      </c>
      <c r="Q65" s="1" t="s">
        <v>975</v>
      </c>
      <c r="R65" s="1" t="s">
        <v>1269</v>
      </c>
      <c r="S65" s="1" t="s">
        <v>977</v>
      </c>
      <c r="T65" s="1" t="s">
        <v>978</v>
      </c>
      <c r="U65" s="1" t="s">
        <v>979</v>
      </c>
      <c r="V65" s="1" t="s">
        <v>1170</v>
      </c>
    </row>
    <row r="66" s="1" customFormat="1" spans="1:22">
      <c r="A66" s="3">
        <v>21378607292</v>
      </c>
      <c r="B66" s="1" t="s">
        <v>1261</v>
      </c>
      <c r="C66" s="1" t="s">
        <v>1270</v>
      </c>
      <c r="D66" s="1" t="s">
        <v>1271</v>
      </c>
      <c r="E66" s="1" t="s">
        <v>1272</v>
      </c>
      <c r="F66" s="1" t="s">
        <v>1100</v>
      </c>
      <c r="G66" s="1" t="s">
        <v>968</v>
      </c>
      <c r="H66" s="1" t="s">
        <v>969</v>
      </c>
      <c r="I66" s="1" t="s">
        <v>1273</v>
      </c>
      <c r="J66" s="1" t="s">
        <v>971</v>
      </c>
      <c r="K66" s="1" t="s">
        <v>1273</v>
      </c>
      <c r="L66" s="1" t="s">
        <v>1273</v>
      </c>
      <c r="M66" s="1" t="s">
        <v>972</v>
      </c>
      <c r="N66" s="1" t="s">
        <v>972</v>
      </c>
      <c r="O66" s="1" t="s">
        <v>973</v>
      </c>
      <c r="P66" s="1" t="s">
        <v>974</v>
      </c>
      <c r="Q66" s="1" t="s">
        <v>975</v>
      </c>
      <c r="R66" s="1" t="s">
        <v>1274</v>
      </c>
      <c r="S66" s="1" t="s">
        <v>977</v>
      </c>
      <c r="T66" s="1" t="s">
        <v>978</v>
      </c>
      <c r="U66" s="1" t="s">
        <v>979</v>
      </c>
      <c r="V66" s="1" t="s">
        <v>980</v>
      </c>
    </row>
    <row r="67" s="1" customFormat="1" spans="1:22">
      <c r="A67" s="3">
        <v>21378183253</v>
      </c>
      <c r="B67" s="1" t="s">
        <v>1261</v>
      </c>
      <c r="C67" s="1" t="s">
        <v>1275</v>
      </c>
      <c r="D67" s="1" t="s">
        <v>1276</v>
      </c>
      <c r="E67" s="1" t="s">
        <v>1277</v>
      </c>
      <c r="F67" s="1" t="s">
        <v>1100</v>
      </c>
      <c r="G67" s="1" t="s">
        <v>968</v>
      </c>
      <c r="H67" s="1" t="s">
        <v>969</v>
      </c>
      <c r="I67" s="1" t="s">
        <v>1278</v>
      </c>
      <c r="J67" s="1" t="s">
        <v>971</v>
      </c>
      <c r="K67" s="1" t="s">
        <v>1278</v>
      </c>
      <c r="L67" s="1" t="s">
        <v>973</v>
      </c>
      <c r="M67" s="1" t="s">
        <v>1279</v>
      </c>
      <c r="N67" s="1" t="s">
        <v>1279</v>
      </c>
      <c r="O67" s="1" t="s">
        <v>973</v>
      </c>
      <c r="P67" s="1" t="s">
        <v>974</v>
      </c>
      <c r="Q67" s="1" t="s">
        <v>975</v>
      </c>
      <c r="R67" s="1" t="s">
        <v>1280</v>
      </c>
      <c r="S67" s="1" t="s">
        <v>977</v>
      </c>
      <c r="T67" s="1" t="s">
        <v>978</v>
      </c>
      <c r="U67" s="1" t="s">
        <v>979</v>
      </c>
      <c r="V67" s="1" t="s">
        <v>980</v>
      </c>
    </row>
    <row r="68" s="1" customFormat="1" spans="1:22">
      <c r="A68" s="3">
        <v>21378205159</v>
      </c>
      <c r="B68" s="1" t="s">
        <v>1261</v>
      </c>
      <c r="C68" s="1" t="s">
        <v>1281</v>
      </c>
      <c r="D68" s="1" t="s">
        <v>1282</v>
      </c>
      <c r="E68" s="1" t="s">
        <v>1283</v>
      </c>
      <c r="F68" s="1" t="s">
        <v>964</v>
      </c>
      <c r="G68" s="1" t="s">
        <v>968</v>
      </c>
      <c r="H68" s="1" t="s">
        <v>969</v>
      </c>
      <c r="I68" s="1" t="s">
        <v>1284</v>
      </c>
      <c r="J68" s="1" t="s">
        <v>971</v>
      </c>
      <c r="K68" s="1" t="s">
        <v>1284</v>
      </c>
      <c r="L68" s="1" t="s">
        <v>1284</v>
      </c>
      <c r="M68" s="1" t="s">
        <v>972</v>
      </c>
      <c r="N68" s="1" t="s">
        <v>972</v>
      </c>
      <c r="O68" s="1" t="s">
        <v>973</v>
      </c>
      <c r="P68" s="1" t="s">
        <v>974</v>
      </c>
      <c r="Q68" s="1" t="s">
        <v>975</v>
      </c>
      <c r="R68" s="1" t="s">
        <v>1285</v>
      </c>
      <c r="S68" s="1" t="s">
        <v>977</v>
      </c>
      <c r="T68" s="1" t="s">
        <v>978</v>
      </c>
      <c r="U68" s="1" t="s">
        <v>979</v>
      </c>
      <c r="V68" s="1" t="s">
        <v>1170</v>
      </c>
    </row>
    <row r="69" s="1" customFormat="1" spans="1:22">
      <c r="A69" s="3">
        <v>21378158725</v>
      </c>
      <c r="B69" s="1" t="s">
        <v>1261</v>
      </c>
      <c r="C69" s="1" t="s">
        <v>1286</v>
      </c>
      <c r="D69" s="1" t="s">
        <v>1166</v>
      </c>
      <c r="E69" s="1" t="s">
        <v>1287</v>
      </c>
      <c r="F69" s="1" t="s">
        <v>1019</v>
      </c>
      <c r="G69" s="1" t="s">
        <v>968</v>
      </c>
      <c r="H69" s="1" t="s">
        <v>969</v>
      </c>
      <c r="I69" s="1" t="s">
        <v>1288</v>
      </c>
      <c r="J69" s="1" t="s">
        <v>971</v>
      </c>
      <c r="K69" s="1" t="s">
        <v>1288</v>
      </c>
      <c r="L69" s="1" t="s">
        <v>1288</v>
      </c>
      <c r="M69" s="1" t="s">
        <v>972</v>
      </c>
      <c r="N69" s="1" t="s">
        <v>972</v>
      </c>
      <c r="O69" s="1" t="s">
        <v>973</v>
      </c>
      <c r="P69" s="1" t="s">
        <v>974</v>
      </c>
      <c r="Q69" s="1" t="s">
        <v>975</v>
      </c>
      <c r="R69" s="1" t="s">
        <v>1289</v>
      </c>
      <c r="S69" s="1" t="s">
        <v>977</v>
      </c>
      <c r="T69" s="1" t="s">
        <v>978</v>
      </c>
      <c r="U69" s="1" t="s">
        <v>979</v>
      </c>
      <c r="V69" s="1" t="s">
        <v>1170</v>
      </c>
    </row>
    <row r="70" s="1" customFormat="1" spans="1:22">
      <c r="A70" s="3">
        <v>21377280230</v>
      </c>
      <c r="B70" s="1" t="s">
        <v>1261</v>
      </c>
      <c r="C70" s="1" t="s">
        <v>1290</v>
      </c>
      <c r="D70" s="1" t="s">
        <v>1282</v>
      </c>
      <c r="E70" s="1" t="s">
        <v>1291</v>
      </c>
      <c r="F70" s="1" t="s">
        <v>964</v>
      </c>
      <c r="G70" s="1" t="s">
        <v>968</v>
      </c>
      <c r="H70" s="1" t="s">
        <v>969</v>
      </c>
      <c r="I70" s="1" t="s">
        <v>1292</v>
      </c>
      <c r="J70" s="1" t="s">
        <v>971</v>
      </c>
      <c r="K70" s="1" t="s">
        <v>1292</v>
      </c>
      <c r="L70" s="1" t="s">
        <v>1292</v>
      </c>
      <c r="M70" s="1" t="s">
        <v>972</v>
      </c>
      <c r="N70" s="1" t="s">
        <v>972</v>
      </c>
      <c r="O70" s="1" t="s">
        <v>973</v>
      </c>
      <c r="P70" s="1" t="s">
        <v>974</v>
      </c>
      <c r="Q70" s="1" t="s">
        <v>975</v>
      </c>
      <c r="R70" s="1" t="s">
        <v>1293</v>
      </c>
      <c r="S70" s="1" t="s">
        <v>977</v>
      </c>
      <c r="T70" s="1" t="s">
        <v>978</v>
      </c>
      <c r="U70" s="1" t="s">
        <v>979</v>
      </c>
      <c r="V70" s="1" t="s">
        <v>1170</v>
      </c>
    </row>
    <row r="71" s="1" customFormat="1" spans="1:22">
      <c r="A71" s="3">
        <v>21376438279</v>
      </c>
      <c r="B71" s="1" t="s">
        <v>1261</v>
      </c>
      <c r="C71" s="1" t="s">
        <v>1294</v>
      </c>
      <c r="D71" s="1" t="s">
        <v>1295</v>
      </c>
      <c r="E71" s="1" t="s">
        <v>1296</v>
      </c>
      <c r="F71" s="1" t="s">
        <v>1146</v>
      </c>
      <c r="G71" s="1" t="s">
        <v>968</v>
      </c>
      <c r="H71" s="1" t="s">
        <v>969</v>
      </c>
      <c r="I71" s="1" t="s">
        <v>1297</v>
      </c>
      <c r="J71" s="1" t="s">
        <v>971</v>
      </c>
      <c r="K71" s="1" t="s">
        <v>1297</v>
      </c>
      <c r="L71" s="1" t="s">
        <v>1297</v>
      </c>
      <c r="M71" s="1" t="s">
        <v>972</v>
      </c>
      <c r="N71" s="1" t="s">
        <v>972</v>
      </c>
      <c r="O71" s="1" t="s">
        <v>973</v>
      </c>
      <c r="P71" s="1" t="s">
        <v>974</v>
      </c>
      <c r="Q71" s="1" t="s">
        <v>975</v>
      </c>
      <c r="R71" s="1" t="s">
        <v>1298</v>
      </c>
      <c r="S71" s="1" t="s">
        <v>977</v>
      </c>
      <c r="T71" s="1" t="s">
        <v>978</v>
      </c>
      <c r="U71" s="1" t="s">
        <v>979</v>
      </c>
      <c r="V71" s="1" t="s">
        <v>980</v>
      </c>
    </row>
    <row r="72" s="1" customFormat="1" spans="1:22">
      <c r="A72" s="3">
        <v>21376403071</v>
      </c>
      <c r="B72" s="1" t="s">
        <v>1261</v>
      </c>
      <c r="C72" s="1" t="s">
        <v>1299</v>
      </c>
      <c r="D72" s="1" t="s">
        <v>1282</v>
      </c>
      <c r="E72" s="1" t="s">
        <v>1300</v>
      </c>
      <c r="F72" s="1" t="s">
        <v>964</v>
      </c>
      <c r="G72" s="1" t="s">
        <v>968</v>
      </c>
      <c r="H72" s="1" t="s">
        <v>969</v>
      </c>
      <c r="I72" s="1" t="s">
        <v>1301</v>
      </c>
      <c r="J72" s="1" t="s">
        <v>971</v>
      </c>
      <c r="K72" s="1" t="s">
        <v>1301</v>
      </c>
      <c r="L72" s="1" t="s">
        <v>1301</v>
      </c>
      <c r="M72" s="1" t="s">
        <v>972</v>
      </c>
      <c r="N72" s="1" t="s">
        <v>972</v>
      </c>
      <c r="O72" s="1" t="s">
        <v>973</v>
      </c>
      <c r="P72" s="1" t="s">
        <v>974</v>
      </c>
      <c r="Q72" s="1" t="s">
        <v>975</v>
      </c>
      <c r="R72" s="1" t="s">
        <v>1302</v>
      </c>
      <c r="S72" s="1" t="s">
        <v>977</v>
      </c>
      <c r="T72" s="1" t="s">
        <v>978</v>
      </c>
      <c r="U72" s="1" t="s">
        <v>979</v>
      </c>
      <c r="V72" s="1" t="s">
        <v>1170</v>
      </c>
    </row>
    <row r="73" s="1" customFormat="1" spans="1:22">
      <c r="A73" s="3">
        <v>21376065089</v>
      </c>
      <c r="B73" s="1" t="s">
        <v>1261</v>
      </c>
      <c r="C73" s="1" t="s">
        <v>1303</v>
      </c>
      <c r="D73" s="1" t="s">
        <v>1304</v>
      </c>
      <c r="E73" s="1" t="s">
        <v>1305</v>
      </c>
      <c r="F73" s="1" t="s">
        <v>964</v>
      </c>
      <c r="G73" s="1" t="s">
        <v>968</v>
      </c>
      <c r="H73" s="1" t="s">
        <v>969</v>
      </c>
      <c r="I73" s="1" t="s">
        <v>1306</v>
      </c>
      <c r="J73" s="1" t="s">
        <v>971</v>
      </c>
      <c r="K73" s="1" t="s">
        <v>1306</v>
      </c>
      <c r="L73" s="1" t="s">
        <v>1306</v>
      </c>
      <c r="M73" s="1" t="s">
        <v>972</v>
      </c>
      <c r="N73" s="1" t="s">
        <v>972</v>
      </c>
      <c r="O73" s="1" t="s">
        <v>973</v>
      </c>
      <c r="P73" s="1" t="s">
        <v>974</v>
      </c>
      <c r="Q73" s="1" t="s">
        <v>975</v>
      </c>
      <c r="R73" s="1" t="s">
        <v>1307</v>
      </c>
      <c r="S73" s="1" t="s">
        <v>977</v>
      </c>
      <c r="T73" s="1" t="s">
        <v>978</v>
      </c>
      <c r="U73" s="1" t="s">
        <v>1004</v>
      </c>
      <c r="V73" s="1" t="s">
        <v>1170</v>
      </c>
    </row>
    <row r="74" s="1" customFormat="1" spans="1:22">
      <c r="A74" s="3">
        <v>21375504353</v>
      </c>
      <c r="B74" s="1" t="s">
        <v>1261</v>
      </c>
      <c r="C74" s="1" t="s">
        <v>1308</v>
      </c>
      <c r="D74" s="1" t="s">
        <v>1304</v>
      </c>
      <c r="E74" s="1" t="s">
        <v>1309</v>
      </c>
      <c r="F74" s="1" t="s">
        <v>964</v>
      </c>
      <c r="G74" s="1" t="s">
        <v>968</v>
      </c>
      <c r="H74" s="1" t="s">
        <v>969</v>
      </c>
      <c r="I74" s="1" t="s">
        <v>1310</v>
      </c>
      <c r="J74" s="1" t="s">
        <v>971</v>
      </c>
      <c r="K74" s="1" t="s">
        <v>1310</v>
      </c>
      <c r="L74" s="1" t="s">
        <v>1310</v>
      </c>
      <c r="M74" s="1" t="s">
        <v>972</v>
      </c>
      <c r="N74" s="1" t="s">
        <v>972</v>
      </c>
      <c r="O74" s="1" t="s">
        <v>973</v>
      </c>
      <c r="P74" s="1" t="s">
        <v>974</v>
      </c>
      <c r="Q74" s="1" t="s">
        <v>975</v>
      </c>
      <c r="R74" s="1" t="s">
        <v>1311</v>
      </c>
      <c r="S74" s="1" t="s">
        <v>977</v>
      </c>
      <c r="T74" s="1" t="s">
        <v>978</v>
      </c>
      <c r="U74" s="1" t="s">
        <v>1004</v>
      </c>
      <c r="V74" s="1" t="s">
        <v>1170</v>
      </c>
    </row>
    <row r="75" s="1" customFormat="1" spans="1:22">
      <c r="A75" s="3">
        <v>21375401217</v>
      </c>
      <c r="B75" s="1" t="s">
        <v>1261</v>
      </c>
      <c r="C75" s="1" t="s">
        <v>1312</v>
      </c>
      <c r="D75" s="1" t="s">
        <v>1313</v>
      </c>
      <c r="E75" s="1" t="s">
        <v>1314</v>
      </c>
      <c r="F75" s="1" t="s">
        <v>964</v>
      </c>
      <c r="G75" s="1" t="s">
        <v>968</v>
      </c>
      <c r="H75" s="1" t="s">
        <v>969</v>
      </c>
      <c r="I75" s="1" t="s">
        <v>1315</v>
      </c>
      <c r="J75" s="1" t="s">
        <v>971</v>
      </c>
      <c r="K75" s="1" t="s">
        <v>1315</v>
      </c>
      <c r="L75" s="1" t="s">
        <v>1315</v>
      </c>
      <c r="M75" s="1" t="s">
        <v>972</v>
      </c>
      <c r="N75" s="1" t="s">
        <v>972</v>
      </c>
      <c r="O75" s="1" t="s">
        <v>973</v>
      </c>
      <c r="P75" s="1" t="s">
        <v>974</v>
      </c>
      <c r="Q75" s="1" t="s">
        <v>975</v>
      </c>
      <c r="R75" s="1" t="s">
        <v>1316</v>
      </c>
      <c r="S75" s="1" t="s">
        <v>977</v>
      </c>
      <c r="T75" s="1" t="s">
        <v>978</v>
      </c>
      <c r="U75" s="1" t="s">
        <v>979</v>
      </c>
      <c r="V75" s="1" t="s">
        <v>1005</v>
      </c>
    </row>
    <row r="76" s="1" customFormat="1" spans="1:22">
      <c r="A76" s="3">
        <v>21375355754</v>
      </c>
      <c r="B76" s="1" t="s">
        <v>1261</v>
      </c>
      <c r="C76" s="1" t="s">
        <v>1317</v>
      </c>
      <c r="D76" s="1" t="s">
        <v>1166</v>
      </c>
      <c r="E76" s="1" t="s">
        <v>1318</v>
      </c>
      <c r="F76" s="1" t="s">
        <v>1100</v>
      </c>
      <c r="G76" s="1" t="s">
        <v>968</v>
      </c>
      <c r="H76" s="1" t="s">
        <v>969</v>
      </c>
      <c r="I76" s="1" t="s">
        <v>1319</v>
      </c>
      <c r="J76" s="1" t="s">
        <v>971</v>
      </c>
      <c r="K76" s="1" t="s">
        <v>1319</v>
      </c>
      <c r="L76" s="1" t="s">
        <v>1319</v>
      </c>
      <c r="M76" s="1" t="s">
        <v>972</v>
      </c>
      <c r="N76" s="1" t="s">
        <v>972</v>
      </c>
      <c r="O76" s="1" t="s">
        <v>973</v>
      </c>
      <c r="P76" s="1" t="s">
        <v>974</v>
      </c>
      <c r="Q76" s="1" t="s">
        <v>975</v>
      </c>
      <c r="R76" s="1" t="s">
        <v>1320</v>
      </c>
      <c r="S76" s="1" t="s">
        <v>977</v>
      </c>
      <c r="T76" s="1" t="s">
        <v>978</v>
      </c>
      <c r="U76" s="1" t="s">
        <v>979</v>
      </c>
      <c r="V76" s="1" t="s">
        <v>1170</v>
      </c>
    </row>
    <row r="77" s="1" customFormat="1" spans="1:22">
      <c r="A77" s="3">
        <v>21374212231</v>
      </c>
      <c r="B77" s="1" t="s">
        <v>1321</v>
      </c>
      <c r="C77" s="1" t="s">
        <v>1322</v>
      </c>
      <c r="D77" s="1" t="s">
        <v>1190</v>
      </c>
      <c r="E77" s="1" t="s">
        <v>1323</v>
      </c>
      <c r="F77" s="1" t="s">
        <v>1019</v>
      </c>
      <c r="G77" s="1" t="s">
        <v>968</v>
      </c>
      <c r="H77" s="1" t="s">
        <v>969</v>
      </c>
      <c r="I77" s="1" t="s">
        <v>1324</v>
      </c>
      <c r="J77" s="1" t="s">
        <v>971</v>
      </c>
      <c r="K77" s="1" t="s">
        <v>1324</v>
      </c>
      <c r="L77" s="1" t="s">
        <v>1324</v>
      </c>
      <c r="M77" s="1" t="s">
        <v>972</v>
      </c>
      <c r="N77" s="1" t="s">
        <v>972</v>
      </c>
      <c r="O77" s="1" t="s">
        <v>973</v>
      </c>
      <c r="P77" s="1" t="s">
        <v>974</v>
      </c>
      <c r="Q77" s="1" t="s">
        <v>975</v>
      </c>
      <c r="R77" s="1" t="s">
        <v>1325</v>
      </c>
      <c r="S77" s="1" t="s">
        <v>977</v>
      </c>
      <c r="T77" s="1" t="s">
        <v>978</v>
      </c>
      <c r="U77" s="1" t="s">
        <v>979</v>
      </c>
      <c r="V77" s="1" t="s">
        <v>980</v>
      </c>
    </row>
    <row r="78" s="1" customFormat="1" spans="1:22">
      <c r="A78" s="3">
        <v>21373394627</v>
      </c>
      <c r="B78" s="1" t="s">
        <v>1321</v>
      </c>
      <c r="C78" s="1" t="s">
        <v>1326</v>
      </c>
      <c r="D78" s="1" t="s">
        <v>1166</v>
      </c>
      <c r="E78" s="1" t="s">
        <v>1327</v>
      </c>
      <c r="F78" s="1" t="s">
        <v>964</v>
      </c>
      <c r="G78" s="1" t="s">
        <v>968</v>
      </c>
      <c r="H78" s="1" t="s">
        <v>969</v>
      </c>
      <c r="I78" s="1" t="s">
        <v>1259</v>
      </c>
      <c r="J78" s="1" t="s">
        <v>971</v>
      </c>
      <c r="K78" s="1" t="s">
        <v>1259</v>
      </c>
      <c r="L78" s="1" t="s">
        <v>1259</v>
      </c>
      <c r="M78" s="1" t="s">
        <v>972</v>
      </c>
      <c r="N78" s="1" t="s">
        <v>972</v>
      </c>
      <c r="O78" s="1" t="s">
        <v>973</v>
      </c>
      <c r="P78" s="1" t="s">
        <v>974</v>
      </c>
      <c r="Q78" s="1" t="s">
        <v>975</v>
      </c>
      <c r="R78" s="1" t="s">
        <v>1328</v>
      </c>
      <c r="S78" s="1" t="s">
        <v>977</v>
      </c>
      <c r="T78" s="1" t="s">
        <v>978</v>
      </c>
      <c r="U78" s="1" t="s">
        <v>979</v>
      </c>
      <c r="V78" s="1" t="s">
        <v>1170</v>
      </c>
    </row>
    <row r="79" s="1" customFormat="1" spans="1:22">
      <c r="A79" s="3">
        <v>21373364254</v>
      </c>
      <c r="B79" s="1" t="s">
        <v>1321</v>
      </c>
      <c r="C79" s="1" t="s">
        <v>1329</v>
      </c>
      <c r="D79" s="1" t="s">
        <v>1074</v>
      </c>
      <c r="E79" s="1" t="s">
        <v>1330</v>
      </c>
      <c r="F79" s="1" t="s">
        <v>1100</v>
      </c>
      <c r="G79" s="1" t="s">
        <v>968</v>
      </c>
      <c r="H79" s="1" t="s">
        <v>969</v>
      </c>
      <c r="I79" s="1" t="s">
        <v>1331</v>
      </c>
      <c r="J79" s="1" t="s">
        <v>971</v>
      </c>
      <c r="K79" s="1" t="s">
        <v>1331</v>
      </c>
      <c r="L79" s="1" t="s">
        <v>1331</v>
      </c>
      <c r="M79" s="1" t="s">
        <v>972</v>
      </c>
      <c r="N79" s="1" t="s">
        <v>972</v>
      </c>
      <c r="O79" s="1" t="s">
        <v>973</v>
      </c>
      <c r="P79" s="1" t="s">
        <v>974</v>
      </c>
      <c r="Q79" s="1" t="s">
        <v>975</v>
      </c>
      <c r="R79" s="1" t="s">
        <v>1332</v>
      </c>
      <c r="S79" s="1" t="s">
        <v>977</v>
      </c>
      <c r="T79" s="1" t="s">
        <v>978</v>
      </c>
      <c r="U79" s="1" t="s">
        <v>979</v>
      </c>
      <c r="V79" s="1" t="s">
        <v>980</v>
      </c>
    </row>
    <row r="80" s="1" customFormat="1" spans="1:22">
      <c r="A80" s="3">
        <v>21373344615</v>
      </c>
      <c r="B80" s="1" t="s">
        <v>1321</v>
      </c>
      <c r="C80" s="1" t="s">
        <v>1333</v>
      </c>
      <c r="D80" s="1" t="s">
        <v>1112</v>
      </c>
      <c r="E80" s="1" t="s">
        <v>1334</v>
      </c>
      <c r="F80" s="1" t="s">
        <v>964</v>
      </c>
      <c r="G80" s="1" t="s">
        <v>968</v>
      </c>
      <c r="H80" s="1" t="s">
        <v>969</v>
      </c>
      <c r="I80" s="1" t="s">
        <v>1335</v>
      </c>
      <c r="J80" s="1" t="s">
        <v>971</v>
      </c>
      <c r="K80" s="1" t="s">
        <v>1335</v>
      </c>
      <c r="L80" s="1" t="s">
        <v>1335</v>
      </c>
      <c r="M80" s="1" t="s">
        <v>972</v>
      </c>
      <c r="N80" s="1" t="s">
        <v>972</v>
      </c>
      <c r="O80" s="1" t="s">
        <v>973</v>
      </c>
      <c r="P80" s="1" t="s">
        <v>974</v>
      </c>
      <c r="Q80" s="1" t="s">
        <v>975</v>
      </c>
      <c r="R80" s="1" t="s">
        <v>1336</v>
      </c>
      <c r="S80" s="1" t="s">
        <v>977</v>
      </c>
      <c r="T80" s="1" t="s">
        <v>978</v>
      </c>
      <c r="U80" s="1" t="s">
        <v>979</v>
      </c>
      <c r="V80" s="1" t="s">
        <v>1005</v>
      </c>
    </row>
    <row r="81" s="1" customFormat="1" spans="1:22">
      <c r="A81" s="3">
        <v>21372822123</v>
      </c>
      <c r="B81" s="1" t="s">
        <v>1321</v>
      </c>
      <c r="C81" s="1" t="s">
        <v>1337</v>
      </c>
      <c r="D81" s="1" t="s">
        <v>1338</v>
      </c>
      <c r="E81" s="1" t="s">
        <v>1339</v>
      </c>
      <c r="F81" s="1" t="s">
        <v>1100</v>
      </c>
      <c r="G81" s="1" t="s">
        <v>968</v>
      </c>
      <c r="H81" s="1" t="s">
        <v>969</v>
      </c>
      <c r="I81" s="1" t="s">
        <v>1340</v>
      </c>
      <c r="J81" s="1" t="s">
        <v>971</v>
      </c>
      <c r="K81" s="1" t="s">
        <v>1340</v>
      </c>
      <c r="L81" s="1" t="s">
        <v>1340</v>
      </c>
      <c r="M81" s="1" t="s">
        <v>972</v>
      </c>
      <c r="N81" s="1" t="s">
        <v>972</v>
      </c>
      <c r="O81" s="1" t="s">
        <v>973</v>
      </c>
      <c r="P81" s="1" t="s">
        <v>974</v>
      </c>
      <c r="Q81" s="1" t="s">
        <v>975</v>
      </c>
      <c r="R81" s="1" t="s">
        <v>1341</v>
      </c>
      <c r="S81" s="1" t="s">
        <v>977</v>
      </c>
      <c r="T81" s="1" t="s">
        <v>978</v>
      </c>
      <c r="U81" s="1" t="s">
        <v>979</v>
      </c>
      <c r="V81" s="1" t="s">
        <v>980</v>
      </c>
    </row>
    <row r="82" s="1" customFormat="1" spans="1:22">
      <c r="A82" s="3">
        <v>21372116587</v>
      </c>
      <c r="B82" s="1" t="s">
        <v>1321</v>
      </c>
      <c r="C82" s="1" t="s">
        <v>1342</v>
      </c>
      <c r="D82" s="1" t="s">
        <v>1282</v>
      </c>
      <c r="E82" s="1" t="s">
        <v>1343</v>
      </c>
      <c r="F82" s="1" t="s">
        <v>964</v>
      </c>
      <c r="G82" s="1" t="s">
        <v>968</v>
      </c>
      <c r="H82" s="1" t="s">
        <v>969</v>
      </c>
      <c r="I82" s="1" t="s">
        <v>1344</v>
      </c>
      <c r="J82" s="1" t="s">
        <v>971</v>
      </c>
      <c r="K82" s="1" t="s">
        <v>1344</v>
      </c>
      <c r="L82" s="1" t="s">
        <v>1344</v>
      </c>
      <c r="M82" s="1" t="s">
        <v>972</v>
      </c>
      <c r="N82" s="1" t="s">
        <v>972</v>
      </c>
      <c r="O82" s="1" t="s">
        <v>973</v>
      </c>
      <c r="P82" s="1" t="s">
        <v>974</v>
      </c>
      <c r="Q82" s="1" t="s">
        <v>975</v>
      </c>
      <c r="R82" s="1" t="s">
        <v>1345</v>
      </c>
      <c r="S82" s="1" t="s">
        <v>977</v>
      </c>
      <c r="T82" s="1" t="s">
        <v>978</v>
      </c>
      <c r="U82" s="1" t="s">
        <v>979</v>
      </c>
      <c r="V82" s="1" t="s">
        <v>1170</v>
      </c>
    </row>
    <row r="83" s="1" customFormat="1" spans="1:22">
      <c r="A83" s="3">
        <v>21372096389</v>
      </c>
      <c r="B83" s="1" t="s">
        <v>1321</v>
      </c>
      <c r="C83" s="1" t="s">
        <v>1346</v>
      </c>
      <c r="D83" s="1" t="s">
        <v>1112</v>
      </c>
      <c r="E83" s="1" t="s">
        <v>1347</v>
      </c>
      <c r="F83" s="1" t="s">
        <v>964</v>
      </c>
      <c r="G83" s="1" t="s">
        <v>968</v>
      </c>
      <c r="H83" s="1" t="s">
        <v>969</v>
      </c>
      <c r="I83" s="1" t="s">
        <v>1348</v>
      </c>
      <c r="J83" s="1" t="s">
        <v>971</v>
      </c>
      <c r="K83" s="1" t="s">
        <v>1348</v>
      </c>
      <c r="L83" s="1" t="s">
        <v>1348</v>
      </c>
      <c r="M83" s="1" t="s">
        <v>972</v>
      </c>
      <c r="N83" s="1" t="s">
        <v>972</v>
      </c>
      <c r="O83" s="1" t="s">
        <v>973</v>
      </c>
      <c r="P83" s="1" t="s">
        <v>974</v>
      </c>
      <c r="Q83" s="1" t="s">
        <v>975</v>
      </c>
      <c r="R83" s="1" t="s">
        <v>1349</v>
      </c>
      <c r="S83" s="1" t="s">
        <v>977</v>
      </c>
      <c r="T83" s="1" t="s">
        <v>978</v>
      </c>
      <c r="U83" s="1" t="s">
        <v>979</v>
      </c>
      <c r="V83" s="1" t="s">
        <v>1005</v>
      </c>
    </row>
    <row r="84" s="1" customFormat="1" spans="1:22">
      <c r="A84" s="3">
        <v>21370237358</v>
      </c>
      <c r="B84" s="1" t="s">
        <v>1321</v>
      </c>
      <c r="C84" s="1" t="s">
        <v>1350</v>
      </c>
      <c r="D84" s="1" t="s">
        <v>1166</v>
      </c>
      <c r="E84" s="1" t="s">
        <v>1351</v>
      </c>
      <c r="F84" s="1" t="s">
        <v>964</v>
      </c>
      <c r="G84" s="1" t="s">
        <v>968</v>
      </c>
      <c r="H84" s="1" t="s">
        <v>969</v>
      </c>
      <c r="I84" s="1" t="s">
        <v>1352</v>
      </c>
      <c r="J84" s="1" t="s">
        <v>971</v>
      </c>
      <c r="K84" s="1" t="s">
        <v>1352</v>
      </c>
      <c r="L84" s="1" t="s">
        <v>1352</v>
      </c>
      <c r="M84" s="1" t="s">
        <v>972</v>
      </c>
      <c r="N84" s="1" t="s">
        <v>972</v>
      </c>
      <c r="O84" s="1" t="s">
        <v>973</v>
      </c>
      <c r="P84" s="1" t="s">
        <v>974</v>
      </c>
      <c r="Q84" s="1" t="s">
        <v>975</v>
      </c>
      <c r="R84" s="1" t="s">
        <v>1353</v>
      </c>
      <c r="S84" s="1" t="s">
        <v>977</v>
      </c>
      <c r="T84" s="1" t="s">
        <v>978</v>
      </c>
      <c r="U84" s="1" t="s">
        <v>979</v>
      </c>
      <c r="V84" s="1" t="s">
        <v>1170</v>
      </c>
    </row>
    <row r="85" s="1" customFormat="1" spans="1:22">
      <c r="A85" s="3">
        <v>21368472995</v>
      </c>
      <c r="B85" s="1" t="s">
        <v>1354</v>
      </c>
      <c r="C85" s="1" t="s">
        <v>1355</v>
      </c>
      <c r="D85" s="1" t="s">
        <v>966</v>
      </c>
      <c r="E85" s="1" t="s">
        <v>1356</v>
      </c>
      <c r="F85" s="1" t="s">
        <v>1019</v>
      </c>
      <c r="G85" s="1" t="s">
        <v>968</v>
      </c>
      <c r="H85" s="1" t="s">
        <v>969</v>
      </c>
      <c r="I85" s="1" t="s">
        <v>1357</v>
      </c>
      <c r="J85" s="1" t="s">
        <v>971</v>
      </c>
      <c r="K85" s="1" t="s">
        <v>1357</v>
      </c>
      <c r="L85" s="1" t="s">
        <v>1357</v>
      </c>
      <c r="M85" s="1" t="s">
        <v>972</v>
      </c>
      <c r="N85" s="1" t="s">
        <v>972</v>
      </c>
      <c r="O85" s="1" t="s">
        <v>973</v>
      </c>
      <c r="P85" s="1" t="s">
        <v>974</v>
      </c>
      <c r="Q85" s="1" t="s">
        <v>975</v>
      </c>
      <c r="R85" s="1" t="s">
        <v>1358</v>
      </c>
      <c r="S85" s="1" t="s">
        <v>977</v>
      </c>
      <c r="T85" s="1" t="s">
        <v>978</v>
      </c>
      <c r="U85" s="1" t="s">
        <v>979</v>
      </c>
      <c r="V85" s="1" t="s">
        <v>980</v>
      </c>
    </row>
    <row r="86" s="1" customFormat="1" spans="1:22">
      <c r="A86" s="3">
        <v>21368170927</v>
      </c>
      <c r="B86" s="1" t="s">
        <v>1354</v>
      </c>
      <c r="C86" s="1" t="s">
        <v>1359</v>
      </c>
      <c r="D86" s="1" t="s">
        <v>1360</v>
      </c>
      <c r="E86" s="1" t="s">
        <v>1361</v>
      </c>
      <c r="F86" s="1" t="s">
        <v>1019</v>
      </c>
      <c r="G86" s="1" t="s">
        <v>968</v>
      </c>
      <c r="H86" s="1" t="s">
        <v>969</v>
      </c>
      <c r="I86" s="1" t="s">
        <v>1362</v>
      </c>
      <c r="J86" s="1" t="s">
        <v>971</v>
      </c>
      <c r="K86" s="1" t="s">
        <v>1362</v>
      </c>
      <c r="L86" s="1" t="s">
        <v>1362</v>
      </c>
      <c r="M86" s="1" t="s">
        <v>972</v>
      </c>
      <c r="N86" s="1" t="s">
        <v>972</v>
      </c>
      <c r="O86" s="1" t="s">
        <v>973</v>
      </c>
      <c r="P86" s="1" t="s">
        <v>974</v>
      </c>
      <c r="Q86" s="1" t="s">
        <v>975</v>
      </c>
      <c r="R86" s="1" t="s">
        <v>1363</v>
      </c>
      <c r="S86" s="1" t="s">
        <v>977</v>
      </c>
      <c r="T86" s="1" t="s">
        <v>978</v>
      </c>
      <c r="U86" s="1" t="s">
        <v>979</v>
      </c>
      <c r="V86" s="1" t="s">
        <v>1005</v>
      </c>
    </row>
    <row r="87" s="1" customFormat="1" spans="1:22">
      <c r="A87" s="3">
        <v>21367067229</v>
      </c>
      <c r="B87" s="1" t="s">
        <v>1354</v>
      </c>
      <c r="C87" s="1" t="s">
        <v>1364</v>
      </c>
      <c r="D87" s="1" t="s">
        <v>1338</v>
      </c>
      <c r="E87" s="1" t="s">
        <v>1365</v>
      </c>
      <c r="F87" s="1" t="s">
        <v>964</v>
      </c>
      <c r="G87" s="1" t="s">
        <v>968</v>
      </c>
      <c r="H87" s="1" t="s">
        <v>969</v>
      </c>
      <c r="I87" s="1" t="s">
        <v>1366</v>
      </c>
      <c r="J87" s="1" t="s">
        <v>971</v>
      </c>
      <c r="K87" s="1" t="s">
        <v>1366</v>
      </c>
      <c r="L87" s="1" t="s">
        <v>1366</v>
      </c>
      <c r="M87" s="1" t="s">
        <v>972</v>
      </c>
      <c r="N87" s="1" t="s">
        <v>972</v>
      </c>
      <c r="O87" s="1" t="s">
        <v>973</v>
      </c>
      <c r="P87" s="1" t="s">
        <v>974</v>
      </c>
      <c r="Q87" s="1" t="s">
        <v>975</v>
      </c>
      <c r="R87" s="1" t="s">
        <v>1367</v>
      </c>
      <c r="S87" s="1" t="s">
        <v>977</v>
      </c>
      <c r="T87" s="1" t="s">
        <v>978</v>
      </c>
      <c r="U87" s="1" t="s">
        <v>979</v>
      </c>
      <c r="V87" s="1" t="s">
        <v>980</v>
      </c>
    </row>
    <row r="88" s="1" customFormat="1" spans="1:22">
      <c r="A88" s="3">
        <v>21366704238</v>
      </c>
      <c r="B88" s="1" t="s">
        <v>1354</v>
      </c>
      <c r="C88" s="1" t="s">
        <v>1368</v>
      </c>
      <c r="D88" s="1" t="s">
        <v>1166</v>
      </c>
      <c r="E88" s="1" t="s">
        <v>1369</v>
      </c>
      <c r="F88" s="1" t="s">
        <v>964</v>
      </c>
      <c r="G88" s="1" t="s">
        <v>968</v>
      </c>
      <c r="H88" s="1" t="s">
        <v>969</v>
      </c>
      <c r="I88" s="1" t="s">
        <v>1370</v>
      </c>
      <c r="J88" s="1" t="s">
        <v>971</v>
      </c>
      <c r="K88" s="1" t="s">
        <v>1370</v>
      </c>
      <c r="L88" s="1" t="s">
        <v>1370</v>
      </c>
      <c r="M88" s="1" t="s">
        <v>972</v>
      </c>
      <c r="N88" s="1" t="s">
        <v>972</v>
      </c>
      <c r="O88" s="1" t="s">
        <v>973</v>
      </c>
      <c r="P88" s="1" t="s">
        <v>974</v>
      </c>
      <c r="Q88" s="1" t="s">
        <v>975</v>
      </c>
      <c r="R88" s="1" t="s">
        <v>1371</v>
      </c>
      <c r="S88" s="1" t="s">
        <v>977</v>
      </c>
      <c r="T88" s="1" t="s">
        <v>978</v>
      </c>
      <c r="U88" s="1" t="s">
        <v>979</v>
      </c>
      <c r="V88" s="1" t="s">
        <v>1170</v>
      </c>
    </row>
    <row r="89" s="1" customFormat="1" spans="1:22">
      <c r="A89" s="3">
        <v>21366345806</v>
      </c>
      <c r="B89" s="1" t="s">
        <v>1354</v>
      </c>
      <c r="C89" s="1" t="s">
        <v>1372</v>
      </c>
      <c r="D89" s="1" t="s">
        <v>1373</v>
      </c>
      <c r="E89" s="1" t="s">
        <v>1374</v>
      </c>
      <c r="F89" s="1" t="s">
        <v>1321</v>
      </c>
      <c r="G89" s="1" t="s">
        <v>968</v>
      </c>
      <c r="H89" s="1" t="s">
        <v>969</v>
      </c>
      <c r="I89" s="1" t="s">
        <v>1375</v>
      </c>
      <c r="J89" s="1" t="s">
        <v>971</v>
      </c>
      <c r="K89" s="1" t="s">
        <v>1375</v>
      </c>
      <c r="L89" s="1" t="s">
        <v>1376</v>
      </c>
      <c r="M89" s="1" t="s">
        <v>1377</v>
      </c>
      <c r="N89" s="1" t="s">
        <v>1377</v>
      </c>
      <c r="O89" s="1" t="s">
        <v>973</v>
      </c>
      <c r="P89" s="1" t="s">
        <v>974</v>
      </c>
      <c r="Q89" s="1" t="s">
        <v>975</v>
      </c>
      <c r="R89" s="1" t="s">
        <v>1378</v>
      </c>
      <c r="S89" s="1" t="s">
        <v>977</v>
      </c>
      <c r="T89" s="1" t="s">
        <v>978</v>
      </c>
      <c r="U89" s="1" t="s">
        <v>979</v>
      </c>
      <c r="V89" s="1" t="s">
        <v>980</v>
      </c>
    </row>
    <row r="90" s="1" customFormat="1" spans="1:22">
      <c r="A90" s="3">
        <v>21366034710</v>
      </c>
      <c r="B90" s="1" t="s">
        <v>1354</v>
      </c>
      <c r="C90" s="1" t="s">
        <v>1379</v>
      </c>
      <c r="D90" s="1" t="s">
        <v>1380</v>
      </c>
      <c r="E90" s="1" t="s">
        <v>1381</v>
      </c>
      <c r="F90" s="1" t="s">
        <v>1019</v>
      </c>
      <c r="G90" s="1" t="s">
        <v>968</v>
      </c>
      <c r="H90" s="1" t="s">
        <v>969</v>
      </c>
      <c r="I90" s="1" t="s">
        <v>1382</v>
      </c>
      <c r="J90" s="1" t="s">
        <v>971</v>
      </c>
      <c r="K90" s="1" t="s">
        <v>1382</v>
      </c>
      <c r="L90" s="1" t="s">
        <v>1382</v>
      </c>
      <c r="M90" s="1" t="s">
        <v>972</v>
      </c>
      <c r="N90" s="1" t="s">
        <v>972</v>
      </c>
      <c r="O90" s="1" t="s">
        <v>973</v>
      </c>
      <c r="P90" s="1" t="s">
        <v>974</v>
      </c>
      <c r="Q90" s="1" t="s">
        <v>975</v>
      </c>
      <c r="R90" s="1" t="s">
        <v>1383</v>
      </c>
      <c r="S90" s="1" t="s">
        <v>977</v>
      </c>
      <c r="T90" s="1" t="s">
        <v>978</v>
      </c>
      <c r="U90" s="1" t="s">
        <v>979</v>
      </c>
      <c r="V90" s="1" t="s">
        <v>980</v>
      </c>
    </row>
    <row r="91" s="1" customFormat="1" spans="1:22">
      <c r="A91" s="3">
        <v>21365086785</v>
      </c>
      <c r="B91" s="1" t="s">
        <v>1354</v>
      </c>
      <c r="C91" s="1" t="s">
        <v>1384</v>
      </c>
      <c r="D91" s="1" t="s">
        <v>1166</v>
      </c>
      <c r="E91" s="1" t="s">
        <v>1385</v>
      </c>
      <c r="F91" s="1" t="s">
        <v>964</v>
      </c>
      <c r="G91" s="1" t="s">
        <v>968</v>
      </c>
      <c r="H91" s="1" t="s">
        <v>969</v>
      </c>
      <c r="I91" s="1" t="s">
        <v>1370</v>
      </c>
      <c r="J91" s="1" t="s">
        <v>971</v>
      </c>
      <c r="K91" s="1" t="s">
        <v>1370</v>
      </c>
      <c r="L91" s="1" t="s">
        <v>1370</v>
      </c>
      <c r="M91" s="1" t="s">
        <v>972</v>
      </c>
      <c r="N91" s="1" t="s">
        <v>972</v>
      </c>
      <c r="O91" s="1" t="s">
        <v>973</v>
      </c>
      <c r="P91" s="1" t="s">
        <v>974</v>
      </c>
      <c r="Q91" s="1" t="s">
        <v>975</v>
      </c>
      <c r="R91" s="1" t="s">
        <v>1386</v>
      </c>
      <c r="S91" s="1" t="s">
        <v>977</v>
      </c>
      <c r="T91" s="1" t="s">
        <v>978</v>
      </c>
      <c r="U91" s="1" t="s">
        <v>979</v>
      </c>
      <c r="V91" s="1" t="s">
        <v>1170</v>
      </c>
    </row>
    <row r="92" s="1" customFormat="1" spans="1:22">
      <c r="A92" s="3">
        <v>21365076175</v>
      </c>
      <c r="B92" s="1" t="s">
        <v>1354</v>
      </c>
      <c r="C92" s="1" t="s">
        <v>1387</v>
      </c>
      <c r="D92" s="1" t="s">
        <v>1230</v>
      </c>
      <c r="E92" s="1" t="s">
        <v>1388</v>
      </c>
      <c r="F92" s="1" t="s">
        <v>964</v>
      </c>
      <c r="G92" s="1" t="s">
        <v>968</v>
      </c>
      <c r="H92" s="1" t="s">
        <v>969</v>
      </c>
      <c r="I92" s="1" t="s">
        <v>1389</v>
      </c>
      <c r="J92" s="1" t="s">
        <v>971</v>
      </c>
      <c r="K92" s="1" t="s">
        <v>1389</v>
      </c>
      <c r="L92" s="1" t="s">
        <v>1389</v>
      </c>
      <c r="M92" s="1" t="s">
        <v>972</v>
      </c>
      <c r="N92" s="1" t="s">
        <v>972</v>
      </c>
      <c r="O92" s="1" t="s">
        <v>973</v>
      </c>
      <c r="P92" s="1" t="s">
        <v>974</v>
      </c>
      <c r="Q92" s="1" t="s">
        <v>975</v>
      </c>
      <c r="R92" s="1" t="s">
        <v>1390</v>
      </c>
      <c r="S92" s="1" t="s">
        <v>977</v>
      </c>
      <c r="T92" s="1" t="s">
        <v>978</v>
      </c>
      <c r="U92" s="1" t="s">
        <v>979</v>
      </c>
      <c r="V92" s="1" t="s">
        <v>1005</v>
      </c>
    </row>
    <row r="93" s="1" customFormat="1" spans="1:22">
      <c r="A93" s="3">
        <v>21363330538</v>
      </c>
      <c r="B93" s="1" t="s">
        <v>1354</v>
      </c>
      <c r="C93" s="1" t="s">
        <v>1391</v>
      </c>
      <c r="D93" s="1" t="s">
        <v>1166</v>
      </c>
      <c r="E93" s="1" t="s">
        <v>1392</v>
      </c>
      <c r="F93" s="1" t="s">
        <v>964</v>
      </c>
      <c r="G93" s="1" t="s">
        <v>968</v>
      </c>
      <c r="H93" s="1" t="s">
        <v>969</v>
      </c>
      <c r="I93" s="1" t="s">
        <v>1393</v>
      </c>
      <c r="J93" s="1" t="s">
        <v>971</v>
      </c>
      <c r="K93" s="1" t="s">
        <v>1393</v>
      </c>
      <c r="L93" s="1" t="s">
        <v>1393</v>
      </c>
      <c r="M93" s="1" t="s">
        <v>972</v>
      </c>
      <c r="N93" s="1" t="s">
        <v>972</v>
      </c>
      <c r="O93" s="1" t="s">
        <v>973</v>
      </c>
      <c r="P93" s="1" t="s">
        <v>974</v>
      </c>
      <c r="Q93" s="1" t="s">
        <v>975</v>
      </c>
      <c r="R93" s="1" t="s">
        <v>1394</v>
      </c>
      <c r="S93" s="1" t="s">
        <v>977</v>
      </c>
      <c r="T93" s="1" t="s">
        <v>978</v>
      </c>
      <c r="U93" s="1" t="s">
        <v>979</v>
      </c>
      <c r="V93" s="1" t="s">
        <v>1170</v>
      </c>
    </row>
    <row r="94" s="1" customFormat="1" spans="1:22">
      <c r="A94" s="3">
        <v>21360929652</v>
      </c>
      <c r="B94" s="1" t="s">
        <v>1395</v>
      </c>
      <c r="C94" s="1" t="s">
        <v>1396</v>
      </c>
      <c r="D94" s="1" t="s">
        <v>1282</v>
      </c>
      <c r="E94" s="1" t="s">
        <v>1397</v>
      </c>
      <c r="F94" s="1" t="s">
        <v>964</v>
      </c>
      <c r="G94" s="1" t="s">
        <v>968</v>
      </c>
      <c r="H94" s="1" t="s">
        <v>969</v>
      </c>
      <c r="I94" s="1" t="s">
        <v>1344</v>
      </c>
      <c r="J94" s="1" t="s">
        <v>971</v>
      </c>
      <c r="K94" s="1" t="s">
        <v>1344</v>
      </c>
      <c r="L94" s="1" t="s">
        <v>1344</v>
      </c>
      <c r="M94" s="1" t="s">
        <v>972</v>
      </c>
      <c r="N94" s="1" t="s">
        <v>972</v>
      </c>
      <c r="O94" s="1" t="s">
        <v>973</v>
      </c>
      <c r="P94" s="1" t="s">
        <v>974</v>
      </c>
      <c r="Q94" s="1" t="s">
        <v>975</v>
      </c>
      <c r="R94" s="1" t="s">
        <v>1398</v>
      </c>
      <c r="S94" s="1" t="s">
        <v>977</v>
      </c>
      <c r="T94" s="1" t="s">
        <v>978</v>
      </c>
      <c r="U94" s="1" t="s">
        <v>979</v>
      </c>
      <c r="V94" s="1" t="s">
        <v>1170</v>
      </c>
    </row>
    <row r="95" s="1" customFormat="1" spans="1:22">
      <c r="A95" s="3">
        <v>21360564125</v>
      </c>
      <c r="B95" s="1" t="s">
        <v>1395</v>
      </c>
      <c r="C95" s="1" t="s">
        <v>1399</v>
      </c>
      <c r="D95" s="1" t="s">
        <v>1400</v>
      </c>
      <c r="E95" s="1" t="s">
        <v>1401</v>
      </c>
      <c r="F95" s="1" t="s">
        <v>1019</v>
      </c>
      <c r="G95" s="1" t="s">
        <v>968</v>
      </c>
      <c r="H95" s="1" t="s">
        <v>969</v>
      </c>
      <c r="I95" s="1" t="s">
        <v>1402</v>
      </c>
      <c r="J95" s="1" t="s">
        <v>971</v>
      </c>
      <c r="K95" s="1" t="s">
        <v>1402</v>
      </c>
      <c r="L95" s="1" t="s">
        <v>1402</v>
      </c>
      <c r="M95" s="1" t="s">
        <v>972</v>
      </c>
      <c r="N95" s="1" t="s">
        <v>972</v>
      </c>
      <c r="O95" s="1" t="s">
        <v>973</v>
      </c>
      <c r="P95" s="1" t="s">
        <v>974</v>
      </c>
      <c r="Q95" s="1" t="s">
        <v>975</v>
      </c>
      <c r="R95" s="1" t="s">
        <v>1403</v>
      </c>
      <c r="S95" s="1" t="s">
        <v>977</v>
      </c>
      <c r="T95" s="1" t="s">
        <v>978</v>
      </c>
      <c r="U95" s="1" t="s">
        <v>979</v>
      </c>
      <c r="V95" s="1" t="s">
        <v>980</v>
      </c>
    </row>
    <row r="96" s="1" customFormat="1" spans="1:22">
      <c r="A96" s="3">
        <v>21360113471</v>
      </c>
      <c r="B96" s="1" t="s">
        <v>1395</v>
      </c>
      <c r="C96" s="1" t="s">
        <v>1404</v>
      </c>
      <c r="D96" s="1" t="s">
        <v>1405</v>
      </c>
      <c r="E96" s="1" t="s">
        <v>1406</v>
      </c>
      <c r="F96" s="1" t="s">
        <v>1100</v>
      </c>
      <c r="G96" s="1" t="s">
        <v>968</v>
      </c>
      <c r="H96" s="1" t="s">
        <v>969</v>
      </c>
      <c r="I96" s="1" t="s">
        <v>1407</v>
      </c>
      <c r="J96" s="1" t="s">
        <v>971</v>
      </c>
      <c r="K96" s="1" t="s">
        <v>1407</v>
      </c>
      <c r="L96" s="1" t="s">
        <v>1407</v>
      </c>
      <c r="M96" s="1" t="s">
        <v>972</v>
      </c>
      <c r="N96" s="1" t="s">
        <v>972</v>
      </c>
      <c r="O96" s="1" t="s">
        <v>973</v>
      </c>
      <c r="P96" s="1" t="s">
        <v>974</v>
      </c>
      <c r="Q96" s="1" t="s">
        <v>975</v>
      </c>
      <c r="R96" s="1" t="s">
        <v>1408</v>
      </c>
      <c r="S96" s="1" t="s">
        <v>977</v>
      </c>
      <c r="T96" s="1" t="s">
        <v>978</v>
      </c>
      <c r="U96" s="1" t="s">
        <v>979</v>
      </c>
      <c r="V96" s="1" t="s">
        <v>980</v>
      </c>
    </row>
    <row r="97" s="1" customFormat="1" spans="1:22">
      <c r="A97" s="3">
        <v>21359958166</v>
      </c>
      <c r="B97" s="1" t="s">
        <v>1395</v>
      </c>
      <c r="C97" s="1" t="s">
        <v>1409</v>
      </c>
      <c r="D97" s="1" t="s">
        <v>1021</v>
      </c>
      <c r="E97" s="1" t="s">
        <v>1410</v>
      </c>
      <c r="F97" s="1" t="s">
        <v>1019</v>
      </c>
      <c r="G97" s="1" t="s">
        <v>968</v>
      </c>
      <c r="H97" s="1" t="s">
        <v>969</v>
      </c>
      <c r="I97" s="1" t="s">
        <v>1411</v>
      </c>
      <c r="J97" s="1" t="s">
        <v>971</v>
      </c>
      <c r="K97" s="1" t="s">
        <v>1411</v>
      </c>
      <c r="L97" s="1" t="s">
        <v>1411</v>
      </c>
      <c r="M97" s="1" t="s">
        <v>972</v>
      </c>
      <c r="N97" s="1" t="s">
        <v>972</v>
      </c>
      <c r="O97" s="1" t="s">
        <v>973</v>
      </c>
      <c r="P97" s="1" t="s">
        <v>974</v>
      </c>
      <c r="Q97" s="1" t="s">
        <v>975</v>
      </c>
      <c r="R97" s="1" t="s">
        <v>1412</v>
      </c>
      <c r="S97" s="1" t="s">
        <v>977</v>
      </c>
      <c r="T97" s="1" t="s">
        <v>978</v>
      </c>
      <c r="U97" s="1" t="s">
        <v>979</v>
      </c>
      <c r="V97" s="1" t="s">
        <v>980</v>
      </c>
    </row>
    <row r="98" s="1" customFormat="1" spans="1:22">
      <c r="A98" s="3">
        <v>21359843810</v>
      </c>
      <c r="B98" s="1" t="s">
        <v>1395</v>
      </c>
      <c r="C98" s="1" t="s">
        <v>1413</v>
      </c>
      <c r="D98" s="1" t="s">
        <v>1414</v>
      </c>
      <c r="E98" s="1" t="s">
        <v>1415</v>
      </c>
      <c r="F98" s="1" t="s">
        <v>964</v>
      </c>
      <c r="G98" s="1" t="s">
        <v>968</v>
      </c>
      <c r="H98" s="1" t="s">
        <v>969</v>
      </c>
      <c r="I98" s="1" t="s">
        <v>1416</v>
      </c>
      <c r="J98" s="1" t="s">
        <v>971</v>
      </c>
      <c r="K98" s="1" t="s">
        <v>1416</v>
      </c>
      <c r="L98" s="1" t="s">
        <v>1416</v>
      </c>
      <c r="M98" s="1" t="s">
        <v>972</v>
      </c>
      <c r="N98" s="1" t="s">
        <v>972</v>
      </c>
      <c r="O98" s="1" t="s">
        <v>973</v>
      </c>
      <c r="P98" s="1" t="s">
        <v>974</v>
      </c>
      <c r="Q98" s="1" t="s">
        <v>975</v>
      </c>
      <c r="R98" s="1" t="s">
        <v>1417</v>
      </c>
      <c r="S98" s="1" t="s">
        <v>977</v>
      </c>
      <c r="T98" s="1" t="s">
        <v>978</v>
      </c>
      <c r="U98" s="1" t="s">
        <v>979</v>
      </c>
      <c r="V98" s="1" t="s">
        <v>980</v>
      </c>
    </row>
    <row r="99" s="1" customFormat="1" spans="1:22">
      <c r="A99" s="3">
        <v>21359220176</v>
      </c>
      <c r="B99" s="1" t="s">
        <v>1395</v>
      </c>
      <c r="C99" s="1" t="s">
        <v>1418</v>
      </c>
      <c r="D99" s="1" t="s">
        <v>1128</v>
      </c>
      <c r="E99" s="1" t="s">
        <v>1419</v>
      </c>
      <c r="F99" s="1" t="s">
        <v>964</v>
      </c>
      <c r="G99" s="1" t="s">
        <v>968</v>
      </c>
      <c r="H99" s="1" t="s">
        <v>969</v>
      </c>
      <c r="I99" s="1" t="s">
        <v>1420</v>
      </c>
      <c r="J99" s="1" t="s">
        <v>971</v>
      </c>
      <c r="K99" s="1" t="s">
        <v>1420</v>
      </c>
      <c r="L99" s="1" t="s">
        <v>1420</v>
      </c>
      <c r="M99" s="1" t="s">
        <v>972</v>
      </c>
      <c r="N99" s="1" t="s">
        <v>972</v>
      </c>
      <c r="O99" s="1" t="s">
        <v>973</v>
      </c>
      <c r="P99" s="1" t="s">
        <v>974</v>
      </c>
      <c r="Q99" s="1" t="s">
        <v>975</v>
      </c>
      <c r="R99" s="1" t="s">
        <v>1421</v>
      </c>
      <c r="S99" s="1" t="s">
        <v>977</v>
      </c>
      <c r="T99" s="1" t="s">
        <v>978</v>
      </c>
      <c r="U99" s="1" t="s">
        <v>979</v>
      </c>
      <c r="V99" s="1" t="s">
        <v>980</v>
      </c>
    </row>
    <row r="100" s="1" customFormat="1" spans="1:22">
      <c r="A100" s="3">
        <v>21358799824</v>
      </c>
      <c r="B100" s="1" t="s">
        <v>1395</v>
      </c>
      <c r="C100" s="1" t="s">
        <v>1422</v>
      </c>
      <c r="D100" s="1" t="s">
        <v>1282</v>
      </c>
      <c r="E100" s="1" t="s">
        <v>1423</v>
      </c>
      <c r="F100" s="1" t="s">
        <v>964</v>
      </c>
      <c r="G100" s="1" t="s">
        <v>968</v>
      </c>
      <c r="H100" s="1" t="s">
        <v>969</v>
      </c>
      <c r="I100" s="1" t="s">
        <v>1344</v>
      </c>
      <c r="J100" s="1" t="s">
        <v>971</v>
      </c>
      <c r="K100" s="1" t="s">
        <v>1344</v>
      </c>
      <c r="L100" s="1" t="s">
        <v>1344</v>
      </c>
      <c r="M100" s="1" t="s">
        <v>972</v>
      </c>
      <c r="N100" s="1" t="s">
        <v>972</v>
      </c>
      <c r="O100" s="1" t="s">
        <v>973</v>
      </c>
      <c r="P100" s="1" t="s">
        <v>974</v>
      </c>
      <c r="Q100" s="1" t="s">
        <v>975</v>
      </c>
      <c r="R100" s="1" t="s">
        <v>1424</v>
      </c>
      <c r="S100" s="1" t="s">
        <v>977</v>
      </c>
      <c r="T100" s="1" t="s">
        <v>978</v>
      </c>
      <c r="U100" s="1" t="s">
        <v>979</v>
      </c>
      <c r="V100" s="1" t="s">
        <v>1170</v>
      </c>
    </row>
    <row r="101" s="1" customFormat="1" spans="1:22">
      <c r="A101" s="3">
        <v>21358704495</v>
      </c>
      <c r="B101" s="1" t="s">
        <v>1395</v>
      </c>
      <c r="C101" s="1" t="s">
        <v>1425</v>
      </c>
      <c r="D101" s="1" t="s">
        <v>1166</v>
      </c>
      <c r="E101" s="1" t="s">
        <v>1426</v>
      </c>
      <c r="F101" s="1" t="s">
        <v>1019</v>
      </c>
      <c r="G101" s="1" t="s">
        <v>968</v>
      </c>
      <c r="H101" s="1" t="s">
        <v>969</v>
      </c>
      <c r="I101" s="1" t="s">
        <v>1427</v>
      </c>
      <c r="J101" s="1" t="s">
        <v>971</v>
      </c>
      <c r="K101" s="1" t="s">
        <v>1427</v>
      </c>
      <c r="L101" s="1" t="s">
        <v>1427</v>
      </c>
      <c r="M101" s="1" t="s">
        <v>972</v>
      </c>
      <c r="N101" s="1" t="s">
        <v>972</v>
      </c>
      <c r="O101" s="1" t="s">
        <v>973</v>
      </c>
      <c r="P101" s="1" t="s">
        <v>974</v>
      </c>
      <c r="Q101" s="1" t="s">
        <v>975</v>
      </c>
      <c r="R101" s="1" t="s">
        <v>1428</v>
      </c>
      <c r="S101" s="1" t="s">
        <v>977</v>
      </c>
      <c r="T101" s="1" t="s">
        <v>978</v>
      </c>
      <c r="U101" s="1" t="s">
        <v>979</v>
      </c>
      <c r="V101" s="1" t="s">
        <v>1170</v>
      </c>
    </row>
    <row r="102" s="1" customFormat="1" spans="1:22">
      <c r="A102" s="3">
        <v>21357256004</v>
      </c>
      <c r="B102" s="1" t="s">
        <v>1395</v>
      </c>
      <c r="C102" s="1" t="s">
        <v>1429</v>
      </c>
      <c r="D102" s="1" t="s">
        <v>1430</v>
      </c>
      <c r="E102" s="1" t="s">
        <v>1431</v>
      </c>
      <c r="F102" s="1" t="s">
        <v>964</v>
      </c>
      <c r="G102" s="1" t="s">
        <v>968</v>
      </c>
      <c r="H102" s="1" t="s">
        <v>969</v>
      </c>
      <c r="I102" s="1" t="s">
        <v>1432</v>
      </c>
      <c r="J102" s="1" t="s">
        <v>971</v>
      </c>
      <c r="K102" s="1" t="s">
        <v>1432</v>
      </c>
      <c r="L102" s="1" t="s">
        <v>1432</v>
      </c>
      <c r="M102" s="1" t="s">
        <v>972</v>
      </c>
      <c r="N102" s="1" t="s">
        <v>972</v>
      </c>
      <c r="O102" s="1" t="s">
        <v>973</v>
      </c>
      <c r="P102" s="1" t="s">
        <v>974</v>
      </c>
      <c r="Q102" s="1" t="s">
        <v>975</v>
      </c>
      <c r="R102" s="1" t="s">
        <v>1433</v>
      </c>
      <c r="S102" s="1" t="s">
        <v>977</v>
      </c>
      <c r="T102" s="1" t="s">
        <v>978</v>
      </c>
      <c r="U102" s="1" t="s">
        <v>979</v>
      </c>
      <c r="V102" s="1" t="s">
        <v>1005</v>
      </c>
    </row>
    <row r="103" s="1" customFormat="1" spans="1:22">
      <c r="A103" s="3">
        <v>21355924147</v>
      </c>
      <c r="B103" s="1" t="s">
        <v>1434</v>
      </c>
      <c r="C103" s="1" t="s">
        <v>1435</v>
      </c>
      <c r="D103" s="1" t="s">
        <v>1271</v>
      </c>
      <c r="E103" s="1" t="s">
        <v>1436</v>
      </c>
      <c r="F103" s="1" t="s">
        <v>1019</v>
      </c>
      <c r="G103" s="1" t="s">
        <v>968</v>
      </c>
      <c r="H103" s="1" t="s">
        <v>969</v>
      </c>
      <c r="I103" s="1" t="s">
        <v>1437</v>
      </c>
      <c r="J103" s="1" t="s">
        <v>971</v>
      </c>
      <c r="K103" s="1" t="s">
        <v>1437</v>
      </c>
      <c r="L103" s="1" t="s">
        <v>1437</v>
      </c>
      <c r="M103" s="1" t="s">
        <v>972</v>
      </c>
      <c r="N103" s="1" t="s">
        <v>972</v>
      </c>
      <c r="O103" s="1" t="s">
        <v>973</v>
      </c>
      <c r="P103" s="1" t="s">
        <v>974</v>
      </c>
      <c r="Q103" s="1" t="s">
        <v>975</v>
      </c>
      <c r="R103" s="1" t="s">
        <v>1438</v>
      </c>
      <c r="S103" s="1" t="s">
        <v>977</v>
      </c>
      <c r="T103" s="1" t="s">
        <v>978</v>
      </c>
      <c r="U103" s="1" t="s">
        <v>979</v>
      </c>
      <c r="V103" s="1" t="s">
        <v>980</v>
      </c>
    </row>
    <row r="104" s="1" customFormat="1" spans="1:22">
      <c r="A104" s="3">
        <v>21355855515</v>
      </c>
      <c r="B104" s="1" t="s">
        <v>1434</v>
      </c>
      <c r="C104" s="1" t="s">
        <v>1439</v>
      </c>
      <c r="D104" s="1" t="s">
        <v>1440</v>
      </c>
      <c r="E104" s="1" t="s">
        <v>1441</v>
      </c>
      <c r="F104" s="1" t="s">
        <v>1100</v>
      </c>
      <c r="G104" s="1" t="s">
        <v>968</v>
      </c>
      <c r="H104" s="1" t="s">
        <v>969</v>
      </c>
      <c r="I104" s="1" t="s">
        <v>1442</v>
      </c>
      <c r="J104" s="1" t="s">
        <v>971</v>
      </c>
      <c r="K104" s="1" t="s">
        <v>1442</v>
      </c>
      <c r="L104" s="1" t="s">
        <v>1442</v>
      </c>
      <c r="M104" s="1" t="s">
        <v>972</v>
      </c>
      <c r="N104" s="1" t="s">
        <v>972</v>
      </c>
      <c r="O104" s="1" t="s">
        <v>973</v>
      </c>
      <c r="P104" s="1" t="s">
        <v>974</v>
      </c>
      <c r="Q104" s="1" t="s">
        <v>975</v>
      </c>
      <c r="R104" s="1" t="s">
        <v>1443</v>
      </c>
      <c r="S104" s="1" t="s">
        <v>977</v>
      </c>
      <c r="T104" s="1" t="s">
        <v>978</v>
      </c>
      <c r="U104" s="1" t="s">
        <v>1004</v>
      </c>
      <c r="V104" s="1" t="s">
        <v>1040</v>
      </c>
    </row>
    <row r="105" s="1" customFormat="1" spans="1:22">
      <c r="A105" s="3">
        <v>21353944193</v>
      </c>
      <c r="B105" s="1" t="s">
        <v>1434</v>
      </c>
      <c r="C105" s="1" t="s">
        <v>1444</v>
      </c>
      <c r="D105" s="1" t="s">
        <v>1282</v>
      </c>
      <c r="E105" s="1" t="s">
        <v>1445</v>
      </c>
      <c r="F105" s="1" t="s">
        <v>964</v>
      </c>
      <c r="G105" s="1" t="s">
        <v>968</v>
      </c>
      <c r="H105" s="1" t="s">
        <v>969</v>
      </c>
      <c r="I105" s="1" t="s">
        <v>1446</v>
      </c>
      <c r="J105" s="1" t="s">
        <v>971</v>
      </c>
      <c r="K105" s="1" t="s">
        <v>1446</v>
      </c>
      <c r="L105" s="1" t="s">
        <v>1446</v>
      </c>
      <c r="M105" s="1" t="s">
        <v>972</v>
      </c>
      <c r="N105" s="1" t="s">
        <v>972</v>
      </c>
      <c r="O105" s="1" t="s">
        <v>973</v>
      </c>
      <c r="P105" s="1" t="s">
        <v>974</v>
      </c>
      <c r="Q105" s="1" t="s">
        <v>975</v>
      </c>
      <c r="R105" s="1" t="s">
        <v>1447</v>
      </c>
      <c r="S105" s="1" t="s">
        <v>977</v>
      </c>
      <c r="T105" s="1" t="s">
        <v>978</v>
      </c>
      <c r="U105" s="1" t="s">
        <v>979</v>
      </c>
      <c r="V105" s="1" t="s">
        <v>1170</v>
      </c>
    </row>
    <row r="106" s="1" customFormat="1" spans="1:22">
      <c r="A106" s="3">
        <v>21352351967</v>
      </c>
      <c r="B106" s="1" t="s">
        <v>1434</v>
      </c>
      <c r="C106" s="1" t="s">
        <v>1448</v>
      </c>
      <c r="D106" s="1" t="s">
        <v>1082</v>
      </c>
      <c r="E106" s="1" t="s">
        <v>1449</v>
      </c>
      <c r="F106" s="1" t="s">
        <v>964</v>
      </c>
      <c r="G106" s="1" t="s">
        <v>968</v>
      </c>
      <c r="H106" s="1" t="s">
        <v>969</v>
      </c>
      <c r="I106" s="1" t="s">
        <v>1450</v>
      </c>
      <c r="J106" s="1" t="s">
        <v>971</v>
      </c>
      <c r="K106" s="1" t="s">
        <v>1450</v>
      </c>
      <c r="L106" s="1" t="s">
        <v>1450</v>
      </c>
      <c r="M106" s="1" t="s">
        <v>972</v>
      </c>
      <c r="N106" s="1" t="s">
        <v>972</v>
      </c>
      <c r="O106" s="1" t="s">
        <v>973</v>
      </c>
      <c r="P106" s="1" t="s">
        <v>974</v>
      </c>
      <c r="Q106" s="1" t="s">
        <v>975</v>
      </c>
      <c r="R106" s="1" t="s">
        <v>1451</v>
      </c>
      <c r="S106" s="1" t="s">
        <v>977</v>
      </c>
      <c r="T106" s="1" t="s">
        <v>978</v>
      </c>
      <c r="U106" s="1" t="s">
        <v>979</v>
      </c>
      <c r="V106" s="1" t="s">
        <v>1005</v>
      </c>
    </row>
    <row r="107" s="1" customFormat="1" spans="1:22">
      <c r="A107" s="3">
        <v>21351442319</v>
      </c>
      <c r="B107" s="1" t="s">
        <v>1434</v>
      </c>
      <c r="C107" s="1" t="s">
        <v>1452</v>
      </c>
      <c r="D107" s="1" t="s">
        <v>1453</v>
      </c>
      <c r="E107" s="1" t="s">
        <v>1454</v>
      </c>
      <c r="F107" s="1" t="s">
        <v>1146</v>
      </c>
      <c r="G107" s="1" t="s">
        <v>968</v>
      </c>
      <c r="H107" s="1" t="s">
        <v>969</v>
      </c>
      <c r="I107" s="1" t="s">
        <v>1455</v>
      </c>
      <c r="J107" s="1" t="s">
        <v>971</v>
      </c>
      <c r="K107" s="1" t="s">
        <v>1455</v>
      </c>
      <c r="L107" s="1" t="s">
        <v>1455</v>
      </c>
      <c r="M107" s="1" t="s">
        <v>972</v>
      </c>
      <c r="N107" s="1" t="s">
        <v>972</v>
      </c>
      <c r="O107" s="1" t="s">
        <v>973</v>
      </c>
      <c r="P107" s="1" t="s">
        <v>974</v>
      </c>
      <c r="Q107" s="1" t="s">
        <v>975</v>
      </c>
      <c r="R107" s="1" t="s">
        <v>1456</v>
      </c>
      <c r="S107" s="1" t="s">
        <v>977</v>
      </c>
      <c r="T107" s="1" t="s">
        <v>978</v>
      </c>
      <c r="U107" s="1" t="s">
        <v>979</v>
      </c>
      <c r="V107" s="1" t="s">
        <v>980</v>
      </c>
    </row>
    <row r="108" s="1" customFormat="1" spans="1:22">
      <c r="A108" s="3">
        <v>21351065474</v>
      </c>
      <c r="B108" s="1" t="s">
        <v>1434</v>
      </c>
      <c r="C108" s="1" t="s">
        <v>1457</v>
      </c>
      <c r="D108" s="1" t="s">
        <v>1458</v>
      </c>
      <c r="E108" s="1" t="s">
        <v>1459</v>
      </c>
      <c r="F108" s="1" t="s">
        <v>964</v>
      </c>
      <c r="G108" s="1" t="s">
        <v>968</v>
      </c>
      <c r="H108" s="1" t="s">
        <v>969</v>
      </c>
      <c r="I108" s="1" t="s">
        <v>1460</v>
      </c>
      <c r="J108" s="1" t="s">
        <v>971</v>
      </c>
      <c r="K108" s="1" t="s">
        <v>1460</v>
      </c>
      <c r="L108" s="1" t="s">
        <v>1460</v>
      </c>
      <c r="M108" s="1" t="s">
        <v>972</v>
      </c>
      <c r="N108" s="1" t="s">
        <v>972</v>
      </c>
      <c r="O108" s="1" t="s">
        <v>973</v>
      </c>
      <c r="P108" s="1" t="s">
        <v>974</v>
      </c>
      <c r="Q108" s="1" t="s">
        <v>975</v>
      </c>
      <c r="R108" s="1" t="s">
        <v>1461</v>
      </c>
      <c r="S108" s="1" t="s">
        <v>977</v>
      </c>
      <c r="T108" s="1" t="s">
        <v>978</v>
      </c>
      <c r="U108" s="1" t="s">
        <v>979</v>
      </c>
      <c r="V108" s="1" t="s">
        <v>980</v>
      </c>
    </row>
    <row r="109" s="1" customFormat="1" spans="1:22">
      <c r="A109" s="3">
        <v>21348864425</v>
      </c>
      <c r="B109" s="1" t="s">
        <v>1434</v>
      </c>
      <c r="C109" s="1" t="s">
        <v>1462</v>
      </c>
      <c r="D109" s="1" t="s">
        <v>1463</v>
      </c>
      <c r="E109" s="1" t="s">
        <v>1464</v>
      </c>
      <c r="F109" s="1" t="s">
        <v>1146</v>
      </c>
      <c r="G109" s="1" t="s">
        <v>968</v>
      </c>
      <c r="H109" s="1" t="s">
        <v>969</v>
      </c>
      <c r="I109" s="1" t="s">
        <v>1465</v>
      </c>
      <c r="J109" s="1" t="s">
        <v>971</v>
      </c>
      <c r="K109" s="1" t="s">
        <v>1465</v>
      </c>
      <c r="L109" s="1" t="s">
        <v>1465</v>
      </c>
      <c r="M109" s="1" t="s">
        <v>972</v>
      </c>
      <c r="N109" s="1" t="s">
        <v>972</v>
      </c>
      <c r="O109" s="1" t="s">
        <v>973</v>
      </c>
      <c r="P109" s="1" t="s">
        <v>974</v>
      </c>
      <c r="Q109" s="1" t="s">
        <v>975</v>
      </c>
      <c r="R109" s="1" t="s">
        <v>1466</v>
      </c>
      <c r="S109" s="1" t="s">
        <v>977</v>
      </c>
      <c r="T109" s="1" t="s">
        <v>978</v>
      </c>
      <c r="U109" s="1" t="s">
        <v>979</v>
      </c>
      <c r="V109" s="1" t="s">
        <v>980</v>
      </c>
    </row>
    <row r="110" s="1" customFormat="1" spans="1:22">
      <c r="A110" s="3">
        <v>21348522877</v>
      </c>
      <c r="B110" s="1" t="s">
        <v>1434</v>
      </c>
      <c r="C110" s="1" t="s">
        <v>1467</v>
      </c>
      <c r="D110" s="1" t="s">
        <v>966</v>
      </c>
      <c r="E110" s="1" t="s">
        <v>1468</v>
      </c>
      <c r="F110" s="1" t="s">
        <v>964</v>
      </c>
      <c r="G110" s="1" t="s">
        <v>968</v>
      </c>
      <c r="H110" s="1" t="s">
        <v>969</v>
      </c>
      <c r="I110" s="1" t="s">
        <v>1469</v>
      </c>
      <c r="J110" s="1" t="s">
        <v>971</v>
      </c>
      <c r="K110" s="1" t="s">
        <v>1469</v>
      </c>
      <c r="L110" s="1" t="s">
        <v>1469</v>
      </c>
      <c r="M110" s="1" t="s">
        <v>972</v>
      </c>
      <c r="N110" s="1" t="s">
        <v>972</v>
      </c>
      <c r="O110" s="1" t="s">
        <v>973</v>
      </c>
      <c r="P110" s="1" t="s">
        <v>974</v>
      </c>
      <c r="Q110" s="1" t="s">
        <v>975</v>
      </c>
      <c r="R110" s="1" t="s">
        <v>1470</v>
      </c>
      <c r="S110" s="1" t="s">
        <v>977</v>
      </c>
      <c r="T110" s="1" t="s">
        <v>978</v>
      </c>
      <c r="U110" s="1" t="s">
        <v>979</v>
      </c>
      <c r="V110" s="1" t="s">
        <v>980</v>
      </c>
    </row>
    <row r="111" s="1" customFormat="1" spans="1:22">
      <c r="A111" s="3">
        <v>21348211529</v>
      </c>
      <c r="B111" s="1" t="s">
        <v>1434</v>
      </c>
      <c r="C111" s="1" t="s">
        <v>1471</v>
      </c>
      <c r="D111" s="1" t="s">
        <v>1472</v>
      </c>
      <c r="E111" s="1" t="s">
        <v>1473</v>
      </c>
      <c r="F111" s="1" t="s">
        <v>1261</v>
      </c>
      <c r="G111" s="1" t="s">
        <v>968</v>
      </c>
      <c r="H111" s="1" t="s">
        <v>969</v>
      </c>
      <c r="I111" s="1" t="s">
        <v>1474</v>
      </c>
      <c r="J111" s="1" t="s">
        <v>971</v>
      </c>
      <c r="K111" s="1" t="s">
        <v>1474</v>
      </c>
      <c r="L111" s="1" t="s">
        <v>1474</v>
      </c>
      <c r="M111" s="1" t="s">
        <v>972</v>
      </c>
      <c r="N111" s="1" t="s">
        <v>972</v>
      </c>
      <c r="O111" s="1" t="s">
        <v>973</v>
      </c>
      <c r="P111" s="1" t="s">
        <v>974</v>
      </c>
      <c r="Q111" s="1" t="s">
        <v>975</v>
      </c>
      <c r="R111" s="1" t="s">
        <v>1475</v>
      </c>
      <c r="S111" s="1" t="s">
        <v>977</v>
      </c>
      <c r="T111" s="1" t="s">
        <v>978</v>
      </c>
      <c r="U111" s="1" t="s">
        <v>979</v>
      </c>
      <c r="V111" s="1" t="s">
        <v>980</v>
      </c>
    </row>
    <row r="112" s="1" customFormat="1" spans="1:22">
      <c r="A112" s="3">
        <v>21347600759</v>
      </c>
      <c r="B112" s="1" t="s">
        <v>1476</v>
      </c>
      <c r="C112" s="1" t="s">
        <v>1477</v>
      </c>
      <c r="D112" s="1" t="s">
        <v>1313</v>
      </c>
      <c r="E112" s="1" t="s">
        <v>1478</v>
      </c>
      <c r="F112" s="1" t="s">
        <v>964</v>
      </c>
      <c r="G112" s="1" t="s">
        <v>968</v>
      </c>
      <c r="H112" s="1" t="s">
        <v>969</v>
      </c>
      <c r="I112" s="1" t="s">
        <v>1479</v>
      </c>
      <c r="J112" s="1" t="s">
        <v>971</v>
      </c>
      <c r="K112" s="1" t="s">
        <v>1479</v>
      </c>
      <c r="L112" s="1" t="s">
        <v>1479</v>
      </c>
      <c r="M112" s="1" t="s">
        <v>972</v>
      </c>
      <c r="N112" s="1" t="s">
        <v>972</v>
      </c>
      <c r="O112" s="1" t="s">
        <v>973</v>
      </c>
      <c r="P112" s="1" t="s">
        <v>974</v>
      </c>
      <c r="Q112" s="1" t="s">
        <v>975</v>
      </c>
      <c r="R112" s="1" t="s">
        <v>1480</v>
      </c>
      <c r="S112" s="1" t="s">
        <v>977</v>
      </c>
      <c r="T112" s="1" t="s">
        <v>978</v>
      </c>
      <c r="U112" s="1" t="s">
        <v>979</v>
      </c>
      <c r="V112" s="1" t="s">
        <v>1005</v>
      </c>
    </row>
    <row r="113" s="1" customFormat="1" spans="1:22">
      <c r="A113" s="3">
        <v>21346731282</v>
      </c>
      <c r="B113" s="1" t="s">
        <v>1476</v>
      </c>
      <c r="C113" s="1" t="s">
        <v>1481</v>
      </c>
      <c r="D113" s="1" t="s">
        <v>1172</v>
      </c>
      <c r="E113" s="1" t="s">
        <v>1482</v>
      </c>
      <c r="F113" s="1" t="s">
        <v>1395</v>
      </c>
      <c r="G113" s="1" t="s">
        <v>968</v>
      </c>
      <c r="H113" s="1" t="s">
        <v>969</v>
      </c>
      <c r="I113" s="1" t="s">
        <v>1483</v>
      </c>
      <c r="J113" s="1" t="s">
        <v>971</v>
      </c>
      <c r="K113" s="1" t="s">
        <v>1483</v>
      </c>
      <c r="L113" s="1" t="s">
        <v>1483</v>
      </c>
      <c r="M113" s="1" t="s">
        <v>972</v>
      </c>
      <c r="N113" s="1" t="s">
        <v>972</v>
      </c>
      <c r="O113" s="1" t="s">
        <v>973</v>
      </c>
      <c r="P113" s="1" t="s">
        <v>974</v>
      </c>
      <c r="Q113" s="1" t="s">
        <v>975</v>
      </c>
      <c r="R113" s="1" t="s">
        <v>1484</v>
      </c>
      <c r="S113" s="1" t="s">
        <v>977</v>
      </c>
      <c r="T113" s="1" t="s">
        <v>978</v>
      </c>
      <c r="U113" s="1" t="s">
        <v>979</v>
      </c>
      <c r="V113" s="1" t="s">
        <v>980</v>
      </c>
    </row>
    <row r="114" s="1" customFormat="1" spans="1:22">
      <c r="A114" s="3">
        <v>21344469668</v>
      </c>
      <c r="B114" s="1" t="s">
        <v>1476</v>
      </c>
      <c r="C114" s="1" t="s">
        <v>1485</v>
      </c>
      <c r="D114" s="1" t="s">
        <v>1405</v>
      </c>
      <c r="E114" s="1" t="s">
        <v>1486</v>
      </c>
      <c r="F114" s="1" t="s">
        <v>1019</v>
      </c>
      <c r="G114" s="1" t="s">
        <v>968</v>
      </c>
      <c r="H114" s="1" t="s">
        <v>969</v>
      </c>
      <c r="I114" s="1" t="s">
        <v>1487</v>
      </c>
      <c r="J114" s="1" t="s">
        <v>971</v>
      </c>
      <c r="K114" s="1" t="s">
        <v>1487</v>
      </c>
      <c r="L114" s="1" t="s">
        <v>1487</v>
      </c>
      <c r="M114" s="1" t="s">
        <v>972</v>
      </c>
      <c r="N114" s="1" t="s">
        <v>972</v>
      </c>
      <c r="O114" s="1" t="s">
        <v>973</v>
      </c>
      <c r="P114" s="1" t="s">
        <v>974</v>
      </c>
      <c r="Q114" s="1" t="s">
        <v>975</v>
      </c>
      <c r="R114" s="1" t="s">
        <v>1488</v>
      </c>
      <c r="S114" s="1" t="s">
        <v>977</v>
      </c>
      <c r="T114" s="1" t="s">
        <v>978</v>
      </c>
      <c r="U114" s="1" t="s">
        <v>979</v>
      </c>
      <c r="V114" s="1" t="s">
        <v>980</v>
      </c>
    </row>
    <row r="115" s="1" customFormat="1" spans="1:22">
      <c r="A115" s="3">
        <v>21344048462</v>
      </c>
      <c r="B115" s="1" t="s">
        <v>1476</v>
      </c>
      <c r="C115" s="1" t="s">
        <v>1489</v>
      </c>
      <c r="D115" s="1" t="s">
        <v>1430</v>
      </c>
      <c r="E115" s="1" t="s">
        <v>1490</v>
      </c>
      <c r="F115" s="1" t="s">
        <v>1019</v>
      </c>
      <c r="G115" s="1" t="s">
        <v>968</v>
      </c>
      <c r="H115" s="1" t="s">
        <v>969</v>
      </c>
      <c r="I115" s="1" t="s">
        <v>1491</v>
      </c>
      <c r="J115" s="1" t="s">
        <v>971</v>
      </c>
      <c r="K115" s="1" t="s">
        <v>1491</v>
      </c>
      <c r="L115" s="1" t="s">
        <v>1491</v>
      </c>
      <c r="M115" s="1" t="s">
        <v>972</v>
      </c>
      <c r="N115" s="1" t="s">
        <v>972</v>
      </c>
      <c r="O115" s="1" t="s">
        <v>973</v>
      </c>
      <c r="P115" s="1" t="s">
        <v>974</v>
      </c>
      <c r="Q115" s="1" t="s">
        <v>975</v>
      </c>
      <c r="R115" s="1" t="s">
        <v>1492</v>
      </c>
      <c r="S115" s="1" t="s">
        <v>977</v>
      </c>
      <c r="T115" s="1" t="s">
        <v>978</v>
      </c>
      <c r="U115" s="1" t="s">
        <v>979</v>
      </c>
      <c r="V115" s="1" t="s">
        <v>1005</v>
      </c>
    </row>
    <row r="116" s="1" customFormat="1" spans="1:22">
      <c r="A116" s="3">
        <v>21343158695</v>
      </c>
      <c r="B116" s="1" t="s">
        <v>1476</v>
      </c>
      <c r="C116" s="1" t="s">
        <v>1493</v>
      </c>
      <c r="D116" s="1" t="s">
        <v>1166</v>
      </c>
      <c r="E116" s="1" t="s">
        <v>1494</v>
      </c>
      <c r="F116" s="1" t="s">
        <v>964</v>
      </c>
      <c r="G116" s="1" t="s">
        <v>968</v>
      </c>
      <c r="H116" s="1" t="s">
        <v>969</v>
      </c>
      <c r="I116" s="1" t="s">
        <v>1393</v>
      </c>
      <c r="J116" s="1" t="s">
        <v>971</v>
      </c>
      <c r="K116" s="1" t="s">
        <v>1393</v>
      </c>
      <c r="L116" s="1" t="s">
        <v>1393</v>
      </c>
      <c r="M116" s="1" t="s">
        <v>972</v>
      </c>
      <c r="N116" s="1" t="s">
        <v>972</v>
      </c>
      <c r="O116" s="1" t="s">
        <v>973</v>
      </c>
      <c r="P116" s="1" t="s">
        <v>974</v>
      </c>
      <c r="Q116" s="1" t="s">
        <v>975</v>
      </c>
      <c r="R116" s="1" t="s">
        <v>1495</v>
      </c>
      <c r="S116" s="1" t="s">
        <v>977</v>
      </c>
      <c r="T116" s="1" t="s">
        <v>978</v>
      </c>
      <c r="U116" s="1" t="s">
        <v>979</v>
      </c>
      <c r="V116" s="1" t="s">
        <v>1170</v>
      </c>
    </row>
    <row r="117" s="1" customFormat="1" spans="1:22">
      <c r="A117" s="3">
        <v>21343106400</v>
      </c>
      <c r="B117" s="1" t="s">
        <v>1476</v>
      </c>
      <c r="C117" s="1" t="s">
        <v>1496</v>
      </c>
      <c r="D117" s="1" t="s">
        <v>1230</v>
      </c>
      <c r="E117" s="1" t="s">
        <v>1497</v>
      </c>
      <c r="F117" s="1" t="s">
        <v>1019</v>
      </c>
      <c r="G117" s="1" t="s">
        <v>968</v>
      </c>
      <c r="H117" s="1" t="s">
        <v>969</v>
      </c>
      <c r="I117" s="1" t="s">
        <v>1498</v>
      </c>
      <c r="J117" s="1" t="s">
        <v>971</v>
      </c>
      <c r="K117" s="1" t="s">
        <v>1498</v>
      </c>
      <c r="L117" s="1" t="s">
        <v>1498</v>
      </c>
      <c r="M117" s="1" t="s">
        <v>972</v>
      </c>
      <c r="N117" s="1" t="s">
        <v>972</v>
      </c>
      <c r="O117" s="1" t="s">
        <v>973</v>
      </c>
      <c r="P117" s="1" t="s">
        <v>974</v>
      </c>
      <c r="Q117" s="1" t="s">
        <v>975</v>
      </c>
      <c r="R117" s="1" t="s">
        <v>1499</v>
      </c>
      <c r="S117" s="1" t="s">
        <v>977</v>
      </c>
      <c r="T117" s="1" t="s">
        <v>978</v>
      </c>
      <c r="U117" s="1" t="s">
        <v>979</v>
      </c>
      <c r="V117" s="1" t="s">
        <v>1005</v>
      </c>
    </row>
    <row r="118" s="1" customFormat="1" spans="1:22">
      <c r="A118" s="3">
        <v>21338515632</v>
      </c>
      <c r="B118" s="1" t="s">
        <v>1500</v>
      </c>
      <c r="C118" s="1" t="s">
        <v>1501</v>
      </c>
      <c r="D118" s="1" t="s">
        <v>1166</v>
      </c>
      <c r="E118" s="1" t="s">
        <v>1502</v>
      </c>
      <c r="F118" s="1" t="s">
        <v>964</v>
      </c>
      <c r="G118" s="1" t="s">
        <v>968</v>
      </c>
      <c r="H118" s="1" t="s">
        <v>969</v>
      </c>
      <c r="I118" s="1" t="s">
        <v>1292</v>
      </c>
      <c r="J118" s="1" t="s">
        <v>971</v>
      </c>
      <c r="K118" s="1" t="s">
        <v>1292</v>
      </c>
      <c r="L118" s="1" t="s">
        <v>1292</v>
      </c>
      <c r="M118" s="1" t="s">
        <v>972</v>
      </c>
      <c r="N118" s="1" t="s">
        <v>972</v>
      </c>
      <c r="O118" s="1" t="s">
        <v>973</v>
      </c>
      <c r="P118" s="1" t="s">
        <v>974</v>
      </c>
      <c r="Q118" s="1" t="s">
        <v>975</v>
      </c>
      <c r="R118" s="1" t="s">
        <v>1503</v>
      </c>
      <c r="S118" s="1" t="s">
        <v>977</v>
      </c>
      <c r="T118" s="1" t="s">
        <v>978</v>
      </c>
      <c r="U118" s="1" t="s">
        <v>979</v>
      </c>
      <c r="V118" s="1" t="s">
        <v>1170</v>
      </c>
    </row>
    <row r="119" s="1" customFormat="1" spans="1:22">
      <c r="A119" s="3">
        <v>21337722712</v>
      </c>
      <c r="B119" s="1" t="s">
        <v>1500</v>
      </c>
      <c r="C119" s="1" t="s">
        <v>1504</v>
      </c>
      <c r="D119" s="1" t="s">
        <v>1505</v>
      </c>
      <c r="E119" s="1" t="s">
        <v>1506</v>
      </c>
      <c r="F119" s="1" t="s">
        <v>1019</v>
      </c>
      <c r="G119" s="1" t="s">
        <v>968</v>
      </c>
      <c r="H119" s="1" t="s">
        <v>969</v>
      </c>
      <c r="I119" s="1" t="s">
        <v>1507</v>
      </c>
      <c r="J119" s="1" t="s">
        <v>971</v>
      </c>
      <c r="K119" s="1" t="s">
        <v>1507</v>
      </c>
      <c r="L119" s="1" t="s">
        <v>1507</v>
      </c>
      <c r="M119" s="1" t="s">
        <v>972</v>
      </c>
      <c r="N119" s="1" t="s">
        <v>972</v>
      </c>
      <c r="O119" s="1" t="s">
        <v>973</v>
      </c>
      <c r="P119" s="1" t="s">
        <v>974</v>
      </c>
      <c r="Q119" s="1" t="s">
        <v>975</v>
      </c>
      <c r="R119" s="1" t="s">
        <v>1508</v>
      </c>
      <c r="S119" s="1" t="s">
        <v>977</v>
      </c>
      <c r="T119" s="1" t="s">
        <v>978</v>
      </c>
      <c r="U119" s="1" t="s">
        <v>979</v>
      </c>
      <c r="V119" s="1" t="s">
        <v>980</v>
      </c>
    </row>
    <row r="120" s="1" customFormat="1" spans="1:22">
      <c r="A120" s="3">
        <v>21337628570</v>
      </c>
      <c r="B120" s="1" t="s">
        <v>1500</v>
      </c>
      <c r="C120" s="1" t="s">
        <v>1509</v>
      </c>
      <c r="D120" s="1" t="s">
        <v>1282</v>
      </c>
      <c r="E120" s="1" t="s">
        <v>1510</v>
      </c>
      <c r="F120" s="1" t="s">
        <v>964</v>
      </c>
      <c r="G120" s="1" t="s">
        <v>968</v>
      </c>
      <c r="H120" s="1" t="s">
        <v>969</v>
      </c>
      <c r="I120" s="1" t="s">
        <v>1344</v>
      </c>
      <c r="J120" s="1" t="s">
        <v>971</v>
      </c>
      <c r="K120" s="1" t="s">
        <v>1344</v>
      </c>
      <c r="L120" s="1" t="s">
        <v>1344</v>
      </c>
      <c r="M120" s="1" t="s">
        <v>972</v>
      </c>
      <c r="N120" s="1" t="s">
        <v>972</v>
      </c>
      <c r="O120" s="1" t="s">
        <v>973</v>
      </c>
      <c r="P120" s="1" t="s">
        <v>974</v>
      </c>
      <c r="Q120" s="1" t="s">
        <v>975</v>
      </c>
      <c r="R120" s="1" t="s">
        <v>1511</v>
      </c>
      <c r="S120" s="1" t="s">
        <v>977</v>
      </c>
      <c r="T120" s="1" t="s">
        <v>978</v>
      </c>
      <c r="U120" s="1" t="s">
        <v>979</v>
      </c>
      <c r="V120" s="1" t="s">
        <v>1170</v>
      </c>
    </row>
    <row r="121" s="1" customFormat="1" spans="1:22">
      <c r="A121" s="3">
        <v>21336570602</v>
      </c>
      <c r="B121" s="1" t="s">
        <v>1500</v>
      </c>
      <c r="C121" s="1" t="s">
        <v>1512</v>
      </c>
      <c r="D121" s="1" t="s">
        <v>1380</v>
      </c>
      <c r="E121" s="1" t="s">
        <v>1513</v>
      </c>
      <c r="F121" s="1" t="s">
        <v>1019</v>
      </c>
      <c r="G121" s="1" t="s">
        <v>968</v>
      </c>
      <c r="H121" s="1" t="s">
        <v>969</v>
      </c>
      <c r="I121" s="1" t="s">
        <v>1514</v>
      </c>
      <c r="J121" s="1" t="s">
        <v>971</v>
      </c>
      <c r="K121" s="1" t="s">
        <v>1514</v>
      </c>
      <c r="L121" s="1" t="s">
        <v>1514</v>
      </c>
      <c r="M121" s="1" t="s">
        <v>972</v>
      </c>
      <c r="N121" s="1" t="s">
        <v>972</v>
      </c>
      <c r="O121" s="1" t="s">
        <v>973</v>
      </c>
      <c r="P121" s="1" t="s">
        <v>974</v>
      </c>
      <c r="Q121" s="1" t="s">
        <v>975</v>
      </c>
      <c r="R121" s="1" t="s">
        <v>1515</v>
      </c>
      <c r="S121" s="1" t="s">
        <v>977</v>
      </c>
      <c r="T121" s="1" t="s">
        <v>978</v>
      </c>
      <c r="U121" s="1" t="s">
        <v>979</v>
      </c>
      <c r="V121" s="1" t="s">
        <v>980</v>
      </c>
    </row>
    <row r="122" s="1" customFormat="1" spans="1:22">
      <c r="A122" s="3">
        <v>21336335392</v>
      </c>
      <c r="B122" s="1" t="s">
        <v>1500</v>
      </c>
      <c r="C122" s="1" t="s">
        <v>1516</v>
      </c>
      <c r="D122" s="1" t="s">
        <v>1166</v>
      </c>
      <c r="E122" s="1" t="s">
        <v>1517</v>
      </c>
      <c r="F122" s="1" t="s">
        <v>964</v>
      </c>
      <c r="G122" s="1" t="s">
        <v>968</v>
      </c>
      <c r="H122" s="1" t="s">
        <v>969</v>
      </c>
      <c r="I122" s="1" t="s">
        <v>1518</v>
      </c>
      <c r="J122" s="1" t="s">
        <v>971</v>
      </c>
      <c r="K122" s="1" t="s">
        <v>1518</v>
      </c>
      <c r="L122" s="1" t="s">
        <v>1518</v>
      </c>
      <c r="M122" s="1" t="s">
        <v>972</v>
      </c>
      <c r="N122" s="1" t="s">
        <v>972</v>
      </c>
      <c r="O122" s="1" t="s">
        <v>973</v>
      </c>
      <c r="P122" s="1" t="s">
        <v>974</v>
      </c>
      <c r="Q122" s="1" t="s">
        <v>975</v>
      </c>
      <c r="R122" s="1" t="s">
        <v>1519</v>
      </c>
      <c r="S122" s="1" t="s">
        <v>977</v>
      </c>
      <c r="T122" s="1" t="s">
        <v>978</v>
      </c>
      <c r="U122" s="1" t="s">
        <v>979</v>
      </c>
      <c r="V122" s="1" t="s">
        <v>1170</v>
      </c>
    </row>
    <row r="123" s="1" customFormat="1" spans="1:22">
      <c r="A123" s="3">
        <v>21332595381</v>
      </c>
      <c r="B123" s="1" t="s">
        <v>1500</v>
      </c>
      <c r="C123" s="1" t="s">
        <v>1520</v>
      </c>
      <c r="D123" s="1" t="s">
        <v>1521</v>
      </c>
      <c r="E123" s="1" t="s">
        <v>1522</v>
      </c>
      <c r="F123" s="1" t="s">
        <v>964</v>
      </c>
      <c r="G123" s="1" t="s">
        <v>968</v>
      </c>
      <c r="H123" s="1" t="s">
        <v>969</v>
      </c>
      <c r="I123" s="1" t="s">
        <v>1523</v>
      </c>
      <c r="J123" s="1" t="s">
        <v>971</v>
      </c>
      <c r="K123" s="1" t="s">
        <v>1523</v>
      </c>
      <c r="L123" s="1" t="s">
        <v>1523</v>
      </c>
      <c r="M123" s="1" t="s">
        <v>972</v>
      </c>
      <c r="N123" s="1" t="s">
        <v>972</v>
      </c>
      <c r="O123" s="1" t="s">
        <v>973</v>
      </c>
      <c r="P123" s="1" t="s">
        <v>974</v>
      </c>
      <c r="Q123" s="1" t="s">
        <v>975</v>
      </c>
      <c r="R123" s="1" t="s">
        <v>1524</v>
      </c>
      <c r="S123" s="1" t="s">
        <v>977</v>
      </c>
      <c r="T123" s="1" t="s">
        <v>978</v>
      </c>
      <c r="U123" s="1" t="s">
        <v>1004</v>
      </c>
      <c r="V123" s="1" t="s">
        <v>1170</v>
      </c>
    </row>
    <row r="124" s="1" customFormat="1" spans="1:22">
      <c r="A124" s="3">
        <v>21332380043</v>
      </c>
      <c r="B124" s="1" t="s">
        <v>1500</v>
      </c>
      <c r="C124" s="1" t="s">
        <v>1525</v>
      </c>
      <c r="D124" s="1" t="s">
        <v>1166</v>
      </c>
      <c r="E124" s="1" t="s">
        <v>1526</v>
      </c>
      <c r="F124" s="1" t="s">
        <v>964</v>
      </c>
      <c r="G124" s="1" t="s">
        <v>968</v>
      </c>
      <c r="H124" s="1" t="s">
        <v>969</v>
      </c>
      <c r="I124" s="1" t="s">
        <v>1292</v>
      </c>
      <c r="J124" s="1" t="s">
        <v>971</v>
      </c>
      <c r="K124" s="1" t="s">
        <v>1292</v>
      </c>
      <c r="L124" s="1" t="s">
        <v>1292</v>
      </c>
      <c r="M124" s="1" t="s">
        <v>972</v>
      </c>
      <c r="N124" s="1" t="s">
        <v>972</v>
      </c>
      <c r="O124" s="1" t="s">
        <v>973</v>
      </c>
      <c r="P124" s="1" t="s">
        <v>974</v>
      </c>
      <c r="Q124" s="1" t="s">
        <v>975</v>
      </c>
      <c r="R124" s="1" t="s">
        <v>1527</v>
      </c>
      <c r="S124" s="1" t="s">
        <v>977</v>
      </c>
      <c r="T124" s="1" t="s">
        <v>978</v>
      </c>
      <c r="U124" s="1" t="s">
        <v>979</v>
      </c>
      <c r="V124" s="1" t="s">
        <v>1170</v>
      </c>
    </row>
    <row r="125" s="1" customFormat="1" spans="1:22">
      <c r="A125" s="3">
        <v>21326602896</v>
      </c>
      <c r="B125" s="1" t="s">
        <v>1528</v>
      </c>
      <c r="C125" s="1" t="s">
        <v>1529</v>
      </c>
      <c r="D125" s="1" t="s">
        <v>1166</v>
      </c>
      <c r="E125" s="1" t="s">
        <v>1530</v>
      </c>
      <c r="F125" s="1" t="s">
        <v>964</v>
      </c>
      <c r="G125" s="1" t="s">
        <v>968</v>
      </c>
      <c r="H125" s="1" t="s">
        <v>969</v>
      </c>
      <c r="I125" s="1" t="s">
        <v>1292</v>
      </c>
      <c r="J125" s="1" t="s">
        <v>971</v>
      </c>
      <c r="K125" s="1" t="s">
        <v>1292</v>
      </c>
      <c r="L125" s="1" t="s">
        <v>1292</v>
      </c>
      <c r="M125" s="1" t="s">
        <v>972</v>
      </c>
      <c r="N125" s="1" t="s">
        <v>972</v>
      </c>
      <c r="O125" s="1" t="s">
        <v>973</v>
      </c>
      <c r="P125" s="1" t="s">
        <v>974</v>
      </c>
      <c r="Q125" s="1" t="s">
        <v>975</v>
      </c>
      <c r="R125" s="1" t="s">
        <v>1531</v>
      </c>
      <c r="S125" s="1" t="s">
        <v>977</v>
      </c>
      <c r="T125" s="1" t="s">
        <v>978</v>
      </c>
      <c r="U125" s="1" t="s">
        <v>979</v>
      </c>
      <c r="V125" s="1" t="s">
        <v>1170</v>
      </c>
    </row>
    <row r="126" s="1" customFormat="1" spans="1:22">
      <c r="A126" s="3">
        <v>21325070463</v>
      </c>
      <c r="B126" s="1" t="s">
        <v>1528</v>
      </c>
      <c r="C126" s="1" t="s">
        <v>1532</v>
      </c>
      <c r="D126" s="1" t="s">
        <v>1282</v>
      </c>
      <c r="E126" s="1" t="s">
        <v>1533</v>
      </c>
      <c r="F126" s="1" t="s">
        <v>964</v>
      </c>
      <c r="G126" s="1" t="s">
        <v>968</v>
      </c>
      <c r="H126" s="1" t="s">
        <v>969</v>
      </c>
      <c r="I126" s="1" t="s">
        <v>1344</v>
      </c>
      <c r="J126" s="1" t="s">
        <v>971</v>
      </c>
      <c r="K126" s="1" t="s">
        <v>1344</v>
      </c>
      <c r="L126" s="1" t="s">
        <v>1344</v>
      </c>
      <c r="M126" s="1" t="s">
        <v>972</v>
      </c>
      <c r="N126" s="1" t="s">
        <v>972</v>
      </c>
      <c r="O126" s="1" t="s">
        <v>973</v>
      </c>
      <c r="P126" s="1" t="s">
        <v>974</v>
      </c>
      <c r="Q126" s="1" t="s">
        <v>975</v>
      </c>
      <c r="R126" s="1" t="s">
        <v>1534</v>
      </c>
      <c r="S126" s="1" t="s">
        <v>977</v>
      </c>
      <c r="T126" s="1" t="s">
        <v>978</v>
      </c>
      <c r="U126" s="1" t="s">
        <v>979</v>
      </c>
      <c r="V126" s="1" t="s">
        <v>1170</v>
      </c>
    </row>
    <row r="127" s="1" customFormat="1" spans="1:22">
      <c r="A127" s="3">
        <v>21308204264</v>
      </c>
      <c r="B127" s="1" t="s">
        <v>1535</v>
      </c>
      <c r="C127" s="1" t="s">
        <v>1536</v>
      </c>
      <c r="D127" s="1" t="s">
        <v>1537</v>
      </c>
      <c r="E127" s="1" t="s">
        <v>1538</v>
      </c>
      <c r="F127" s="1" t="s">
        <v>1146</v>
      </c>
      <c r="G127" s="1" t="s">
        <v>968</v>
      </c>
      <c r="H127" s="1" t="s">
        <v>969</v>
      </c>
      <c r="I127" s="1" t="s">
        <v>1539</v>
      </c>
      <c r="J127" s="1" t="s">
        <v>971</v>
      </c>
      <c r="K127" s="1" t="s">
        <v>1539</v>
      </c>
      <c r="L127" s="1" t="s">
        <v>1539</v>
      </c>
      <c r="M127" s="1" t="s">
        <v>972</v>
      </c>
      <c r="N127" s="1" t="s">
        <v>972</v>
      </c>
      <c r="O127" s="1" t="s">
        <v>973</v>
      </c>
      <c r="P127" s="1" t="s">
        <v>974</v>
      </c>
      <c r="Q127" s="1" t="s">
        <v>975</v>
      </c>
      <c r="R127" s="1" t="s">
        <v>1540</v>
      </c>
      <c r="S127" s="1" t="s">
        <v>977</v>
      </c>
      <c r="T127" s="1" t="s">
        <v>978</v>
      </c>
      <c r="U127" s="1" t="s">
        <v>979</v>
      </c>
      <c r="V127" s="1" t="s">
        <v>1005</v>
      </c>
    </row>
    <row r="128" s="1" customFormat="1" spans="1:22">
      <c r="A128" s="3">
        <v>21301809788</v>
      </c>
      <c r="B128" s="1" t="s">
        <v>1535</v>
      </c>
      <c r="C128" s="1" t="s">
        <v>1541</v>
      </c>
      <c r="D128" s="1" t="s">
        <v>1542</v>
      </c>
      <c r="E128" s="1" t="s">
        <v>1543</v>
      </c>
      <c r="F128" s="1" t="s">
        <v>1019</v>
      </c>
      <c r="G128" s="1" t="s">
        <v>968</v>
      </c>
      <c r="H128" s="1" t="s">
        <v>969</v>
      </c>
      <c r="I128" s="1" t="s">
        <v>1544</v>
      </c>
      <c r="J128" s="1" t="s">
        <v>971</v>
      </c>
      <c r="K128" s="1" t="s">
        <v>1544</v>
      </c>
      <c r="L128" s="1" t="s">
        <v>1544</v>
      </c>
      <c r="M128" s="1" t="s">
        <v>972</v>
      </c>
      <c r="N128" s="1" t="s">
        <v>972</v>
      </c>
      <c r="O128" s="1" t="s">
        <v>973</v>
      </c>
      <c r="P128" s="1" t="s">
        <v>974</v>
      </c>
      <c r="Q128" s="1" t="s">
        <v>975</v>
      </c>
      <c r="R128" s="1" t="s">
        <v>1545</v>
      </c>
      <c r="S128" s="1" t="s">
        <v>977</v>
      </c>
      <c r="T128" s="1" t="s">
        <v>978</v>
      </c>
      <c r="U128" s="1" t="s">
        <v>979</v>
      </c>
      <c r="V128" s="1" t="s">
        <v>1005</v>
      </c>
    </row>
    <row r="129" s="1" customFormat="1" spans="1:22">
      <c r="A129" s="3">
        <v>21261602602</v>
      </c>
      <c r="B129" s="1" t="s">
        <v>1546</v>
      </c>
      <c r="C129" s="1" t="s">
        <v>1547</v>
      </c>
      <c r="D129" s="1" t="s">
        <v>1548</v>
      </c>
      <c r="E129" s="1" t="s">
        <v>1549</v>
      </c>
      <c r="F129" s="1" t="s">
        <v>1100</v>
      </c>
      <c r="G129" s="1" t="s">
        <v>968</v>
      </c>
      <c r="H129" s="1" t="s">
        <v>969</v>
      </c>
      <c r="I129" s="1" t="s">
        <v>1550</v>
      </c>
      <c r="J129" s="1" t="s">
        <v>971</v>
      </c>
      <c r="K129" s="1" t="s">
        <v>1550</v>
      </c>
      <c r="L129" s="1" t="s">
        <v>1550</v>
      </c>
      <c r="M129" s="1" t="s">
        <v>972</v>
      </c>
      <c r="N129" s="1" t="s">
        <v>972</v>
      </c>
      <c r="O129" s="1" t="s">
        <v>973</v>
      </c>
      <c r="P129" s="1" t="s">
        <v>974</v>
      </c>
      <c r="Q129" s="1" t="s">
        <v>975</v>
      </c>
      <c r="R129" s="1" t="s">
        <v>1551</v>
      </c>
      <c r="S129" s="1" t="s">
        <v>977</v>
      </c>
      <c r="T129" s="1" t="s">
        <v>978</v>
      </c>
      <c r="U129" s="1" t="s">
        <v>979</v>
      </c>
      <c r="V129" s="1" t="s">
        <v>980</v>
      </c>
    </row>
    <row r="130" s="1" customFormat="1" spans="1:22">
      <c r="A130" s="3">
        <v>21254254419</v>
      </c>
      <c r="B130" s="1" t="s">
        <v>1546</v>
      </c>
      <c r="C130" s="1" t="s">
        <v>1552</v>
      </c>
      <c r="D130" s="1" t="s">
        <v>1282</v>
      </c>
      <c r="E130" s="1" t="s">
        <v>1553</v>
      </c>
      <c r="F130" s="1" t="s">
        <v>964</v>
      </c>
      <c r="G130" s="1" t="s">
        <v>968</v>
      </c>
      <c r="H130" s="1" t="s">
        <v>969</v>
      </c>
      <c r="I130" s="1" t="s">
        <v>1344</v>
      </c>
      <c r="J130" s="1" t="s">
        <v>971</v>
      </c>
      <c r="K130" s="1" t="s">
        <v>1344</v>
      </c>
      <c r="L130" s="1" t="s">
        <v>1344</v>
      </c>
      <c r="M130" s="1" t="s">
        <v>972</v>
      </c>
      <c r="N130" s="1" t="s">
        <v>972</v>
      </c>
      <c r="O130" s="1" t="s">
        <v>973</v>
      </c>
      <c r="P130" s="1" t="s">
        <v>974</v>
      </c>
      <c r="Q130" s="1" t="s">
        <v>975</v>
      </c>
      <c r="R130" s="1" t="s">
        <v>1554</v>
      </c>
      <c r="S130" s="1" t="s">
        <v>977</v>
      </c>
      <c r="T130" s="1" t="s">
        <v>978</v>
      </c>
      <c r="U130" s="1" t="s">
        <v>979</v>
      </c>
      <c r="V130" s="1" t="s">
        <v>1170</v>
      </c>
    </row>
    <row r="131" s="1" customFormat="1" spans="1:22">
      <c r="A131" s="3">
        <v>21250681407</v>
      </c>
      <c r="B131" s="1" t="s">
        <v>1555</v>
      </c>
      <c r="C131" s="1" t="s">
        <v>1556</v>
      </c>
      <c r="D131" s="1" t="s">
        <v>1414</v>
      </c>
      <c r="E131" s="1" t="s">
        <v>1557</v>
      </c>
      <c r="F131" s="1" t="s">
        <v>964</v>
      </c>
      <c r="G131" s="1" t="s">
        <v>968</v>
      </c>
      <c r="H131" s="1" t="s">
        <v>969</v>
      </c>
      <c r="I131" s="1" t="s">
        <v>1558</v>
      </c>
      <c r="J131" s="1" t="s">
        <v>971</v>
      </c>
      <c r="K131" s="1" t="s">
        <v>1558</v>
      </c>
      <c r="L131" s="1" t="s">
        <v>1558</v>
      </c>
      <c r="M131" s="1" t="s">
        <v>972</v>
      </c>
      <c r="N131" s="1" t="s">
        <v>972</v>
      </c>
      <c r="O131" s="1" t="s">
        <v>973</v>
      </c>
      <c r="P131" s="1" t="s">
        <v>974</v>
      </c>
      <c r="Q131" s="1" t="s">
        <v>975</v>
      </c>
      <c r="R131" s="1" t="s">
        <v>1559</v>
      </c>
      <c r="S131" s="1" t="s">
        <v>977</v>
      </c>
      <c r="T131" s="1" t="s">
        <v>978</v>
      </c>
      <c r="U131" s="1" t="s">
        <v>979</v>
      </c>
      <c r="V131" s="1" t="s">
        <v>980</v>
      </c>
    </row>
    <row r="132" s="1" customFormat="1" spans="1:22">
      <c r="A132" s="3">
        <v>21237648718</v>
      </c>
      <c r="B132" s="1" t="s">
        <v>1560</v>
      </c>
      <c r="C132" s="1" t="s">
        <v>1561</v>
      </c>
      <c r="D132" s="1" t="s">
        <v>1562</v>
      </c>
      <c r="E132" s="1" t="s">
        <v>1563</v>
      </c>
      <c r="F132" s="1" t="s">
        <v>1146</v>
      </c>
      <c r="G132" s="1" t="s">
        <v>968</v>
      </c>
      <c r="H132" s="1" t="s">
        <v>969</v>
      </c>
      <c r="I132" s="1" t="s">
        <v>1564</v>
      </c>
      <c r="J132" s="1" t="s">
        <v>971</v>
      </c>
      <c r="K132" s="1" t="s">
        <v>1564</v>
      </c>
      <c r="L132" s="1" t="s">
        <v>1564</v>
      </c>
      <c r="M132" s="1" t="s">
        <v>972</v>
      </c>
      <c r="N132" s="1" t="s">
        <v>972</v>
      </c>
      <c r="O132" s="1" t="s">
        <v>973</v>
      </c>
      <c r="P132" s="1" t="s">
        <v>974</v>
      </c>
      <c r="Q132" s="1" t="s">
        <v>975</v>
      </c>
      <c r="R132" s="1" t="s">
        <v>1565</v>
      </c>
      <c r="S132" s="1" t="s">
        <v>977</v>
      </c>
      <c r="T132" s="1" t="s">
        <v>978</v>
      </c>
      <c r="U132" s="1" t="s">
        <v>979</v>
      </c>
      <c r="V132" s="1" t="s">
        <v>980</v>
      </c>
    </row>
    <row r="133" s="1" customFormat="1" spans="1:22">
      <c r="A133" s="3">
        <v>21237221636</v>
      </c>
      <c r="B133" s="1" t="s">
        <v>1560</v>
      </c>
      <c r="C133" s="1" t="s">
        <v>1566</v>
      </c>
      <c r="D133" s="1" t="s">
        <v>1282</v>
      </c>
      <c r="E133" s="1" t="s">
        <v>1567</v>
      </c>
      <c r="F133" s="1" t="s">
        <v>964</v>
      </c>
      <c r="G133" s="1" t="s">
        <v>968</v>
      </c>
      <c r="H133" s="1" t="s">
        <v>969</v>
      </c>
      <c r="I133" s="1" t="s">
        <v>1344</v>
      </c>
      <c r="J133" s="1" t="s">
        <v>971</v>
      </c>
      <c r="K133" s="1" t="s">
        <v>1344</v>
      </c>
      <c r="L133" s="1" t="s">
        <v>1344</v>
      </c>
      <c r="M133" s="1" t="s">
        <v>972</v>
      </c>
      <c r="N133" s="1" t="s">
        <v>972</v>
      </c>
      <c r="O133" s="1" t="s">
        <v>973</v>
      </c>
      <c r="P133" s="1" t="s">
        <v>974</v>
      </c>
      <c r="Q133" s="1" t="s">
        <v>975</v>
      </c>
      <c r="R133" s="1" t="s">
        <v>1568</v>
      </c>
      <c r="S133" s="1" t="s">
        <v>977</v>
      </c>
      <c r="T133" s="1" t="s">
        <v>978</v>
      </c>
      <c r="U133" s="1" t="s">
        <v>979</v>
      </c>
      <c r="V133" s="1" t="s">
        <v>1170</v>
      </c>
    </row>
    <row r="134" s="1" customFormat="1" spans="1:22">
      <c r="A134" s="3">
        <v>21223816211</v>
      </c>
      <c r="B134" s="1" t="s">
        <v>1569</v>
      </c>
      <c r="C134" s="1" t="s">
        <v>1570</v>
      </c>
      <c r="D134" s="1" t="s">
        <v>1112</v>
      </c>
      <c r="E134" s="1" t="s">
        <v>1571</v>
      </c>
      <c r="F134" s="1" t="s">
        <v>964</v>
      </c>
      <c r="G134" s="1" t="s">
        <v>968</v>
      </c>
      <c r="H134" s="1" t="s">
        <v>969</v>
      </c>
      <c r="I134" s="1" t="s">
        <v>1572</v>
      </c>
      <c r="J134" s="1" t="s">
        <v>971</v>
      </c>
      <c r="K134" s="1" t="s">
        <v>1572</v>
      </c>
      <c r="L134" s="1" t="s">
        <v>1572</v>
      </c>
      <c r="M134" s="1" t="s">
        <v>972</v>
      </c>
      <c r="N134" s="1" t="s">
        <v>972</v>
      </c>
      <c r="O134" s="1" t="s">
        <v>973</v>
      </c>
      <c r="P134" s="1" t="s">
        <v>974</v>
      </c>
      <c r="Q134" s="1" t="s">
        <v>975</v>
      </c>
      <c r="R134" s="1" t="s">
        <v>1573</v>
      </c>
      <c r="S134" s="1" t="s">
        <v>977</v>
      </c>
      <c r="T134" s="1" t="s">
        <v>978</v>
      </c>
      <c r="U134" s="1" t="s">
        <v>979</v>
      </c>
      <c r="V134" s="1" t="s">
        <v>1005</v>
      </c>
    </row>
    <row r="135" s="1" customFormat="1" spans="1:22">
      <c r="A135" s="3">
        <v>21209221338</v>
      </c>
      <c r="B135" s="1" t="s">
        <v>1574</v>
      </c>
      <c r="C135" s="1" t="s">
        <v>1575</v>
      </c>
      <c r="D135" s="1" t="s">
        <v>1576</v>
      </c>
      <c r="E135" s="1" t="s">
        <v>1577</v>
      </c>
      <c r="F135" s="1" t="s">
        <v>1434</v>
      </c>
      <c r="G135" s="1" t="s">
        <v>968</v>
      </c>
      <c r="H135" s="1" t="s">
        <v>969</v>
      </c>
      <c r="I135" s="1" t="s">
        <v>1578</v>
      </c>
      <c r="J135" s="1" t="s">
        <v>971</v>
      </c>
      <c r="K135" s="1" t="s">
        <v>1578</v>
      </c>
      <c r="L135" s="1" t="s">
        <v>1578</v>
      </c>
      <c r="M135" s="1" t="s">
        <v>972</v>
      </c>
      <c r="N135" s="1" t="s">
        <v>972</v>
      </c>
      <c r="O135" s="1" t="s">
        <v>973</v>
      </c>
      <c r="P135" s="1" t="s">
        <v>974</v>
      </c>
      <c r="Q135" s="1" t="s">
        <v>975</v>
      </c>
      <c r="R135" s="1" t="s">
        <v>1579</v>
      </c>
      <c r="S135" s="1" t="s">
        <v>977</v>
      </c>
      <c r="T135" s="1" t="s">
        <v>978</v>
      </c>
      <c r="U135" s="1" t="s">
        <v>979</v>
      </c>
      <c r="V135" s="1" t="s">
        <v>980</v>
      </c>
    </row>
    <row r="136" s="1" customFormat="1" spans="1:22">
      <c r="A136" s="3">
        <v>21209004967</v>
      </c>
      <c r="B136" s="1" t="s">
        <v>1574</v>
      </c>
      <c r="C136" s="1" t="s">
        <v>1580</v>
      </c>
      <c r="D136" s="1" t="s">
        <v>1581</v>
      </c>
      <c r="E136" s="1" t="s">
        <v>1582</v>
      </c>
      <c r="F136" s="1" t="s">
        <v>964</v>
      </c>
      <c r="G136" s="1" t="s">
        <v>968</v>
      </c>
      <c r="H136" s="1" t="s">
        <v>969</v>
      </c>
      <c r="I136" s="1" t="s">
        <v>1583</v>
      </c>
      <c r="J136" s="1" t="s">
        <v>971</v>
      </c>
      <c r="K136" s="1" t="s">
        <v>1583</v>
      </c>
      <c r="L136" s="1" t="s">
        <v>1583</v>
      </c>
      <c r="M136" s="1" t="s">
        <v>972</v>
      </c>
      <c r="N136" s="1" t="s">
        <v>972</v>
      </c>
      <c r="O136" s="1" t="s">
        <v>973</v>
      </c>
      <c r="P136" s="1" t="s">
        <v>974</v>
      </c>
      <c r="Q136" s="1" t="s">
        <v>975</v>
      </c>
      <c r="R136" s="1" t="s">
        <v>1584</v>
      </c>
      <c r="S136" s="1" t="s">
        <v>977</v>
      </c>
      <c r="T136" s="1" t="s">
        <v>978</v>
      </c>
      <c r="U136" s="1" t="s">
        <v>979</v>
      </c>
      <c r="V136" s="1" t="s">
        <v>1005</v>
      </c>
    </row>
    <row r="137" s="1" customFormat="1" spans="1:22">
      <c r="A137" s="3">
        <v>21195928366</v>
      </c>
      <c r="B137" s="1" t="s">
        <v>1585</v>
      </c>
      <c r="C137" s="1" t="s">
        <v>1586</v>
      </c>
      <c r="D137" s="1" t="s">
        <v>1587</v>
      </c>
      <c r="E137" s="1" t="s">
        <v>1588</v>
      </c>
      <c r="F137" s="1" t="s">
        <v>1019</v>
      </c>
      <c r="G137" s="1" t="s">
        <v>968</v>
      </c>
      <c r="H137" s="1" t="s">
        <v>969</v>
      </c>
      <c r="I137" s="1" t="s">
        <v>1589</v>
      </c>
      <c r="J137" s="1" t="s">
        <v>971</v>
      </c>
      <c r="K137" s="1" t="s">
        <v>1589</v>
      </c>
      <c r="L137" s="1" t="s">
        <v>1589</v>
      </c>
      <c r="M137" s="1" t="s">
        <v>972</v>
      </c>
      <c r="N137" s="1" t="s">
        <v>972</v>
      </c>
      <c r="O137" s="1" t="s">
        <v>973</v>
      </c>
      <c r="P137" s="1" t="s">
        <v>974</v>
      </c>
      <c r="Q137" s="1" t="s">
        <v>975</v>
      </c>
      <c r="R137" s="1" t="s">
        <v>1590</v>
      </c>
      <c r="S137" s="1" t="s">
        <v>977</v>
      </c>
      <c r="T137" s="1" t="s">
        <v>978</v>
      </c>
      <c r="U137" s="1" t="s">
        <v>979</v>
      </c>
      <c r="V137" s="1" t="s">
        <v>1005</v>
      </c>
    </row>
    <row r="138" s="1" customFormat="1" spans="1:22">
      <c r="A138" s="3">
        <v>21148464624</v>
      </c>
      <c r="B138" s="1" t="s">
        <v>1591</v>
      </c>
      <c r="C138" s="1" t="s">
        <v>1592</v>
      </c>
      <c r="D138" s="1" t="s">
        <v>1593</v>
      </c>
      <c r="E138" s="1" t="s">
        <v>1594</v>
      </c>
      <c r="F138" s="1" t="s">
        <v>1019</v>
      </c>
      <c r="G138" s="1" t="s">
        <v>968</v>
      </c>
      <c r="H138" s="1" t="s">
        <v>969</v>
      </c>
      <c r="I138" s="1" t="s">
        <v>1595</v>
      </c>
      <c r="J138" s="1" t="s">
        <v>971</v>
      </c>
      <c r="K138" s="1" t="s">
        <v>1595</v>
      </c>
      <c r="L138" s="1" t="s">
        <v>1595</v>
      </c>
      <c r="M138" s="1" t="s">
        <v>972</v>
      </c>
      <c r="N138" s="1" t="s">
        <v>972</v>
      </c>
      <c r="O138" s="1" t="s">
        <v>973</v>
      </c>
      <c r="P138" s="1" t="s">
        <v>974</v>
      </c>
      <c r="Q138" s="1" t="s">
        <v>975</v>
      </c>
      <c r="R138" s="1" t="s">
        <v>1596</v>
      </c>
      <c r="S138" s="1" t="s">
        <v>977</v>
      </c>
      <c r="T138" s="1" t="s">
        <v>978</v>
      </c>
      <c r="U138" s="1" t="s">
        <v>979</v>
      </c>
      <c r="V138" s="1" t="s">
        <v>1005</v>
      </c>
    </row>
    <row r="139" s="1" customFormat="1" spans="1:22">
      <c r="A139" s="3">
        <v>21147084573</v>
      </c>
      <c r="B139" s="1" t="s">
        <v>1591</v>
      </c>
      <c r="C139" s="1" t="s">
        <v>1597</v>
      </c>
      <c r="D139" s="1" t="s">
        <v>1598</v>
      </c>
      <c r="E139" s="1" t="s">
        <v>1599</v>
      </c>
      <c r="F139" s="1" t="s">
        <v>1146</v>
      </c>
      <c r="G139" s="1" t="s">
        <v>968</v>
      </c>
      <c r="H139" s="1" t="s">
        <v>969</v>
      </c>
      <c r="I139" s="1" t="s">
        <v>1600</v>
      </c>
      <c r="J139" s="1" t="s">
        <v>971</v>
      </c>
      <c r="K139" s="1" t="s">
        <v>1600</v>
      </c>
      <c r="L139" s="1" t="s">
        <v>1600</v>
      </c>
      <c r="M139" s="1" t="s">
        <v>972</v>
      </c>
      <c r="N139" s="1" t="s">
        <v>972</v>
      </c>
      <c r="O139" s="1" t="s">
        <v>973</v>
      </c>
      <c r="P139" s="1" t="s">
        <v>974</v>
      </c>
      <c r="Q139" s="1" t="s">
        <v>975</v>
      </c>
      <c r="R139" s="1" t="s">
        <v>1601</v>
      </c>
      <c r="S139" s="1" t="s">
        <v>977</v>
      </c>
      <c r="T139" s="1" t="s">
        <v>978</v>
      </c>
      <c r="U139" s="1" t="s">
        <v>979</v>
      </c>
      <c r="V139" s="1" t="s">
        <v>980</v>
      </c>
    </row>
    <row r="140" s="1" customFormat="1" spans="1:22">
      <c r="A140" s="3">
        <v>21131600644</v>
      </c>
      <c r="B140" s="1" t="s">
        <v>1602</v>
      </c>
      <c r="C140" s="1" t="s">
        <v>1603</v>
      </c>
      <c r="D140" s="1" t="s">
        <v>1604</v>
      </c>
      <c r="E140" s="1" t="s">
        <v>1605</v>
      </c>
      <c r="F140" s="1" t="s">
        <v>964</v>
      </c>
      <c r="G140" s="1" t="s">
        <v>968</v>
      </c>
      <c r="H140" s="1" t="s">
        <v>969</v>
      </c>
      <c r="I140" s="1" t="s">
        <v>1255</v>
      </c>
      <c r="J140" s="1" t="s">
        <v>971</v>
      </c>
      <c r="K140" s="1" t="s">
        <v>1255</v>
      </c>
      <c r="L140" s="1" t="s">
        <v>1255</v>
      </c>
      <c r="M140" s="1" t="s">
        <v>972</v>
      </c>
      <c r="N140" s="1" t="s">
        <v>972</v>
      </c>
      <c r="O140" s="1" t="s">
        <v>973</v>
      </c>
      <c r="P140" s="1" t="s">
        <v>974</v>
      </c>
      <c r="Q140" s="1" t="s">
        <v>975</v>
      </c>
      <c r="R140" s="1" t="s">
        <v>1606</v>
      </c>
      <c r="S140" s="1" t="s">
        <v>977</v>
      </c>
      <c r="T140" s="1" t="s">
        <v>978</v>
      </c>
      <c r="U140" s="1" t="s">
        <v>979</v>
      </c>
      <c r="V140" s="1" t="s">
        <v>1005</v>
      </c>
    </row>
    <row r="141" s="1" customFormat="1" spans="1:22">
      <c r="A141" s="3">
        <v>21131143784</v>
      </c>
      <c r="B141" s="1" t="s">
        <v>1602</v>
      </c>
      <c r="C141" s="1" t="s">
        <v>1607</v>
      </c>
      <c r="D141" s="1" t="s">
        <v>1608</v>
      </c>
      <c r="E141" s="1" t="s">
        <v>1609</v>
      </c>
      <c r="F141" s="1" t="s">
        <v>964</v>
      </c>
      <c r="G141" s="1" t="s">
        <v>968</v>
      </c>
      <c r="H141" s="1" t="s">
        <v>969</v>
      </c>
      <c r="I141" s="1" t="s">
        <v>1610</v>
      </c>
      <c r="J141" s="1" t="s">
        <v>971</v>
      </c>
      <c r="K141" s="1" t="s">
        <v>1610</v>
      </c>
      <c r="L141" s="1" t="s">
        <v>1610</v>
      </c>
      <c r="M141" s="1" t="s">
        <v>972</v>
      </c>
      <c r="N141" s="1" t="s">
        <v>972</v>
      </c>
      <c r="O141" s="1" t="s">
        <v>973</v>
      </c>
      <c r="P141" s="1" t="s">
        <v>974</v>
      </c>
      <c r="Q141" s="1" t="s">
        <v>975</v>
      </c>
      <c r="R141" s="1" t="s">
        <v>1611</v>
      </c>
      <c r="S141" s="1" t="s">
        <v>977</v>
      </c>
      <c r="T141" s="1" t="s">
        <v>978</v>
      </c>
      <c r="U141" s="1" t="s">
        <v>979</v>
      </c>
      <c r="V141" s="1" t="s">
        <v>980</v>
      </c>
    </row>
    <row r="142" s="1" customFormat="1" spans="1:22">
      <c r="A142" s="3">
        <v>21126931463</v>
      </c>
      <c r="B142" s="1" t="s">
        <v>1602</v>
      </c>
      <c r="C142" s="1" t="s">
        <v>1612</v>
      </c>
      <c r="D142" s="1" t="s">
        <v>1430</v>
      </c>
      <c r="E142" s="1" t="s">
        <v>1613</v>
      </c>
      <c r="F142" s="1" t="s">
        <v>964</v>
      </c>
      <c r="G142" s="1" t="s">
        <v>968</v>
      </c>
      <c r="H142" s="1" t="s">
        <v>969</v>
      </c>
      <c r="I142" s="1" t="s">
        <v>1614</v>
      </c>
      <c r="J142" s="1" t="s">
        <v>971</v>
      </c>
      <c r="K142" s="1" t="s">
        <v>1614</v>
      </c>
      <c r="L142" s="1" t="s">
        <v>1614</v>
      </c>
      <c r="M142" s="1" t="s">
        <v>972</v>
      </c>
      <c r="N142" s="1" t="s">
        <v>972</v>
      </c>
      <c r="O142" s="1" t="s">
        <v>973</v>
      </c>
      <c r="P142" s="1" t="s">
        <v>974</v>
      </c>
      <c r="Q142" s="1" t="s">
        <v>975</v>
      </c>
      <c r="R142" s="1" t="s">
        <v>1615</v>
      </c>
      <c r="S142" s="1" t="s">
        <v>977</v>
      </c>
      <c r="T142" s="1" t="s">
        <v>978</v>
      </c>
      <c r="U142" s="1" t="s">
        <v>979</v>
      </c>
      <c r="V142" s="1" t="s">
        <v>1005</v>
      </c>
    </row>
    <row r="143" s="1" customFormat="1" spans="1:22">
      <c r="A143" s="3">
        <v>21120048737</v>
      </c>
      <c r="B143" s="1" t="s">
        <v>1616</v>
      </c>
      <c r="C143" s="1" t="s">
        <v>1617</v>
      </c>
      <c r="D143" s="1" t="s">
        <v>1618</v>
      </c>
      <c r="E143" s="1" t="s">
        <v>1619</v>
      </c>
      <c r="F143" s="1" t="s">
        <v>1019</v>
      </c>
      <c r="G143" s="1" t="s">
        <v>968</v>
      </c>
      <c r="H143" s="1" t="s">
        <v>969</v>
      </c>
      <c r="I143" s="1" t="s">
        <v>1620</v>
      </c>
      <c r="J143" s="1" t="s">
        <v>971</v>
      </c>
      <c r="K143" s="1" t="s">
        <v>1620</v>
      </c>
      <c r="L143" s="1" t="s">
        <v>1620</v>
      </c>
      <c r="M143" s="1" t="s">
        <v>972</v>
      </c>
      <c r="N143" s="1" t="s">
        <v>972</v>
      </c>
      <c r="O143" s="1" t="s">
        <v>973</v>
      </c>
      <c r="P143" s="1" t="s">
        <v>974</v>
      </c>
      <c r="Q143" s="1" t="s">
        <v>975</v>
      </c>
      <c r="R143" s="1" t="s">
        <v>1621</v>
      </c>
      <c r="S143" s="1" t="s">
        <v>977</v>
      </c>
      <c r="T143" s="1" t="s">
        <v>978</v>
      </c>
      <c r="U143" s="1" t="s">
        <v>979</v>
      </c>
      <c r="V143" s="1" t="s">
        <v>1170</v>
      </c>
    </row>
    <row r="144" s="1" customFormat="1" spans="1:22">
      <c r="A144" s="3">
        <v>21007640498</v>
      </c>
      <c r="B144" s="1" t="s">
        <v>1622</v>
      </c>
      <c r="C144" s="1" t="s">
        <v>1623</v>
      </c>
      <c r="D144" s="1" t="s">
        <v>1201</v>
      </c>
      <c r="E144" s="1" t="s">
        <v>1624</v>
      </c>
      <c r="F144" s="1" t="s">
        <v>964</v>
      </c>
      <c r="G144" s="1" t="s">
        <v>968</v>
      </c>
      <c r="H144" s="1" t="s">
        <v>969</v>
      </c>
      <c r="I144" s="1" t="s">
        <v>1625</v>
      </c>
      <c r="J144" s="1" t="s">
        <v>971</v>
      </c>
      <c r="K144" s="1" t="s">
        <v>1625</v>
      </c>
      <c r="L144" s="1" t="s">
        <v>1625</v>
      </c>
      <c r="M144" s="1" t="s">
        <v>972</v>
      </c>
      <c r="N144" s="1" t="s">
        <v>972</v>
      </c>
      <c r="O144" s="1" t="s">
        <v>973</v>
      </c>
      <c r="P144" s="1" t="s">
        <v>974</v>
      </c>
      <c r="Q144" s="1" t="s">
        <v>975</v>
      </c>
      <c r="R144" s="1" t="s">
        <v>1626</v>
      </c>
      <c r="S144" s="1" t="s">
        <v>977</v>
      </c>
      <c r="T144" s="1" t="s">
        <v>978</v>
      </c>
      <c r="U144" s="1" t="s">
        <v>979</v>
      </c>
      <c r="V144" s="1" t="s">
        <v>1205</v>
      </c>
    </row>
    <row r="145" s="1" customFormat="1" spans="1:22">
      <c r="A145" s="3">
        <v>18956175543</v>
      </c>
      <c r="B145" s="1" t="s">
        <v>1627</v>
      </c>
      <c r="C145" s="1" t="s">
        <v>1628</v>
      </c>
      <c r="D145" s="1" t="s">
        <v>1629</v>
      </c>
      <c r="E145" s="1" t="s">
        <v>1630</v>
      </c>
      <c r="F145" s="1" t="s">
        <v>1146</v>
      </c>
      <c r="G145" s="1" t="s">
        <v>968</v>
      </c>
      <c r="H145" s="1" t="s">
        <v>969</v>
      </c>
      <c r="I145" s="1" t="s">
        <v>1631</v>
      </c>
      <c r="J145" s="1" t="s">
        <v>971</v>
      </c>
      <c r="K145" s="1" t="s">
        <v>1631</v>
      </c>
      <c r="L145" s="1" t="s">
        <v>1631</v>
      </c>
      <c r="M145" s="1" t="s">
        <v>972</v>
      </c>
      <c r="N145" s="1" t="s">
        <v>972</v>
      </c>
      <c r="O145" s="1" t="s">
        <v>973</v>
      </c>
      <c r="P145" s="1" t="s">
        <v>974</v>
      </c>
      <c r="Q145" s="1" t="s">
        <v>975</v>
      </c>
      <c r="R145" s="1" t="s">
        <v>1632</v>
      </c>
      <c r="S145" s="1" t="s">
        <v>977</v>
      </c>
      <c r="T145" s="1" t="s">
        <v>978</v>
      </c>
      <c r="U145" s="1" t="s">
        <v>979</v>
      </c>
      <c r="V145" s="1" t="s">
        <v>980</v>
      </c>
    </row>
    <row r="146" s="1" customFormat="1" spans="1:22">
      <c r="A146" s="3">
        <v>18955907472</v>
      </c>
      <c r="B146" s="1" t="s">
        <v>1627</v>
      </c>
      <c r="C146" s="1" t="s">
        <v>1633</v>
      </c>
      <c r="D146" s="1" t="s">
        <v>1593</v>
      </c>
      <c r="E146" s="1" t="s">
        <v>1634</v>
      </c>
      <c r="F146" s="1" t="s">
        <v>1019</v>
      </c>
      <c r="G146" s="1" t="s">
        <v>968</v>
      </c>
      <c r="H146" s="1" t="s">
        <v>969</v>
      </c>
      <c r="I146" s="1" t="s">
        <v>1635</v>
      </c>
      <c r="J146" s="1" t="s">
        <v>971</v>
      </c>
      <c r="K146" s="1" t="s">
        <v>1635</v>
      </c>
      <c r="L146" s="1" t="s">
        <v>1635</v>
      </c>
      <c r="M146" s="1" t="s">
        <v>972</v>
      </c>
      <c r="N146" s="1" t="s">
        <v>972</v>
      </c>
      <c r="O146" s="1" t="s">
        <v>973</v>
      </c>
      <c r="P146" s="1" t="s">
        <v>974</v>
      </c>
      <c r="Q146" s="1" t="s">
        <v>975</v>
      </c>
      <c r="R146" s="1" t="s">
        <v>1636</v>
      </c>
      <c r="S146" s="1" t="s">
        <v>977</v>
      </c>
      <c r="T146" s="1" t="s">
        <v>978</v>
      </c>
      <c r="U146" s="1" t="s">
        <v>979</v>
      </c>
      <c r="V146" s="1" t="s">
        <v>1005</v>
      </c>
    </row>
    <row r="147" s="1" customFormat="1" spans="1:22">
      <c r="A147" s="3">
        <v>18955311122</v>
      </c>
      <c r="B147" s="1" t="s">
        <v>1627</v>
      </c>
      <c r="C147" s="1" t="s">
        <v>1637</v>
      </c>
      <c r="D147" s="1" t="s">
        <v>1638</v>
      </c>
      <c r="E147" s="1" t="s">
        <v>1639</v>
      </c>
      <c r="F147" s="1" t="s">
        <v>964</v>
      </c>
      <c r="G147" s="1" t="s">
        <v>968</v>
      </c>
      <c r="H147" s="1" t="s">
        <v>969</v>
      </c>
      <c r="I147" s="1" t="s">
        <v>1640</v>
      </c>
      <c r="J147" s="1" t="s">
        <v>971</v>
      </c>
      <c r="K147" s="1" t="s">
        <v>1640</v>
      </c>
      <c r="L147" s="1" t="s">
        <v>1640</v>
      </c>
      <c r="M147" s="1" t="s">
        <v>972</v>
      </c>
      <c r="N147" s="1" t="s">
        <v>972</v>
      </c>
      <c r="O147" s="1" t="s">
        <v>973</v>
      </c>
      <c r="P147" s="1" t="s">
        <v>974</v>
      </c>
      <c r="Q147" s="1" t="s">
        <v>975</v>
      </c>
      <c r="R147" s="1" t="s">
        <v>1641</v>
      </c>
      <c r="S147" s="1" t="s">
        <v>977</v>
      </c>
      <c r="T147" s="1" t="s">
        <v>978</v>
      </c>
      <c r="U147" s="1" t="s">
        <v>979</v>
      </c>
      <c r="V147" s="1" t="s">
        <v>1040</v>
      </c>
    </row>
    <row r="148" s="1" customFormat="1" spans="1:22">
      <c r="A148" s="3">
        <v>18949119303</v>
      </c>
      <c r="B148" s="1" t="s">
        <v>1642</v>
      </c>
      <c r="C148" s="1" t="s">
        <v>1643</v>
      </c>
      <c r="D148" s="1" t="s">
        <v>1629</v>
      </c>
      <c r="E148" s="1" t="s">
        <v>1644</v>
      </c>
      <c r="F148" s="1" t="s">
        <v>964</v>
      </c>
      <c r="G148" s="1" t="s">
        <v>968</v>
      </c>
      <c r="H148" s="1" t="s">
        <v>969</v>
      </c>
      <c r="I148" s="1" t="s">
        <v>1645</v>
      </c>
      <c r="J148" s="1" t="s">
        <v>971</v>
      </c>
      <c r="K148" s="1" t="s">
        <v>1645</v>
      </c>
      <c r="L148" s="1" t="s">
        <v>1645</v>
      </c>
      <c r="M148" s="1" t="s">
        <v>972</v>
      </c>
      <c r="N148" s="1" t="s">
        <v>972</v>
      </c>
      <c r="O148" s="1" t="s">
        <v>973</v>
      </c>
      <c r="P148" s="1" t="s">
        <v>974</v>
      </c>
      <c r="Q148" s="1" t="s">
        <v>975</v>
      </c>
      <c r="R148" s="1" t="s">
        <v>1646</v>
      </c>
      <c r="S148" s="1" t="s">
        <v>977</v>
      </c>
      <c r="T148" s="1" t="s">
        <v>978</v>
      </c>
      <c r="U148" s="1" t="s">
        <v>979</v>
      </c>
      <c r="V148" s="1" t="s">
        <v>980</v>
      </c>
    </row>
    <row r="149" s="1" customFormat="1" spans="1:22">
      <c r="A149" s="3">
        <v>18943793848</v>
      </c>
      <c r="B149" s="1" t="s">
        <v>1647</v>
      </c>
      <c r="C149" s="1" t="s">
        <v>1648</v>
      </c>
      <c r="D149" s="1" t="s">
        <v>1649</v>
      </c>
      <c r="E149" s="1" t="s">
        <v>1650</v>
      </c>
      <c r="F149" s="1" t="s">
        <v>964</v>
      </c>
      <c r="G149" s="1" t="s">
        <v>968</v>
      </c>
      <c r="H149" s="1" t="s">
        <v>969</v>
      </c>
      <c r="I149" s="1" t="s">
        <v>1651</v>
      </c>
      <c r="J149" s="1" t="s">
        <v>971</v>
      </c>
      <c r="K149" s="1" t="s">
        <v>1651</v>
      </c>
      <c r="L149" s="1" t="s">
        <v>1651</v>
      </c>
      <c r="M149" s="1" t="s">
        <v>972</v>
      </c>
      <c r="N149" s="1" t="s">
        <v>972</v>
      </c>
      <c r="O149" s="1" t="s">
        <v>973</v>
      </c>
      <c r="P149" s="1" t="s">
        <v>974</v>
      </c>
      <c r="Q149" s="1" t="s">
        <v>975</v>
      </c>
      <c r="R149" s="1" t="s">
        <v>1652</v>
      </c>
      <c r="S149" s="1" t="s">
        <v>977</v>
      </c>
      <c r="T149" s="1" t="s">
        <v>978</v>
      </c>
      <c r="U149" s="1" t="s">
        <v>979</v>
      </c>
      <c r="V149" s="1" t="s">
        <v>980</v>
      </c>
    </row>
    <row r="150" s="1" customFormat="1" spans="1:22">
      <c r="A150" s="3">
        <v>18933644886</v>
      </c>
      <c r="B150" s="1" t="s">
        <v>1653</v>
      </c>
      <c r="C150" s="1" t="s">
        <v>1654</v>
      </c>
      <c r="D150" s="1" t="s">
        <v>1629</v>
      </c>
      <c r="E150" s="1" t="s">
        <v>1655</v>
      </c>
      <c r="F150" s="1" t="s">
        <v>1146</v>
      </c>
      <c r="G150" s="1" t="s">
        <v>968</v>
      </c>
      <c r="H150" s="1" t="s">
        <v>969</v>
      </c>
      <c r="I150" s="1" t="s">
        <v>1656</v>
      </c>
      <c r="J150" s="1" t="s">
        <v>971</v>
      </c>
      <c r="K150" s="1" t="s">
        <v>1656</v>
      </c>
      <c r="L150" s="1" t="s">
        <v>1656</v>
      </c>
      <c r="M150" s="1" t="s">
        <v>972</v>
      </c>
      <c r="N150" s="1" t="s">
        <v>972</v>
      </c>
      <c r="O150" s="1" t="s">
        <v>973</v>
      </c>
      <c r="P150" s="1" t="s">
        <v>974</v>
      </c>
      <c r="Q150" s="1" t="s">
        <v>975</v>
      </c>
      <c r="R150" s="1" t="s">
        <v>1657</v>
      </c>
      <c r="S150" s="1" t="s">
        <v>977</v>
      </c>
      <c r="T150" s="1" t="s">
        <v>978</v>
      </c>
      <c r="U150" s="1" t="s">
        <v>979</v>
      </c>
      <c r="V150" s="1" t="s">
        <v>980</v>
      </c>
    </row>
    <row r="151" s="1" customFormat="1" spans="1:22">
      <c r="A151" s="3">
        <v>18921004638</v>
      </c>
      <c r="B151" s="1" t="s">
        <v>1658</v>
      </c>
      <c r="C151" s="1" t="s">
        <v>1659</v>
      </c>
      <c r="D151" s="1" t="s">
        <v>1660</v>
      </c>
      <c r="E151" s="1" t="s">
        <v>1661</v>
      </c>
      <c r="F151" s="1" t="s">
        <v>1019</v>
      </c>
      <c r="G151" s="1" t="s">
        <v>968</v>
      </c>
      <c r="H151" s="1" t="s">
        <v>969</v>
      </c>
      <c r="I151" s="1" t="s">
        <v>1662</v>
      </c>
      <c r="J151" s="1" t="s">
        <v>971</v>
      </c>
      <c r="K151" s="1" t="s">
        <v>1662</v>
      </c>
      <c r="L151" s="1" t="s">
        <v>1663</v>
      </c>
      <c r="M151" s="1" t="s">
        <v>1377</v>
      </c>
      <c r="N151" s="1" t="s">
        <v>1377</v>
      </c>
      <c r="O151" s="1" t="s">
        <v>973</v>
      </c>
      <c r="P151" s="1" t="s">
        <v>974</v>
      </c>
      <c r="Q151" s="1" t="s">
        <v>975</v>
      </c>
      <c r="R151" s="1" t="s">
        <v>1664</v>
      </c>
      <c r="S151" s="1" t="s">
        <v>977</v>
      </c>
      <c r="T151" s="1" t="s">
        <v>978</v>
      </c>
      <c r="U151" s="1" t="s">
        <v>979</v>
      </c>
      <c r="V151" s="1" t="s">
        <v>1040</v>
      </c>
    </row>
    <row r="152" s="1" customFormat="1" spans="1:22">
      <c r="A152" s="3">
        <v>18910330279</v>
      </c>
      <c r="B152" s="1" t="s">
        <v>1665</v>
      </c>
      <c r="C152" s="1" t="s">
        <v>1666</v>
      </c>
      <c r="D152" s="1" t="s">
        <v>1667</v>
      </c>
      <c r="E152" s="1" t="s">
        <v>1668</v>
      </c>
      <c r="F152" s="1" t="s">
        <v>1019</v>
      </c>
      <c r="G152" s="1" t="s">
        <v>968</v>
      </c>
      <c r="H152" s="1" t="s">
        <v>969</v>
      </c>
      <c r="I152" s="1" t="s">
        <v>1669</v>
      </c>
      <c r="J152" s="1" t="s">
        <v>971</v>
      </c>
      <c r="K152" s="1" t="s">
        <v>1669</v>
      </c>
      <c r="L152" s="1" t="s">
        <v>1669</v>
      </c>
      <c r="M152" s="1" t="s">
        <v>972</v>
      </c>
      <c r="N152" s="1" t="s">
        <v>972</v>
      </c>
      <c r="O152" s="1" t="s">
        <v>973</v>
      </c>
      <c r="P152" s="1" t="s">
        <v>974</v>
      </c>
      <c r="Q152" s="1" t="s">
        <v>975</v>
      </c>
      <c r="R152" s="1" t="s">
        <v>1670</v>
      </c>
      <c r="S152" s="1" t="s">
        <v>977</v>
      </c>
      <c r="T152" s="1" t="s">
        <v>978</v>
      </c>
      <c r="U152" s="1" t="s">
        <v>979</v>
      </c>
      <c r="V152" s="1" t="s">
        <v>980</v>
      </c>
    </row>
    <row r="153" s="1" customFormat="1" spans="1:22">
      <c r="A153" s="3">
        <v>18907945366</v>
      </c>
      <c r="B153" s="1" t="s">
        <v>1665</v>
      </c>
      <c r="C153" s="1" t="s">
        <v>1671</v>
      </c>
      <c r="D153" s="1" t="s">
        <v>1672</v>
      </c>
      <c r="E153" s="1" t="s">
        <v>1673</v>
      </c>
      <c r="F153" s="1" t="s">
        <v>1019</v>
      </c>
      <c r="G153" s="1" t="s">
        <v>968</v>
      </c>
      <c r="H153" s="1" t="s">
        <v>969</v>
      </c>
      <c r="I153" s="1" t="s">
        <v>1674</v>
      </c>
      <c r="J153" s="1" t="s">
        <v>971</v>
      </c>
      <c r="K153" s="1" t="s">
        <v>1674</v>
      </c>
      <c r="L153" s="1" t="s">
        <v>1674</v>
      </c>
      <c r="M153" s="1" t="s">
        <v>972</v>
      </c>
      <c r="N153" s="1" t="s">
        <v>972</v>
      </c>
      <c r="O153" s="1" t="s">
        <v>973</v>
      </c>
      <c r="P153" s="1" t="s">
        <v>974</v>
      </c>
      <c r="Q153" s="1" t="s">
        <v>975</v>
      </c>
      <c r="R153" s="1" t="s">
        <v>1675</v>
      </c>
      <c r="S153" s="1" t="s">
        <v>977</v>
      </c>
      <c r="T153" s="1" t="s">
        <v>978</v>
      </c>
      <c r="U153" s="1" t="s">
        <v>979</v>
      </c>
      <c r="V153" s="1" t="s">
        <v>1005</v>
      </c>
    </row>
    <row r="154" s="1" customFormat="1" spans="1:22">
      <c r="A154" s="3">
        <v>18861045185</v>
      </c>
      <c r="B154" s="1" t="s">
        <v>1676</v>
      </c>
      <c r="C154" s="1" t="s">
        <v>1677</v>
      </c>
      <c r="D154" s="1" t="s">
        <v>1678</v>
      </c>
      <c r="E154" s="1" t="s">
        <v>1679</v>
      </c>
      <c r="F154" s="1" t="s">
        <v>1100</v>
      </c>
      <c r="G154" s="1" t="s">
        <v>968</v>
      </c>
      <c r="H154" s="1" t="s">
        <v>969</v>
      </c>
      <c r="I154" s="1" t="s">
        <v>1680</v>
      </c>
      <c r="J154" s="1" t="s">
        <v>971</v>
      </c>
      <c r="K154" s="1" t="s">
        <v>1680</v>
      </c>
      <c r="L154" s="1" t="s">
        <v>1680</v>
      </c>
      <c r="M154" s="1" t="s">
        <v>972</v>
      </c>
      <c r="N154" s="1" t="s">
        <v>972</v>
      </c>
      <c r="O154" s="1" t="s">
        <v>973</v>
      </c>
      <c r="P154" s="1" t="s">
        <v>974</v>
      </c>
      <c r="Q154" s="1" t="s">
        <v>975</v>
      </c>
      <c r="R154" s="1" t="s">
        <v>1681</v>
      </c>
      <c r="S154" s="1" t="s">
        <v>977</v>
      </c>
      <c r="T154" s="1" t="s">
        <v>978</v>
      </c>
      <c r="U154" s="1" t="s">
        <v>979</v>
      </c>
      <c r="V154" s="1" t="s">
        <v>980</v>
      </c>
    </row>
    <row r="155" s="1" customFormat="1" spans="1:22">
      <c r="A155" s="3">
        <v>18775313319</v>
      </c>
      <c r="B155" s="1" t="s">
        <v>1682</v>
      </c>
      <c r="C155" s="1" t="s">
        <v>1683</v>
      </c>
      <c r="D155" s="1" t="s">
        <v>1684</v>
      </c>
      <c r="E155" s="1" t="s">
        <v>1685</v>
      </c>
      <c r="F155" s="1" t="s">
        <v>1019</v>
      </c>
      <c r="G155" s="1" t="s">
        <v>968</v>
      </c>
      <c r="H155" s="1" t="s">
        <v>969</v>
      </c>
      <c r="I155" s="1" t="s">
        <v>1686</v>
      </c>
      <c r="J155" s="1" t="s">
        <v>971</v>
      </c>
      <c r="K155" s="1" t="s">
        <v>1686</v>
      </c>
      <c r="L155" s="1" t="s">
        <v>1686</v>
      </c>
      <c r="M155" s="1" t="s">
        <v>972</v>
      </c>
      <c r="N155" s="1" t="s">
        <v>972</v>
      </c>
      <c r="O155" s="1" t="s">
        <v>973</v>
      </c>
      <c r="P155" s="1" t="s">
        <v>974</v>
      </c>
      <c r="Q155" s="1" t="s">
        <v>975</v>
      </c>
      <c r="R155" s="1" t="s">
        <v>1687</v>
      </c>
      <c r="S155" s="1" t="s">
        <v>977</v>
      </c>
      <c r="T155" s="1" t="s">
        <v>978</v>
      </c>
      <c r="U155" s="1" t="s">
        <v>979</v>
      </c>
      <c r="V155" s="1" t="s">
        <v>1005</v>
      </c>
    </row>
    <row r="156" s="1" customFormat="1" spans="1:22">
      <c r="A156" s="3">
        <v>18774458646</v>
      </c>
      <c r="B156" s="1" t="s">
        <v>1682</v>
      </c>
      <c r="C156" s="1" t="s">
        <v>1688</v>
      </c>
      <c r="D156" s="1" t="s">
        <v>1689</v>
      </c>
      <c r="E156" s="1" t="s">
        <v>1690</v>
      </c>
      <c r="F156" s="1" t="s">
        <v>1019</v>
      </c>
      <c r="G156" s="1" t="s">
        <v>968</v>
      </c>
      <c r="H156" s="1" t="s">
        <v>969</v>
      </c>
      <c r="I156" s="1" t="s">
        <v>1691</v>
      </c>
      <c r="J156" s="1" t="s">
        <v>971</v>
      </c>
      <c r="K156" s="1" t="s">
        <v>1691</v>
      </c>
      <c r="L156" s="1" t="s">
        <v>1691</v>
      </c>
      <c r="M156" s="1" t="s">
        <v>972</v>
      </c>
      <c r="N156" s="1" t="s">
        <v>972</v>
      </c>
      <c r="O156" s="1" t="s">
        <v>973</v>
      </c>
      <c r="P156" s="1" t="s">
        <v>974</v>
      </c>
      <c r="Q156" s="1" t="s">
        <v>975</v>
      </c>
      <c r="R156" s="1" t="s">
        <v>1692</v>
      </c>
      <c r="S156" s="1" t="s">
        <v>977</v>
      </c>
      <c r="T156" s="1" t="s">
        <v>978</v>
      </c>
      <c r="U156" s="1" t="s">
        <v>979</v>
      </c>
      <c r="V156" s="1" t="s">
        <v>980</v>
      </c>
    </row>
    <row r="157" s="1" customFormat="1" spans="1:22">
      <c r="A157" s="3">
        <v>18708895801</v>
      </c>
      <c r="B157" s="1" t="s">
        <v>1693</v>
      </c>
      <c r="C157" s="1" t="s">
        <v>1694</v>
      </c>
      <c r="D157" s="1" t="s">
        <v>1695</v>
      </c>
      <c r="E157" s="1" t="s">
        <v>1696</v>
      </c>
      <c r="F157" s="1" t="s">
        <v>964</v>
      </c>
      <c r="G157" s="1" t="s">
        <v>968</v>
      </c>
      <c r="H157" s="1" t="s">
        <v>969</v>
      </c>
      <c r="I157" s="1" t="s">
        <v>1697</v>
      </c>
      <c r="J157" s="1" t="s">
        <v>971</v>
      </c>
      <c r="K157" s="1" t="s">
        <v>1697</v>
      </c>
      <c r="L157" s="1" t="s">
        <v>1697</v>
      </c>
      <c r="M157" s="1" t="s">
        <v>972</v>
      </c>
      <c r="N157" s="1" t="s">
        <v>972</v>
      </c>
      <c r="O157" s="1" t="s">
        <v>973</v>
      </c>
      <c r="P157" s="1" t="s">
        <v>974</v>
      </c>
      <c r="Q157" s="1" t="s">
        <v>975</v>
      </c>
      <c r="R157" s="1" t="s">
        <v>1698</v>
      </c>
      <c r="S157" s="1" t="s">
        <v>977</v>
      </c>
      <c r="T157" s="1" t="s">
        <v>978</v>
      </c>
      <c r="U157" s="1" t="s">
        <v>979</v>
      </c>
      <c r="V157" s="1" t="s">
        <v>1005</v>
      </c>
    </row>
    <row r="158" s="1" customFormat="1" spans="1:22">
      <c r="A158" s="3">
        <v>18700146657</v>
      </c>
      <c r="B158" s="1" t="s">
        <v>1699</v>
      </c>
      <c r="C158" s="1" t="s">
        <v>1700</v>
      </c>
      <c r="D158" s="1" t="s">
        <v>1701</v>
      </c>
      <c r="E158" s="1" t="s">
        <v>1702</v>
      </c>
      <c r="F158" s="1" t="s">
        <v>1476</v>
      </c>
      <c r="G158" s="1" t="s">
        <v>968</v>
      </c>
      <c r="H158" s="1" t="s">
        <v>969</v>
      </c>
      <c r="I158" s="1" t="s">
        <v>1703</v>
      </c>
      <c r="J158" s="1" t="s">
        <v>971</v>
      </c>
      <c r="K158" s="1" t="s">
        <v>1703</v>
      </c>
      <c r="L158" s="1" t="s">
        <v>973</v>
      </c>
      <c r="M158" s="1" t="s">
        <v>1704</v>
      </c>
      <c r="N158" s="1" t="s">
        <v>1704</v>
      </c>
      <c r="O158" s="1" t="s">
        <v>973</v>
      </c>
      <c r="P158" s="1" t="s">
        <v>974</v>
      </c>
      <c r="Q158" s="1" t="s">
        <v>975</v>
      </c>
      <c r="R158" s="1" t="s">
        <v>1705</v>
      </c>
      <c r="S158" s="1" t="s">
        <v>977</v>
      </c>
      <c r="T158" s="1" t="s">
        <v>978</v>
      </c>
      <c r="U158" s="1" t="s">
        <v>979</v>
      </c>
      <c r="V158" s="1" t="s">
        <v>980</v>
      </c>
    </row>
    <row r="159" s="1" customFormat="1" spans="1:22">
      <c r="A159" s="3">
        <v>18514882908</v>
      </c>
      <c r="B159" s="1" t="s">
        <v>1706</v>
      </c>
      <c r="C159" s="1" t="s">
        <v>1707</v>
      </c>
      <c r="D159" s="1" t="s">
        <v>1708</v>
      </c>
      <c r="E159" s="1" t="s">
        <v>31</v>
      </c>
      <c r="F159" s="1" t="s">
        <v>1146</v>
      </c>
      <c r="G159" s="1" t="s">
        <v>968</v>
      </c>
      <c r="H159" s="1" t="s">
        <v>969</v>
      </c>
      <c r="I159" s="1" t="s">
        <v>1709</v>
      </c>
      <c r="J159" s="1" t="s">
        <v>971</v>
      </c>
      <c r="K159" s="1" t="s">
        <v>1709</v>
      </c>
      <c r="L159" s="1" t="s">
        <v>1709</v>
      </c>
      <c r="M159" s="1" t="s">
        <v>972</v>
      </c>
      <c r="N159" s="1" t="s">
        <v>972</v>
      </c>
      <c r="O159" s="1" t="s">
        <v>973</v>
      </c>
      <c r="P159" s="1" t="s">
        <v>974</v>
      </c>
      <c r="Q159" s="1" t="s">
        <v>975</v>
      </c>
      <c r="R159" s="1" t="s">
        <v>1710</v>
      </c>
      <c r="S159" s="1" t="s">
        <v>977</v>
      </c>
      <c r="T159" s="1" t="s">
        <v>978</v>
      </c>
      <c r="U159" s="1" t="s">
        <v>979</v>
      </c>
      <c r="V159" s="1" t="s">
        <v>1040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2022-10-19T01:19:00Z</dcterms:created>
  <dcterms:modified xsi:type="dcterms:W3CDTF">2022-10-19T02:50:59Z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FCA9A5C7B2E0427CA012383E806248A9</vt:lpwstr>
  </property>
  <property fmtid="{D5CDD505-2E9C-101B-9397-08002B2CF9AE}" pid="3" name="KSOProductBuildVer">
    <vt:lpwstr>2052-11.1.0.12598</vt:lpwstr>
  </property>
</Properties>
</file>