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<sst xmlns="http://schemas.openxmlformats.org/spreadsheetml/2006/main" count="244" uniqueCount="119">
  <si>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</si>
  <si>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</si>
  <si>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</si>
  <si>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</si>
  <si>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</si>
  <si>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</si>
  <si>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</si>
  <si>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</si>
  <si>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</si>
  <si>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</si>
  <si>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</si>
  <si>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</si>
  <si>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</si>
  <si>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</si>
  <si>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</si>
  <si>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</si>
  <si>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</si>
  <si>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</si>
  <si>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</si>
  <si>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</si>
  <si>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</si>
  <si>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</si>
  <si>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</si>
  <si>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</si>
  <si>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</si>
  <si>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999221217890536	</t>
  </si>
  <si>
    <t>Ctrip</t>
  </si>
  <si>
    <t>正常</t>
  </si>
  <si>
    <t>[上饶]上饶行政中心亚朵酒店(65109421)</t>
  </si>
  <si>
    <t>几木大床房&lt;双人入住&gt;&lt;内宾&gt;&lt;预付&gt;&lt;单早&gt;</t>
  </si>
  <si>
    <t>CNY</t>
  </si>
  <si>
    <t>董真真</t>
  </si>
  <si>
    <t>CA11323221019CNY</t>
  </si>
  <si>
    <t>未提现</t>
  </si>
  <si>
    <t>携程开票</t>
  </si>
  <si>
    <t xml:space="preserve">	</t>
  </si>
  <si>
    <t xml:space="preserve">999221425160226	</t>
  </si>
  <si>
    <t>[广州]宜尚酒店(广州嘉禾望岗地铁站店)(72839784)</t>
  </si>
  <si>
    <t>宜馨大床房&lt;双人入住&gt;&lt;内宾&gt;&lt;预付&gt;&lt;无早&gt;</t>
  </si>
  <si>
    <t>张韬明</t>
  </si>
  <si>
    <t xml:space="preserve">999221443635537	</t>
  </si>
  <si>
    <t>[南宁]城市便捷酒店(南宁会展中心航洋城地铁站店)(75074245)</t>
  </si>
  <si>
    <t>呈丨标准大床房&lt;双人入住&gt;&lt;内宾&gt;&lt;预付&gt;&lt;无早&gt;</t>
  </si>
  <si>
    <t>刘达城</t>
  </si>
  <si>
    <t xml:space="preserve">2738238	</t>
  </si>
  <si>
    <t>取消</t>
  </si>
  <si>
    <t xml:space="preserve">999221458001342	</t>
  </si>
  <si>
    <t>[临沂]骏怡连锁酒店(临沂罗庄区双月湖路店)(69036978)</t>
  </si>
  <si>
    <t>精致大床房&lt;内宾&gt;&lt;预付&gt;&lt;无早&gt;</t>
  </si>
  <si>
    <t>李红玲</t>
  </si>
  <si>
    <t xml:space="preserve">2740963	</t>
  </si>
  <si>
    <t xml:space="preserve">1581107485983412294	</t>
  </si>
  <si>
    <t xml:space="preserve">999221459330022	</t>
  </si>
  <si>
    <t>[武汉]城市便捷酒店(武汉雄楚大道理工大店)(83812708)</t>
  </si>
  <si>
    <t>高级大床房&lt;双人入住&gt;&lt;内宾&gt;&lt;预付&gt;&lt;无早&gt;</t>
  </si>
  <si>
    <t>胡志强</t>
  </si>
  <si>
    <t xml:space="preserve">999221461124410	</t>
  </si>
  <si>
    <t>[杭州]杭州萧山机场瓜沥亚朵酒店(65109286)</t>
  </si>
  <si>
    <t>高级大床房&lt;双人入住&gt;&lt;内宾&gt;&lt;预付&gt;&lt;单早&gt;</t>
  </si>
  <si>
    <t>严峰</t>
  </si>
  <si>
    <t xml:space="preserve">2741717	</t>
  </si>
  <si>
    <t>，</t>
  </si>
  <si>
    <t>A221019093655481</t>
  </si>
  <si>
    <t>CNY / HKD 当前参考汇率: 1.086729234</t>
  </si>
  <si>
    <t>总计： 1416.37 CNY/
1539.21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</si>
  <si>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</si>
  <si>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</si>
  <si>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</si>
  <si>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</si>
  <si>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</si>
  <si>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</si>
  <si>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</si>
  <si>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</si>
  <si>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</si>
  <si>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</si>
  <si>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</si>
  <si>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</si>
  <si>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</si>
  <si>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</si>
  <si>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</si>
  <si>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</si>
  <si>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</si>
  <si>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</si>
  <si>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</si>
  <si>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2022-10-15</t>
  </si>
  <si>
    <t>2741717</t>
  </si>
  <si>
    <t>杭州萧山机场瓜沥亚朵酒店</t>
  </si>
  <si>
    <t>2022-10-16</t>
  </si>
  <si>
    <t>退房日月结</t>
  </si>
  <si>
    <t>313.38</t>
  </si>
  <si>
    <t>RMB</t>
  </si>
  <si>
    <t>0</t>
  </si>
  <si>
    <t>0.00</t>
  </si>
  <si>
    <t>携程汇智国内直连</t>
  </si>
  <si>
    <t>1861</t>
  </si>
  <si>
    <t>2022-10-15 17:48:40</t>
  </si>
  <si>
    <t>否</t>
  </si>
  <si>
    <t>汇智国际旅游发展有限公司</t>
  </si>
  <si>
    <t>直连</t>
  </si>
  <si>
    <t>中国</t>
  </si>
  <si>
    <t>2741310</t>
  </si>
  <si>
    <t>城市便捷酒店(武汉雄楚大道理工大店)</t>
  </si>
  <si>
    <t>176.30</t>
  </si>
  <si>
    <t>2022-10-15 13:38:04</t>
  </si>
  <si>
    <t>2740963</t>
  </si>
  <si>
    <t>骏怡连锁酒店（临沂罗庄双月湖路店）</t>
  </si>
  <si>
    <t>72.24</t>
  </si>
  <si>
    <t>2022-10-15 10:19:35</t>
  </si>
  <si>
    <t>2022-10-11</t>
  </si>
  <si>
    <t>2735490</t>
  </si>
  <si>
    <t>宜尚酒店(广州嘉禾望岗地铁站店)</t>
  </si>
  <si>
    <t>2022-10-14</t>
  </si>
  <si>
    <t>489.96</t>
  </si>
  <si>
    <t>2022-10-11 22:28:45</t>
  </si>
  <si>
    <t>2022-09-28</t>
  </si>
  <si>
    <t>2713007</t>
  </si>
  <si>
    <t>上饶行政中心亚朵酒店</t>
  </si>
  <si>
    <t>364.49</t>
  </si>
  <si>
    <t>2022-09-28 03:43:08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</si>
</sst>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16</xdr:col>
      <xdr:colOff>390525</xdr:colOff>
      <xdr:row>50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2020550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44849</v>
      </c>
      <c r="G2" s="6">
        <v>44850</v>
      </c>
      <c r="H2" s="4">
        <v>1</v>
      </c>
      <c r="I2" s="4">
        <v>1</v>
      </c>
      <c r="J2" s="4">
        <v>1</v>
      </c>
      <c r="K2" s="4" t="s">
        <v>30</v>
      </c>
      <c r="L2" s="4">
        <v>364.49</v>
      </c>
      <c r="M2" s="4">
        <v>364.49</v>
      </c>
      <c r="N2" s="4" t="s">
        <v>31</v>
      </c>
      <c r="O2" s="4" t="s">
        <v>32</v>
      </c>
      <c r="P2" s="4" t="s">
        <v>33</v>
      </c>
      <c r="Q2" s="4">
        <v>0</v>
      </c>
      <c r="R2" s="7">
        <v>44832</v>
      </c>
      <c r="S2" s="6">
        <v>44853</v>
      </c>
      <c r="T2" s="4" t="s">
        <v>34</v>
      </c>
      <c r="U2" s="4">
        <v>364.49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44848</v>
      </c>
      <c r="G3" s="6">
        <v>44850</v>
      </c>
      <c r="H3" s="4">
        <v>1</v>
      </c>
      <c r="I3" s="4">
        <v>2</v>
      </c>
      <c r="J3" s="4">
        <v>2</v>
      </c>
      <c r="K3" s="4" t="s">
        <v>30</v>
      </c>
      <c r="L3" s="4">
        <v>489.96</v>
      </c>
      <c r="M3" s="4">
        <v>489.96</v>
      </c>
      <c r="N3" s="4" t="s">
        <v>39</v>
      </c>
      <c r="O3" s="4" t="s">
        <v>32</v>
      </c>
      <c r="P3" s="4" t="s">
        <v>33</v>
      </c>
      <c r="Q3" s="4">
        <v>0</v>
      </c>
      <c r="R3" s="7">
        <v>44845</v>
      </c>
      <c r="S3" s="6">
        <v>44853</v>
      </c>
      <c r="T3" s="4" t="s">
        <v>34</v>
      </c>
      <c r="U3" s="4">
        <v>489.96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44848</v>
      </c>
      <c r="G4" s="6">
        <v>44850</v>
      </c>
      <c r="H4" s="4">
        <v>1</v>
      </c>
      <c r="I4" s="4">
        <v>2</v>
      </c>
      <c r="J4" s="4">
        <v>2</v>
      </c>
      <c r="K4" s="4" t="s">
        <v>30</v>
      </c>
      <c r="L4" s="4">
        <v>379.24</v>
      </c>
      <c r="M4" s="4">
        <v>379.24</v>
      </c>
      <c r="N4" s="4" t="s">
        <v>43</v>
      </c>
      <c r="O4" s="4" t="s">
        <v>32</v>
      </c>
      <c r="P4" s="4" t="s">
        <v>33</v>
      </c>
      <c r="Q4" s="4">
        <v>0</v>
      </c>
      <c r="R4" s="7">
        <v>44847</v>
      </c>
      <c r="S4" s="6">
        <v>44853</v>
      </c>
      <c r="T4" s="4" t="s">
        <v>34</v>
      </c>
      <c r="U4" s="4">
        <v>379.24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45</v>
      </c>
      <c r="D5" s="4" t="s">
        <v>41</v>
      </c>
      <c r="E5" s="4" t="s">
        <v>42</v>
      </c>
      <c r="F5" s="6">
        <v>44848</v>
      </c>
      <c r="G5" s="6">
        <v>44850</v>
      </c>
      <c r="H5" s="4">
        <v>1</v>
      </c>
      <c r="I5" s="4">
        <v>2</v>
      </c>
      <c r="J5" s="4">
        <v>2</v>
      </c>
      <c r="K5" s="4" t="s">
        <v>30</v>
      </c>
      <c r="L5" s="4">
        <v>-379.24</v>
      </c>
      <c r="M5" s="4">
        <v>-379.24</v>
      </c>
      <c r="N5" s="4" t="s">
        <v>43</v>
      </c>
      <c r="O5" s="4" t="s">
        <v>32</v>
      </c>
      <c r="P5" s="4" t="s">
        <v>33</v>
      </c>
      <c r="Q5" s="4">
        <v>0</v>
      </c>
      <c r="R5" s="7">
        <v>44847</v>
      </c>
      <c r="S5" s="6">
        <v>44853</v>
      </c>
      <c r="T5" s="4" t="s">
        <v>34</v>
      </c>
      <c r="U5" s="4">
        <v>-379.24</v>
      </c>
      <c r="V5" s="4">
        <v>0</v>
      </c>
      <c r="W5" s="4">
        <v>0</v>
      </c>
      <c r="X5" s="4" t="s">
        <v>44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44849</v>
      </c>
      <c r="G6" s="6">
        <v>44850</v>
      </c>
      <c r="H6" s="4">
        <v>1</v>
      </c>
      <c r="I6" s="4">
        <v>1</v>
      </c>
      <c r="J6" s="4">
        <v>1</v>
      </c>
      <c r="K6" s="4" t="s">
        <v>30</v>
      </c>
      <c r="L6" s="4">
        <v>72.24</v>
      </c>
      <c r="M6" s="4">
        <v>72.24</v>
      </c>
      <c r="N6" s="4" t="s">
        <v>49</v>
      </c>
      <c r="O6" s="4" t="s">
        <v>32</v>
      </c>
      <c r="P6" s="4" t="s">
        <v>33</v>
      </c>
      <c r="Q6" s="4">
        <v>0</v>
      </c>
      <c r="R6" s="7">
        <v>44849</v>
      </c>
      <c r="S6" s="6">
        <v>44853</v>
      </c>
      <c r="T6" s="4" t="s">
        <v>34</v>
      </c>
      <c r="U6" s="4">
        <v>72.24</v>
      </c>
      <c r="V6" s="4">
        <v>0</v>
      </c>
      <c r="W6" s="4">
        <v>0</v>
      </c>
      <c r="X6" s="4" t="s">
        <v>50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44849</v>
      </c>
      <c r="G7" s="6">
        <v>44850</v>
      </c>
      <c r="H7" s="4">
        <v>1</v>
      </c>
      <c r="I7" s="4">
        <v>1</v>
      </c>
      <c r="J7" s="4">
        <v>1</v>
      </c>
      <c r="K7" s="4" t="s">
        <v>30</v>
      </c>
      <c r="L7" s="4">
        <v>176.3</v>
      </c>
      <c r="M7" s="4">
        <v>176.3</v>
      </c>
      <c r="N7" s="4" t="s">
        <v>55</v>
      </c>
      <c r="O7" s="4" t="s">
        <v>32</v>
      </c>
      <c r="P7" s="4" t="s">
        <v>33</v>
      </c>
      <c r="Q7" s="4">
        <v>0</v>
      </c>
      <c r="R7" s="7">
        <v>44849</v>
      </c>
      <c r="S7" s="6">
        <v>44853</v>
      </c>
      <c r="T7" s="4" t="s">
        <v>34</v>
      </c>
      <c r="U7" s="4">
        <v>176.3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44849</v>
      </c>
      <c r="G8" s="6">
        <v>44850</v>
      </c>
      <c r="H8" s="4">
        <v>1</v>
      </c>
      <c r="I8" s="4">
        <v>1</v>
      </c>
      <c r="J8" s="4">
        <v>1</v>
      </c>
      <c r="K8" s="4" t="s">
        <v>30</v>
      </c>
      <c r="L8" s="4">
        <v>313.38</v>
      </c>
      <c r="M8" s="4">
        <v>313.38</v>
      </c>
      <c r="N8" s="4" t="s">
        <v>59</v>
      </c>
      <c r="O8" s="4" t="s">
        <v>32</v>
      </c>
      <c r="P8" s="4" t="s">
        <v>33</v>
      </c>
      <c r="Q8" s="4">
        <v>0</v>
      </c>
      <c r="R8" s="7">
        <v>44849</v>
      </c>
      <c r="S8" s="6">
        <v>44853</v>
      </c>
      <c r="T8" s="4" t="s">
        <v>34</v>
      </c>
      <c r="U8" s="4">
        <v>313.38</v>
      </c>
      <c r="V8" s="4">
        <v>0</v>
      </c>
      <c r="W8" s="4">
        <v>0</v>
      </c>
      <c r="X8" s="4" t="s">
        <v>60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999221217890536</v>
      </c>
      <c r="B2" s="6">
        <v>44849</v>
      </c>
      <c r="C2" s="6">
        <v>44850</v>
      </c>
      <c r="D2" s="4">
        <v>364.49</v>
      </c>
      <c r="E2" s="4" t="str">
        <f>VLOOKUP(A2,HOP!A:L,12,0)</f>
        <v>364.49</v>
      </c>
      <c r="F2" s="4" t="str">
        <f>VLOOKUP(A2,HOP!A:C,3,0)</f>
        <v>2713007</v>
      </c>
      <c r="G2" s="4">
        <f>D2-E2</f>
        <v>0</v>
      </c>
      <c r="H2" s="4" t="str">
        <f>$H$1&amp;F2</f>
        <v>，2713007</v>
      </c>
      <c r="I2" s="4" t="str">
        <f>VLOOKUP(A2,HOP!A:U,21,0)</f>
        <v>直连</v>
      </c>
    </row>
    <row r="3" s="4" customFormat="1" spans="1:9">
      <c r="A3" s="5">
        <v>999221425160226</v>
      </c>
      <c r="B3" s="6">
        <v>44848</v>
      </c>
      <c r="C3" s="6">
        <v>44850</v>
      </c>
      <c r="D3" s="4">
        <v>489.96</v>
      </c>
      <c r="E3" s="4" t="str">
        <f>VLOOKUP(A3,HOP!A:L,12,0)</f>
        <v>489.96</v>
      </c>
      <c r="F3" s="4" t="str">
        <f>VLOOKUP(A3,HOP!A:C,3,0)</f>
        <v>2735490</v>
      </c>
      <c r="G3" s="4">
        <f>D3-E3</f>
        <v>0</v>
      </c>
      <c r="H3" s="4" t="str">
        <f>$H$1&amp;F3</f>
        <v>，2735490</v>
      </c>
      <c r="I3" s="4" t="str">
        <f>VLOOKUP(A3,HOP!A:U,21,0)</f>
        <v>直连</v>
      </c>
    </row>
    <row r="4" s="4" customFormat="1" hidden="1" spans="1:9">
      <c r="A4" s="5">
        <v>999221443635537</v>
      </c>
      <c r="B4" s="6">
        <v>44848</v>
      </c>
      <c r="C4" s="6">
        <v>44850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999221458001342</v>
      </c>
      <c r="B5" s="6">
        <v>44849</v>
      </c>
      <c r="C5" s="6">
        <v>44850</v>
      </c>
      <c r="D5" s="4">
        <v>72.24</v>
      </c>
      <c r="E5" s="4" t="str">
        <f>VLOOKUP(A5,HOP!A:L,12,0)</f>
        <v>72.24</v>
      </c>
      <c r="F5" s="4" t="str">
        <f>VLOOKUP(A5,HOP!A:C,3,0)</f>
        <v>2740963</v>
      </c>
      <c r="G5" s="4">
        <f>D5-E5</f>
        <v>0</v>
      </c>
      <c r="H5" s="4" t="str">
        <f>$H$1&amp;F5</f>
        <v>，2740963</v>
      </c>
      <c r="I5" s="4" t="str">
        <f>VLOOKUP(A5,HOP!A:U,21,0)</f>
        <v>直连</v>
      </c>
    </row>
    <row r="6" s="4" customFormat="1" spans="1:9">
      <c r="A6" s="5">
        <v>999221459330022</v>
      </c>
      <c r="B6" s="6">
        <v>44849</v>
      </c>
      <c r="C6" s="6">
        <v>44850</v>
      </c>
      <c r="D6" s="4">
        <v>176.3</v>
      </c>
      <c r="E6" s="4" t="str">
        <f>VLOOKUP(A6,HOP!A:L,12,0)</f>
        <v>176.30</v>
      </c>
      <c r="F6" s="4" t="str">
        <f>VLOOKUP(A6,HOP!A:C,3,0)</f>
        <v>2741310</v>
      </c>
      <c r="G6" s="4">
        <f>D6-E6</f>
        <v>0</v>
      </c>
      <c r="H6" s="4" t="str">
        <f>$H$1&amp;F6</f>
        <v>，2741310</v>
      </c>
      <c r="I6" s="4" t="str">
        <f>VLOOKUP(A6,HOP!A:U,21,0)</f>
        <v>直连</v>
      </c>
    </row>
    <row r="7" s="4" customFormat="1" spans="1:9">
      <c r="A7" s="5">
        <v>999221461124410</v>
      </c>
      <c r="B7" s="6">
        <v>44849</v>
      </c>
      <c r="C7" s="6">
        <v>44850</v>
      </c>
      <c r="D7" s="4">
        <v>313.38</v>
      </c>
      <c r="E7" s="4" t="str">
        <f>VLOOKUP(A7,HOP!A:L,12,0)</f>
        <v>313.38</v>
      </c>
      <c r="F7" s="4" t="str">
        <f>VLOOKUP(A7,HOP!A:C,3,0)</f>
        <v>2741717</v>
      </c>
      <c r="G7" s="4">
        <f>D7-E7</f>
        <v>0</v>
      </c>
      <c r="H7" s="4" t="str">
        <f>$H$1&amp;F7</f>
        <v>，2741717</v>
      </c>
      <c r="I7" s="4" t="str">
        <f>VLOOKUP(A7,HOP!A:U,21,0)</f>
        <v>直连</v>
      </c>
    </row>
    <row r="9" spans="4:4">
      <c r="D9" s="4">
        <f>SUM(D2:D8)</f>
        <v>1416.37</v>
      </c>
    </row>
    <row r="14" spans="1:1">
      <c r="A14" s="4" t="s">
        <v>62</v>
      </c>
    </row>
    <row r="15" spans="1:1">
      <c r="A15" s="4" t="s">
        <v>63</v>
      </c>
    </row>
    <row r="16" spans="1:1">
      <c r="A16" s="4" t="s">
        <v>64</v>
      </c>
    </row>
  </sheetData>
  <autoFilter ref="A1:X7">
    <filterColumn colId="3">
      <filters>
        <filter val="176.3"/>
        <filter val="72.24"/>
        <filter val="489.96"/>
        <filter val="313.38"/>
        <filter val="364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E33" sqref="E33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999221461124410</v>
      </c>
      <c r="B2" s="1" t="s">
        <v>84</v>
      </c>
      <c r="C2" s="1" t="s">
        <v>85</v>
      </c>
      <c r="D2" s="1" t="s">
        <v>86</v>
      </c>
      <c r="E2" s="1" t="s">
        <v>59</v>
      </c>
      <c r="F2" s="1" t="s">
        <v>84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999221459330022</v>
      </c>
      <c r="B3" s="1" t="s">
        <v>84</v>
      </c>
      <c r="C3" s="1" t="s">
        <v>100</v>
      </c>
      <c r="D3" s="1" t="s">
        <v>101</v>
      </c>
      <c r="E3" s="1" t="s">
        <v>55</v>
      </c>
      <c r="F3" s="1" t="s">
        <v>84</v>
      </c>
      <c r="G3" s="1" t="s">
        <v>87</v>
      </c>
      <c r="H3" s="1" t="s">
        <v>88</v>
      </c>
      <c r="I3" s="1" t="s">
        <v>102</v>
      </c>
      <c r="J3" s="1" t="s">
        <v>90</v>
      </c>
      <c r="K3" s="1" t="s">
        <v>102</v>
      </c>
      <c r="L3" s="1" t="s">
        <v>102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103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3">
        <v>999221458001342</v>
      </c>
      <c r="B4" s="1" t="s">
        <v>84</v>
      </c>
      <c r="C4" s="1" t="s">
        <v>104</v>
      </c>
      <c r="D4" s="1" t="s">
        <v>105</v>
      </c>
      <c r="E4" s="1" t="s">
        <v>49</v>
      </c>
      <c r="F4" s="1" t="s">
        <v>84</v>
      </c>
      <c r="G4" s="1" t="s">
        <v>87</v>
      </c>
      <c r="H4" s="1" t="s">
        <v>88</v>
      </c>
      <c r="I4" s="1" t="s">
        <v>106</v>
      </c>
      <c r="J4" s="1" t="s">
        <v>90</v>
      </c>
      <c r="K4" s="1" t="s">
        <v>106</v>
      </c>
      <c r="L4" s="1" t="s">
        <v>106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107</v>
      </c>
      <c r="S4" s="1" t="s">
        <v>96</v>
      </c>
      <c r="T4" s="1" t="s">
        <v>97</v>
      </c>
      <c r="U4" s="1" t="s">
        <v>98</v>
      </c>
      <c r="V4" s="1" t="s">
        <v>99</v>
      </c>
    </row>
    <row r="5" s="1" customFormat="1" spans="1:22">
      <c r="A5" s="3">
        <v>999221425160226</v>
      </c>
      <c r="B5" s="1" t="s">
        <v>108</v>
      </c>
      <c r="C5" s="1" t="s">
        <v>109</v>
      </c>
      <c r="D5" s="1" t="s">
        <v>110</v>
      </c>
      <c r="E5" s="1" t="s">
        <v>39</v>
      </c>
      <c r="F5" s="1" t="s">
        <v>111</v>
      </c>
      <c r="G5" s="1" t="s">
        <v>87</v>
      </c>
      <c r="H5" s="1" t="s">
        <v>88</v>
      </c>
      <c r="I5" s="1" t="s">
        <v>112</v>
      </c>
      <c r="J5" s="1" t="s">
        <v>90</v>
      </c>
      <c r="K5" s="1" t="s">
        <v>112</v>
      </c>
      <c r="L5" s="1" t="s">
        <v>112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113</v>
      </c>
      <c r="S5" s="1" t="s">
        <v>96</v>
      </c>
      <c r="T5" s="1" t="s">
        <v>97</v>
      </c>
      <c r="U5" s="1" t="s">
        <v>98</v>
      </c>
      <c r="V5" s="1" t="s">
        <v>99</v>
      </c>
    </row>
    <row r="6" s="1" customFormat="1" spans="1:22">
      <c r="A6" s="3">
        <v>999221217890536</v>
      </c>
      <c r="B6" s="1" t="s">
        <v>114</v>
      </c>
      <c r="C6" s="1" t="s">
        <v>115</v>
      </c>
      <c r="D6" s="1" t="s">
        <v>116</v>
      </c>
      <c r="E6" s="1" t="s">
        <v>31</v>
      </c>
      <c r="F6" s="1" t="s">
        <v>84</v>
      </c>
      <c r="G6" s="1" t="s">
        <v>87</v>
      </c>
      <c r="H6" s="1" t="s">
        <v>88</v>
      </c>
      <c r="I6" s="1" t="s">
        <v>117</v>
      </c>
      <c r="J6" s="1" t="s">
        <v>90</v>
      </c>
      <c r="K6" s="1" t="s">
        <v>117</v>
      </c>
      <c r="L6" s="1" t="s">
        <v>117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118</v>
      </c>
      <c r="S6" s="1" t="s">
        <v>96</v>
      </c>
      <c r="T6" s="1" t="s">
        <v>97</v>
      </c>
      <c r="U6" s="1" t="s">
        <v>98</v>
      </c>
      <c r="V6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2022-10-19T01:25:44Z</dcterms:created>
  <dcterms:modified xsi:type="dcterms:W3CDTF">2022-10-19T01:44:30Z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B375BA36595F4D8292F532F08400B6FB</vt:lpwstr>
  </property>
  <property fmtid="{D5CDD505-2E9C-101B-9397-08002B2CF9AE}" pid="3" name="KSOProductBuildVer">
    <vt:lpwstr>2052-11.1.0.12598</vt:lpwstr>
  </property>
</Properties>
</file>