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  <sheet name="Sheet2" sheetId="4" r:id="rId4"/>
  </sheets>
  <definedNames>
    <definedName name="_xlnm._FilterDatabase" localSheetId="1" hidden="1">对账!$1:$108</definedName>
  </definedNames>
  <calcPr calcId="144525"/>
</workbook>
</file>

<file path=xl/sharedStrings.xml><?xml version="1.0" encoding="utf-8"?>
<sst xmlns="http://schemas.openxmlformats.org/spreadsheetml/2006/main" count="3063" uniqueCount="1015">
  <si>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</si>
  <si>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</si>
  <si>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</si>
  <si>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</si>
  <si>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</si>
  <si>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</si>
  <si>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</si>
  <si>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</si>
  <si>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</si>
  <si>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</si>
  <si>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</si>
  <si>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</si>
  <si>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</si>
  <si>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</si>
  <si>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</si>
  <si>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</si>
  <si>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</si>
  <si>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</si>
  <si>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</si>
  <si>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</si>
  <si>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</si>
  <si>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</si>
  <si>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</si>
  <si>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</si>
  <si>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</si>
  <si>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18224932516	</t>
  </si>
  <si>
    <t>Ctrip</t>
  </si>
  <si>
    <t>正常</t>
  </si>
  <si>
    <t>[曼谷]素坤逸2巷贝斯特韦斯特舒雅优质酒店 (SHA Plus+)(SureStay Plus Hotel by Best Western Sukhumvit 2 (SHA Plus+))(55872534)</t>
  </si>
  <si>
    <t>高级双人床房&lt;2人入住&gt;&lt;不退款&gt;</t>
  </si>
  <si>
    <t>HKD</t>
  </si>
  <si>
    <t>Gorantla/Phani Kumar</t>
  </si>
  <si>
    <t>CA13030221020HKD</t>
  </si>
  <si>
    <t>未提现</t>
  </si>
  <si>
    <t>携程开票</t>
  </si>
  <si>
    <t xml:space="preserve">	</t>
  </si>
  <si>
    <t xml:space="preserve">18372562799	</t>
  </si>
  <si>
    <t>[法兰克福]法兰克福展览中心帝国诺富姆酒店(Novum Hotel Imperial Frankfurt Messe)(55599112)</t>
  </si>
  <si>
    <t>大号床房&lt;2人入住&gt;&lt;不退款&gt;</t>
  </si>
  <si>
    <t>Wilson/Lawrence</t>
  </si>
  <si>
    <t xml:space="preserve">EXPEDIA_1975644090	</t>
  </si>
  <si>
    <t>取消</t>
  </si>
  <si>
    <t xml:space="preserve">18427921775	</t>
  </si>
  <si>
    <t>[米兰]奥斯塔酒店-B&amp;B酒店集团(B&amp;B Hotel Milano Aosta)(55666170)</t>
  </si>
  <si>
    <t>双人房, 1 张双人床&lt;2人入住&gt;&lt;不退款&gt;&lt;早餐&gt;</t>
  </si>
  <si>
    <t>Omar Ismail/Salim,Omar Ismail/Salim,Omar Ismail/Salim,Omar Ismail/Salim</t>
  </si>
  <si>
    <t xml:space="preserve">18428001166	</t>
  </si>
  <si>
    <t xml:space="preserve">18916672756	</t>
  </si>
  <si>
    <t>[普吉岛]基马拉度假村(SHA Extra Plus)(Keemala(SHA Extra Plus))(55944826)</t>
  </si>
  <si>
    <t>树池屋&lt;2人入住&gt;&lt;不退款&gt;&lt;早餐&gt;</t>
  </si>
  <si>
    <t>YANG/JIA,YANG/DEPING</t>
  </si>
  <si>
    <t xml:space="preserve">21041385166	</t>
  </si>
  <si>
    <t>[都灵]兰卡斯特酒店(Hotel Lancaster)(55572823)</t>
  </si>
  <si>
    <t>双床房&lt;2人入住&gt;&lt;不退款&gt;&lt;早餐&gt;</t>
  </si>
  <si>
    <t>lo nardo/rosalba</t>
  </si>
  <si>
    <t xml:space="preserve">2013905519	</t>
  </si>
  <si>
    <t xml:space="preserve">21070206051	</t>
  </si>
  <si>
    <t>[瓜亚基尔]瓜亚基尔机场假日酒店(Holiday Inn Guayaquil Airport, an IHG Hotel)(60494241)</t>
  </si>
  <si>
    <t>标准房&lt;2人入住&gt;&lt;不退款&gt;</t>
  </si>
  <si>
    <t>Morgenstern/Ashley</t>
  </si>
  <si>
    <t xml:space="preserve">23741375	</t>
  </si>
  <si>
    <t xml:space="preserve">21088309845	</t>
  </si>
  <si>
    <t>[慕尼黑]爱密蒂亚维塔斯酒店(Hotel Vitalis by AMEDIA)(60467500)</t>
  </si>
  <si>
    <t>标准双床房&lt;2人入住&gt;&lt;不退款&gt;</t>
  </si>
  <si>
    <t>MOURTZINOS/ALEXANDROS</t>
  </si>
  <si>
    <t xml:space="preserve">117089157	</t>
  </si>
  <si>
    <t xml:space="preserve">21143202195	</t>
  </si>
  <si>
    <t>[巴拿马城]巴拿马瑞广场酒店(Hotel Riu Plaza Panama)(55733524)</t>
  </si>
  <si>
    <t>豪华双床房&lt;2人入住&gt;&lt;不退款&gt;&lt;早餐&gt;</t>
  </si>
  <si>
    <t>Riley/Ryan</t>
  </si>
  <si>
    <t xml:space="preserve">SH14008401	</t>
  </si>
  <si>
    <t xml:space="preserve">21222853810	</t>
  </si>
  <si>
    <t>[芭堤雅]芭堤雅暹罗设计酒店 (SHA Plus+)(Siam@Siam Design Hotel Pattaya  (SHA Plus+))(55944600)</t>
  </si>
  <si>
    <t>休闲房（双人床或双床）&lt;2人入住&gt;&lt;不退款&gt;&lt;早餐&gt;</t>
  </si>
  <si>
    <t>KIM/SUNGMIN</t>
  </si>
  <si>
    <t xml:space="preserve">2713728	</t>
  </si>
  <si>
    <t xml:space="preserve">HBD-230958-321-5631285	</t>
  </si>
  <si>
    <t xml:space="preserve">21227142047	</t>
  </si>
  <si>
    <t>[迈阿密海滩]艾登毫克迈阿密海滩酒店(Eden Roc Miami Beach)(55254300)</t>
  </si>
  <si>
    <t>豪华特大床房&lt;2人入住&gt;&lt;不退款&gt;</t>
  </si>
  <si>
    <t>ATALLAH/MOHAMMAD GHAZI HAJEM GHAZI</t>
  </si>
  <si>
    <t xml:space="preserve">21238719987	</t>
  </si>
  <si>
    <t>[苏梅岛]班苏梅度假酒店 (Sha Extra Plus)(Baan Samui Resort (Sha Extra Plus))(55426304)</t>
  </si>
  <si>
    <t>豪华房&lt;2人入住&gt;&lt;不退款&gt;</t>
  </si>
  <si>
    <t>Havalad/Vinay M,Havalad/Vinay M</t>
  </si>
  <si>
    <t xml:space="preserve">42747	</t>
  </si>
  <si>
    <t xml:space="preserve">21240046032	</t>
  </si>
  <si>
    <t>[东京]东京王子大饭店(Tokyo Prince Hotel)(55745061)</t>
  </si>
  <si>
    <t>高级双床房&lt;2人入住&gt;&lt;不退款&gt;</t>
  </si>
  <si>
    <t>LI/LI</t>
  </si>
  <si>
    <t xml:space="preserve">酒店预订部ishimori先生确认	</t>
  </si>
  <si>
    <t xml:space="preserve">21247627799	</t>
  </si>
  <si>
    <t>[汉堡]汉堡巴塞罗酒店(Barceló Hamburg)(55542891)</t>
  </si>
  <si>
    <t>Rabe/Liubov</t>
  </si>
  <si>
    <t xml:space="preserve">7402SE072991	</t>
  </si>
  <si>
    <t xml:space="preserve">21253911157	</t>
  </si>
  <si>
    <t>[加拉信]苏帕克酒店(Supak Hotel)(95388348)</t>
  </si>
  <si>
    <t>标准房（双床，带空调）&lt;2人入住&gt;&lt;不退款&gt;</t>
  </si>
  <si>
    <t>SUEBSAY/SARUTYA</t>
  </si>
  <si>
    <t xml:space="preserve">Acknowledged	</t>
  </si>
  <si>
    <t xml:space="preserve">21257285305	</t>
  </si>
  <si>
    <t>[哈默史密斯-富勒姆区]诺富特伦敦西区酒店(Novotel London West)(55841875)</t>
  </si>
  <si>
    <t>高级大床房(带沙发床)&lt;2人入住&gt;&lt;不退款&gt;</t>
  </si>
  <si>
    <t>Ivanova/Nevena</t>
  </si>
  <si>
    <t xml:space="preserve">21303410034	</t>
  </si>
  <si>
    <t>[曼谷]文斯水门酒店 (SHA Plus+)(Vince Hotel Pratunam (SHA Plus+))(55346118)</t>
  </si>
  <si>
    <t>豪华双床间&lt;2人入住&gt;&lt;不退款&gt;</t>
  </si>
  <si>
    <t>Chan/Ka yan</t>
  </si>
  <si>
    <t xml:space="preserve">酒店预订部authita女士确认	</t>
  </si>
  <si>
    <t xml:space="preserve">21315765748	</t>
  </si>
  <si>
    <t>[檀香山]太平洋海滩酒店(Alohilani Resort Waikiki Beach)(55862069)</t>
  </si>
  <si>
    <t>客房, 2 张大床, 部分海景&lt;2人入住&gt;&lt;不退款&gt;</t>
  </si>
  <si>
    <t>Thach/Narinh</t>
  </si>
  <si>
    <t xml:space="preserve">11071199	</t>
  </si>
  <si>
    <t xml:space="preserve">21316792465	</t>
  </si>
  <si>
    <t>[比灵斯]多德牧野别墅酒店(Dude Rancher Lodge)(89931016)</t>
  </si>
  <si>
    <t>标准间1张大床&lt;2人入住&gt;&lt;不退款&gt;</t>
  </si>
  <si>
    <t>Abbe/Caireny</t>
  </si>
  <si>
    <t xml:space="preserve">21319724302	</t>
  </si>
  <si>
    <t>[曼谷]曼谷金色郁金香元首大酒店(Golden Tulip Sovereign Hotel Bangkok)(55665963)</t>
  </si>
  <si>
    <t>高级房&lt;2人入住&gt;&lt;不退款&gt;</t>
  </si>
  <si>
    <t>Huang/Jun</t>
  </si>
  <si>
    <t xml:space="preserve">596140	</t>
  </si>
  <si>
    <t xml:space="preserve">21332097716	</t>
  </si>
  <si>
    <t>[阿兰瑟斯港]阿兰瑟斯港岛屿酒店(Island Hotel Port Aransas)(95138720)</t>
  </si>
  <si>
    <t>两张大床房&lt;2人入住&gt;&lt;不退款&gt;&lt;早餐&gt;</t>
  </si>
  <si>
    <t>GARZA/CARLOS ROBERTO</t>
  </si>
  <si>
    <t xml:space="preserve">19009889	</t>
  </si>
  <si>
    <t xml:space="preserve">21338523637	</t>
  </si>
  <si>
    <t>[曼谷]拉亚苏拉翁曼谷酒店(The Raya Surawong Bangkok)(55932562)</t>
  </si>
  <si>
    <t>PIENGKES/AMORNRAT</t>
  </si>
  <si>
    <t xml:space="preserve">2724711	</t>
  </si>
  <si>
    <t xml:space="preserve">41998	</t>
  </si>
  <si>
    <t xml:space="preserve">21340368741	</t>
  </si>
  <si>
    <t>[鸽子谷]河畔旅馆(River Place Inn)(95387620)</t>
  </si>
  <si>
    <t>2张双人床房&lt;2人入住&gt;&lt;不退款&gt;</t>
  </si>
  <si>
    <t>Martinez/Haydee</t>
  </si>
  <si>
    <t xml:space="preserve">2725167	</t>
  </si>
  <si>
    <t xml:space="preserve">19019563	</t>
  </si>
  <si>
    <t xml:space="preserve">21349507778	</t>
  </si>
  <si>
    <t>[里约热内卢]米拉多里约科帕卡巴纳酒店(Mirador Rio Copacabana Hotel)(55768365)</t>
  </si>
  <si>
    <t>标准双床房&lt;2人入住&gt;&lt;不退款&gt;&lt;早餐&gt;</t>
  </si>
  <si>
    <t>Souza/Felipe da Silva Arantes Pedro,Tsukada/Richard</t>
  </si>
  <si>
    <t xml:space="preserve">21358807430	</t>
  </si>
  <si>
    <t>[成田市]成田东武机场酒店(Narita Tobu Hotel Airport)(68545372)</t>
  </si>
  <si>
    <t>豪华双床房（西翼）&lt;2人入住&gt;&lt;不退款&gt;</t>
  </si>
  <si>
    <t>ZHANG/CHENYI</t>
  </si>
  <si>
    <t xml:space="preserve">20221007527469283	</t>
  </si>
  <si>
    <t xml:space="preserve">21362832579	</t>
  </si>
  <si>
    <t>[贾斯珀]通金酒店(Tonquin Inn)(55402781)</t>
  </si>
  <si>
    <t>标准特大床房&lt;2人入住&gt;&lt;不退款&gt;</t>
  </si>
  <si>
    <t>Grigat/Mark Andrew</t>
  </si>
  <si>
    <t xml:space="preserve">118123273	</t>
  </si>
  <si>
    <t xml:space="preserve">21364055691	</t>
  </si>
  <si>
    <t>[波尔多]波尔多丽笙蓝标酒店(Radisson Blu Bordeaux)(89934861)</t>
  </si>
  <si>
    <t>标准间&lt;2人入住&gt;&lt;不退款&gt;&lt;早餐&gt;</t>
  </si>
  <si>
    <t>Wang/Hanxiao</t>
  </si>
  <si>
    <t xml:space="preserve">0038613050	</t>
  </si>
  <si>
    <t xml:space="preserve">21365178666	</t>
  </si>
  <si>
    <t>[曼谷]曼谷萨通JC凯文酒店(JC Kevin Sathorn Bangkok Hotel)(55585955)</t>
  </si>
  <si>
    <t>一卧室套房&lt;2人入住&gt;&lt;不退款&gt;</t>
  </si>
  <si>
    <t>PAU/HUNG FAN BOBBY</t>
  </si>
  <si>
    <t xml:space="preserve">QYJ20221008K33	</t>
  </si>
  <si>
    <t xml:space="preserve">21366146099	</t>
  </si>
  <si>
    <t>[新德里]新德里粉红旅馆(Roseate House New Delhi)(55312395)</t>
  </si>
  <si>
    <t>Venkat/Supriya</t>
  </si>
  <si>
    <t xml:space="preserve">21367847335	</t>
  </si>
  <si>
    <t>[拉斯维加斯]拉斯维加斯马戏团娱乐场酒店(Circus Circus Hotel, Casino &amp; Theme Park)(60480200)</t>
  </si>
  <si>
    <t>赌场塔楼特大床房&lt;2人入住&gt;&lt;不退款&gt;</t>
  </si>
  <si>
    <t>DImiceli/Courtney Lynn</t>
  </si>
  <si>
    <t xml:space="preserve">010BRhXzXE	</t>
  </si>
  <si>
    <t xml:space="preserve">21368895535	</t>
  </si>
  <si>
    <t>[伯班克]柏本克酒店(Hotel Burbank)(55281385)</t>
  </si>
  <si>
    <t>特大床房&lt;2人入住&gt;&lt;不退款&gt;</t>
  </si>
  <si>
    <t>Mendoza/Abel</t>
  </si>
  <si>
    <t xml:space="preserve">201219436	</t>
  </si>
  <si>
    <t xml:space="preserve">21369793074	</t>
  </si>
  <si>
    <t>标准大床房&lt;2人入住&gt;&lt;不退款&gt;</t>
  </si>
  <si>
    <t>Patel/Maulik</t>
  </si>
  <si>
    <t xml:space="preserve">118191023	</t>
  </si>
  <si>
    <t xml:space="preserve">21374760474	</t>
  </si>
  <si>
    <t>[南雅加达]大阿斯顿格罗夫套房酒店(The Grove Suites by GRAND ASTON)(56140426)</t>
  </si>
  <si>
    <t>Alannaz/Sulaiman</t>
  </si>
  <si>
    <t xml:space="preserve">21374821325	</t>
  </si>
  <si>
    <t>[斯科特斯德]3棕榈酒店(3 Palms Hotel)(89916557)</t>
  </si>
  <si>
    <t>豪华客房2张大床&lt;2人入住&gt;&lt;不退款&gt;</t>
  </si>
  <si>
    <t>Kirkegaard/Ethan</t>
  </si>
  <si>
    <t xml:space="preserve">6721703	</t>
  </si>
  <si>
    <t xml:space="preserve">21375377388	</t>
  </si>
  <si>
    <t>[河内]河内布鲁姆酒店(The Bloom Hanoi)(77368863)</t>
  </si>
  <si>
    <t>奢华套房&lt;2人入住&gt;&lt;不退款&gt;&lt;早餐&gt;</t>
  </si>
  <si>
    <t>LIN/JUNXIONG</t>
  </si>
  <si>
    <t xml:space="preserve">2146863437df86b91f	</t>
  </si>
  <si>
    <t xml:space="preserve">21375714917	</t>
  </si>
  <si>
    <t>[吉隆坡]吉隆坡宾乐雅服务公寓(PARKROYAL Serviced Suites Kuala Lumpur)(55337133)</t>
  </si>
  <si>
    <t>开放式套房&lt;2人入住&gt;&lt;不退款&gt;&lt;早餐&gt;</t>
  </si>
  <si>
    <t>Seet/En Ze Amos,Tham/Yu Feng</t>
  </si>
  <si>
    <t xml:space="preserve">HBD-138759-320-2233479	</t>
  </si>
  <si>
    <t xml:space="preserve">21412399651	</t>
  </si>
  <si>
    <t>[巴勒莫]圣保罗皇宫酒店(San Paolo Palace Hotel)(55831852)</t>
  </si>
  <si>
    <t>标准双人床房&lt;2人入住&gt;&lt;不退款&gt;&lt;早餐&gt;</t>
  </si>
  <si>
    <t>CIRILLO/LOREDANA,Messina /Paolo</t>
  </si>
  <si>
    <t xml:space="preserve">2733998	</t>
  </si>
  <si>
    <t xml:space="preserve">782079331	</t>
  </si>
  <si>
    <t xml:space="preserve">21425678216	</t>
  </si>
  <si>
    <t>1卧套房&lt;2人入住&gt;&lt;不退款&gt;</t>
  </si>
  <si>
    <t>SAKYALLAH/NUR</t>
  </si>
  <si>
    <t xml:space="preserve">报客人名字办理入住	</t>
  </si>
  <si>
    <t xml:space="preserve">21426061265	</t>
  </si>
  <si>
    <t>[佛罗里达市]佛罗里达市大沼泽地宅院航道旅馆(Fairway Inn Florida City Homestead Everglades)(55560474)</t>
  </si>
  <si>
    <t>DELGADO/MARCOS</t>
  </si>
  <si>
    <t xml:space="preserve">1400466382	</t>
  </si>
  <si>
    <t xml:space="preserve">21428387038	</t>
  </si>
  <si>
    <t>[东京]东京庭之酒店(Hotel Niwa Tokyo)(55452049)</t>
  </si>
  <si>
    <t>标准双人房&lt;2人入住&gt;&lt;不退款&gt;&lt;早餐&gt;</t>
  </si>
  <si>
    <t>FAN/YONG</t>
  </si>
  <si>
    <t xml:space="preserve">2736004	</t>
  </si>
  <si>
    <t xml:space="preserve">10031293	</t>
  </si>
  <si>
    <t xml:space="preserve">21432828803	</t>
  </si>
  <si>
    <t>[Tham Nam Phut]攀牙家庭旅馆(Phang Nga Guesthouse)(90387255)</t>
  </si>
  <si>
    <t>标准房(双床)&lt;2人入住&gt;&lt;不退款&gt;</t>
  </si>
  <si>
    <t>WONGSABURANA/TIPAYARAT</t>
  </si>
  <si>
    <t xml:space="preserve">21436208199	</t>
  </si>
  <si>
    <t>[巴厘岛]巴厘岛乌布威斯汀元素酒店(Element by Westin Bali Ubud)(55312220)</t>
  </si>
  <si>
    <t>豪华客房, 2 张单人床,花园景观&lt;2人入住&gt;&lt;不退款&gt;&lt;早餐&gt;</t>
  </si>
  <si>
    <t>PARK/SO MYOUNG,KANG/JIN KU</t>
  </si>
  <si>
    <t xml:space="preserve">21436641197	</t>
  </si>
  <si>
    <t>[墨西哥城]斯坦兹酒店(Stanza Hotel)(92029934)</t>
  </si>
  <si>
    <t>标准双人房&lt;2人入住&gt;&lt;不退款&gt;</t>
  </si>
  <si>
    <t>salazar/carolina</t>
  </si>
  <si>
    <t xml:space="preserve">25544411	</t>
  </si>
  <si>
    <t xml:space="preserve">21436931325	</t>
  </si>
  <si>
    <t>[厄森尤特]瑞斯酒店(World Point Reis Inn Hotel)(55680434)</t>
  </si>
  <si>
    <t>豪华双人床房&lt;2人入住&gt;&lt;不退款&gt;&lt;早餐&gt;</t>
  </si>
  <si>
    <t>baldemir/mustafa</t>
  </si>
  <si>
    <t xml:space="preserve">0000388059	</t>
  </si>
  <si>
    <t xml:space="preserve">21436400490	</t>
  </si>
  <si>
    <t>[奥隆阿波]奥隆阿波豪宅花园酒店(Mansion Garden Hotel Olongapo)(91861336)</t>
  </si>
  <si>
    <t>豪华双人房&lt;2人入住&gt;&lt;不退款&gt;&lt;早餐&gt;</t>
  </si>
  <si>
    <t>Gray/Cedric M</t>
  </si>
  <si>
    <t xml:space="preserve">3660	</t>
  </si>
  <si>
    <t xml:space="preserve">21439276199	</t>
  </si>
  <si>
    <t>[普吉岛]普吉岛芭东华美达温德姆蒂瓦娜酒店(SHA Extra Plus)(Ramada by Wyndham Phuket Deevana Patong(SHA Extra Plus))(55270072)</t>
  </si>
  <si>
    <t>豪华特大床房&lt;2人入住&gt;&lt;不退款&gt;&lt;早餐&gt;</t>
  </si>
  <si>
    <t>PATEL/HIREN VIKESHBHAI</t>
  </si>
  <si>
    <t xml:space="preserve">223553	</t>
  </si>
  <si>
    <t xml:space="preserve">21445177231	</t>
  </si>
  <si>
    <t>[巴黎]巴黎德拉莫特匹克酒店(Hôtel de la Motte Picquet Paris)(55346185)</t>
  </si>
  <si>
    <t>精致套房&lt;2人入住&gt;&lt;不退款&gt;</t>
  </si>
  <si>
    <t>SETHI/LOKESH KUMAR</t>
  </si>
  <si>
    <t xml:space="preserve">2027529444	</t>
  </si>
  <si>
    <t xml:space="preserve">21446917138	</t>
  </si>
  <si>
    <t>[河内]河内灿烂之星格兰德酒店(Splendid Star Grand hotel Hanoi)(55841720)</t>
  </si>
  <si>
    <t>高级双人房, 1 张大床&lt;2人入住&gt;&lt;不退款&gt;&lt;早餐&gt;</t>
  </si>
  <si>
    <t>KIM/YEONWOO</t>
  </si>
  <si>
    <t xml:space="preserve">2027644472	</t>
  </si>
  <si>
    <t xml:space="preserve">21447385622	</t>
  </si>
  <si>
    <t>[艾因]杰贝尔哈菲特美居大酒店(Mercure Grand Jebel Hafeet Al Ain Hotel)(55451951)</t>
  </si>
  <si>
    <t>豪华大床房&lt;2人入住&gt;&lt;不退款&gt;</t>
  </si>
  <si>
    <t>DIMAANDAL/JINALYN,CAMINGAL/CHARMAINE</t>
  </si>
  <si>
    <t xml:space="preserve">HTL-WBD-339074595	</t>
  </si>
  <si>
    <t xml:space="preserve">21448679554	</t>
  </si>
  <si>
    <t>[杜伦]Delta Hotels by Marriott Durham Royal County(55841872)</t>
  </si>
  <si>
    <t>豪华大号床房&lt;2人入住&gt;&lt;不退款&gt;</t>
  </si>
  <si>
    <t>KAI/WILSON</t>
  </si>
  <si>
    <t xml:space="preserve">21450143017	</t>
  </si>
  <si>
    <t>[巴厘岛]捷兰蒂克库塔尼奥酒店(Hotel Neo - Kuta, Jelantik)(55439286)</t>
  </si>
  <si>
    <t>TJEN/MARTINUS</t>
  </si>
  <si>
    <t xml:space="preserve">21453246867	</t>
  </si>
  <si>
    <t>[科隆]欧罗巴城市酒店(CityClass Hotel Europa am Dom)(55281061)</t>
  </si>
  <si>
    <t>舒适双人房&lt;2人入住&gt;&lt;不退款&gt;</t>
  </si>
  <si>
    <t>XIAO/JIE</t>
  </si>
  <si>
    <t xml:space="preserve">21455741023	</t>
  </si>
  <si>
    <t>[东京]东京半蔵门鸟巢酒店(Nest Hotel Tokyo Hanzomon)(90402143)</t>
  </si>
  <si>
    <t>双床房&lt;2人入住&gt;&lt;不退款&gt;</t>
  </si>
  <si>
    <t>ZHANG/YINGNING,CHEN/TIANSHU</t>
  </si>
  <si>
    <t xml:space="preserve">21456365878	</t>
  </si>
  <si>
    <t>[新奥尔良]蒙特莱昂酒店(Hotel Monteleone)(55320533)</t>
  </si>
  <si>
    <t>传统房（特大床）&lt;2人入住&gt;&lt;不退款&gt;</t>
  </si>
  <si>
    <t>BARRERA /JESSICA</t>
  </si>
  <si>
    <t xml:space="preserve">24416647	</t>
  </si>
  <si>
    <t xml:space="preserve">21456427682	</t>
  </si>
  <si>
    <t>[纽约]纽约切尔西快捷假日酒店(Holiday Inn Express New York City Chelsea, an IHG Hotel)(60480425)</t>
  </si>
  <si>
    <t>特大床房&lt;2人入住&gt;&lt;不退款&gt;&lt;早餐&gt;</t>
  </si>
  <si>
    <t>WU/XUMING,LUO/HAO,SHEN/XIAOJUN</t>
  </si>
  <si>
    <t xml:space="preserve">41813056	</t>
  </si>
  <si>
    <t xml:space="preserve">21456572905	</t>
  </si>
  <si>
    <t>[新加坡]新加坡柏薇罗切斯特酒店 (SG Clean)(Park Avenue Rochester (SG Clean))(55851955)</t>
  </si>
  <si>
    <t>特级双人房/双床房&lt;2人入住&gt;&lt;不退款&gt;</t>
  </si>
  <si>
    <t>WONG/ZHENG YI</t>
  </si>
  <si>
    <t xml:space="preserve">2028150490	</t>
  </si>
  <si>
    <t xml:space="preserve">21457066985	</t>
  </si>
  <si>
    <t>[普吉岛]卡塔岩石酒店 (SHA Plus+)(Kata Rocks (SHA Plus+))(56196513)</t>
  </si>
  <si>
    <t>一卧室天际别墅&lt;2人入住&gt;&lt;不退款&gt;&lt;早餐&gt;</t>
  </si>
  <si>
    <t>WU/BOXUAN,Wang/Jue</t>
  </si>
  <si>
    <t xml:space="preserve">168810	</t>
  </si>
  <si>
    <t xml:space="preserve">21459434281	</t>
  </si>
  <si>
    <t>[曼谷]曼谷阿文苏昆维特酒店(Avani Sukhumvit Bangkok)(70165254)</t>
  </si>
  <si>
    <t>阿瓦尼客房&lt;2人入住&gt;&lt;不退款&gt;&lt;早餐&gt;</t>
  </si>
  <si>
    <t>CHAN/WAI KONG</t>
  </si>
  <si>
    <t xml:space="preserve">1068291277	</t>
  </si>
  <si>
    <t xml:space="preserve">21460470128	</t>
  </si>
  <si>
    <t>[迈阿密]迈阿密海德中城套房酒店(Hyde Suites Midtown Miami)(92031174)</t>
  </si>
  <si>
    <t>海德一室公寓&lt;2人入住&gt;&lt;不退款&gt;</t>
  </si>
  <si>
    <t>Cohen/David</t>
  </si>
  <si>
    <t xml:space="preserve">2741533	</t>
  </si>
  <si>
    <t xml:space="preserve">3167SE027016	</t>
  </si>
  <si>
    <t xml:space="preserve">21460942875	</t>
  </si>
  <si>
    <t>[巴德胡弗多普]阿姆斯特丹史基浦机场宜必思酒店(Ibis Schiphol Amsterdam Airport)(55290037)</t>
  </si>
  <si>
    <t>HOYONG/SHIN</t>
  </si>
  <si>
    <t xml:space="preserve">2741665	</t>
  </si>
  <si>
    <t xml:space="preserve">21462775963	</t>
  </si>
  <si>
    <t>LIU/JIE</t>
  </si>
  <si>
    <t xml:space="preserve">21462943730	</t>
  </si>
  <si>
    <t>[吉隆坡]吉隆坡千禧大酒店(Grand Millennium Kuala Lumpur)(55402613)</t>
  </si>
  <si>
    <t>DONG/LIJUAN</t>
  </si>
  <si>
    <t xml:space="preserve">4KV6TSG01	</t>
  </si>
  <si>
    <t xml:space="preserve">21464277172	</t>
  </si>
  <si>
    <t>[梅斯基特]维尔京河娱乐场酒店(Virgin River Hotel and Casino)(68031158)</t>
  </si>
  <si>
    <t>豪华2张大床房&lt;2人入住&gt;&lt;不退款&gt;</t>
  </si>
  <si>
    <t>ankarlo/jeannie</t>
  </si>
  <si>
    <t xml:space="preserve">TPT5M	</t>
  </si>
  <si>
    <t xml:space="preserve">21464774113	</t>
  </si>
  <si>
    <t>[伊斯灵顿]蒙特卡姆皇家伦敦之家酒店(Montcalm Royal London House - City of London)(55768765)</t>
  </si>
  <si>
    <t>豪华双人房&lt;2人入住&gt;&lt;不退款&gt;</t>
  </si>
  <si>
    <t>LAM /KWUN SANG OVO</t>
  </si>
  <si>
    <t xml:space="preserve">2742509	</t>
  </si>
  <si>
    <t xml:space="preserve">2028710607	</t>
  </si>
  <si>
    <t xml:space="preserve">21464915270	</t>
  </si>
  <si>
    <t>[旧金山]乔治国王酒店(King George)(55745391)</t>
  </si>
  <si>
    <t>高级房, 1 张大床&lt;2人入住&gt;&lt;不退款&gt;</t>
  </si>
  <si>
    <t>BENAOUM/MAATI</t>
  </si>
  <si>
    <t xml:space="preserve">17245SE047057	</t>
  </si>
  <si>
    <t xml:space="preserve">21465000542	</t>
  </si>
  <si>
    <t>[釜山]釜山西面托优克酒店(Toyoko Inn Busan Seomyeon)(55841734)</t>
  </si>
  <si>
    <t>Woo/Sejin</t>
  </si>
  <si>
    <t xml:space="preserve">2028720852	</t>
  </si>
  <si>
    <t xml:space="preserve">21465104162	</t>
  </si>
  <si>
    <t>[曼谷]阿瓦尼阿特里姆曼谷酒店(SHA认证)(Avani Atrium Bangkok Hotel (SHA Certified))(55665998)</t>
  </si>
  <si>
    <t>阿瓦尼尊贵房&lt;2人入住&gt;&lt;不退款&gt;</t>
  </si>
  <si>
    <t>KWAN/CHEUK HEI FELIX</t>
  </si>
  <si>
    <t xml:space="preserve">21465156971	</t>
  </si>
  <si>
    <t>[唐格朗]维加蛇象牙酒店(Vega Hotel Gading Serpong)(55944575)</t>
  </si>
  <si>
    <t>高级房&lt;2人入住&gt;&lt;不退款&gt;&lt;早餐&gt;</t>
  </si>
  <si>
    <t>Noviyanti/Iis,Noviyanti/Iis</t>
  </si>
  <si>
    <t xml:space="preserve">2028732310	</t>
  </si>
  <si>
    <t xml:space="preserve">21461228788	</t>
  </si>
  <si>
    <t>[乔治市]槟城希迪特酒店(又称槟城龙城酒店) (槟城对抗新冠肺炎认证)(Cititel Penang)(55851880)</t>
  </si>
  <si>
    <t>豪华双人床房&lt;1人入住&gt;&lt;不退款&gt;&lt;早餐&gt;</t>
  </si>
  <si>
    <t>HUANG/CHONGBIN</t>
  </si>
  <si>
    <t xml:space="preserve">2150919	</t>
  </si>
  <si>
    <t xml:space="preserve">21465248881	</t>
  </si>
  <si>
    <t>[null](91811250)</t>
  </si>
  <si>
    <t xml:space="preserve">21465224225	</t>
  </si>
  <si>
    <t>[Arncliffe]悉尼机场酒店(Airport Hotel Sydney)(60013233)</t>
  </si>
  <si>
    <t>豪华双人房带独立浴室&lt;2人入住&gt;&lt;不退款&gt;</t>
  </si>
  <si>
    <t>THORNE/MADELYN</t>
  </si>
  <si>
    <t xml:space="preserve">21465467454	</t>
  </si>
  <si>
    <t>LI/BO</t>
  </si>
  <si>
    <t xml:space="preserve">21465524892	</t>
  </si>
  <si>
    <t>[吉隆坡]吉隆坡市中心智选假日酒店(Holiday Inn Express Kuala Lumpur City Centre, an IHG Hotel)(55337198)</t>
  </si>
  <si>
    <t>TONG/JIAMEI</t>
  </si>
  <si>
    <t xml:space="preserve">21466015877	</t>
  </si>
  <si>
    <t>[曼谷]Capital O 564 自然精品酒店(Capital O 564 Nature Boutique Hotel)(55956348)</t>
  </si>
  <si>
    <t>高级双人房&lt;2人入住&gt;&lt;不退款&gt;</t>
  </si>
  <si>
    <t>INTAPHAN/CHIRADECH</t>
  </si>
  <si>
    <t xml:space="preserve">js3ai1882	</t>
  </si>
  <si>
    <t xml:space="preserve">21467407413	</t>
  </si>
  <si>
    <t>[希什利]伊斯坦布尔摩顿莫纳帕梅西科伊住宿加早餐旅馆(Molton Monapart Mecidiyekoy)(55720486)</t>
  </si>
  <si>
    <t>高级双人床房&lt;2人入住&gt;&lt;不退款&gt;&lt;早餐&gt;</t>
  </si>
  <si>
    <t>Uygun/Halil ibrahim</t>
  </si>
  <si>
    <t xml:space="preserve">2743031	</t>
  </si>
  <si>
    <t xml:space="preserve">21467802031	</t>
  </si>
  <si>
    <t>[打横]塔西克马拉雅法维酒店(favehotel Tasikmalaya)(55812331)</t>
  </si>
  <si>
    <t>致爱房&lt;2人入住&gt;&lt;不退款&gt;</t>
  </si>
  <si>
    <t>ZULMANDANI/RIVAN</t>
  </si>
  <si>
    <t xml:space="preserve">21467936011	</t>
  </si>
  <si>
    <t>[东海市]江原道东海毕加索酒店(Picasso Donghae Gangwondo)(77366243)</t>
  </si>
  <si>
    <t>Lee/Seunghee</t>
  </si>
  <si>
    <t xml:space="preserve">21468276675	</t>
  </si>
  <si>
    <t>[乌汶]乌汶V酒店(V Hotel Ubon Ratchathani)(91808460)</t>
  </si>
  <si>
    <t>SOYSUK/KITTIPONG</t>
  </si>
  <si>
    <t xml:space="preserve">21468567195	</t>
  </si>
  <si>
    <t>[Braga]万隆帕莎巴鲁广场酒店(Pasar Baru Square Hotel Bandung)(55290451)</t>
  </si>
  <si>
    <t>Rachmawati/Ammy</t>
  </si>
  <si>
    <t xml:space="preserve">21468580445	</t>
  </si>
  <si>
    <t>[Sungai Pasir]翡翠布蒂里酒店(Emerald Puteri Hotel)(89916472)</t>
  </si>
  <si>
    <t>豪华房（双床）&lt;2人入住&gt;&lt;不退款&gt;</t>
  </si>
  <si>
    <t>AMRIZAL ABAS/ABASAMRIZAL</t>
  </si>
  <si>
    <t xml:space="preserve">21468843231	</t>
  </si>
  <si>
    <t>致爱房&lt;2人入住&gt;&lt;不退款&gt;&lt;早餐&gt;</t>
  </si>
  <si>
    <t>SANTIK/SANTIKA</t>
  </si>
  <si>
    <t xml:space="preserve">21469858846	</t>
  </si>
  <si>
    <t>[巴厘岛]水明漾日落感受酒店(Sense Sunset Hotel Seminyak)(55439262)</t>
  </si>
  <si>
    <t>PUTU ERNAWATI/LUH</t>
  </si>
  <si>
    <t xml:space="preserve">1068332571	</t>
  </si>
  <si>
    <t xml:space="preserve">21469924494	</t>
  </si>
  <si>
    <t>[迈阿密海滩]南海滩贝特西酒店(The Betsy Hotel, South Beach)(70393130)</t>
  </si>
  <si>
    <t>经典特大床房&lt;2人入住&gt;&lt;不退款&gt;</t>
  </si>
  <si>
    <t>Taylor/Loretta</t>
  </si>
  <si>
    <t xml:space="preserve">18874250708	</t>
  </si>
  <si>
    <t>赔款</t>
  </si>
  <si>
    <t>[拉斯维加斯]拉斯维加斯特朗普国际酒店(Trump International Hotel Las Vegas)(46053022)</t>
  </si>
  <si>
    <t>高级特大床房&lt;不退款&gt;&lt;2人入住&gt;</t>
  </si>
  <si>
    <t>KANG/Brian</t>
  </si>
  <si>
    <t xml:space="preserve">18918347367	</t>
  </si>
  <si>
    <t>[大学公园市]马里兰大学酒店(The Hotel at the University of Maryland)(46053022)</t>
  </si>
  <si>
    <t>标准房, 2 张大床&lt;2人入住&gt;&lt;不退款&gt;</t>
  </si>
  <si>
    <t>Weiss/Glen Jeffrey</t>
  </si>
  <si>
    <t xml:space="preserve">18818581063	</t>
  </si>
  <si>
    <t>[梳邦再也]双威金字塔酒店(Sunway Pyramid Hotel)(46053022)</t>
  </si>
  <si>
    <t>园景豪华双床房&lt;2人入住&gt;&lt;不退款&gt;</t>
  </si>
  <si>
    <t>YU/TINGTING,Chen/Min</t>
  </si>
  <si>
    <t xml:space="preserve">206668191	</t>
  </si>
  <si>
    <t xml:space="preserve">18697650649	</t>
  </si>
  <si>
    <t>[首尔]空中花园东大门金斯敦酒店(Hotel Skypark Kingstown Dongdaemun)(46053022)</t>
  </si>
  <si>
    <t>三人住宅&lt;不退款&gt;&lt;2人入住&gt;</t>
  </si>
  <si>
    <t>Chan/Shum yi</t>
  </si>
  <si>
    <t xml:space="preserve">20220915517660093	</t>
  </si>
  <si>
    <t xml:space="preserve">21029649891	</t>
  </si>
  <si>
    <t>[八打灵再也]时间双威酒店(Time Hotel Sunway)(46053022)</t>
  </si>
  <si>
    <t>nana/alshayatul diana</t>
  </si>
  <si>
    <t xml:space="preserve">18851092094	</t>
  </si>
  <si>
    <t>[新加坡]新加坡滨海湾金沙大酒店(Marina Bay Sands Singapore)(46053022)</t>
  </si>
  <si>
    <t>市景姬花套房&lt;2人入住&gt;&lt;不退款&gt;&lt;黄金会员&gt;</t>
  </si>
  <si>
    <t>YE/HUI</t>
  </si>
  <si>
    <t xml:space="preserve">By Ms. Annie from Sales Dept.	</t>
  </si>
  <si>
    <t xml:space="preserve">21045837635	</t>
  </si>
  <si>
    <t>[迪拜]皇家郁金香酒店(Royal Tulip Hotel)(46053022)</t>
  </si>
  <si>
    <t>标准房（双人床或双床）&lt;2人入住&gt;&lt;不退款&gt;</t>
  </si>
  <si>
    <t>Ahmed/Waqas</t>
  </si>
  <si>
    <t xml:space="preserve">133736	</t>
  </si>
  <si>
    <t xml:space="preserve">18754729302	</t>
  </si>
  <si>
    <t>[新加坡]新加坡泛太平洋酒店 (Staycation Approved)(Pan Pacific Singapore (Staycation Approved))(46053022)</t>
  </si>
  <si>
    <t>豪华房&lt;不退款&gt;&lt;2人入住&gt;</t>
  </si>
  <si>
    <t>YIU/SHING CHI</t>
  </si>
  <si>
    <t xml:space="preserve">21122099672	</t>
  </si>
  <si>
    <t>[迪沙鲁]迪沙鲁海岸硬石酒店(Hard Rock Hotel Desaru Coast)(46053022)</t>
  </si>
  <si>
    <t>高级特大床房&lt;2人入住&gt;&lt;不退款&gt;&lt;早餐&gt;</t>
  </si>
  <si>
    <t>MOHD JAMAL/MOHD SHAHROM</t>
  </si>
  <si>
    <t xml:space="preserve">18952233806	</t>
  </si>
  <si>
    <t>[萨尔瓦多]费拉宫殿酒店(Fera Palace Hotel)(46053022)</t>
  </si>
  <si>
    <t>大床房高级&lt;2人入住&gt;&lt;不退款&gt;&lt;早餐&gt;</t>
  </si>
  <si>
    <t>Robles Goncalves/Monica</t>
  </si>
  <si>
    <t xml:space="preserve">64390724	</t>
  </si>
  <si>
    <t xml:space="preserve">21125901811	</t>
  </si>
  <si>
    <t>[洛坤]老板房酒店(Boss House)(46053022)</t>
  </si>
  <si>
    <t>豪华双人间&lt;2人入住&gt;&lt;不退款&gt;</t>
  </si>
  <si>
    <t>suikim/rartchapat</t>
  </si>
  <si>
    <t xml:space="preserve">21144335266	</t>
  </si>
  <si>
    <t>[null](46053022)</t>
  </si>
  <si>
    <t xml:space="preserve">21149581297	</t>
  </si>
  <si>
    <t>[曼谷]诺富特暹罗广场酒店 (SHA Plus+)(Novotel Bangkok on Siam Square (SHA Plus+))(46053022)</t>
  </si>
  <si>
    <t>KOH/KAH HWEE,CHOU/CHIA HUEI</t>
  </si>
  <si>
    <t xml:space="preserve">858660	</t>
  </si>
  <si>
    <t xml:space="preserve">21225059584	</t>
  </si>
  <si>
    <t>[万隆市]尤迪斯地铁公寓套房酒店(Apartemen The Suites Metro Yudis)(46053022)</t>
  </si>
  <si>
    <t>一居室公寓&lt;2人入住&gt;&lt;不退款&gt;</t>
  </si>
  <si>
    <t>NUGRAHA/AVANDI</t>
  </si>
  <si>
    <t>，</t>
  </si>
  <si>
    <t>本期扣款825.67元</t>
  </si>
  <si>
    <t>本期扣款787.85元</t>
  </si>
  <si>
    <t>本期扣款58.4元</t>
  </si>
  <si>
    <t>本期扣款123.43元</t>
  </si>
  <si>
    <t>本期扣款13.66元</t>
  </si>
  <si>
    <t>已取消</t>
  </si>
  <si>
    <t>本期扣款2072.39元</t>
  </si>
  <si>
    <t>本期扣款22.74元</t>
  </si>
  <si>
    <t>已关闭</t>
  </si>
  <si>
    <t>本期扣款556.28元</t>
  </si>
  <si>
    <t>本期扣款101.46元</t>
  </si>
  <si>
    <t>本期扣款143.91元</t>
  </si>
  <si>
    <t>本期扣款12.58元</t>
  </si>
  <si>
    <t>本期扣款132.17元</t>
  </si>
  <si>
    <t>已确认取消</t>
  </si>
  <si>
    <t>本期扣款48.07</t>
  </si>
  <si>
    <t>原单未结算，本期扣款523元</t>
  </si>
  <si>
    <t>本期扣款7.22元</t>
  </si>
  <si>
    <t>原单未结算，本期扣款92元</t>
  </si>
  <si>
    <t>114116.17 HKD</t>
  </si>
  <si>
    <t>A221020141556481</t>
  </si>
  <si>
    <t>A221020141649481</t>
  </si>
  <si>
    <t>A221020141752481</t>
  </si>
  <si>
    <t>A221020141829481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</si>
  <si>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</si>
  <si>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</si>
  <si>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</si>
  <si>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</si>
  <si>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</si>
  <si>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</si>
  <si>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</si>
  <si>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</si>
  <si>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</si>
  <si>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</si>
  <si>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</si>
  <si>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</si>
  <si>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</si>
  <si>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</si>
  <si>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</si>
  <si>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</si>
  <si>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</si>
  <si>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</si>
  <si>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</si>
  <si>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2022-10-16</t>
  </si>
  <si>
    <t>2743612</t>
  </si>
  <si>
    <t>南海滩贝特西酒店</t>
  </si>
  <si>
    <t>Taylor Loretta</t>
  </si>
  <si>
    <t>2022-10-17</t>
  </si>
  <si>
    <t>退房日周结</t>
  </si>
  <si>
    <t>2462.61</t>
  </si>
  <si>
    <t>2682.00</t>
  </si>
  <si>
    <t>0</t>
  </si>
  <si>
    <t>0.00</t>
  </si>
  <si>
    <t>携程汇智国际直连</t>
  </si>
  <si>
    <t>925</t>
  </si>
  <si>
    <t>2022-10-16 22:44:32</t>
  </si>
  <si>
    <t>否</t>
  </si>
  <si>
    <t>汇智国际旅游发展有限公司</t>
  </si>
  <si>
    <t>直连</t>
  </si>
  <si>
    <t>澳大利亚</t>
  </si>
  <si>
    <t>2743598</t>
  </si>
  <si>
    <t>水明漾日落感受酒店</t>
  </si>
  <si>
    <t>PUTU ERNAWATI LUH</t>
  </si>
  <si>
    <t>123.96</t>
  </si>
  <si>
    <t>135.00</t>
  </si>
  <si>
    <t>2022-10-16 22:31:18</t>
  </si>
  <si>
    <t>印度尼西亚</t>
  </si>
  <si>
    <t>2743387</t>
  </si>
  <si>
    <t>塔西克马拉雅法维酒店</t>
  </si>
  <si>
    <t>SANTIK SANTIKA</t>
  </si>
  <si>
    <t>188.23</t>
  </si>
  <si>
    <t>205.00</t>
  </si>
  <si>
    <t>2022-10-16 20:09:07</t>
  </si>
  <si>
    <t>2743318</t>
  </si>
  <si>
    <t>埃默洛尔德布蒂里酒店</t>
  </si>
  <si>
    <t>AMRIZAL ABAS ABASAMRIZAL</t>
  </si>
  <si>
    <t>314.02</t>
  </si>
  <si>
    <t>342.00</t>
  </si>
  <si>
    <t>2022-10-16 19:23:55</t>
  </si>
  <si>
    <t>马来西亚</t>
  </si>
  <si>
    <t>2743315</t>
  </si>
  <si>
    <t>万隆帕莎巴鲁广场酒店</t>
  </si>
  <si>
    <t>Rachmawati Ammy</t>
  </si>
  <si>
    <t>142.32</t>
  </si>
  <si>
    <t>155.00</t>
  </si>
  <si>
    <t>2022-10-16 19:17:04</t>
  </si>
  <si>
    <t>2743241</t>
  </si>
  <si>
    <t>乌汶 V 酒店</t>
  </si>
  <si>
    <t>SOYSUK KITTIPONG</t>
  </si>
  <si>
    <t>169.87</t>
  </si>
  <si>
    <t>185.00</t>
  </si>
  <si>
    <t>2022-10-16 18:29:57</t>
  </si>
  <si>
    <t>泰国</t>
  </si>
  <si>
    <t>2743159</t>
  </si>
  <si>
    <t>江原道东海毕加索酒店</t>
  </si>
  <si>
    <t>Lee Seunghee</t>
  </si>
  <si>
    <t>275.46</t>
  </si>
  <si>
    <t>300.00</t>
  </si>
  <si>
    <t>2022-10-16 17:33:42</t>
  </si>
  <si>
    <t>韩国</t>
  </si>
  <si>
    <t>2743136</t>
  </si>
  <si>
    <t>ZULMANDANI RIVAN</t>
  </si>
  <si>
    <t>171.70</t>
  </si>
  <si>
    <t>187.00</t>
  </si>
  <si>
    <t>2022-10-16 17:06:53</t>
  </si>
  <si>
    <t>2743031</t>
  </si>
  <si>
    <t>伊斯坦布尔摩顿莫纳帕梅西科伊住宿加早餐旅馆</t>
  </si>
  <si>
    <t>Uygun Halil ibrahim</t>
  </si>
  <si>
    <t>415.94</t>
  </si>
  <si>
    <t>453.00</t>
  </si>
  <si>
    <t>2022-10-16 15:52:20</t>
  </si>
  <si>
    <t>土耳其</t>
  </si>
  <si>
    <t>2742770</t>
  </si>
  <si>
    <t>Capital O 564 自然精品酒店</t>
  </si>
  <si>
    <t>INTAPHAN CHIRADECH</t>
  </si>
  <si>
    <t>110.18</t>
  </si>
  <si>
    <t>120.00</t>
  </si>
  <si>
    <t>2022-10-16 12:36:36</t>
  </si>
  <si>
    <t>2742660</t>
  </si>
  <si>
    <t>曼谷阿瓦尼中庭酒店</t>
  </si>
  <si>
    <t>LI BO</t>
  </si>
  <si>
    <t>224.96</t>
  </si>
  <si>
    <t>245.00</t>
  </si>
  <si>
    <t>2022-10-16 11:12:29</t>
  </si>
  <si>
    <t>2742609</t>
  </si>
  <si>
    <t>奥提加斯中心格欧酒店</t>
  </si>
  <si>
    <t>Halog Kyle Denise Roaquin</t>
  </si>
  <si>
    <t>222.20</t>
  </si>
  <si>
    <t>242.00</t>
  </si>
  <si>
    <t>2022-10-16 10:32:45</t>
  </si>
  <si>
    <t>菲律宾</t>
  </si>
  <si>
    <t>2742601</t>
  </si>
  <si>
    <t>悉尼机场酒店</t>
  </si>
  <si>
    <t>THORNE MADELYN</t>
  </si>
  <si>
    <t>492.16</t>
  </si>
  <si>
    <t>536.00</t>
  </si>
  <si>
    <t>2022-10-16 10:35:02</t>
  </si>
  <si>
    <t>2742588</t>
  </si>
  <si>
    <t>槟城龙城酒店</t>
  </si>
  <si>
    <t>HUANG CHONGBIN</t>
  </si>
  <si>
    <t>432.47</t>
  </si>
  <si>
    <t>471.00</t>
  </si>
  <si>
    <t>2022-10-16 10:51:40</t>
  </si>
  <si>
    <t>直采</t>
  </si>
  <si>
    <t>2742581</t>
  </si>
  <si>
    <t>维加蛇象牙酒店</t>
  </si>
  <si>
    <t>Noviyanti Iis,Noviyanti Iis</t>
  </si>
  <si>
    <t>391.15</t>
  </si>
  <si>
    <t>426.00</t>
  </si>
  <si>
    <t>2022-10-16 10:05:51</t>
  </si>
  <si>
    <t>2742571</t>
  </si>
  <si>
    <t>KWAN CHEUK HEI FELIX</t>
  </si>
  <si>
    <t>268.11</t>
  </si>
  <si>
    <t>292.00</t>
  </si>
  <si>
    <t>2022-10-16 09:54:46</t>
  </si>
  <si>
    <t>2742537</t>
  </si>
  <si>
    <t>釜山西面托优克酒店</t>
  </si>
  <si>
    <t>Woo Sejin</t>
  </si>
  <si>
    <t>306.68</t>
  </si>
  <si>
    <t>334.00</t>
  </si>
  <si>
    <t>2022-10-16 09:29:24</t>
  </si>
  <si>
    <t>2742532</t>
  </si>
  <si>
    <t>乔治国王酒店</t>
  </si>
  <si>
    <t>BENAOUM MAATI</t>
  </si>
  <si>
    <t>747.41</t>
  </si>
  <si>
    <t>814.00</t>
  </si>
  <si>
    <t>2022-10-16 09:19:12</t>
  </si>
  <si>
    <t>美国</t>
  </si>
  <si>
    <t>2742509</t>
  </si>
  <si>
    <t>蒙特卡姆皇家伦敦之家酒店</t>
  </si>
  <si>
    <t>LAM KWUN SANG OVO</t>
  </si>
  <si>
    <t>1498.50</t>
  </si>
  <si>
    <t>1632.00</t>
  </si>
  <si>
    <t>2022-10-16 08:54:45</t>
  </si>
  <si>
    <t>英国</t>
  </si>
  <si>
    <t>2742353</t>
  </si>
  <si>
    <t>维尔京河赌场酒店</t>
  </si>
  <si>
    <t>ankarlo jeannie</t>
  </si>
  <si>
    <t>236.90</t>
  </si>
  <si>
    <t>258.00</t>
  </si>
  <si>
    <t>2022-10-16 03:25:41</t>
  </si>
  <si>
    <t>2742347</t>
  </si>
  <si>
    <t>吉隆坡千禧大酒店</t>
  </si>
  <si>
    <t>DONG LIJUAN</t>
  </si>
  <si>
    <t>457.26</t>
  </si>
  <si>
    <t>498.00</t>
  </si>
  <si>
    <t>2022-10-16 03:23:19</t>
  </si>
  <si>
    <t>2022-10-15</t>
  </si>
  <si>
    <t>2742019</t>
  </si>
  <si>
    <t>阿姆斯特丹史基浦机场宜必思酒店</t>
  </si>
  <si>
    <t>LIU JIE</t>
  </si>
  <si>
    <t>1599.50</t>
  </si>
  <si>
    <t>1742.00</t>
  </si>
  <si>
    <t>2022-10-15 21:26:54</t>
  </si>
  <si>
    <t>荷兰</t>
  </si>
  <si>
    <t>2741665</t>
  </si>
  <si>
    <t>HOYONG SHIN</t>
  </si>
  <si>
    <t>2022-10-15 17:22:06</t>
  </si>
  <si>
    <t>2741533</t>
  </si>
  <si>
    <t>迈阿密海德中城套房酒店</t>
  </si>
  <si>
    <t>Cohen David</t>
  </si>
  <si>
    <t>2918.04</t>
  </si>
  <si>
    <t>3178.00</t>
  </si>
  <si>
    <t>2022-10-15 16:28:13</t>
  </si>
  <si>
    <t>2741338</t>
  </si>
  <si>
    <t>曼谷阿文苏昆维特酒店</t>
  </si>
  <si>
    <t>CHAN WAI KONG</t>
  </si>
  <si>
    <t>1215.70</t>
  </si>
  <si>
    <t>1324.00</t>
  </si>
  <si>
    <t>2022-10-15 13:54:45</t>
  </si>
  <si>
    <t>2740758</t>
  </si>
  <si>
    <t>普吉岛卡塔磐石度假村</t>
  </si>
  <si>
    <t>WU BOXUAN,Wang Jue</t>
  </si>
  <si>
    <t>3177.89</t>
  </si>
  <si>
    <t>3461.00</t>
  </si>
  <si>
    <t>2022-10-15 10:52:41</t>
  </si>
  <si>
    <t>2740688</t>
  </si>
  <si>
    <t>公园大道罗切斯特酒店 (SG Clean)</t>
  </si>
  <si>
    <t>WONG ZHENG YI</t>
  </si>
  <si>
    <t>865.15</t>
  </si>
  <si>
    <t>945.00</t>
  </si>
  <si>
    <t>2022-10-15 01:33:10</t>
  </si>
  <si>
    <t>新加坡</t>
  </si>
  <si>
    <t>2740646</t>
  </si>
  <si>
    <t>纽约切尔西智选假日酒店</t>
  </si>
  <si>
    <t>WU XUMING,LUO HAO,SHEN XIAOJUN</t>
  </si>
  <si>
    <t>14844.83</t>
  </si>
  <si>
    <t>16215.00</t>
  </si>
  <si>
    <t>2022-10-15 00:58:10</t>
  </si>
  <si>
    <t>2740633</t>
  </si>
  <si>
    <t>蒙特莱昂酒店</t>
  </si>
  <si>
    <t>BARRERA JESSICA</t>
  </si>
  <si>
    <t>1527.97</t>
  </si>
  <si>
    <t>1669.00</t>
  </si>
  <si>
    <t>2022-10-15 00:23:49</t>
  </si>
  <si>
    <t>2022-10-14</t>
  </si>
  <si>
    <t>2740475</t>
  </si>
  <si>
    <t>东京半蔵门鸟巢酒店</t>
  </si>
  <si>
    <t>ZHANG YINGNING,CHEN TIANSHU</t>
  </si>
  <si>
    <t>270.99</t>
  </si>
  <si>
    <t>296.00</t>
  </si>
  <si>
    <t>2022-10-14 22:29:58</t>
  </si>
  <si>
    <t>日本</t>
  </si>
  <si>
    <t>2740065</t>
  </si>
  <si>
    <t>欧罗巴城市酒店</t>
  </si>
  <si>
    <t>XIAO JIE</t>
  </si>
  <si>
    <t>1790.72</t>
  </si>
  <si>
    <t>1956.00</t>
  </si>
  <si>
    <t>2022-10-14 17:37:16</t>
  </si>
  <si>
    <t>德国</t>
  </si>
  <si>
    <t>2739533</t>
  </si>
  <si>
    <t>捷兰蒂克库塔尼奥酒店</t>
  </si>
  <si>
    <t>TJEN MARTINUS</t>
  </si>
  <si>
    <t>186.76</t>
  </si>
  <si>
    <t>204.00</t>
  </si>
  <si>
    <t>2022-10-14 12:30:51</t>
  </si>
  <si>
    <t>2739245</t>
  </si>
  <si>
    <t>杜伦皇家郡Delta酒店</t>
  </si>
  <si>
    <t>KAI WILSON</t>
  </si>
  <si>
    <t>597.82</t>
  </si>
  <si>
    <t>653.00</t>
  </si>
  <si>
    <t>2022-10-14 10:14:13</t>
  </si>
  <si>
    <t>2739007</t>
  </si>
  <si>
    <t>杰贝尔哈菲特美居大酒店</t>
  </si>
  <si>
    <t>DIMAANDAL JINALYN,CAMINGAL CHARMAINE</t>
  </si>
  <si>
    <t>357.96</t>
  </si>
  <si>
    <t>391.00</t>
  </si>
  <si>
    <t>2022-10-14 03:12:17</t>
  </si>
  <si>
    <t>阿拉伯联合酋长国</t>
  </si>
  <si>
    <t>2738910</t>
  </si>
  <si>
    <t>河内灿烂之星格兰德酒店</t>
  </si>
  <si>
    <t>KIM YEONWOO</t>
  </si>
  <si>
    <t>227.12</t>
  </si>
  <si>
    <t>248.00</t>
  </si>
  <si>
    <t>2022-10-14 01:15:43</t>
  </si>
  <si>
    <t>越南</t>
  </si>
  <si>
    <t>2022-10-13</t>
  </si>
  <si>
    <t>2738528</t>
  </si>
  <si>
    <t>巴黎德拉莫特匹克酒店</t>
  </si>
  <si>
    <t>SETHI LOKESH KUMAR</t>
  </si>
  <si>
    <t>1801.38</t>
  </si>
  <si>
    <t>1967.00</t>
  </si>
  <si>
    <t>2022-10-13 21:11:45</t>
  </si>
  <si>
    <t>法国</t>
  </si>
  <si>
    <t>2737618</t>
  </si>
  <si>
    <t>普吉岛芭东华美达温德姆蒂瓦娜酒店</t>
  </si>
  <si>
    <t>PATEL HIREN VIKESHBHAI</t>
  </si>
  <si>
    <t>545.82</t>
  </si>
  <si>
    <t>596.00</t>
  </si>
  <si>
    <t>2022-10-13 12:44:11</t>
  </si>
  <si>
    <t>2737234</t>
  </si>
  <si>
    <t>瑞斯酒店</t>
  </si>
  <si>
    <t>baldemir mustafa</t>
  </si>
  <si>
    <t>228.95</t>
  </si>
  <si>
    <t>250.00</t>
  </si>
  <si>
    <t>2022-10-13 02:56:54</t>
  </si>
  <si>
    <t>2737181</t>
  </si>
  <si>
    <t>斯坦兹酒店</t>
  </si>
  <si>
    <t>salazar carolina</t>
  </si>
  <si>
    <t>489.95</t>
  </si>
  <si>
    <t>535.00</t>
  </si>
  <si>
    <t>2022-10-13 02:08:02</t>
  </si>
  <si>
    <t>墨西哥</t>
  </si>
  <si>
    <t>2737114</t>
  </si>
  <si>
    <t>豪宅花园酒店</t>
  </si>
  <si>
    <t>Gray Cedric M</t>
  </si>
  <si>
    <t>1623.21</t>
  </si>
  <si>
    <t>1774.00</t>
  </si>
  <si>
    <t>2022-10-13 08:24:00</t>
  </si>
  <si>
    <t>2022-10-12</t>
  </si>
  <si>
    <t>2737072</t>
  </si>
  <si>
    <t>巴厘岛乌布威斯汀元素酒店</t>
  </si>
  <si>
    <t>PARK SO MYOUNG,KANG JIN KU</t>
  </si>
  <si>
    <t>1193.16</t>
  </si>
  <si>
    <t>1304.00</t>
  </si>
  <si>
    <t>2022-10-12 23:59:14</t>
  </si>
  <si>
    <t>2736581</t>
  </si>
  <si>
    <t>攀牙旅馆</t>
  </si>
  <si>
    <t>WONGSABURANA TIPAYARAT</t>
  </si>
  <si>
    <t>164.70</t>
  </si>
  <si>
    <t>180.00</t>
  </si>
  <si>
    <t>2022-10-12 18:03:40</t>
  </si>
  <si>
    <t>2736004</t>
  </si>
  <si>
    <t>东京庭之酒店</t>
  </si>
  <si>
    <t>FAN YONG</t>
  </si>
  <si>
    <t>3074.40</t>
  </si>
  <si>
    <t>3360.00</t>
  </si>
  <si>
    <t>2022-10-12 10:48:25</t>
  </si>
  <si>
    <t>2735667</t>
  </si>
  <si>
    <t>佛罗里达市大沼泽地宅院航道旅馆</t>
  </si>
  <si>
    <t>DELGADO MARCOS</t>
  </si>
  <si>
    <t>2022.27</t>
  </si>
  <si>
    <t>2214.00</t>
  </si>
  <si>
    <t>2022-10-12 01:23:14</t>
  </si>
  <si>
    <t>2022-10-11</t>
  </si>
  <si>
    <t>2735601</t>
  </si>
  <si>
    <t>吉隆坡宾乐雅服务公寓</t>
  </si>
  <si>
    <t>SAKYALLAH NUR</t>
  </si>
  <si>
    <t>2237.83</t>
  </si>
  <si>
    <t>2450.00</t>
  </si>
  <si>
    <t>2022-10-11 23:40:01</t>
  </si>
  <si>
    <t>2022-10-10</t>
  </si>
  <si>
    <t>2733998</t>
  </si>
  <si>
    <t>圣保罗皇宫酒店</t>
  </si>
  <si>
    <t>CIRILLO LOREDANA,Messina Paolo</t>
  </si>
  <si>
    <t>478.62</t>
  </si>
  <si>
    <t>527.00</t>
  </si>
  <si>
    <t>2022-10-10 23:16:44</t>
  </si>
  <si>
    <t>意大利</t>
  </si>
  <si>
    <t>2733018</t>
  </si>
  <si>
    <t>Seet En Ze Amos,Tham Yu Feng</t>
  </si>
  <si>
    <t>1378.65</t>
  </si>
  <si>
    <t>1518.00</t>
  </si>
  <si>
    <t>2022-10-10 11:12:42</t>
  </si>
  <si>
    <t>2732894</t>
  </si>
  <si>
    <t>河内布鲁姆酒店</t>
  </si>
  <si>
    <t>LIN JUNXIONG</t>
  </si>
  <si>
    <t>2241.44</t>
  </si>
  <si>
    <t>2468.00</t>
  </si>
  <si>
    <t>2022-10-10 10:05:34</t>
  </si>
  <si>
    <t>2732732</t>
  </si>
  <si>
    <t>大阿斯顿格罗夫套房酒店</t>
  </si>
  <si>
    <t>Alannaz Sulaiman</t>
  </si>
  <si>
    <t>1008.10</t>
  </si>
  <si>
    <t>1110.00</t>
  </si>
  <si>
    <t>2022-10-10 05:04:33</t>
  </si>
  <si>
    <t>2022-10-09</t>
  </si>
  <si>
    <t>2731560</t>
  </si>
  <si>
    <t>通金酒店</t>
  </si>
  <si>
    <t>Patel Maulik</t>
  </si>
  <si>
    <t>702.48</t>
  </si>
  <si>
    <t>774.00</t>
  </si>
  <si>
    <t>2022-10-09 10:23:34</t>
  </si>
  <si>
    <t>加拿大</t>
  </si>
  <si>
    <t>2731341</t>
  </si>
  <si>
    <t>柏本克酒店</t>
  </si>
  <si>
    <t>Mendoza Abel</t>
  </si>
  <si>
    <t>3048.63</t>
  </si>
  <si>
    <t>3359.00</t>
  </si>
  <si>
    <t>2022-10-09 03:26:48</t>
  </si>
  <si>
    <t>2022-10-08</t>
  </si>
  <si>
    <t>2731133</t>
  </si>
  <si>
    <t>拉斯维加斯马戏团娱乐场酒店</t>
  </si>
  <si>
    <t>DImiceli Courtney Lynn</t>
  </si>
  <si>
    <t>676.91</t>
  </si>
  <si>
    <t>745.00</t>
  </si>
  <si>
    <t>2022-10-08 21:24:53</t>
  </si>
  <si>
    <t>2730894</t>
  </si>
  <si>
    <t>新德里粉红旅馆</t>
  </si>
  <si>
    <t>Venkat Supriya</t>
  </si>
  <si>
    <t>984.92</t>
  </si>
  <si>
    <t>1084.00</t>
  </si>
  <si>
    <t>2022-10-08 17:09:00</t>
  </si>
  <si>
    <t>印度</t>
  </si>
  <si>
    <t>2730723</t>
  </si>
  <si>
    <t>曼谷萨通JC凯文酒店</t>
  </si>
  <si>
    <t>PAU HUNG FAN BOBBY</t>
  </si>
  <si>
    <t>2892.98</t>
  </si>
  <si>
    <t>3184.00</t>
  </si>
  <si>
    <t>2022-10-08 14:17:37</t>
  </si>
  <si>
    <t>2730471</t>
  </si>
  <si>
    <t>波尔多丽笙蓝标酒店</t>
  </si>
  <si>
    <t>Wang Hanxiao</t>
  </si>
  <si>
    <t>1231.15</t>
  </si>
  <si>
    <t>1355.00</t>
  </si>
  <si>
    <t>2022-10-08 11:08:27</t>
  </si>
  <si>
    <t>2730091</t>
  </si>
  <si>
    <t>Grigat Mark Andrew</t>
  </si>
  <si>
    <t>2302.18</t>
  </si>
  <si>
    <t>2536.00</t>
  </si>
  <si>
    <t>2022-10-08 01:21:45</t>
  </si>
  <si>
    <t>2022-10-07</t>
  </si>
  <si>
    <t>2729054</t>
  </si>
  <si>
    <t>成田东武机场酒店</t>
  </si>
  <si>
    <t>ZHANG CHENYI</t>
  </si>
  <si>
    <t>495.66</t>
  </si>
  <si>
    <t>546.00</t>
  </si>
  <si>
    <t>2022-10-07 16:14:03</t>
  </si>
  <si>
    <t>2022-10-06</t>
  </si>
  <si>
    <t>2727047</t>
  </si>
  <si>
    <t>米拉多里约科帕卡巴纳酒店</t>
  </si>
  <si>
    <t>Souza Felipe da Silva Arantes Pedro,Tsukada Richard</t>
  </si>
  <si>
    <t>695.22</t>
  </si>
  <si>
    <t>766.00</t>
  </si>
  <si>
    <t>2022-10-06 09:02:27</t>
  </si>
  <si>
    <t>巴西</t>
  </si>
  <si>
    <t>2022-10-05</t>
  </si>
  <si>
    <t>2725167</t>
  </si>
  <si>
    <t>河畔旅馆</t>
  </si>
  <si>
    <t>Martinez Haydee</t>
  </si>
  <si>
    <t>1703.06</t>
  </si>
  <si>
    <t>1875.00</t>
  </si>
  <si>
    <t>2022-10-05 07:55:22</t>
  </si>
  <si>
    <t>2022-10-04</t>
  </si>
  <si>
    <t>2724711</t>
  </si>
  <si>
    <t>拉亚苏拉翁曼谷酒店</t>
  </si>
  <si>
    <t>PIENGKES AMORNRAT</t>
  </si>
  <si>
    <t>489.63</t>
  </si>
  <si>
    <t>538.00</t>
  </si>
  <si>
    <t>2022-10-04 22:08:26</t>
  </si>
  <si>
    <t>2723723</t>
  </si>
  <si>
    <t>阿兰瑟斯港岛屿酒店</t>
  </si>
  <si>
    <t>GARZA CARLOS ROBERTO</t>
  </si>
  <si>
    <t>1347.86</t>
  </si>
  <si>
    <t>1481.00</t>
  </si>
  <si>
    <t>2022-10-04 11:08:41</t>
  </si>
  <si>
    <t>2022-10-03</t>
  </si>
  <si>
    <t>2722315</t>
  </si>
  <si>
    <t>曼谷金色郁金香元首大酒店</t>
  </si>
  <si>
    <t>Huang Jun</t>
  </si>
  <si>
    <t>1363.20</t>
  </si>
  <si>
    <t>1500.00</t>
  </si>
  <si>
    <t>2022-10-03 13:38:47</t>
  </si>
  <si>
    <t>2722059</t>
  </si>
  <si>
    <t>多德牧野别墅酒店</t>
  </si>
  <si>
    <t>Abbe Caireny</t>
  </si>
  <si>
    <t>611.62</t>
  </si>
  <si>
    <t>673.00</t>
  </si>
  <si>
    <t>2022-10-03 10:19:43</t>
  </si>
  <si>
    <t>2721956</t>
  </si>
  <si>
    <t>太平洋海滩酒店</t>
  </si>
  <si>
    <t>Thach Narinh</t>
  </si>
  <si>
    <t>7935.64</t>
  </si>
  <si>
    <t>8732.00</t>
  </si>
  <si>
    <t>2022-10-03 08:53:04</t>
  </si>
  <si>
    <t>2022-10-02</t>
  </si>
  <si>
    <t>2721016</t>
  </si>
  <si>
    <t>文斯水门酒店</t>
  </si>
  <si>
    <t>Chan Ka yan</t>
  </si>
  <si>
    <t>1355.93</t>
  </si>
  <si>
    <t>1492.00</t>
  </si>
  <si>
    <t>2022-10-02 16:36:50</t>
  </si>
  <si>
    <t>2022-10-01</t>
  </si>
  <si>
    <t>2719498</t>
  </si>
  <si>
    <t>诺富特伦敦西区酒店</t>
  </si>
  <si>
    <t>Ivanova Nevena</t>
  </si>
  <si>
    <t>3437.99</t>
  </si>
  <si>
    <t>3783.00</t>
  </si>
  <si>
    <t>2022-10-01 17:08:44</t>
  </si>
  <si>
    <t>2718976</t>
  </si>
  <si>
    <t>苏帕克酒店</t>
  </si>
  <si>
    <t>SUEBSAY SARUTYA</t>
  </si>
  <si>
    <t>321.72</t>
  </si>
  <si>
    <t>354.00</t>
  </si>
  <si>
    <t>2022-10-01 11:34:01</t>
  </si>
  <si>
    <t>2022-09-30</t>
  </si>
  <si>
    <t>2717867</t>
  </si>
  <si>
    <t>汉堡巴塞罗酒店</t>
  </si>
  <si>
    <t>Rabe Liubov</t>
  </si>
  <si>
    <t>2577.12</t>
  </si>
  <si>
    <t>2832.00</t>
  </si>
  <si>
    <t>2022-09-30 19:24:53</t>
  </si>
  <si>
    <t>2716459</t>
  </si>
  <si>
    <t>东京王子大饭店</t>
  </si>
  <si>
    <t>LI LI</t>
  </si>
  <si>
    <t>1417.56</t>
  </si>
  <si>
    <t>1542.00</t>
  </si>
  <si>
    <t>2022-09-30 00:53:06</t>
  </si>
  <si>
    <t>2022-09-29</t>
  </si>
  <si>
    <t>2716257</t>
  </si>
  <si>
    <t>班苏梅度假酒店 (Sha Extra Plus)</t>
  </si>
  <si>
    <t>Havalad Vinay M,Havalad Vinay M</t>
  </si>
  <si>
    <t>1011.23</t>
  </si>
  <si>
    <t>1100.00</t>
  </si>
  <si>
    <t>2022-09-29 22:37:42</t>
  </si>
  <si>
    <t>2022-09-28</t>
  </si>
  <si>
    <t>2714266</t>
  </si>
  <si>
    <t>艾登毫克迈阿密海滩酒店</t>
  </si>
  <si>
    <t>ATALLAH MOHAMMAD GHAZI HAJEM GHAZI</t>
  </si>
  <si>
    <t>4198.49</t>
  </si>
  <si>
    <t>4584.00</t>
  </si>
  <si>
    <t>2022-09-28 22:13:17</t>
  </si>
  <si>
    <t>2713728</t>
  </si>
  <si>
    <t>芭堤雅暹罗设计酒店</t>
  </si>
  <si>
    <t>KIM SUNGMIN</t>
  </si>
  <si>
    <t>929.64</t>
  </si>
  <si>
    <t>1015.00</t>
  </si>
  <si>
    <t>2022-09-28 15:54:11</t>
  </si>
  <si>
    <t>2022-09-24</t>
  </si>
  <si>
    <t>2707699</t>
  </si>
  <si>
    <t>巴拿马城瑞广场酒店</t>
  </si>
  <si>
    <t>Riley Ryan</t>
  </si>
  <si>
    <t>3080.35</t>
  </si>
  <si>
    <t>3385.00</t>
  </si>
  <si>
    <t>2022-09-24 22:01:26</t>
  </si>
  <si>
    <t>巴拿马</t>
  </si>
  <si>
    <t>2022-09-20</t>
  </si>
  <si>
    <t>2699622</t>
  </si>
  <si>
    <t>爱密蒂亚维塔斯酒店</t>
  </si>
  <si>
    <t>MOURTZINOS ALEXANDROS</t>
  </si>
  <si>
    <t>814.37</t>
  </si>
  <si>
    <t>914.00</t>
  </si>
  <si>
    <t>2022-09-20 01:02:45</t>
  </si>
  <si>
    <t>2022-09-19</t>
  </si>
  <si>
    <t>2698466</t>
  </si>
  <si>
    <t>瓜亚基尔机场假日酒店</t>
  </si>
  <si>
    <t>Morgenstern Ashley</t>
  </si>
  <si>
    <t>870.51</t>
  </si>
  <si>
    <t>977.00</t>
  </si>
  <si>
    <t>2022-09-19 13:55:48</t>
  </si>
  <si>
    <t>厄瓜多尔</t>
  </si>
  <si>
    <t>2022-09-18</t>
  </si>
  <si>
    <t>2696919</t>
  </si>
  <si>
    <t>兰卡斯特酒店</t>
  </si>
  <si>
    <t>lo nardo rosalba</t>
  </si>
  <si>
    <t>2316.60</t>
  </si>
  <si>
    <t>2600.00</t>
  </si>
  <si>
    <t>2022-09-18 04:40:51</t>
  </si>
  <si>
    <t>2022-06-28</t>
  </si>
  <si>
    <t>2605031</t>
  </si>
  <si>
    <t>素坤逸2巷贝斯特韦斯特舒雅优质酒店 (SHA Plus+)</t>
  </si>
  <si>
    <t>Gorantla Phani Kumar</t>
  </si>
  <si>
    <t>434.24</t>
  </si>
  <si>
    <t>508.00</t>
  </si>
  <si>
    <t>2022-06-28 08:05:18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</si>
</sst>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3" borderId="1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0" fontId="0" fillId="3" borderId="0" xfId="0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1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44847</v>
      </c>
      <c r="G2" s="7">
        <v>44851</v>
      </c>
      <c r="H2" s="4">
        <v>1</v>
      </c>
      <c r="I2" s="4">
        <v>4</v>
      </c>
      <c r="J2" s="4">
        <v>4</v>
      </c>
      <c r="K2" s="4" t="s">
        <v>30</v>
      </c>
      <c r="L2" s="4">
        <v>508</v>
      </c>
      <c r="M2" s="4">
        <v>508</v>
      </c>
      <c r="N2" s="4" t="s">
        <v>31</v>
      </c>
      <c r="O2" s="4" t="s">
        <v>32</v>
      </c>
      <c r="P2" s="4" t="s">
        <v>33</v>
      </c>
      <c r="Q2" s="4">
        <v>0</v>
      </c>
      <c r="R2" s="11">
        <v>44740</v>
      </c>
      <c r="S2" s="7">
        <v>44854</v>
      </c>
      <c r="T2" s="4" t="s">
        <v>34</v>
      </c>
      <c r="U2" s="4">
        <v>508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7">
        <v>44848</v>
      </c>
      <c r="G3" s="7">
        <v>44851</v>
      </c>
      <c r="H3" s="4">
        <v>1</v>
      </c>
      <c r="I3" s="4">
        <v>3</v>
      </c>
      <c r="J3" s="4">
        <v>3</v>
      </c>
      <c r="K3" s="4" t="s">
        <v>30</v>
      </c>
      <c r="L3" s="4">
        <v>1022</v>
      </c>
      <c r="M3" s="4">
        <v>1022</v>
      </c>
      <c r="N3" s="4" t="s">
        <v>39</v>
      </c>
      <c r="O3" s="4" t="s">
        <v>32</v>
      </c>
      <c r="P3" s="4" t="s">
        <v>33</v>
      </c>
      <c r="Q3" s="4">
        <v>0</v>
      </c>
      <c r="R3" s="11">
        <v>44754</v>
      </c>
      <c r="S3" s="7">
        <v>44854</v>
      </c>
      <c r="T3" s="4" t="s">
        <v>34</v>
      </c>
      <c r="U3" s="4">
        <v>1022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36</v>
      </c>
      <c r="B4" s="4" t="s">
        <v>26</v>
      </c>
      <c r="C4" s="4" t="s">
        <v>41</v>
      </c>
      <c r="D4" s="4" t="s">
        <v>37</v>
      </c>
      <c r="E4" s="4" t="s">
        <v>38</v>
      </c>
      <c r="F4" s="7">
        <v>44848</v>
      </c>
      <c r="G4" s="7">
        <v>44851</v>
      </c>
      <c r="H4" s="4">
        <v>1</v>
      </c>
      <c r="I4" s="4">
        <v>3</v>
      </c>
      <c r="J4" s="4">
        <v>3</v>
      </c>
      <c r="K4" s="4" t="s">
        <v>30</v>
      </c>
      <c r="L4" s="4">
        <v>-1022</v>
      </c>
      <c r="M4" s="4">
        <v>-1022</v>
      </c>
      <c r="N4" s="4" t="s">
        <v>39</v>
      </c>
      <c r="O4" s="4" t="s">
        <v>32</v>
      </c>
      <c r="P4" s="4" t="s">
        <v>33</v>
      </c>
      <c r="Q4" s="4">
        <v>0</v>
      </c>
      <c r="R4" s="11">
        <v>44754</v>
      </c>
      <c r="S4" s="7">
        <v>44854</v>
      </c>
      <c r="T4" s="4" t="s">
        <v>34</v>
      </c>
      <c r="U4" s="4">
        <v>-1022</v>
      </c>
      <c r="V4" s="4">
        <v>0</v>
      </c>
      <c r="W4" s="4">
        <v>0</v>
      </c>
      <c r="X4" s="4" t="s">
        <v>35</v>
      </c>
      <c r="Y4" s="4" t="s">
        <v>40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7">
        <v>44850</v>
      </c>
      <c r="G5" s="7">
        <v>44851</v>
      </c>
      <c r="H5" s="4">
        <v>2</v>
      </c>
      <c r="I5" s="4">
        <v>1</v>
      </c>
      <c r="J5" s="4">
        <v>2</v>
      </c>
      <c r="K5" s="4" t="s">
        <v>30</v>
      </c>
      <c r="L5" s="4">
        <v>1352</v>
      </c>
      <c r="M5" s="4">
        <v>1352</v>
      </c>
      <c r="N5" s="4" t="s">
        <v>45</v>
      </c>
      <c r="O5" s="4" t="s">
        <v>32</v>
      </c>
      <c r="P5" s="4" t="s">
        <v>33</v>
      </c>
      <c r="Q5" s="4">
        <v>0</v>
      </c>
      <c r="R5" s="11">
        <v>44759</v>
      </c>
      <c r="S5" s="7">
        <v>44854</v>
      </c>
      <c r="T5" s="4" t="s">
        <v>34</v>
      </c>
      <c r="U5" s="4">
        <v>1352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42</v>
      </c>
      <c r="B6" s="4" t="s">
        <v>26</v>
      </c>
      <c r="C6" s="4" t="s">
        <v>41</v>
      </c>
      <c r="D6" s="4" t="s">
        <v>43</v>
      </c>
      <c r="E6" s="4" t="s">
        <v>44</v>
      </c>
      <c r="F6" s="7">
        <v>44850</v>
      </c>
      <c r="G6" s="7">
        <v>44851</v>
      </c>
      <c r="H6" s="4">
        <v>2</v>
      </c>
      <c r="I6" s="4">
        <v>1</v>
      </c>
      <c r="J6" s="4">
        <v>2</v>
      </c>
      <c r="K6" s="4" t="s">
        <v>30</v>
      </c>
      <c r="L6" s="4">
        <v>-1352</v>
      </c>
      <c r="M6" s="4">
        <v>-1352</v>
      </c>
      <c r="N6" s="4" t="s">
        <v>45</v>
      </c>
      <c r="O6" s="4" t="s">
        <v>32</v>
      </c>
      <c r="P6" s="4" t="s">
        <v>33</v>
      </c>
      <c r="Q6" s="4">
        <v>0</v>
      </c>
      <c r="R6" s="11">
        <v>44759</v>
      </c>
      <c r="S6" s="7">
        <v>44854</v>
      </c>
      <c r="T6" s="4" t="s">
        <v>34</v>
      </c>
      <c r="U6" s="4">
        <v>-1352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46</v>
      </c>
      <c r="B7" s="4" t="s">
        <v>26</v>
      </c>
      <c r="C7" s="4" t="s">
        <v>27</v>
      </c>
      <c r="D7" s="4" t="s">
        <v>43</v>
      </c>
      <c r="E7" s="4" t="s">
        <v>44</v>
      </c>
      <c r="F7" s="7">
        <v>44850</v>
      </c>
      <c r="G7" s="7">
        <v>44851</v>
      </c>
      <c r="H7" s="4">
        <v>2</v>
      </c>
      <c r="I7" s="4">
        <v>1</v>
      </c>
      <c r="J7" s="4">
        <v>2</v>
      </c>
      <c r="K7" s="4" t="s">
        <v>30</v>
      </c>
      <c r="L7" s="4">
        <v>1352</v>
      </c>
      <c r="M7" s="4">
        <v>1352</v>
      </c>
      <c r="N7" s="4" t="s">
        <v>45</v>
      </c>
      <c r="O7" s="4" t="s">
        <v>32</v>
      </c>
      <c r="P7" s="4" t="s">
        <v>33</v>
      </c>
      <c r="Q7" s="4">
        <v>0</v>
      </c>
      <c r="R7" s="11">
        <v>44759</v>
      </c>
      <c r="S7" s="7">
        <v>44854</v>
      </c>
      <c r="T7" s="4" t="s">
        <v>34</v>
      </c>
      <c r="U7" s="4">
        <v>1352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46</v>
      </c>
      <c r="B8" s="4" t="s">
        <v>26</v>
      </c>
      <c r="C8" s="4" t="s">
        <v>41</v>
      </c>
      <c r="D8" s="4" t="s">
        <v>43</v>
      </c>
      <c r="E8" s="4" t="s">
        <v>44</v>
      </c>
      <c r="F8" s="7">
        <v>44850</v>
      </c>
      <c r="G8" s="7">
        <v>44851</v>
      </c>
      <c r="H8" s="4">
        <v>2</v>
      </c>
      <c r="I8" s="4">
        <v>1</v>
      </c>
      <c r="J8" s="4">
        <v>2</v>
      </c>
      <c r="K8" s="4" t="s">
        <v>30</v>
      </c>
      <c r="L8" s="4">
        <v>-1352</v>
      </c>
      <c r="M8" s="4">
        <v>-1352</v>
      </c>
      <c r="N8" s="4" t="s">
        <v>45</v>
      </c>
      <c r="O8" s="4" t="s">
        <v>32</v>
      </c>
      <c r="P8" s="4" t="s">
        <v>33</v>
      </c>
      <c r="Q8" s="4">
        <v>0</v>
      </c>
      <c r="R8" s="11">
        <v>44759</v>
      </c>
      <c r="S8" s="7">
        <v>44854</v>
      </c>
      <c r="T8" s="4" t="s">
        <v>34</v>
      </c>
      <c r="U8" s="4">
        <v>-1352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47</v>
      </c>
      <c r="B9" s="4" t="s">
        <v>26</v>
      </c>
      <c r="C9" s="4" t="s">
        <v>27</v>
      </c>
      <c r="D9" s="4" t="s">
        <v>48</v>
      </c>
      <c r="E9" s="4" t="s">
        <v>49</v>
      </c>
      <c r="F9" s="7">
        <v>44849</v>
      </c>
      <c r="G9" s="7">
        <v>44851</v>
      </c>
      <c r="H9" s="4">
        <v>2</v>
      </c>
      <c r="I9" s="4">
        <v>2</v>
      </c>
      <c r="J9" s="4">
        <v>4</v>
      </c>
      <c r="K9" s="4" t="s">
        <v>30</v>
      </c>
      <c r="L9" s="4">
        <v>17648</v>
      </c>
      <c r="M9" s="4">
        <v>17648</v>
      </c>
      <c r="N9" s="4" t="s">
        <v>50</v>
      </c>
      <c r="O9" s="4" t="s">
        <v>32</v>
      </c>
      <c r="P9" s="4" t="s">
        <v>33</v>
      </c>
      <c r="Q9" s="4">
        <v>0</v>
      </c>
      <c r="R9" s="11">
        <v>44806</v>
      </c>
      <c r="S9" s="7">
        <v>44854</v>
      </c>
      <c r="T9" s="4" t="s">
        <v>34</v>
      </c>
      <c r="U9" s="4">
        <v>17648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47</v>
      </c>
      <c r="B10" s="4" t="s">
        <v>26</v>
      </c>
      <c r="C10" s="4" t="s">
        <v>41</v>
      </c>
      <c r="D10" s="4" t="s">
        <v>48</v>
      </c>
      <c r="E10" s="4" t="s">
        <v>49</v>
      </c>
      <c r="F10" s="7">
        <v>44849</v>
      </c>
      <c r="G10" s="7">
        <v>44851</v>
      </c>
      <c r="H10" s="4">
        <v>2</v>
      </c>
      <c r="I10" s="4">
        <v>2</v>
      </c>
      <c r="J10" s="4">
        <v>4</v>
      </c>
      <c r="K10" s="4" t="s">
        <v>30</v>
      </c>
      <c r="L10" s="4">
        <v>-17648</v>
      </c>
      <c r="M10" s="4">
        <v>-17648</v>
      </c>
      <c r="N10" s="4" t="s">
        <v>50</v>
      </c>
      <c r="O10" s="4" t="s">
        <v>32</v>
      </c>
      <c r="P10" s="4" t="s">
        <v>33</v>
      </c>
      <c r="Q10" s="4">
        <v>0</v>
      </c>
      <c r="R10" s="11">
        <v>44806</v>
      </c>
      <c r="S10" s="7">
        <v>44854</v>
      </c>
      <c r="T10" s="4" t="s">
        <v>34</v>
      </c>
      <c r="U10" s="4">
        <v>-17648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51</v>
      </c>
      <c r="B11" s="4" t="s">
        <v>26</v>
      </c>
      <c r="C11" s="4" t="s">
        <v>27</v>
      </c>
      <c r="D11" s="4" t="s">
        <v>52</v>
      </c>
      <c r="E11" s="4" t="s">
        <v>53</v>
      </c>
      <c r="F11" s="7">
        <v>44847</v>
      </c>
      <c r="G11" s="7">
        <v>44851</v>
      </c>
      <c r="H11" s="4">
        <v>1</v>
      </c>
      <c r="I11" s="4">
        <v>4</v>
      </c>
      <c r="J11" s="4">
        <v>4</v>
      </c>
      <c r="K11" s="4" t="s">
        <v>30</v>
      </c>
      <c r="L11" s="4">
        <v>2600</v>
      </c>
      <c r="M11" s="4">
        <v>2600</v>
      </c>
      <c r="N11" s="4" t="s">
        <v>54</v>
      </c>
      <c r="O11" s="4" t="s">
        <v>32</v>
      </c>
      <c r="P11" s="4" t="s">
        <v>33</v>
      </c>
      <c r="Q11" s="4">
        <v>0</v>
      </c>
      <c r="R11" s="11">
        <v>44822</v>
      </c>
      <c r="S11" s="7">
        <v>44854</v>
      </c>
      <c r="T11" s="4" t="s">
        <v>34</v>
      </c>
      <c r="U11" s="4">
        <v>2600</v>
      </c>
      <c r="V11" s="4">
        <v>0</v>
      </c>
      <c r="W11" s="4">
        <v>0</v>
      </c>
      <c r="X11" s="4" t="s">
        <v>35</v>
      </c>
      <c r="Y11" s="4" t="s">
        <v>55</v>
      </c>
    </row>
    <row r="12" s="4" customFormat="1" spans="1:25">
      <c r="A12" s="4" t="s">
        <v>56</v>
      </c>
      <c r="B12" s="4" t="s">
        <v>26</v>
      </c>
      <c r="C12" s="4" t="s">
        <v>27</v>
      </c>
      <c r="D12" s="4" t="s">
        <v>57</v>
      </c>
      <c r="E12" s="4" t="s">
        <v>58</v>
      </c>
      <c r="F12" s="7">
        <v>44850</v>
      </c>
      <c r="G12" s="7">
        <v>44851</v>
      </c>
      <c r="H12" s="4">
        <v>1</v>
      </c>
      <c r="I12" s="4">
        <v>1</v>
      </c>
      <c r="J12" s="4">
        <v>1</v>
      </c>
      <c r="K12" s="4" t="s">
        <v>30</v>
      </c>
      <c r="L12" s="4">
        <v>977</v>
      </c>
      <c r="M12" s="4">
        <v>977</v>
      </c>
      <c r="N12" s="4" t="s">
        <v>59</v>
      </c>
      <c r="O12" s="4" t="s">
        <v>32</v>
      </c>
      <c r="P12" s="4" t="s">
        <v>33</v>
      </c>
      <c r="Q12" s="4">
        <v>0</v>
      </c>
      <c r="R12" s="11">
        <v>44823</v>
      </c>
      <c r="S12" s="7">
        <v>44854</v>
      </c>
      <c r="T12" s="4" t="s">
        <v>34</v>
      </c>
      <c r="U12" s="4">
        <v>977</v>
      </c>
      <c r="V12" s="4">
        <v>0</v>
      </c>
      <c r="W12" s="4">
        <v>0</v>
      </c>
      <c r="X12" s="4" t="s">
        <v>35</v>
      </c>
      <c r="Y12" s="4" t="s">
        <v>60</v>
      </c>
    </row>
    <row r="13" s="4" customFormat="1" spans="1:25">
      <c r="A13" s="4" t="s">
        <v>61</v>
      </c>
      <c r="B13" s="4" t="s">
        <v>26</v>
      </c>
      <c r="C13" s="4" t="s">
        <v>27</v>
      </c>
      <c r="D13" s="4" t="s">
        <v>62</v>
      </c>
      <c r="E13" s="4" t="s">
        <v>63</v>
      </c>
      <c r="F13" s="7">
        <v>44849</v>
      </c>
      <c r="G13" s="7">
        <v>44851</v>
      </c>
      <c r="H13" s="4">
        <v>1</v>
      </c>
      <c r="I13" s="4">
        <v>2</v>
      </c>
      <c r="J13" s="4">
        <v>2</v>
      </c>
      <c r="K13" s="4" t="s">
        <v>30</v>
      </c>
      <c r="L13" s="4">
        <v>914</v>
      </c>
      <c r="M13" s="4">
        <v>914</v>
      </c>
      <c r="N13" s="4" t="s">
        <v>64</v>
      </c>
      <c r="O13" s="4" t="s">
        <v>32</v>
      </c>
      <c r="P13" s="4" t="s">
        <v>33</v>
      </c>
      <c r="Q13" s="4">
        <v>0</v>
      </c>
      <c r="R13" s="11">
        <v>44824</v>
      </c>
      <c r="S13" s="7">
        <v>44854</v>
      </c>
      <c r="T13" s="4" t="s">
        <v>34</v>
      </c>
      <c r="U13" s="4">
        <v>914</v>
      </c>
      <c r="V13" s="4">
        <v>0</v>
      </c>
      <c r="W13" s="4">
        <v>0</v>
      </c>
      <c r="X13" s="4" t="s">
        <v>35</v>
      </c>
      <c r="Y13" s="4" t="s">
        <v>65</v>
      </c>
    </row>
    <row r="14" s="4" customFormat="1" spans="1:25">
      <c r="A14" s="4" t="s">
        <v>66</v>
      </c>
      <c r="B14" s="4" t="s">
        <v>26</v>
      </c>
      <c r="C14" s="4" t="s">
        <v>27</v>
      </c>
      <c r="D14" s="4" t="s">
        <v>67</v>
      </c>
      <c r="E14" s="4" t="s">
        <v>68</v>
      </c>
      <c r="F14" s="7">
        <v>44846</v>
      </c>
      <c r="G14" s="7">
        <v>44851</v>
      </c>
      <c r="H14" s="4">
        <v>1</v>
      </c>
      <c r="I14" s="4">
        <v>5</v>
      </c>
      <c r="J14" s="4">
        <v>5</v>
      </c>
      <c r="K14" s="4" t="s">
        <v>30</v>
      </c>
      <c r="L14" s="4">
        <v>3385</v>
      </c>
      <c r="M14" s="4">
        <v>3385</v>
      </c>
      <c r="N14" s="4" t="s">
        <v>69</v>
      </c>
      <c r="O14" s="4" t="s">
        <v>32</v>
      </c>
      <c r="P14" s="4" t="s">
        <v>33</v>
      </c>
      <c r="Q14" s="4">
        <v>0</v>
      </c>
      <c r="R14" s="11">
        <v>44828</v>
      </c>
      <c r="S14" s="7">
        <v>44854</v>
      </c>
      <c r="T14" s="4" t="s">
        <v>34</v>
      </c>
      <c r="U14" s="4">
        <v>3385</v>
      </c>
      <c r="V14" s="4">
        <v>0</v>
      </c>
      <c r="W14" s="4">
        <v>0</v>
      </c>
      <c r="X14" s="4" t="s">
        <v>35</v>
      </c>
      <c r="Y14" s="4" t="s">
        <v>70</v>
      </c>
    </row>
    <row r="15" s="4" customFormat="1" spans="1:25">
      <c r="A15" s="4" t="s">
        <v>71</v>
      </c>
      <c r="B15" s="4" t="s">
        <v>26</v>
      </c>
      <c r="C15" s="4" t="s">
        <v>27</v>
      </c>
      <c r="D15" s="4" t="s">
        <v>72</v>
      </c>
      <c r="E15" s="4" t="s">
        <v>73</v>
      </c>
      <c r="F15" s="7">
        <v>44849</v>
      </c>
      <c r="G15" s="7">
        <v>44851</v>
      </c>
      <c r="H15" s="4">
        <v>1</v>
      </c>
      <c r="I15" s="4">
        <v>2</v>
      </c>
      <c r="J15" s="4">
        <v>2</v>
      </c>
      <c r="K15" s="4" t="s">
        <v>30</v>
      </c>
      <c r="L15" s="4">
        <v>1015</v>
      </c>
      <c r="M15" s="4">
        <v>1015</v>
      </c>
      <c r="N15" s="4" t="s">
        <v>74</v>
      </c>
      <c r="O15" s="4" t="s">
        <v>32</v>
      </c>
      <c r="P15" s="4" t="s">
        <v>33</v>
      </c>
      <c r="Q15" s="4">
        <v>0</v>
      </c>
      <c r="R15" s="11">
        <v>44832</v>
      </c>
      <c r="S15" s="7">
        <v>44854</v>
      </c>
      <c r="T15" s="4" t="s">
        <v>34</v>
      </c>
      <c r="U15" s="4">
        <v>1015</v>
      </c>
      <c r="V15" s="4">
        <v>0</v>
      </c>
      <c r="W15" s="4">
        <v>0</v>
      </c>
      <c r="X15" s="4" t="s">
        <v>75</v>
      </c>
      <c r="Y15" s="4" t="s">
        <v>76</v>
      </c>
    </row>
    <row r="16" s="4" customFormat="1" spans="1:25">
      <c r="A16" s="4" t="s">
        <v>77</v>
      </c>
      <c r="B16" s="4" t="s">
        <v>26</v>
      </c>
      <c r="C16" s="4" t="s">
        <v>27</v>
      </c>
      <c r="D16" s="4" t="s">
        <v>78</v>
      </c>
      <c r="E16" s="4" t="s">
        <v>79</v>
      </c>
      <c r="F16" s="7">
        <v>44848</v>
      </c>
      <c r="G16" s="7">
        <v>44851</v>
      </c>
      <c r="H16" s="4">
        <v>1</v>
      </c>
      <c r="I16" s="4">
        <v>3</v>
      </c>
      <c r="J16" s="4">
        <v>3</v>
      </c>
      <c r="K16" s="4" t="s">
        <v>30</v>
      </c>
      <c r="L16" s="4">
        <v>4584</v>
      </c>
      <c r="M16" s="4">
        <v>4584</v>
      </c>
      <c r="N16" s="4" t="s">
        <v>80</v>
      </c>
      <c r="O16" s="4" t="s">
        <v>32</v>
      </c>
      <c r="P16" s="4" t="s">
        <v>33</v>
      </c>
      <c r="Q16" s="4">
        <v>0</v>
      </c>
      <c r="R16" s="11">
        <v>44832</v>
      </c>
      <c r="S16" s="7">
        <v>44854</v>
      </c>
      <c r="T16" s="4" t="s">
        <v>34</v>
      </c>
      <c r="U16" s="4">
        <v>4584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81</v>
      </c>
      <c r="B17" s="4" t="s">
        <v>26</v>
      </c>
      <c r="C17" s="4" t="s">
        <v>27</v>
      </c>
      <c r="D17" s="4" t="s">
        <v>82</v>
      </c>
      <c r="E17" s="4" t="s">
        <v>83</v>
      </c>
      <c r="F17" s="7">
        <v>44849</v>
      </c>
      <c r="G17" s="7">
        <v>44851</v>
      </c>
      <c r="H17" s="4">
        <v>1</v>
      </c>
      <c r="I17" s="4">
        <v>2</v>
      </c>
      <c r="J17" s="4">
        <v>2</v>
      </c>
      <c r="K17" s="4" t="s">
        <v>30</v>
      </c>
      <c r="L17" s="4">
        <v>1100</v>
      </c>
      <c r="M17" s="4">
        <v>1100</v>
      </c>
      <c r="N17" s="4" t="s">
        <v>84</v>
      </c>
      <c r="O17" s="4" t="s">
        <v>32</v>
      </c>
      <c r="P17" s="4" t="s">
        <v>33</v>
      </c>
      <c r="Q17" s="4">
        <v>0</v>
      </c>
      <c r="R17" s="11">
        <v>44833</v>
      </c>
      <c r="S17" s="7">
        <v>44854</v>
      </c>
      <c r="T17" s="4" t="s">
        <v>34</v>
      </c>
      <c r="U17" s="4">
        <v>1100</v>
      </c>
      <c r="V17" s="4">
        <v>0</v>
      </c>
      <c r="W17" s="4">
        <v>0</v>
      </c>
      <c r="X17" s="4" t="s">
        <v>35</v>
      </c>
      <c r="Y17" s="4" t="s">
        <v>85</v>
      </c>
    </row>
    <row r="18" s="4" customFormat="1" spans="1:25">
      <c r="A18" s="4" t="s">
        <v>86</v>
      </c>
      <c r="B18" s="4" t="s">
        <v>26</v>
      </c>
      <c r="C18" s="4" t="s">
        <v>27</v>
      </c>
      <c r="D18" s="4" t="s">
        <v>87</v>
      </c>
      <c r="E18" s="4" t="s">
        <v>88</v>
      </c>
      <c r="F18" s="7">
        <v>44848</v>
      </c>
      <c r="G18" s="7">
        <v>44851</v>
      </c>
      <c r="H18" s="4">
        <v>1</v>
      </c>
      <c r="I18" s="4">
        <v>3</v>
      </c>
      <c r="J18" s="4">
        <v>3</v>
      </c>
      <c r="K18" s="4" t="s">
        <v>30</v>
      </c>
      <c r="L18" s="4">
        <v>1542</v>
      </c>
      <c r="M18" s="4">
        <v>1542</v>
      </c>
      <c r="N18" s="4" t="s">
        <v>89</v>
      </c>
      <c r="O18" s="4" t="s">
        <v>32</v>
      </c>
      <c r="P18" s="4" t="s">
        <v>33</v>
      </c>
      <c r="Q18" s="4">
        <v>0</v>
      </c>
      <c r="R18" s="11">
        <v>44834</v>
      </c>
      <c r="S18" s="7">
        <v>44854</v>
      </c>
      <c r="T18" s="4" t="s">
        <v>34</v>
      </c>
      <c r="U18" s="4">
        <v>1542</v>
      </c>
      <c r="V18" s="4">
        <v>0</v>
      </c>
      <c r="W18" s="4">
        <v>0</v>
      </c>
      <c r="X18" s="4" t="s">
        <v>35</v>
      </c>
      <c r="Y18" s="4" t="s">
        <v>90</v>
      </c>
    </row>
    <row r="19" s="4" customFormat="1" spans="1:25">
      <c r="A19" s="4" t="s">
        <v>91</v>
      </c>
      <c r="B19" s="4" t="s">
        <v>26</v>
      </c>
      <c r="C19" s="4" t="s">
        <v>27</v>
      </c>
      <c r="D19" s="4" t="s">
        <v>92</v>
      </c>
      <c r="E19" s="4" t="s">
        <v>83</v>
      </c>
      <c r="F19" s="7">
        <v>44849</v>
      </c>
      <c r="G19" s="7">
        <v>44851</v>
      </c>
      <c r="H19" s="4">
        <v>1</v>
      </c>
      <c r="I19" s="4">
        <v>2</v>
      </c>
      <c r="J19" s="4">
        <v>2</v>
      </c>
      <c r="K19" s="4" t="s">
        <v>30</v>
      </c>
      <c r="L19" s="4">
        <v>2832</v>
      </c>
      <c r="M19" s="4">
        <v>2832</v>
      </c>
      <c r="N19" s="4" t="s">
        <v>93</v>
      </c>
      <c r="O19" s="4" t="s">
        <v>32</v>
      </c>
      <c r="P19" s="4" t="s">
        <v>33</v>
      </c>
      <c r="Q19" s="4">
        <v>0</v>
      </c>
      <c r="R19" s="11">
        <v>44834</v>
      </c>
      <c r="S19" s="7">
        <v>44854</v>
      </c>
      <c r="T19" s="4" t="s">
        <v>34</v>
      </c>
      <c r="U19" s="4">
        <v>2832</v>
      </c>
      <c r="V19" s="4">
        <v>0</v>
      </c>
      <c r="W19" s="4">
        <v>0</v>
      </c>
      <c r="X19" s="4" t="s">
        <v>35</v>
      </c>
      <c r="Y19" s="4" t="s">
        <v>94</v>
      </c>
    </row>
    <row r="20" s="4" customFormat="1" spans="1:25">
      <c r="A20" s="4" t="s">
        <v>95</v>
      </c>
      <c r="B20" s="4" t="s">
        <v>26</v>
      </c>
      <c r="C20" s="4" t="s">
        <v>27</v>
      </c>
      <c r="D20" s="4" t="s">
        <v>96</v>
      </c>
      <c r="E20" s="4" t="s">
        <v>97</v>
      </c>
      <c r="F20" s="7">
        <v>44848</v>
      </c>
      <c r="G20" s="7">
        <v>44851</v>
      </c>
      <c r="H20" s="4">
        <v>1</v>
      </c>
      <c r="I20" s="4">
        <v>3</v>
      </c>
      <c r="J20" s="4">
        <v>3</v>
      </c>
      <c r="K20" s="4" t="s">
        <v>30</v>
      </c>
      <c r="L20" s="4">
        <v>354</v>
      </c>
      <c r="M20" s="4">
        <v>354</v>
      </c>
      <c r="N20" s="4" t="s">
        <v>98</v>
      </c>
      <c r="O20" s="4" t="s">
        <v>32</v>
      </c>
      <c r="P20" s="4" t="s">
        <v>33</v>
      </c>
      <c r="Q20" s="4">
        <v>0</v>
      </c>
      <c r="R20" s="11">
        <v>44835</v>
      </c>
      <c r="S20" s="7">
        <v>44854</v>
      </c>
      <c r="T20" s="4" t="s">
        <v>34</v>
      </c>
      <c r="U20" s="4">
        <v>354</v>
      </c>
      <c r="V20" s="4">
        <v>0</v>
      </c>
      <c r="W20" s="4">
        <v>0</v>
      </c>
      <c r="X20" s="4" t="s">
        <v>35</v>
      </c>
      <c r="Y20" s="4" t="s">
        <v>99</v>
      </c>
    </row>
    <row r="21" s="4" customFormat="1" spans="1:25">
      <c r="A21" s="4" t="s">
        <v>100</v>
      </c>
      <c r="B21" s="4" t="s">
        <v>26</v>
      </c>
      <c r="C21" s="4" t="s">
        <v>27</v>
      </c>
      <c r="D21" s="4" t="s">
        <v>101</v>
      </c>
      <c r="E21" s="4" t="s">
        <v>102</v>
      </c>
      <c r="F21" s="7">
        <v>44848</v>
      </c>
      <c r="G21" s="7">
        <v>44851</v>
      </c>
      <c r="H21" s="4">
        <v>1</v>
      </c>
      <c r="I21" s="4">
        <v>3</v>
      </c>
      <c r="J21" s="4">
        <v>3</v>
      </c>
      <c r="K21" s="4" t="s">
        <v>30</v>
      </c>
      <c r="L21" s="4">
        <v>3783</v>
      </c>
      <c r="M21" s="4">
        <v>3783</v>
      </c>
      <c r="N21" s="4" t="s">
        <v>103</v>
      </c>
      <c r="O21" s="4" t="s">
        <v>32</v>
      </c>
      <c r="P21" s="4" t="s">
        <v>33</v>
      </c>
      <c r="Q21" s="4">
        <v>0</v>
      </c>
      <c r="R21" s="11">
        <v>44835</v>
      </c>
      <c r="S21" s="7">
        <v>44854</v>
      </c>
      <c r="T21" s="4" t="s">
        <v>34</v>
      </c>
      <c r="U21" s="4">
        <v>3783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104</v>
      </c>
      <c r="B22" s="4" t="s">
        <v>26</v>
      </c>
      <c r="C22" s="4" t="s">
        <v>27</v>
      </c>
      <c r="D22" s="4" t="s">
        <v>105</v>
      </c>
      <c r="E22" s="4" t="s">
        <v>106</v>
      </c>
      <c r="F22" s="7">
        <v>44847</v>
      </c>
      <c r="G22" s="7">
        <v>44851</v>
      </c>
      <c r="H22" s="4">
        <v>1</v>
      </c>
      <c r="I22" s="4">
        <v>4</v>
      </c>
      <c r="J22" s="4">
        <v>4</v>
      </c>
      <c r="K22" s="4" t="s">
        <v>30</v>
      </c>
      <c r="L22" s="4">
        <v>1492</v>
      </c>
      <c r="M22" s="4">
        <v>1492</v>
      </c>
      <c r="N22" s="4" t="s">
        <v>107</v>
      </c>
      <c r="O22" s="4" t="s">
        <v>32</v>
      </c>
      <c r="P22" s="4" t="s">
        <v>33</v>
      </c>
      <c r="Q22" s="4">
        <v>0</v>
      </c>
      <c r="R22" s="11">
        <v>44836</v>
      </c>
      <c r="S22" s="7">
        <v>44854</v>
      </c>
      <c r="T22" s="4" t="s">
        <v>34</v>
      </c>
      <c r="U22" s="4">
        <v>1492</v>
      </c>
      <c r="V22" s="4">
        <v>0</v>
      </c>
      <c r="W22" s="4">
        <v>0</v>
      </c>
      <c r="X22" s="4" t="s">
        <v>35</v>
      </c>
      <c r="Y22" s="4" t="s">
        <v>108</v>
      </c>
    </row>
    <row r="23" s="4" customFormat="1" spans="1:25">
      <c r="A23" s="4" t="s">
        <v>109</v>
      </c>
      <c r="B23" s="4" t="s">
        <v>26</v>
      </c>
      <c r="C23" s="4" t="s">
        <v>27</v>
      </c>
      <c r="D23" s="4" t="s">
        <v>110</v>
      </c>
      <c r="E23" s="4" t="s">
        <v>111</v>
      </c>
      <c r="F23" s="7">
        <v>44847</v>
      </c>
      <c r="G23" s="7">
        <v>44851</v>
      </c>
      <c r="H23" s="4">
        <v>1</v>
      </c>
      <c r="I23" s="4">
        <v>4</v>
      </c>
      <c r="J23" s="4">
        <v>4</v>
      </c>
      <c r="K23" s="4" t="s">
        <v>30</v>
      </c>
      <c r="L23" s="4">
        <v>8732</v>
      </c>
      <c r="M23" s="4">
        <v>8732</v>
      </c>
      <c r="N23" s="4" t="s">
        <v>112</v>
      </c>
      <c r="O23" s="4" t="s">
        <v>32</v>
      </c>
      <c r="P23" s="4" t="s">
        <v>33</v>
      </c>
      <c r="Q23" s="4">
        <v>0</v>
      </c>
      <c r="R23" s="11">
        <v>44837</v>
      </c>
      <c r="S23" s="7">
        <v>44854</v>
      </c>
      <c r="T23" s="4" t="s">
        <v>34</v>
      </c>
      <c r="U23" s="4">
        <v>8732</v>
      </c>
      <c r="V23" s="4">
        <v>0</v>
      </c>
      <c r="W23" s="4">
        <v>0</v>
      </c>
      <c r="X23" s="4" t="s">
        <v>35</v>
      </c>
      <c r="Y23" s="4" t="s">
        <v>113</v>
      </c>
    </row>
    <row r="24" s="4" customFormat="1" spans="1:25">
      <c r="A24" s="4" t="s">
        <v>114</v>
      </c>
      <c r="B24" s="4" t="s">
        <v>26</v>
      </c>
      <c r="C24" s="4" t="s">
        <v>27</v>
      </c>
      <c r="D24" s="4" t="s">
        <v>115</v>
      </c>
      <c r="E24" s="4" t="s">
        <v>116</v>
      </c>
      <c r="F24" s="7">
        <v>44850</v>
      </c>
      <c r="G24" s="7">
        <v>44851</v>
      </c>
      <c r="H24" s="4">
        <v>1</v>
      </c>
      <c r="I24" s="4">
        <v>1</v>
      </c>
      <c r="J24" s="4">
        <v>1</v>
      </c>
      <c r="K24" s="4" t="s">
        <v>30</v>
      </c>
      <c r="L24" s="4">
        <v>673</v>
      </c>
      <c r="M24" s="4">
        <v>673</v>
      </c>
      <c r="N24" s="4" t="s">
        <v>117</v>
      </c>
      <c r="O24" s="4" t="s">
        <v>32</v>
      </c>
      <c r="P24" s="4" t="s">
        <v>33</v>
      </c>
      <c r="Q24" s="4">
        <v>0</v>
      </c>
      <c r="R24" s="11">
        <v>44837</v>
      </c>
      <c r="S24" s="7">
        <v>44854</v>
      </c>
      <c r="T24" s="4" t="s">
        <v>34</v>
      </c>
      <c r="U24" s="4">
        <v>673</v>
      </c>
      <c r="V24" s="4">
        <v>0</v>
      </c>
      <c r="W24" s="4">
        <v>0</v>
      </c>
      <c r="X24" s="4" t="s">
        <v>35</v>
      </c>
      <c r="Y24" s="4" t="s">
        <v>99</v>
      </c>
    </row>
    <row r="25" s="4" customFormat="1" spans="1:25">
      <c r="A25" s="4" t="s">
        <v>118</v>
      </c>
      <c r="B25" s="4" t="s">
        <v>26</v>
      </c>
      <c r="C25" s="4" t="s">
        <v>27</v>
      </c>
      <c r="D25" s="4" t="s">
        <v>119</v>
      </c>
      <c r="E25" s="4" t="s">
        <v>120</v>
      </c>
      <c r="F25" s="7">
        <v>44847</v>
      </c>
      <c r="G25" s="7">
        <v>44851</v>
      </c>
      <c r="H25" s="4">
        <v>1</v>
      </c>
      <c r="I25" s="4">
        <v>4</v>
      </c>
      <c r="J25" s="4">
        <v>4</v>
      </c>
      <c r="K25" s="4" t="s">
        <v>30</v>
      </c>
      <c r="L25" s="4">
        <v>1500</v>
      </c>
      <c r="M25" s="4">
        <v>1500</v>
      </c>
      <c r="N25" s="4" t="s">
        <v>121</v>
      </c>
      <c r="O25" s="4" t="s">
        <v>32</v>
      </c>
      <c r="P25" s="4" t="s">
        <v>33</v>
      </c>
      <c r="Q25" s="4">
        <v>0</v>
      </c>
      <c r="R25" s="11">
        <v>44837</v>
      </c>
      <c r="S25" s="7">
        <v>44854</v>
      </c>
      <c r="T25" s="4" t="s">
        <v>34</v>
      </c>
      <c r="U25" s="4">
        <v>1500</v>
      </c>
      <c r="V25" s="4">
        <v>0</v>
      </c>
      <c r="W25" s="4">
        <v>0</v>
      </c>
      <c r="X25" s="4" t="s">
        <v>35</v>
      </c>
      <c r="Y25" s="4" t="s">
        <v>122</v>
      </c>
    </row>
    <row r="26" s="4" customFormat="1" spans="1:25">
      <c r="A26" s="4" t="s">
        <v>123</v>
      </c>
      <c r="B26" s="4" t="s">
        <v>26</v>
      </c>
      <c r="C26" s="4" t="s">
        <v>27</v>
      </c>
      <c r="D26" s="4" t="s">
        <v>124</v>
      </c>
      <c r="E26" s="4" t="s">
        <v>125</v>
      </c>
      <c r="F26" s="7">
        <v>44849</v>
      </c>
      <c r="G26" s="7">
        <v>44851</v>
      </c>
      <c r="H26" s="4">
        <v>1</v>
      </c>
      <c r="I26" s="4">
        <v>2</v>
      </c>
      <c r="J26" s="4">
        <v>2</v>
      </c>
      <c r="K26" s="4" t="s">
        <v>30</v>
      </c>
      <c r="L26" s="4">
        <v>1481</v>
      </c>
      <c r="M26" s="4">
        <v>1481</v>
      </c>
      <c r="N26" s="4" t="s">
        <v>126</v>
      </c>
      <c r="O26" s="4" t="s">
        <v>32</v>
      </c>
      <c r="P26" s="4" t="s">
        <v>33</v>
      </c>
      <c r="Q26" s="4">
        <v>0</v>
      </c>
      <c r="R26" s="11">
        <v>44838</v>
      </c>
      <c r="S26" s="7">
        <v>44854</v>
      </c>
      <c r="T26" s="4" t="s">
        <v>34</v>
      </c>
      <c r="U26" s="4">
        <v>1481</v>
      </c>
      <c r="V26" s="4">
        <v>0</v>
      </c>
      <c r="W26" s="4">
        <v>0</v>
      </c>
      <c r="X26" s="4" t="s">
        <v>35</v>
      </c>
      <c r="Y26" s="4" t="s">
        <v>127</v>
      </c>
    </row>
    <row r="27" s="4" customFormat="1" spans="1:25">
      <c r="A27" s="4" t="s">
        <v>128</v>
      </c>
      <c r="B27" s="4" t="s">
        <v>26</v>
      </c>
      <c r="C27" s="4" t="s">
        <v>27</v>
      </c>
      <c r="D27" s="4" t="s">
        <v>129</v>
      </c>
      <c r="E27" s="4" t="s">
        <v>120</v>
      </c>
      <c r="F27" s="7">
        <v>44849</v>
      </c>
      <c r="G27" s="7">
        <v>44851</v>
      </c>
      <c r="H27" s="4">
        <v>1</v>
      </c>
      <c r="I27" s="4">
        <v>2</v>
      </c>
      <c r="J27" s="4">
        <v>2</v>
      </c>
      <c r="K27" s="4" t="s">
        <v>30</v>
      </c>
      <c r="L27" s="4">
        <v>538</v>
      </c>
      <c r="M27" s="4">
        <v>538</v>
      </c>
      <c r="N27" s="4" t="s">
        <v>130</v>
      </c>
      <c r="O27" s="4" t="s">
        <v>32</v>
      </c>
      <c r="P27" s="4" t="s">
        <v>33</v>
      </c>
      <c r="Q27" s="4">
        <v>0</v>
      </c>
      <c r="R27" s="11">
        <v>44838</v>
      </c>
      <c r="S27" s="7">
        <v>44854</v>
      </c>
      <c r="T27" s="4" t="s">
        <v>34</v>
      </c>
      <c r="U27" s="4">
        <v>538</v>
      </c>
      <c r="V27" s="4">
        <v>0</v>
      </c>
      <c r="W27" s="4">
        <v>0</v>
      </c>
      <c r="X27" s="4" t="s">
        <v>131</v>
      </c>
      <c r="Y27" s="4" t="s">
        <v>132</v>
      </c>
    </row>
    <row r="28" s="4" customFormat="1" spans="1:25">
      <c r="A28" s="4" t="s">
        <v>133</v>
      </c>
      <c r="B28" s="4" t="s">
        <v>26</v>
      </c>
      <c r="C28" s="4" t="s">
        <v>27</v>
      </c>
      <c r="D28" s="4" t="s">
        <v>134</v>
      </c>
      <c r="E28" s="4" t="s">
        <v>135</v>
      </c>
      <c r="F28" s="7">
        <v>44849</v>
      </c>
      <c r="G28" s="7">
        <v>44851</v>
      </c>
      <c r="H28" s="4">
        <v>1</v>
      </c>
      <c r="I28" s="4">
        <v>2</v>
      </c>
      <c r="J28" s="4">
        <v>2</v>
      </c>
      <c r="K28" s="4" t="s">
        <v>30</v>
      </c>
      <c r="L28" s="4">
        <v>1875</v>
      </c>
      <c r="M28" s="4">
        <v>1875</v>
      </c>
      <c r="N28" s="4" t="s">
        <v>136</v>
      </c>
      <c r="O28" s="4" t="s">
        <v>32</v>
      </c>
      <c r="P28" s="4" t="s">
        <v>33</v>
      </c>
      <c r="Q28" s="4">
        <v>0</v>
      </c>
      <c r="R28" s="11">
        <v>44839</v>
      </c>
      <c r="S28" s="7">
        <v>44854</v>
      </c>
      <c r="T28" s="4" t="s">
        <v>34</v>
      </c>
      <c r="U28" s="4">
        <v>1875</v>
      </c>
      <c r="V28" s="4">
        <v>0</v>
      </c>
      <c r="W28" s="4">
        <v>0</v>
      </c>
      <c r="X28" s="4" t="s">
        <v>137</v>
      </c>
      <c r="Y28" s="4" t="s">
        <v>138</v>
      </c>
    </row>
    <row r="29" s="4" customFormat="1" spans="1:25">
      <c r="A29" s="4" t="s">
        <v>139</v>
      </c>
      <c r="B29" s="4" t="s">
        <v>26</v>
      </c>
      <c r="C29" s="4" t="s">
        <v>27</v>
      </c>
      <c r="D29" s="4" t="s">
        <v>140</v>
      </c>
      <c r="E29" s="4" t="s">
        <v>141</v>
      </c>
      <c r="F29" s="7">
        <v>44849</v>
      </c>
      <c r="G29" s="7">
        <v>44851</v>
      </c>
      <c r="H29" s="4">
        <v>1</v>
      </c>
      <c r="I29" s="4">
        <v>2</v>
      </c>
      <c r="J29" s="4">
        <v>2</v>
      </c>
      <c r="K29" s="4" t="s">
        <v>30</v>
      </c>
      <c r="L29" s="4">
        <v>766</v>
      </c>
      <c r="M29" s="4">
        <v>766</v>
      </c>
      <c r="N29" s="4" t="s">
        <v>142</v>
      </c>
      <c r="O29" s="4" t="s">
        <v>32</v>
      </c>
      <c r="P29" s="4" t="s">
        <v>33</v>
      </c>
      <c r="Q29" s="4">
        <v>0</v>
      </c>
      <c r="R29" s="11">
        <v>44840</v>
      </c>
      <c r="S29" s="7">
        <v>44854</v>
      </c>
      <c r="T29" s="4" t="s">
        <v>34</v>
      </c>
      <c r="U29" s="4">
        <v>766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143</v>
      </c>
      <c r="B30" s="4" t="s">
        <v>26</v>
      </c>
      <c r="C30" s="4" t="s">
        <v>27</v>
      </c>
      <c r="D30" s="4" t="s">
        <v>144</v>
      </c>
      <c r="E30" s="4" t="s">
        <v>145</v>
      </c>
      <c r="F30" s="7">
        <v>44850</v>
      </c>
      <c r="G30" s="7">
        <v>44851</v>
      </c>
      <c r="H30" s="4">
        <v>1</v>
      </c>
      <c r="I30" s="4">
        <v>1</v>
      </c>
      <c r="J30" s="4">
        <v>1</v>
      </c>
      <c r="K30" s="4" t="s">
        <v>30</v>
      </c>
      <c r="L30" s="4">
        <v>546</v>
      </c>
      <c r="M30" s="4">
        <v>546</v>
      </c>
      <c r="N30" s="4" t="s">
        <v>146</v>
      </c>
      <c r="O30" s="4" t="s">
        <v>32</v>
      </c>
      <c r="P30" s="4" t="s">
        <v>33</v>
      </c>
      <c r="Q30" s="4">
        <v>0</v>
      </c>
      <c r="R30" s="11">
        <v>44841</v>
      </c>
      <c r="S30" s="7">
        <v>44854</v>
      </c>
      <c r="T30" s="4" t="s">
        <v>34</v>
      </c>
      <c r="U30" s="4">
        <v>546</v>
      </c>
      <c r="V30" s="4">
        <v>0</v>
      </c>
      <c r="W30" s="4">
        <v>0</v>
      </c>
      <c r="X30" s="4" t="s">
        <v>35</v>
      </c>
      <c r="Y30" s="4" t="s">
        <v>147</v>
      </c>
    </row>
    <row r="31" s="4" customFormat="1" spans="1:25">
      <c r="A31" s="4" t="s">
        <v>148</v>
      </c>
      <c r="B31" s="4" t="s">
        <v>26</v>
      </c>
      <c r="C31" s="4" t="s">
        <v>27</v>
      </c>
      <c r="D31" s="4" t="s">
        <v>149</v>
      </c>
      <c r="E31" s="4" t="s">
        <v>150</v>
      </c>
      <c r="F31" s="7">
        <v>44848</v>
      </c>
      <c r="G31" s="7">
        <v>44851</v>
      </c>
      <c r="H31" s="4">
        <v>1</v>
      </c>
      <c r="I31" s="4">
        <v>3</v>
      </c>
      <c r="J31" s="4">
        <v>3</v>
      </c>
      <c r="K31" s="4" t="s">
        <v>30</v>
      </c>
      <c r="L31" s="4">
        <v>2536</v>
      </c>
      <c r="M31" s="4">
        <v>2536</v>
      </c>
      <c r="N31" s="4" t="s">
        <v>151</v>
      </c>
      <c r="O31" s="4" t="s">
        <v>32</v>
      </c>
      <c r="P31" s="4" t="s">
        <v>33</v>
      </c>
      <c r="Q31" s="4">
        <v>0</v>
      </c>
      <c r="R31" s="11">
        <v>44842</v>
      </c>
      <c r="S31" s="7">
        <v>44854</v>
      </c>
      <c r="T31" s="4" t="s">
        <v>34</v>
      </c>
      <c r="U31" s="4">
        <v>2536</v>
      </c>
      <c r="V31" s="4">
        <v>0</v>
      </c>
      <c r="W31" s="4">
        <v>0</v>
      </c>
      <c r="X31" s="4" t="s">
        <v>35</v>
      </c>
      <c r="Y31" s="4" t="s">
        <v>152</v>
      </c>
    </row>
    <row r="32" s="4" customFormat="1" spans="1:25">
      <c r="A32" s="4" t="s">
        <v>153</v>
      </c>
      <c r="B32" s="4" t="s">
        <v>26</v>
      </c>
      <c r="C32" s="4" t="s">
        <v>27</v>
      </c>
      <c r="D32" s="4" t="s">
        <v>154</v>
      </c>
      <c r="E32" s="4" t="s">
        <v>155</v>
      </c>
      <c r="F32" s="7">
        <v>44850</v>
      </c>
      <c r="G32" s="7">
        <v>44851</v>
      </c>
      <c r="H32" s="4">
        <v>1</v>
      </c>
      <c r="I32" s="4">
        <v>1</v>
      </c>
      <c r="J32" s="4">
        <v>1</v>
      </c>
      <c r="K32" s="4" t="s">
        <v>30</v>
      </c>
      <c r="L32" s="4">
        <v>1355</v>
      </c>
      <c r="M32" s="4">
        <v>1355</v>
      </c>
      <c r="N32" s="4" t="s">
        <v>156</v>
      </c>
      <c r="O32" s="4" t="s">
        <v>32</v>
      </c>
      <c r="P32" s="4" t="s">
        <v>33</v>
      </c>
      <c r="Q32" s="4">
        <v>0</v>
      </c>
      <c r="R32" s="11">
        <v>44842</v>
      </c>
      <c r="S32" s="7">
        <v>44854</v>
      </c>
      <c r="T32" s="4" t="s">
        <v>34</v>
      </c>
      <c r="U32" s="4">
        <v>1355</v>
      </c>
      <c r="V32" s="4">
        <v>0</v>
      </c>
      <c r="W32" s="4">
        <v>0</v>
      </c>
      <c r="X32" s="4" t="s">
        <v>35</v>
      </c>
      <c r="Y32" s="4" t="s">
        <v>157</v>
      </c>
    </row>
    <row r="33" s="4" customFormat="1" spans="1:25">
      <c r="A33" s="4" t="s">
        <v>158</v>
      </c>
      <c r="B33" s="4" t="s">
        <v>26</v>
      </c>
      <c r="C33" s="4" t="s">
        <v>27</v>
      </c>
      <c r="D33" s="4" t="s">
        <v>159</v>
      </c>
      <c r="E33" s="4" t="s">
        <v>160</v>
      </c>
      <c r="F33" s="7">
        <v>44843</v>
      </c>
      <c r="G33" s="7">
        <v>44851</v>
      </c>
      <c r="H33" s="4">
        <v>1</v>
      </c>
      <c r="I33" s="4">
        <v>8</v>
      </c>
      <c r="J33" s="4">
        <v>8</v>
      </c>
      <c r="K33" s="4" t="s">
        <v>30</v>
      </c>
      <c r="L33" s="4">
        <v>3184</v>
      </c>
      <c r="M33" s="4">
        <v>3184</v>
      </c>
      <c r="N33" s="4" t="s">
        <v>161</v>
      </c>
      <c r="O33" s="4" t="s">
        <v>32</v>
      </c>
      <c r="P33" s="4" t="s">
        <v>33</v>
      </c>
      <c r="Q33" s="4">
        <v>0</v>
      </c>
      <c r="R33" s="11">
        <v>44842</v>
      </c>
      <c r="S33" s="7">
        <v>44854</v>
      </c>
      <c r="T33" s="4" t="s">
        <v>34</v>
      </c>
      <c r="U33" s="4">
        <v>3184</v>
      </c>
      <c r="V33" s="4">
        <v>0</v>
      </c>
      <c r="W33" s="4">
        <v>0</v>
      </c>
      <c r="X33" s="4" t="s">
        <v>35</v>
      </c>
      <c r="Y33" s="4" t="s">
        <v>162</v>
      </c>
    </row>
    <row r="34" s="4" customFormat="1" spans="1:25">
      <c r="A34" s="4" t="s">
        <v>163</v>
      </c>
      <c r="B34" s="4" t="s">
        <v>26</v>
      </c>
      <c r="C34" s="4" t="s">
        <v>27</v>
      </c>
      <c r="D34" s="4" t="s">
        <v>164</v>
      </c>
      <c r="E34" s="4" t="s">
        <v>83</v>
      </c>
      <c r="F34" s="7">
        <v>44850</v>
      </c>
      <c r="G34" s="7">
        <v>44851</v>
      </c>
      <c r="H34" s="4">
        <v>1</v>
      </c>
      <c r="I34" s="4">
        <v>1</v>
      </c>
      <c r="J34" s="4">
        <v>1</v>
      </c>
      <c r="K34" s="4" t="s">
        <v>30</v>
      </c>
      <c r="L34" s="4">
        <v>1084</v>
      </c>
      <c r="M34" s="4">
        <v>1084</v>
      </c>
      <c r="N34" s="4" t="s">
        <v>165</v>
      </c>
      <c r="O34" s="4" t="s">
        <v>32</v>
      </c>
      <c r="P34" s="4" t="s">
        <v>33</v>
      </c>
      <c r="Q34" s="4">
        <v>0</v>
      </c>
      <c r="R34" s="11">
        <v>44842</v>
      </c>
      <c r="S34" s="7">
        <v>44854</v>
      </c>
      <c r="T34" s="4" t="s">
        <v>34</v>
      </c>
      <c r="U34" s="4">
        <v>1084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166</v>
      </c>
      <c r="B35" s="4" t="s">
        <v>26</v>
      </c>
      <c r="C35" s="4" t="s">
        <v>27</v>
      </c>
      <c r="D35" s="4" t="s">
        <v>167</v>
      </c>
      <c r="E35" s="4" t="s">
        <v>168</v>
      </c>
      <c r="F35" s="7">
        <v>44850</v>
      </c>
      <c r="G35" s="7">
        <v>44851</v>
      </c>
      <c r="H35" s="4">
        <v>1</v>
      </c>
      <c r="I35" s="4">
        <v>1</v>
      </c>
      <c r="J35" s="4">
        <v>1</v>
      </c>
      <c r="K35" s="4" t="s">
        <v>30</v>
      </c>
      <c r="L35" s="4">
        <v>745</v>
      </c>
      <c r="M35" s="4">
        <v>745</v>
      </c>
      <c r="N35" s="4" t="s">
        <v>169</v>
      </c>
      <c r="O35" s="4" t="s">
        <v>32</v>
      </c>
      <c r="P35" s="4" t="s">
        <v>33</v>
      </c>
      <c r="Q35" s="4">
        <v>0</v>
      </c>
      <c r="R35" s="11">
        <v>44842</v>
      </c>
      <c r="S35" s="7">
        <v>44854</v>
      </c>
      <c r="T35" s="4" t="s">
        <v>34</v>
      </c>
      <c r="U35" s="4">
        <v>745</v>
      </c>
      <c r="V35" s="4">
        <v>0</v>
      </c>
      <c r="W35" s="4">
        <v>0</v>
      </c>
      <c r="X35" s="4" t="s">
        <v>35</v>
      </c>
      <c r="Y35" s="4" t="s">
        <v>170</v>
      </c>
    </row>
    <row r="36" s="4" customFormat="1" spans="1:25">
      <c r="A36" s="4" t="s">
        <v>171</v>
      </c>
      <c r="B36" s="4" t="s">
        <v>26</v>
      </c>
      <c r="C36" s="4" t="s">
        <v>27</v>
      </c>
      <c r="D36" s="4" t="s">
        <v>172</v>
      </c>
      <c r="E36" s="4" t="s">
        <v>173</v>
      </c>
      <c r="F36" s="7">
        <v>44849</v>
      </c>
      <c r="G36" s="7">
        <v>44851</v>
      </c>
      <c r="H36" s="4">
        <v>1</v>
      </c>
      <c r="I36" s="4">
        <v>2</v>
      </c>
      <c r="J36" s="4">
        <v>2</v>
      </c>
      <c r="K36" s="4" t="s">
        <v>30</v>
      </c>
      <c r="L36" s="4">
        <v>3359</v>
      </c>
      <c r="M36" s="4">
        <v>3359</v>
      </c>
      <c r="N36" s="4" t="s">
        <v>174</v>
      </c>
      <c r="O36" s="4" t="s">
        <v>32</v>
      </c>
      <c r="P36" s="4" t="s">
        <v>33</v>
      </c>
      <c r="Q36" s="4">
        <v>0</v>
      </c>
      <c r="R36" s="11">
        <v>44843</v>
      </c>
      <c r="S36" s="7">
        <v>44854</v>
      </c>
      <c r="T36" s="4" t="s">
        <v>34</v>
      </c>
      <c r="U36" s="4">
        <v>3359</v>
      </c>
      <c r="V36" s="4">
        <v>0</v>
      </c>
      <c r="W36" s="4">
        <v>0</v>
      </c>
      <c r="X36" s="4" t="s">
        <v>35</v>
      </c>
      <c r="Y36" s="4" t="s">
        <v>175</v>
      </c>
    </row>
    <row r="37" s="4" customFormat="1" spans="1:25">
      <c r="A37" s="4" t="s">
        <v>176</v>
      </c>
      <c r="B37" s="4" t="s">
        <v>26</v>
      </c>
      <c r="C37" s="4" t="s">
        <v>27</v>
      </c>
      <c r="D37" s="4" t="s">
        <v>149</v>
      </c>
      <c r="E37" s="4" t="s">
        <v>177</v>
      </c>
      <c r="F37" s="7">
        <v>44850</v>
      </c>
      <c r="G37" s="7">
        <v>44851</v>
      </c>
      <c r="H37" s="4">
        <v>1</v>
      </c>
      <c r="I37" s="4">
        <v>1</v>
      </c>
      <c r="J37" s="4">
        <v>1</v>
      </c>
      <c r="K37" s="4" t="s">
        <v>30</v>
      </c>
      <c r="L37" s="4">
        <v>774</v>
      </c>
      <c r="M37" s="4">
        <v>774</v>
      </c>
      <c r="N37" s="4" t="s">
        <v>178</v>
      </c>
      <c r="O37" s="4" t="s">
        <v>32</v>
      </c>
      <c r="P37" s="4" t="s">
        <v>33</v>
      </c>
      <c r="Q37" s="4">
        <v>0</v>
      </c>
      <c r="R37" s="11">
        <v>44843</v>
      </c>
      <c r="S37" s="7">
        <v>44854</v>
      </c>
      <c r="T37" s="4" t="s">
        <v>34</v>
      </c>
      <c r="U37" s="4">
        <v>774</v>
      </c>
      <c r="V37" s="4">
        <v>0</v>
      </c>
      <c r="W37" s="4">
        <v>0</v>
      </c>
      <c r="X37" s="4" t="s">
        <v>35</v>
      </c>
      <c r="Y37" s="4" t="s">
        <v>179</v>
      </c>
    </row>
    <row r="38" s="4" customFormat="1" spans="1:25">
      <c r="A38" s="4" t="s">
        <v>180</v>
      </c>
      <c r="B38" s="4" t="s">
        <v>26</v>
      </c>
      <c r="C38" s="4" t="s">
        <v>27</v>
      </c>
      <c r="D38" s="4" t="s">
        <v>181</v>
      </c>
      <c r="E38" s="4" t="s">
        <v>160</v>
      </c>
      <c r="F38" s="7">
        <v>44848</v>
      </c>
      <c r="G38" s="7">
        <v>44851</v>
      </c>
      <c r="H38" s="4">
        <v>1</v>
      </c>
      <c r="I38" s="4">
        <v>3</v>
      </c>
      <c r="J38" s="4">
        <v>3</v>
      </c>
      <c r="K38" s="4" t="s">
        <v>30</v>
      </c>
      <c r="L38" s="4">
        <v>1110</v>
      </c>
      <c r="M38" s="4">
        <v>1110</v>
      </c>
      <c r="N38" s="4" t="s">
        <v>182</v>
      </c>
      <c r="O38" s="4" t="s">
        <v>32</v>
      </c>
      <c r="P38" s="4" t="s">
        <v>33</v>
      </c>
      <c r="Q38" s="4">
        <v>0</v>
      </c>
      <c r="R38" s="11">
        <v>44844</v>
      </c>
      <c r="S38" s="7">
        <v>44854</v>
      </c>
      <c r="T38" s="4" t="s">
        <v>34</v>
      </c>
      <c r="U38" s="4">
        <v>1110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183</v>
      </c>
      <c r="B39" s="4" t="s">
        <v>26</v>
      </c>
      <c r="C39" s="4" t="s">
        <v>27</v>
      </c>
      <c r="D39" s="4" t="s">
        <v>184</v>
      </c>
      <c r="E39" s="4" t="s">
        <v>185</v>
      </c>
      <c r="F39" s="7">
        <v>44850</v>
      </c>
      <c r="G39" s="7">
        <v>44851</v>
      </c>
      <c r="H39" s="4">
        <v>1</v>
      </c>
      <c r="I39" s="4">
        <v>1</v>
      </c>
      <c r="J39" s="4">
        <v>1</v>
      </c>
      <c r="K39" s="4" t="s">
        <v>30</v>
      </c>
      <c r="L39" s="4">
        <v>644</v>
      </c>
      <c r="M39" s="4">
        <v>644</v>
      </c>
      <c r="N39" s="4" t="s">
        <v>186</v>
      </c>
      <c r="O39" s="4" t="s">
        <v>32</v>
      </c>
      <c r="P39" s="4" t="s">
        <v>33</v>
      </c>
      <c r="Q39" s="4">
        <v>0</v>
      </c>
      <c r="R39" s="11">
        <v>44844</v>
      </c>
      <c r="S39" s="7">
        <v>44854</v>
      </c>
      <c r="T39" s="4" t="s">
        <v>34</v>
      </c>
      <c r="U39" s="4">
        <v>644</v>
      </c>
      <c r="V39" s="4">
        <v>0</v>
      </c>
      <c r="W39" s="4">
        <v>0</v>
      </c>
      <c r="X39" s="4" t="s">
        <v>35</v>
      </c>
      <c r="Y39" s="4" t="s">
        <v>187</v>
      </c>
    </row>
    <row r="40" s="4" customFormat="1" spans="1:25">
      <c r="A40" s="4" t="s">
        <v>188</v>
      </c>
      <c r="B40" s="4" t="s">
        <v>26</v>
      </c>
      <c r="C40" s="4" t="s">
        <v>27</v>
      </c>
      <c r="D40" s="4" t="s">
        <v>189</v>
      </c>
      <c r="E40" s="4" t="s">
        <v>190</v>
      </c>
      <c r="F40" s="7">
        <v>44844</v>
      </c>
      <c r="G40" s="7">
        <v>44851</v>
      </c>
      <c r="H40" s="4">
        <v>1</v>
      </c>
      <c r="I40" s="4">
        <v>7</v>
      </c>
      <c r="J40" s="4">
        <v>7</v>
      </c>
      <c r="K40" s="4" t="s">
        <v>30</v>
      </c>
      <c r="L40" s="4">
        <v>2468</v>
      </c>
      <c r="M40" s="4">
        <v>2468</v>
      </c>
      <c r="N40" s="4" t="s">
        <v>191</v>
      </c>
      <c r="O40" s="4" t="s">
        <v>32</v>
      </c>
      <c r="P40" s="4" t="s">
        <v>33</v>
      </c>
      <c r="Q40" s="4">
        <v>0</v>
      </c>
      <c r="R40" s="11">
        <v>44844</v>
      </c>
      <c r="S40" s="7">
        <v>44854</v>
      </c>
      <c r="T40" s="4" t="s">
        <v>34</v>
      </c>
      <c r="U40" s="4">
        <v>2468</v>
      </c>
      <c r="V40" s="4">
        <v>0</v>
      </c>
      <c r="W40" s="4">
        <v>0</v>
      </c>
      <c r="X40" s="4" t="s">
        <v>35</v>
      </c>
      <c r="Y40" s="4" t="s">
        <v>192</v>
      </c>
    </row>
    <row r="41" s="4" customFormat="1" spans="1:25">
      <c r="A41" s="4" t="s">
        <v>193</v>
      </c>
      <c r="B41" s="4" t="s">
        <v>26</v>
      </c>
      <c r="C41" s="4" t="s">
        <v>27</v>
      </c>
      <c r="D41" s="4" t="s">
        <v>194</v>
      </c>
      <c r="E41" s="4" t="s">
        <v>195</v>
      </c>
      <c r="F41" s="7">
        <v>44848</v>
      </c>
      <c r="G41" s="7">
        <v>44851</v>
      </c>
      <c r="H41" s="4">
        <v>1</v>
      </c>
      <c r="I41" s="4">
        <v>3</v>
      </c>
      <c r="J41" s="4">
        <v>3</v>
      </c>
      <c r="K41" s="4" t="s">
        <v>30</v>
      </c>
      <c r="L41" s="4">
        <v>1518</v>
      </c>
      <c r="M41" s="4">
        <v>1518</v>
      </c>
      <c r="N41" s="4" t="s">
        <v>196</v>
      </c>
      <c r="O41" s="4" t="s">
        <v>32</v>
      </c>
      <c r="P41" s="4" t="s">
        <v>33</v>
      </c>
      <c r="Q41" s="4">
        <v>0</v>
      </c>
      <c r="R41" s="11">
        <v>44844</v>
      </c>
      <c r="S41" s="7">
        <v>44854</v>
      </c>
      <c r="T41" s="4" t="s">
        <v>34</v>
      </c>
      <c r="U41" s="4">
        <v>1518</v>
      </c>
      <c r="V41" s="4">
        <v>0</v>
      </c>
      <c r="W41" s="4">
        <v>0</v>
      </c>
      <c r="X41" s="4" t="s">
        <v>35</v>
      </c>
      <c r="Y41" s="4" t="s">
        <v>197</v>
      </c>
    </row>
    <row r="42" s="4" customFormat="1" spans="1:25">
      <c r="A42" s="4" t="s">
        <v>183</v>
      </c>
      <c r="B42" s="4" t="s">
        <v>26</v>
      </c>
      <c r="C42" s="4" t="s">
        <v>41</v>
      </c>
      <c r="D42" s="4" t="s">
        <v>184</v>
      </c>
      <c r="E42" s="4" t="s">
        <v>185</v>
      </c>
      <c r="F42" s="7">
        <v>44850</v>
      </c>
      <c r="G42" s="7">
        <v>44851</v>
      </c>
      <c r="H42" s="4">
        <v>1</v>
      </c>
      <c r="I42" s="4">
        <v>1</v>
      </c>
      <c r="J42" s="4">
        <v>1</v>
      </c>
      <c r="K42" s="4" t="s">
        <v>30</v>
      </c>
      <c r="L42" s="4">
        <v>-644</v>
      </c>
      <c r="M42" s="4">
        <v>-644</v>
      </c>
      <c r="N42" s="4" t="s">
        <v>186</v>
      </c>
      <c r="O42" s="4" t="s">
        <v>32</v>
      </c>
      <c r="P42" s="4" t="s">
        <v>33</v>
      </c>
      <c r="Q42" s="4">
        <v>0</v>
      </c>
      <c r="R42" s="11">
        <v>44844</v>
      </c>
      <c r="S42" s="7">
        <v>44854</v>
      </c>
      <c r="T42" s="4" t="s">
        <v>34</v>
      </c>
      <c r="U42" s="4">
        <v>-644</v>
      </c>
      <c r="V42" s="4">
        <v>0</v>
      </c>
      <c r="W42" s="4">
        <v>0</v>
      </c>
      <c r="X42" s="4" t="s">
        <v>35</v>
      </c>
      <c r="Y42" s="4" t="s">
        <v>187</v>
      </c>
    </row>
    <row r="43" s="4" customFormat="1" spans="1:25">
      <c r="A43" s="4" t="s">
        <v>198</v>
      </c>
      <c r="B43" s="4" t="s">
        <v>26</v>
      </c>
      <c r="C43" s="4" t="s">
        <v>27</v>
      </c>
      <c r="D43" s="4" t="s">
        <v>199</v>
      </c>
      <c r="E43" s="4" t="s">
        <v>200</v>
      </c>
      <c r="F43" s="7">
        <v>44850</v>
      </c>
      <c r="G43" s="7">
        <v>44851</v>
      </c>
      <c r="H43" s="4">
        <v>1</v>
      </c>
      <c r="I43" s="4">
        <v>1</v>
      </c>
      <c r="J43" s="4">
        <v>1</v>
      </c>
      <c r="K43" s="4" t="s">
        <v>30</v>
      </c>
      <c r="L43" s="4">
        <v>527</v>
      </c>
      <c r="M43" s="4">
        <v>527</v>
      </c>
      <c r="N43" s="4" t="s">
        <v>201</v>
      </c>
      <c r="O43" s="4" t="s">
        <v>32</v>
      </c>
      <c r="P43" s="4" t="s">
        <v>33</v>
      </c>
      <c r="Q43" s="4">
        <v>0</v>
      </c>
      <c r="R43" s="11">
        <v>44844</v>
      </c>
      <c r="S43" s="7">
        <v>44854</v>
      </c>
      <c r="T43" s="4" t="s">
        <v>34</v>
      </c>
      <c r="U43" s="4">
        <v>527</v>
      </c>
      <c r="V43" s="4">
        <v>0</v>
      </c>
      <c r="W43" s="4">
        <v>0</v>
      </c>
      <c r="X43" s="4" t="s">
        <v>202</v>
      </c>
      <c r="Y43" s="4" t="s">
        <v>203</v>
      </c>
    </row>
    <row r="44" s="4" customFormat="1" spans="1:25">
      <c r="A44" s="4" t="s">
        <v>204</v>
      </c>
      <c r="B44" s="4" t="s">
        <v>26</v>
      </c>
      <c r="C44" s="4" t="s">
        <v>27</v>
      </c>
      <c r="D44" s="4" t="s">
        <v>194</v>
      </c>
      <c r="E44" s="4" t="s">
        <v>205</v>
      </c>
      <c r="F44" s="7">
        <v>44846</v>
      </c>
      <c r="G44" s="7">
        <v>44851</v>
      </c>
      <c r="H44" s="4">
        <v>1</v>
      </c>
      <c r="I44" s="4">
        <v>5</v>
      </c>
      <c r="J44" s="4">
        <v>5</v>
      </c>
      <c r="K44" s="4" t="s">
        <v>30</v>
      </c>
      <c r="L44" s="4">
        <v>2450</v>
      </c>
      <c r="M44" s="4">
        <v>2450</v>
      </c>
      <c r="N44" s="4" t="s">
        <v>206</v>
      </c>
      <c r="O44" s="4" t="s">
        <v>32</v>
      </c>
      <c r="P44" s="4" t="s">
        <v>33</v>
      </c>
      <c r="Q44" s="4">
        <v>0</v>
      </c>
      <c r="R44" s="11">
        <v>44845</v>
      </c>
      <c r="S44" s="7">
        <v>44854</v>
      </c>
      <c r="T44" s="4" t="s">
        <v>34</v>
      </c>
      <c r="U44" s="4">
        <v>2450</v>
      </c>
      <c r="V44" s="4">
        <v>0</v>
      </c>
      <c r="W44" s="4">
        <v>0</v>
      </c>
      <c r="X44" s="4" t="s">
        <v>35</v>
      </c>
      <c r="Y44" s="4" t="s">
        <v>207</v>
      </c>
    </row>
    <row r="45" s="4" customFormat="1" spans="1:25">
      <c r="A45" s="4" t="s">
        <v>208</v>
      </c>
      <c r="B45" s="4" t="s">
        <v>26</v>
      </c>
      <c r="C45" s="4" t="s">
        <v>27</v>
      </c>
      <c r="D45" s="4" t="s">
        <v>209</v>
      </c>
      <c r="E45" s="4" t="s">
        <v>135</v>
      </c>
      <c r="F45" s="7">
        <v>44847</v>
      </c>
      <c r="G45" s="7">
        <v>44851</v>
      </c>
      <c r="H45" s="4">
        <v>1</v>
      </c>
      <c r="I45" s="4">
        <v>4</v>
      </c>
      <c r="J45" s="4">
        <v>4</v>
      </c>
      <c r="K45" s="4" t="s">
        <v>30</v>
      </c>
      <c r="L45" s="4">
        <v>2214</v>
      </c>
      <c r="M45" s="4">
        <v>2214</v>
      </c>
      <c r="N45" s="4" t="s">
        <v>210</v>
      </c>
      <c r="O45" s="4" t="s">
        <v>32</v>
      </c>
      <c r="P45" s="4" t="s">
        <v>33</v>
      </c>
      <c r="Q45" s="4">
        <v>0</v>
      </c>
      <c r="R45" s="11">
        <v>44846</v>
      </c>
      <c r="S45" s="7">
        <v>44854</v>
      </c>
      <c r="T45" s="4" t="s">
        <v>34</v>
      </c>
      <c r="U45" s="4">
        <v>2214</v>
      </c>
      <c r="V45" s="4">
        <v>0</v>
      </c>
      <c r="W45" s="4">
        <v>0</v>
      </c>
      <c r="X45" s="4" t="s">
        <v>35</v>
      </c>
      <c r="Y45" s="4" t="s">
        <v>211</v>
      </c>
    </row>
    <row r="46" s="4" customFormat="1" spans="1:25">
      <c r="A46" s="4" t="s">
        <v>212</v>
      </c>
      <c r="B46" s="4" t="s">
        <v>26</v>
      </c>
      <c r="C46" s="4" t="s">
        <v>27</v>
      </c>
      <c r="D46" s="4" t="s">
        <v>213</v>
      </c>
      <c r="E46" s="4" t="s">
        <v>214</v>
      </c>
      <c r="F46" s="7">
        <v>44848</v>
      </c>
      <c r="G46" s="7">
        <v>44851</v>
      </c>
      <c r="H46" s="4">
        <v>1</v>
      </c>
      <c r="I46" s="4">
        <v>3</v>
      </c>
      <c r="J46" s="4">
        <v>3</v>
      </c>
      <c r="K46" s="4" t="s">
        <v>30</v>
      </c>
      <c r="L46" s="4">
        <v>3360</v>
      </c>
      <c r="M46" s="4">
        <v>3360</v>
      </c>
      <c r="N46" s="4" t="s">
        <v>215</v>
      </c>
      <c r="O46" s="4" t="s">
        <v>32</v>
      </c>
      <c r="P46" s="4" t="s">
        <v>33</v>
      </c>
      <c r="Q46" s="4">
        <v>0</v>
      </c>
      <c r="R46" s="11">
        <v>44846</v>
      </c>
      <c r="S46" s="7">
        <v>44854</v>
      </c>
      <c r="T46" s="4" t="s">
        <v>34</v>
      </c>
      <c r="U46" s="4">
        <v>3360</v>
      </c>
      <c r="V46" s="4">
        <v>0</v>
      </c>
      <c r="W46" s="4">
        <v>0</v>
      </c>
      <c r="X46" s="4" t="s">
        <v>216</v>
      </c>
      <c r="Y46" s="4" t="s">
        <v>217</v>
      </c>
    </row>
    <row r="47" s="4" customFormat="1" spans="1:25">
      <c r="A47" s="4" t="s">
        <v>218</v>
      </c>
      <c r="B47" s="4" t="s">
        <v>26</v>
      </c>
      <c r="C47" s="4" t="s">
        <v>27</v>
      </c>
      <c r="D47" s="4" t="s">
        <v>219</v>
      </c>
      <c r="E47" s="4" t="s">
        <v>220</v>
      </c>
      <c r="F47" s="7">
        <v>44850</v>
      </c>
      <c r="G47" s="7">
        <v>44851</v>
      </c>
      <c r="H47" s="4">
        <v>2</v>
      </c>
      <c r="I47" s="4">
        <v>1</v>
      </c>
      <c r="J47" s="4">
        <v>2</v>
      </c>
      <c r="K47" s="4" t="s">
        <v>30</v>
      </c>
      <c r="L47" s="4">
        <v>180</v>
      </c>
      <c r="M47" s="4">
        <v>180</v>
      </c>
      <c r="N47" s="4" t="s">
        <v>221</v>
      </c>
      <c r="O47" s="4" t="s">
        <v>32</v>
      </c>
      <c r="P47" s="4" t="s">
        <v>33</v>
      </c>
      <c r="Q47" s="4">
        <v>0</v>
      </c>
      <c r="R47" s="11">
        <v>44846</v>
      </c>
      <c r="S47" s="7">
        <v>44854</v>
      </c>
      <c r="T47" s="4" t="s">
        <v>34</v>
      </c>
      <c r="U47" s="4">
        <v>180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222</v>
      </c>
      <c r="B48" s="4" t="s">
        <v>26</v>
      </c>
      <c r="C48" s="4" t="s">
        <v>27</v>
      </c>
      <c r="D48" s="4" t="s">
        <v>223</v>
      </c>
      <c r="E48" s="4" t="s">
        <v>224</v>
      </c>
      <c r="F48" s="7">
        <v>44849</v>
      </c>
      <c r="G48" s="7">
        <v>44851</v>
      </c>
      <c r="H48" s="4">
        <v>1</v>
      </c>
      <c r="I48" s="4">
        <v>2</v>
      </c>
      <c r="J48" s="4">
        <v>2</v>
      </c>
      <c r="K48" s="4" t="s">
        <v>30</v>
      </c>
      <c r="L48" s="4">
        <v>1304</v>
      </c>
      <c r="M48" s="4">
        <v>1304</v>
      </c>
      <c r="N48" s="4" t="s">
        <v>225</v>
      </c>
      <c r="O48" s="4" t="s">
        <v>32</v>
      </c>
      <c r="P48" s="4" t="s">
        <v>33</v>
      </c>
      <c r="Q48" s="4">
        <v>0</v>
      </c>
      <c r="R48" s="11">
        <v>44846</v>
      </c>
      <c r="S48" s="7">
        <v>44854</v>
      </c>
      <c r="T48" s="4" t="s">
        <v>34</v>
      </c>
      <c r="U48" s="4">
        <v>1304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226</v>
      </c>
      <c r="B49" s="4" t="s">
        <v>26</v>
      </c>
      <c r="C49" s="4" t="s">
        <v>27</v>
      </c>
      <c r="D49" s="4" t="s">
        <v>227</v>
      </c>
      <c r="E49" s="4" t="s">
        <v>228</v>
      </c>
      <c r="F49" s="7">
        <v>44850</v>
      </c>
      <c r="G49" s="7">
        <v>44851</v>
      </c>
      <c r="H49" s="4">
        <v>1</v>
      </c>
      <c r="I49" s="4">
        <v>1</v>
      </c>
      <c r="J49" s="4">
        <v>1</v>
      </c>
      <c r="K49" s="4" t="s">
        <v>30</v>
      </c>
      <c r="L49" s="4">
        <v>535</v>
      </c>
      <c r="M49" s="4">
        <v>535</v>
      </c>
      <c r="N49" s="4" t="s">
        <v>229</v>
      </c>
      <c r="O49" s="4" t="s">
        <v>32</v>
      </c>
      <c r="P49" s="4" t="s">
        <v>33</v>
      </c>
      <c r="Q49" s="4">
        <v>0</v>
      </c>
      <c r="R49" s="11">
        <v>44847</v>
      </c>
      <c r="S49" s="7">
        <v>44854</v>
      </c>
      <c r="T49" s="4" t="s">
        <v>34</v>
      </c>
      <c r="U49" s="4">
        <v>535</v>
      </c>
      <c r="V49" s="4">
        <v>0</v>
      </c>
      <c r="W49" s="4">
        <v>0</v>
      </c>
      <c r="X49" s="4" t="s">
        <v>35</v>
      </c>
      <c r="Y49" s="4" t="s">
        <v>230</v>
      </c>
    </row>
    <row r="50" s="4" customFormat="1" spans="1:25">
      <c r="A50" s="4" t="s">
        <v>231</v>
      </c>
      <c r="B50" s="4" t="s">
        <v>26</v>
      </c>
      <c r="C50" s="4" t="s">
        <v>27</v>
      </c>
      <c r="D50" s="4" t="s">
        <v>232</v>
      </c>
      <c r="E50" s="4" t="s">
        <v>233</v>
      </c>
      <c r="F50" s="7">
        <v>44850</v>
      </c>
      <c r="G50" s="7">
        <v>44851</v>
      </c>
      <c r="H50" s="4">
        <v>1</v>
      </c>
      <c r="I50" s="4">
        <v>1</v>
      </c>
      <c r="J50" s="4">
        <v>1</v>
      </c>
      <c r="K50" s="4" t="s">
        <v>30</v>
      </c>
      <c r="L50" s="4">
        <v>250</v>
      </c>
      <c r="M50" s="4">
        <v>250</v>
      </c>
      <c r="N50" s="4" t="s">
        <v>234</v>
      </c>
      <c r="O50" s="4" t="s">
        <v>32</v>
      </c>
      <c r="P50" s="4" t="s">
        <v>33</v>
      </c>
      <c r="Q50" s="4">
        <v>0</v>
      </c>
      <c r="R50" s="11">
        <v>44847</v>
      </c>
      <c r="S50" s="7">
        <v>44854</v>
      </c>
      <c r="T50" s="4" t="s">
        <v>34</v>
      </c>
      <c r="U50" s="4">
        <v>250</v>
      </c>
      <c r="V50" s="4">
        <v>0</v>
      </c>
      <c r="W50" s="4">
        <v>0</v>
      </c>
      <c r="X50" s="4" t="s">
        <v>35</v>
      </c>
      <c r="Y50" s="4" t="s">
        <v>235</v>
      </c>
    </row>
    <row r="51" s="4" customFormat="1" spans="1:25">
      <c r="A51" s="4" t="s">
        <v>236</v>
      </c>
      <c r="B51" s="4" t="s">
        <v>26</v>
      </c>
      <c r="C51" s="4" t="s">
        <v>27</v>
      </c>
      <c r="D51" s="4" t="s">
        <v>237</v>
      </c>
      <c r="E51" s="4" t="s">
        <v>238</v>
      </c>
      <c r="F51" s="7">
        <v>44849</v>
      </c>
      <c r="G51" s="7">
        <v>44851</v>
      </c>
      <c r="H51" s="4">
        <v>1</v>
      </c>
      <c r="I51" s="4">
        <v>2</v>
      </c>
      <c r="J51" s="4">
        <v>2</v>
      </c>
      <c r="K51" s="4" t="s">
        <v>30</v>
      </c>
      <c r="L51" s="4">
        <v>1774</v>
      </c>
      <c r="M51" s="4">
        <v>1774</v>
      </c>
      <c r="N51" s="4" t="s">
        <v>239</v>
      </c>
      <c r="O51" s="4" t="s">
        <v>32</v>
      </c>
      <c r="P51" s="4" t="s">
        <v>33</v>
      </c>
      <c r="Q51" s="4">
        <v>0</v>
      </c>
      <c r="R51" s="11">
        <v>44847</v>
      </c>
      <c r="S51" s="7">
        <v>44854</v>
      </c>
      <c r="T51" s="4" t="s">
        <v>34</v>
      </c>
      <c r="U51" s="4">
        <v>1774</v>
      </c>
      <c r="V51" s="4">
        <v>0</v>
      </c>
      <c r="W51" s="4">
        <v>0</v>
      </c>
      <c r="X51" s="4" t="s">
        <v>35</v>
      </c>
      <c r="Y51" s="4" t="s">
        <v>240</v>
      </c>
    </row>
    <row r="52" s="4" customFormat="1" spans="1:25">
      <c r="A52" s="4" t="s">
        <v>241</v>
      </c>
      <c r="B52" s="4" t="s">
        <v>26</v>
      </c>
      <c r="C52" s="4" t="s">
        <v>27</v>
      </c>
      <c r="D52" s="4" t="s">
        <v>242</v>
      </c>
      <c r="E52" s="4" t="s">
        <v>243</v>
      </c>
      <c r="F52" s="7">
        <v>44850</v>
      </c>
      <c r="G52" s="7">
        <v>44851</v>
      </c>
      <c r="H52" s="4">
        <v>2</v>
      </c>
      <c r="I52" s="4">
        <v>1</v>
      </c>
      <c r="J52" s="4">
        <v>2</v>
      </c>
      <c r="K52" s="4" t="s">
        <v>30</v>
      </c>
      <c r="L52" s="4">
        <v>596</v>
      </c>
      <c r="M52" s="4">
        <v>596</v>
      </c>
      <c r="N52" s="4" t="s">
        <v>244</v>
      </c>
      <c r="O52" s="4" t="s">
        <v>32</v>
      </c>
      <c r="P52" s="4" t="s">
        <v>33</v>
      </c>
      <c r="Q52" s="4">
        <v>0</v>
      </c>
      <c r="R52" s="11">
        <v>44847</v>
      </c>
      <c r="S52" s="7">
        <v>44854</v>
      </c>
      <c r="T52" s="4" t="s">
        <v>34</v>
      </c>
      <c r="U52" s="4">
        <v>596</v>
      </c>
      <c r="V52" s="4">
        <v>0</v>
      </c>
      <c r="W52" s="4">
        <v>0</v>
      </c>
      <c r="X52" s="4" t="s">
        <v>35</v>
      </c>
      <c r="Y52" s="4" t="s">
        <v>245</v>
      </c>
    </row>
    <row r="53" s="4" customFormat="1" spans="1:25">
      <c r="A53" s="4" t="s">
        <v>246</v>
      </c>
      <c r="B53" s="4" t="s">
        <v>26</v>
      </c>
      <c r="C53" s="4" t="s">
        <v>27</v>
      </c>
      <c r="D53" s="4" t="s">
        <v>247</v>
      </c>
      <c r="E53" s="4" t="s">
        <v>248</v>
      </c>
      <c r="F53" s="7">
        <v>44850</v>
      </c>
      <c r="G53" s="7">
        <v>44851</v>
      </c>
      <c r="H53" s="4">
        <v>1</v>
      </c>
      <c r="I53" s="4">
        <v>1</v>
      </c>
      <c r="J53" s="4">
        <v>1</v>
      </c>
      <c r="K53" s="4" t="s">
        <v>30</v>
      </c>
      <c r="L53" s="4">
        <v>1967</v>
      </c>
      <c r="M53" s="4">
        <v>1967</v>
      </c>
      <c r="N53" s="4" t="s">
        <v>249</v>
      </c>
      <c r="O53" s="4" t="s">
        <v>32</v>
      </c>
      <c r="P53" s="4" t="s">
        <v>33</v>
      </c>
      <c r="Q53" s="4">
        <v>0</v>
      </c>
      <c r="R53" s="11">
        <v>44847</v>
      </c>
      <c r="S53" s="7">
        <v>44854</v>
      </c>
      <c r="T53" s="4" t="s">
        <v>34</v>
      </c>
      <c r="U53" s="4">
        <v>1967</v>
      </c>
      <c r="V53" s="4">
        <v>0</v>
      </c>
      <c r="W53" s="4">
        <v>0</v>
      </c>
      <c r="X53" s="4" t="s">
        <v>35</v>
      </c>
      <c r="Y53" s="4" t="s">
        <v>250</v>
      </c>
    </row>
    <row r="54" s="4" customFormat="1" spans="1:25">
      <c r="A54" s="4" t="s">
        <v>251</v>
      </c>
      <c r="B54" s="4" t="s">
        <v>26</v>
      </c>
      <c r="C54" s="4" t="s">
        <v>27</v>
      </c>
      <c r="D54" s="4" t="s">
        <v>252</v>
      </c>
      <c r="E54" s="4" t="s">
        <v>253</v>
      </c>
      <c r="F54" s="7">
        <v>44850</v>
      </c>
      <c r="G54" s="7">
        <v>44851</v>
      </c>
      <c r="H54" s="4">
        <v>1</v>
      </c>
      <c r="I54" s="4">
        <v>1</v>
      </c>
      <c r="J54" s="4">
        <v>1</v>
      </c>
      <c r="K54" s="4" t="s">
        <v>30</v>
      </c>
      <c r="L54" s="4">
        <v>248</v>
      </c>
      <c r="M54" s="4">
        <v>248</v>
      </c>
      <c r="N54" s="4" t="s">
        <v>254</v>
      </c>
      <c r="O54" s="4" t="s">
        <v>32</v>
      </c>
      <c r="P54" s="4" t="s">
        <v>33</v>
      </c>
      <c r="Q54" s="4">
        <v>0</v>
      </c>
      <c r="R54" s="11">
        <v>44848</v>
      </c>
      <c r="S54" s="7">
        <v>44854</v>
      </c>
      <c r="T54" s="4" t="s">
        <v>34</v>
      </c>
      <c r="U54" s="4">
        <v>248</v>
      </c>
      <c r="V54" s="4">
        <v>0</v>
      </c>
      <c r="W54" s="4">
        <v>0</v>
      </c>
      <c r="X54" s="4" t="s">
        <v>35</v>
      </c>
      <c r="Y54" s="4" t="s">
        <v>255</v>
      </c>
    </row>
    <row r="55" s="4" customFormat="1" spans="1:25">
      <c r="A55" s="4" t="s">
        <v>256</v>
      </c>
      <c r="B55" s="4" t="s">
        <v>26</v>
      </c>
      <c r="C55" s="4" t="s">
        <v>27</v>
      </c>
      <c r="D55" s="4" t="s">
        <v>257</v>
      </c>
      <c r="E55" s="4" t="s">
        <v>258</v>
      </c>
      <c r="F55" s="7">
        <v>44850</v>
      </c>
      <c r="G55" s="7">
        <v>44851</v>
      </c>
      <c r="H55" s="4">
        <v>1</v>
      </c>
      <c r="I55" s="4">
        <v>1</v>
      </c>
      <c r="J55" s="4">
        <v>1</v>
      </c>
      <c r="K55" s="4" t="s">
        <v>30</v>
      </c>
      <c r="L55" s="4">
        <v>391</v>
      </c>
      <c r="M55" s="4">
        <v>391</v>
      </c>
      <c r="N55" s="4" t="s">
        <v>259</v>
      </c>
      <c r="O55" s="4" t="s">
        <v>32</v>
      </c>
      <c r="P55" s="4" t="s">
        <v>33</v>
      </c>
      <c r="Q55" s="4">
        <v>0</v>
      </c>
      <c r="R55" s="11">
        <v>44848</v>
      </c>
      <c r="S55" s="7">
        <v>44854</v>
      </c>
      <c r="T55" s="4" t="s">
        <v>34</v>
      </c>
      <c r="U55" s="4">
        <v>391</v>
      </c>
      <c r="V55" s="4">
        <v>0</v>
      </c>
      <c r="W55" s="4">
        <v>0</v>
      </c>
      <c r="X55" s="4" t="s">
        <v>35</v>
      </c>
      <c r="Y55" s="4" t="s">
        <v>260</v>
      </c>
    </row>
    <row r="56" s="4" customFormat="1" spans="1:25">
      <c r="A56" s="4" t="s">
        <v>261</v>
      </c>
      <c r="B56" s="4" t="s">
        <v>26</v>
      </c>
      <c r="C56" s="4" t="s">
        <v>27</v>
      </c>
      <c r="D56" s="4" t="s">
        <v>262</v>
      </c>
      <c r="E56" s="4" t="s">
        <v>263</v>
      </c>
      <c r="F56" s="7">
        <v>44850</v>
      </c>
      <c r="G56" s="7">
        <v>44851</v>
      </c>
      <c r="H56" s="4">
        <v>1</v>
      </c>
      <c r="I56" s="4">
        <v>1</v>
      </c>
      <c r="J56" s="4">
        <v>1</v>
      </c>
      <c r="K56" s="4" t="s">
        <v>30</v>
      </c>
      <c r="L56" s="4">
        <v>653</v>
      </c>
      <c r="M56" s="4">
        <v>653</v>
      </c>
      <c r="N56" s="4" t="s">
        <v>264</v>
      </c>
      <c r="O56" s="4" t="s">
        <v>32</v>
      </c>
      <c r="P56" s="4" t="s">
        <v>33</v>
      </c>
      <c r="Q56" s="4">
        <v>0</v>
      </c>
      <c r="R56" s="11">
        <v>44848</v>
      </c>
      <c r="S56" s="7">
        <v>44854</v>
      </c>
      <c r="T56" s="4" t="s">
        <v>34</v>
      </c>
      <c r="U56" s="4">
        <v>653</v>
      </c>
      <c r="V56" s="4">
        <v>0</v>
      </c>
      <c r="W56" s="4">
        <v>0</v>
      </c>
      <c r="X56" s="4" t="s">
        <v>35</v>
      </c>
      <c r="Y56" s="4" t="s">
        <v>99</v>
      </c>
    </row>
    <row r="57" s="4" customFormat="1" spans="1:25">
      <c r="A57" s="4" t="s">
        <v>265</v>
      </c>
      <c r="B57" s="4" t="s">
        <v>26</v>
      </c>
      <c r="C57" s="4" t="s">
        <v>27</v>
      </c>
      <c r="D57" s="4" t="s">
        <v>266</v>
      </c>
      <c r="E57" s="4" t="s">
        <v>58</v>
      </c>
      <c r="F57" s="7">
        <v>44849</v>
      </c>
      <c r="G57" s="7">
        <v>44851</v>
      </c>
      <c r="H57" s="4">
        <v>1</v>
      </c>
      <c r="I57" s="4">
        <v>2</v>
      </c>
      <c r="J57" s="4">
        <v>2</v>
      </c>
      <c r="K57" s="4" t="s">
        <v>30</v>
      </c>
      <c r="L57" s="4">
        <v>204</v>
      </c>
      <c r="M57" s="4">
        <v>204</v>
      </c>
      <c r="N57" s="4" t="s">
        <v>267</v>
      </c>
      <c r="O57" s="4" t="s">
        <v>32</v>
      </c>
      <c r="P57" s="4" t="s">
        <v>33</v>
      </c>
      <c r="Q57" s="4">
        <v>0</v>
      </c>
      <c r="R57" s="11">
        <v>44848</v>
      </c>
      <c r="S57" s="7">
        <v>44854</v>
      </c>
      <c r="T57" s="4" t="s">
        <v>34</v>
      </c>
      <c r="U57" s="4">
        <v>204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268</v>
      </c>
      <c r="B58" s="4" t="s">
        <v>26</v>
      </c>
      <c r="C58" s="4" t="s">
        <v>27</v>
      </c>
      <c r="D58" s="4" t="s">
        <v>269</v>
      </c>
      <c r="E58" s="4" t="s">
        <v>270</v>
      </c>
      <c r="F58" s="7">
        <v>44848</v>
      </c>
      <c r="G58" s="7">
        <v>44851</v>
      </c>
      <c r="H58" s="4">
        <v>1</v>
      </c>
      <c r="I58" s="4">
        <v>3</v>
      </c>
      <c r="J58" s="4">
        <v>3</v>
      </c>
      <c r="K58" s="4" t="s">
        <v>30</v>
      </c>
      <c r="L58" s="4">
        <v>1956</v>
      </c>
      <c r="M58" s="4">
        <v>1956</v>
      </c>
      <c r="N58" s="4" t="s">
        <v>271</v>
      </c>
      <c r="O58" s="4" t="s">
        <v>32</v>
      </c>
      <c r="P58" s="4" t="s">
        <v>33</v>
      </c>
      <c r="Q58" s="4">
        <v>0</v>
      </c>
      <c r="R58" s="11">
        <v>44848</v>
      </c>
      <c r="S58" s="7">
        <v>44854</v>
      </c>
      <c r="T58" s="4" t="s">
        <v>34</v>
      </c>
      <c r="U58" s="4">
        <v>1956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272</v>
      </c>
      <c r="B59" s="4" t="s">
        <v>26</v>
      </c>
      <c r="C59" s="4" t="s">
        <v>27</v>
      </c>
      <c r="D59" s="4" t="s">
        <v>273</v>
      </c>
      <c r="E59" s="4" t="s">
        <v>274</v>
      </c>
      <c r="F59" s="7">
        <v>44850</v>
      </c>
      <c r="G59" s="7">
        <v>44851</v>
      </c>
      <c r="H59" s="4">
        <v>1</v>
      </c>
      <c r="I59" s="4">
        <v>1</v>
      </c>
      <c r="J59" s="4">
        <v>1</v>
      </c>
      <c r="K59" s="4" t="s">
        <v>30</v>
      </c>
      <c r="L59" s="4">
        <v>296</v>
      </c>
      <c r="M59" s="4">
        <v>296</v>
      </c>
      <c r="N59" s="4" t="s">
        <v>275</v>
      </c>
      <c r="O59" s="4" t="s">
        <v>32</v>
      </c>
      <c r="P59" s="4" t="s">
        <v>33</v>
      </c>
      <c r="Q59" s="4">
        <v>0</v>
      </c>
      <c r="R59" s="11">
        <v>44848</v>
      </c>
      <c r="S59" s="7">
        <v>44854</v>
      </c>
      <c r="T59" s="4" t="s">
        <v>34</v>
      </c>
      <c r="U59" s="4">
        <v>296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276</v>
      </c>
      <c r="B60" s="4" t="s">
        <v>26</v>
      </c>
      <c r="C60" s="4" t="s">
        <v>27</v>
      </c>
      <c r="D60" s="4" t="s">
        <v>277</v>
      </c>
      <c r="E60" s="4" t="s">
        <v>278</v>
      </c>
      <c r="F60" s="7">
        <v>44850</v>
      </c>
      <c r="G60" s="7">
        <v>44851</v>
      </c>
      <c r="H60" s="4">
        <v>1</v>
      </c>
      <c r="I60" s="4">
        <v>1</v>
      </c>
      <c r="J60" s="4">
        <v>1</v>
      </c>
      <c r="K60" s="4" t="s">
        <v>30</v>
      </c>
      <c r="L60" s="4">
        <v>1669</v>
      </c>
      <c r="M60" s="4">
        <v>1669</v>
      </c>
      <c r="N60" s="4" t="s">
        <v>279</v>
      </c>
      <c r="O60" s="4" t="s">
        <v>32</v>
      </c>
      <c r="P60" s="4" t="s">
        <v>33</v>
      </c>
      <c r="Q60" s="4">
        <v>0</v>
      </c>
      <c r="R60" s="11">
        <v>44849</v>
      </c>
      <c r="S60" s="7">
        <v>44854</v>
      </c>
      <c r="T60" s="4" t="s">
        <v>34</v>
      </c>
      <c r="U60" s="4">
        <v>1669</v>
      </c>
      <c r="V60" s="4">
        <v>0</v>
      </c>
      <c r="W60" s="4">
        <v>0</v>
      </c>
      <c r="X60" s="4" t="s">
        <v>35</v>
      </c>
      <c r="Y60" s="4" t="s">
        <v>280</v>
      </c>
    </row>
    <row r="61" s="4" customFormat="1" spans="1:27">
      <c r="A61" s="4" t="s">
        <v>281</v>
      </c>
      <c r="B61" s="4" t="s">
        <v>26</v>
      </c>
      <c r="C61" s="4" t="s">
        <v>27</v>
      </c>
      <c r="D61" s="4" t="s">
        <v>282</v>
      </c>
      <c r="E61" s="4" t="s">
        <v>283</v>
      </c>
      <c r="F61" s="7">
        <v>44849</v>
      </c>
      <c r="G61" s="7">
        <v>44851</v>
      </c>
      <c r="H61" s="4">
        <v>3</v>
      </c>
      <c r="I61" s="4">
        <v>2</v>
      </c>
      <c r="J61" s="4">
        <v>6</v>
      </c>
      <c r="K61" s="4" t="s">
        <v>30</v>
      </c>
      <c r="L61" s="4">
        <v>16215</v>
      </c>
      <c r="M61" s="4">
        <v>16215</v>
      </c>
      <c r="N61" s="4" t="s">
        <v>284</v>
      </c>
      <c r="O61" s="4" t="s">
        <v>32</v>
      </c>
      <c r="P61" s="4" t="s">
        <v>33</v>
      </c>
      <c r="Q61" s="4">
        <v>0</v>
      </c>
      <c r="R61" s="11">
        <v>44849</v>
      </c>
      <c r="S61" s="7">
        <v>44854</v>
      </c>
      <c r="T61" s="4" t="s">
        <v>34</v>
      </c>
      <c r="U61" s="4">
        <v>16215</v>
      </c>
      <c r="V61" s="4">
        <v>0</v>
      </c>
      <c r="W61" s="4">
        <v>0</v>
      </c>
      <c r="X61" s="4" t="s">
        <v>35</v>
      </c>
      <c r="Y61" s="4">
        <v>24528791</v>
      </c>
      <c r="Z61" s="4">
        <v>44840763</v>
      </c>
      <c r="AA61" s="4" t="s">
        <v>285</v>
      </c>
    </row>
    <row r="62" s="4" customFormat="1" spans="1:25">
      <c r="A62" s="4" t="s">
        <v>286</v>
      </c>
      <c r="B62" s="4" t="s">
        <v>26</v>
      </c>
      <c r="C62" s="4" t="s">
        <v>27</v>
      </c>
      <c r="D62" s="4" t="s">
        <v>287</v>
      </c>
      <c r="E62" s="4" t="s">
        <v>288</v>
      </c>
      <c r="F62" s="7">
        <v>44850</v>
      </c>
      <c r="G62" s="7">
        <v>44851</v>
      </c>
      <c r="H62" s="4">
        <v>1</v>
      </c>
      <c r="I62" s="4">
        <v>1</v>
      </c>
      <c r="J62" s="4">
        <v>1</v>
      </c>
      <c r="K62" s="4" t="s">
        <v>30</v>
      </c>
      <c r="L62" s="4">
        <v>945</v>
      </c>
      <c r="M62" s="4">
        <v>945</v>
      </c>
      <c r="N62" s="4" t="s">
        <v>289</v>
      </c>
      <c r="O62" s="4" t="s">
        <v>32</v>
      </c>
      <c r="P62" s="4" t="s">
        <v>33</v>
      </c>
      <c r="Q62" s="4">
        <v>0</v>
      </c>
      <c r="R62" s="11">
        <v>44849</v>
      </c>
      <c r="S62" s="7">
        <v>44854</v>
      </c>
      <c r="T62" s="4" t="s">
        <v>34</v>
      </c>
      <c r="U62" s="4">
        <v>945</v>
      </c>
      <c r="V62" s="4">
        <v>0</v>
      </c>
      <c r="W62" s="4">
        <v>0</v>
      </c>
      <c r="X62" s="4" t="s">
        <v>35</v>
      </c>
      <c r="Y62" s="4" t="s">
        <v>290</v>
      </c>
    </row>
    <row r="63" s="4" customFormat="1" spans="1:25">
      <c r="A63" s="4" t="s">
        <v>291</v>
      </c>
      <c r="B63" s="4" t="s">
        <v>26</v>
      </c>
      <c r="C63" s="4" t="s">
        <v>27</v>
      </c>
      <c r="D63" s="4" t="s">
        <v>292</v>
      </c>
      <c r="E63" s="4" t="s">
        <v>293</v>
      </c>
      <c r="F63" s="7">
        <v>44850</v>
      </c>
      <c r="G63" s="7">
        <v>44851</v>
      </c>
      <c r="H63" s="4">
        <v>1</v>
      </c>
      <c r="I63" s="4">
        <v>1</v>
      </c>
      <c r="J63" s="4">
        <v>1</v>
      </c>
      <c r="K63" s="4" t="s">
        <v>30</v>
      </c>
      <c r="L63" s="4">
        <v>3461</v>
      </c>
      <c r="M63" s="4">
        <v>3461</v>
      </c>
      <c r="N63" s="4" t="s">
        <v>294</v>
      </c>
      <c r="O63" s="4" t="s">
        <v>32</v>
      </c>
      <c r="P63" s="4" t="s">
        <v>33</v>
      </c>
      <c r="Q63" s="4">
        <v>0</v>
      </c>
      <c r="R63" s="11">
        <v>44849</v>
      </c>
      <c r="S63" s="7">
        <v>44854</v>
      </c>
      <c r="T63" s="4" t="s">
        <v>34</v>
      </c>
      <c r="U63" s="4">
        <v>3461</v>
      </c>
      <c r="V63" s="4">
        <v>0</v>
      </c>
      <c r="W63" s="4">
        <v>0</v>
      </c>
      <c r="X63" s="4" t="s">
        <v>35</v>
      </c>
      <c r="Y63" s="4" t="s">
        <v>295</v>
      </c>
    </row>
    <row r="64" s="4" customFormat="1" spans="1:25">
      <c r="A64" s="4" t="s">
        <v>296</v>
      </c>
      <c r="B64" s="4" t="s">
        <v>26</v>
      </c>
      <c r="C64" s="4" t="s">
        <v>27</v>
      </c>
      <c r="D64" s="4" t="s">
        <v>297</v>
      </c>
      <c r="E64" s="4" t="s">
        <v>298</v>
      </c>
      <c r="F64" s="7">
        <v>44849</v>
      </c>
      <c r="G64" s="7">
        <v>44851</v>
      </c>
      <c r="H64" s="4">
        <v>1</v>
      </c>
      <c r="I64" s="4">
        <v>2</v>
      </c>
      <c r="J64" s="4">
        <v>2</v>
      </c>
      <c r="K64" s="4" t="s">
        <v>30</v>
      </c>
      <c r="L64" s="4">
        <v>1323</v>
      </c>
      <c r="M64" s="4">
        <v>1323</v>
      </c>
      <c r="N64" s="4" t="s">
        <v>299</v>
      </c>
      <c r="O64" s="4" t="s">
        <v>32</v>
      </c>
      <c r="P64" s="4" t="s">
        <v>33</v>
      </c>
      <c r="Q64" s="4">
        <v>0</v>
      </c>
      <c r="R64" s="11">
        <v>44849</v>
      </c>
      <c r="S64" s="7">
        <v>44854</v>
      </c>
      <c r="T64" s="4" t="s">
        <v>34</v>
      </c>
      <c r="U64" s="4">
        <v>1323</v>
      </c>
      <c r="V64" s="4">
        <v>0</v>
      </c>
      <c r="W64" s="4">
        <v>0</v>
      </c>
      <c r="X64" s="4" t="s">
        <v>35</v>
      </c>
      <c r="Y64" s="4" t="s">
        <v>300</v>
      </c>
    </row>
    <row r="65" s="4" customFormat="1" spans="1:25">
      <c r="A65" s="4" t="s">
        <v>301</v>
      </c>
      <c r="B65" s="4" t="s">
        <v>26</v>
      </c>
      <c r="C65" s="4" t="s">
        <v>27</v>
      </c>
      <c r="D65" s="4" t="s">
        <v>302</v>
      </c>
      <c r="E65" s="4" t="s">
        <v>303</v>
      </c>
      <c r="F65" s="7">
        <v>44849</v>
      </c>
      <c r="G65" s="7">
        <v>44851</v>
      </c>
      <c r="H65" s="4">
        <v>1</v>
      </c>
      <c r="I65" s="4">
        <v>2</v>
      </c>
      <c r="J65" s="4">
        <v>2</v>
      </c>
      <c r="K65" s="4" t="s">
        <v>30</v>
      </c>
      <c r="L65" s="4">
        <v>3178</v>
      </c>
      <c r="M65" s="4">
        <v>3178</v>
      </c>
      <c r="N65" s="4" t="s">
        <v>304</v>
      </c>
      <c r="O65" s="4" t="s">
        <v>32</v>
      </c>
      <c r="P65" s="4" t="s">
        <v>33</v>
      </c>
      <c r="Q65" s="4">
        <v>0</v>
      </c>
      <c r="R65" s="11">
        <v>44849</v>
      </c>
      <c r="S65" s="7">
        <v>44854</v>
      </c>
      <c r="T65" s="4" t="s">
        <v>34</v>
      </c>
      <c r="U65" s="4">
        <v>3178</v>
      </c>
      <c r="V65" s="4">
        <v>0</v>
      </c>
      <c r="W65" s="4">
        <v>0</v>
      </c>
      <c r="X65" s="4" t="s">
        <v>305</v>
      </c>
      <c r="Y65" s="4" t="s">
        <v>306</v>
      </c>
    </row>
    <row r="66" s="4" customFormat="1" spans="1:25">
      <c r="A66" s="4" t="s">
        <v>307</v>
      </c>
      <c r="B66" s="4" t="s">
        <v>26</v>
      </c>
      <c r="C66" s="4" t="s">
        <v>27</v>
      </c>
      <c r="D66" s="4" t="s">
        <v>308</v>
      </c>
      <c r="E66" s="4" t="s">
        <v>274</v>
      </c>
      <c r="F66" s="7">
        <v>44849</v>
      </c>
      <c r="G66" s="7">
        <v>44851</v>
      </c>
      <c r="H66" s="4">
        <v>1</v>
      </c>
      <c r="I66" s="4">
        <v>2</v>
      </c>
      <c r="J66" s="4">
        <v>2</v>
      </c>
      <c r="K66" s="4" t="s">
        <v>30</v>
      </c>
      <c r="L66" s="4">
        <v>1742</v>
      </c>
      <c r="M66" s="4">
        <v>1742</v>
      </c>
      <c r="N66" s="4" t="s">
        <v>309</v>
      </c>
      <c r="O66" s="4" t="s">
        <v>32</v>
      </c>
      <c r="P66" s="4" t="s">
        <v>33</v>
      </c>
      <c r="Q66" s="4">
        <v>0</v>
      </c>
      <c r="R66" s="11">
        <v>44849</v>
      </c>
      <c r="S66" s="7">
        <v>44854</v>
      </c>
      <c r="T66" s="4" t="s">
        <v>34</v>
      </c>
      <c r="U66" s="4">
        <v>1742</v>
      </c>
      <c r="V66" s="4">
        <v>0</v>
      </c>
      <c r="W66" s="4">
        <v>0</v>
      </c>
      <c r="X66" s="4" t="s">
        <v>310</v>
      </c>
      <c r="Y66" s="4" t="s">
        <v>35</v>
      </c>
    </row>
    <row r="67" s="4" customFormat="1" spans="1:25">
      <c r="A67" s="4" t="s">
        <v>311</v>
      </c>
      <c r="B67" s="4" t="s">
        <v>26</v>
      </c>
      <c r="C67" s="4" t="s">
        <v>27</v>
      </c>
      <c r="D67" s="4" t="s">
        <v>308</v>
      </c>
      <c r="E67" s="4" t="s">
        <v>220</v>
      </c>
      <c r="F67" s="7">
        <v>44849</v>
      </c>
      <c r="G67" s="7">
        <v>44851</v>
      </c>
      <c r="H67" s="4">
        <v>1</v>
      </c>
      <c r="I67" s="4">
        <v>2</v>
      </c>
      <c r="J67" s="4">
        <v>2</v>
      </c>
      <c r="K67" s="4" t="s">
        <v>30</v>
      </c>
      <c r="L67" s="4">
        <v>1742</v>
      </c>
      <c r="M67" s="4">
        <v>1742</v>
      </c>
      <c r="N67" s="4" t="s">
        <v>312</v>
      </c>
      <c r="O67" s="4" t="s">
        <v>32</v>
      </c>
      <c r="P67" s="4" t="s">
        <v>33</v>
      </c>
      <c r="Q67" s="4">
        <v>0</v>
      </c>
      <c r="R67" s="11">
        <v>44849</v>
      </c>
      <c r="S67" s="7">
        <v>44854</v>
      </c>
      <c r="T67" s="4" t="s">
        <v>34</v>
      </c>
      <c r="U67" s="4">
        <v>1742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313</v>
      </c>
      <c r="B68" s="4" t="s">
        <v>26</v>
      </c>
      <c r="C68" s="4" t="s">
        <v>27</v>
      </c>
      <c r="D68" s="4" t="s">
        <v>314</v>
      </c>
      <c r="E68" s="4" t="s">
        <v>120</v>
      </c>
      <c r="F68" s="7">
        <v>44850</v>
      </c>
      <c r="G68" s="7">
        <v>44851</v>
      </c>
      <c r="H68" s="4">
        <v>1</v>
      </c>
      <c r="I68" s="4">
        <v>1</v>
      </c>
      <c r="J68" s="4">
        <v>1</v>
      </c>
      <c r="K68" s="4" t="s">
        <v>30</v>
      </c>
      <c r="L68" s="4">
        <v>498</v>
      </c>
      <c r="M68" s="4">
        <v>498</v>
      </c>
      <c r="N68" s="4" t="s">
        <v>315</v>
      </c>
      <c r="O68" s="4" t="s">
        <v>32</v>
      </c>
      <c r="P68" s="4" t="s">
        <v>33</v>
      </c>
      <c r="Q68" s="4">
        <v>0</v>
      </c>
      <c r="R68" s="11">
        <v>44849</v>
      </c>
      <c r="S68" s="7">
        <v>44854</v>
      </c>
      <c r="T68" s="4" t="s">
        <v>34</v>
      </c>
      <c r="U68" s="4">
        <v>498</v>
      </c>
      <c r="V68" s="4">
        <v>0</v>
      </c>
      <c r="W68" s="4">
        <v>0</v>
      </c>
      <c r="X68" s="4" t="s">
        <v>35</v>
      </c>
      <c r="Y68" s="4" t="s">
        <v>316</v>
      </c>
    </row>
    <row r="69" s="4" customFormat="1" spans="1:25">
      <c r="A69" s="4" t="s">
        <v>317</v>
      </c>
      <c r="B69" s="4" t="s">
        <v>26</v>
      </c>
      <c r="C69" s="4" t="s">
        <v>27</v>
      </c>
      <c r="D69" s="4" t="s">
        <v>318</v>
      </c>
      <c r="E69" s="4" t="s">
        <v>319</v>
      </c>
      <c r="F69" s="7">
        <v>44850</v>
      </c>
      <c r="G69" s="7">
        <v>44851</v>
      </c>
      <c r="H69" s="4">
        <v>1</v>
      </c>
      <c r="I69" s="4">
        <v>1</v>
      </c>
      <c r="J69" s="4">
        <v>1</v>
      </c>
      <c r="K69" s="4" t="s">
        <v>30</v>
      </c>
      <c r="L69" s="4">
        <v>258</v>
      </c>
      <c r="M69" s="4">
        <v>258</v>
      </c>
      <c r="N69" s="4" t="s">
        <v>320</v>
      </c>
      <c r="O69" s="4" t="s">
        <v>32</v>
      </c>
      <c r="P69" s="4" t="s">
        <v>33</v>
      </c>
      <c r="Q69" s="4">
        <v>0</v>
      </c>
      <c r="R69" s="11">
        <v>44850</v>
      </c>
      <c r="S69" s="7">
        <v>44854</v>
      </c>
      <c r="T69" s="4" t="s">
        <v>34</v>
      </c>
      <c r="U69" s="4">
        <v>258</v>
      </c>
      <c r="V69" s="4">
        <v>0</v>
      </c>
      <c r="W69" s="4">
        <v>0</v>
      </c>
      <c r="X69" s="4" t="s">
        <v>35</v>
      </c>
      <c r="Y69" s="4" t="s">
        <v>321</v>
      </c>
    </row>
    <row r="70" s="4" customFormat="1" spans="1:25">
      <c r="A70" s="4" t="s">
        <v>322</v>
      </c>
      <c r="B70" s="4" t="s">
        <v>26</v>
      </c>
      <c r="C70" s="4" t="s">
        <v>27</v>
      </c>
      <c r="D70" s="4" t="s">
        <v>323</v>
      </c>
      <c r="E70" s="4" t="s">
        <v>324</v>
      </c>
      <c r="F70" s="7">
        <v>44850</v>
      </c>
      <c r="G70" s="7">
        <v>44851</v>
      </c>
      <c r="H70" s="4">
        <v>1</v>
      </c>
      <c r="I70" s="4">
        <v>1</v>
      </c>
      <c r="J70" s="4">
        <v>1</v>
      </c>
      <c r="K70" s="4" t="s">
        <v>30</v>
      </c>
      <c r="L70" s="4">
        <v>1632</v>
      </c>
      <c r="M70" s="4">
        <v>1632</v>
      </c>
      <c r="N70" s="4" t="s">
        <v>325</v>
      </c>
      <c r="O70" s="4" t="s">
        <v>32</v>
      </c>
      <c r="P70" s="4" t="s">
        <v>33</v>
      </c>
      <c r="Q70" s="4">
        <v>0</v>
      </c>
      <c r="R70" s="11">
        <v>44850</v>
      </c>
      <c r="S70" s="7">
        <v>44854</v>
      </c>
      <c r="T70" s="4" t="s">
        <v>34</v>
      </c>
      <c r="U70" s="4">
        <v>1632</v>
      </c>
      <c r="V70" s="4">
        <v>0</v>
      </c>
      <c r="W70" s="4">
        <v>0</v>
      </c>
      <c r="X70" s="4" t="s">
        <v>326</v>
      </c>
      <c r="Y70" s="4" t="s">
        <v>327</v>
      </c>
    </row>
    <row r="71" s="4" customFormat="1" spans="1:25">
      <c r="A71" s="4" t="s">
        <v>328</v>
      </c>
      <c r="B71" s="4" t="s">
        <v>26</v>
      </c>
      <c r="C71" s="4" t="s">
        <v>27</v>
      </c>
      <c r="D71" s="4" t="s">
        <v>329</v>
      </c>
      <c r="E71" s="4" t="s">
        <v>330</v>
      </c>
      <c r="F71" s="7">
        <v>44850</v>
      </c>
      <c r="G71" s="7">
        <v>44851</v>
      </c>
      <c r="H71" s="4">
        <v>1</v>
      </c>
      <c r="I71" s="4">
        <v>1</v>
      </c>
      <c r="J71" s="4">
        <v>1</v>
      </c>
      <c r="K71" s="4" t="s">
        <v>30</v>
      </c>
      <c r="L71" s="4">
        <v>814</v>
      </c>
      <c r="M71" s="4">
        <v>814</v>
      </c>
      <c r="N71" s="4" t="s">
        <v>331</v>
      </c>
      <c r="O71" s="4" t="s">
        <v>32</v>
      </c>
      <c r="P71" s="4" t="s">
        <v>33</v>
      </c>
      <c r="Q71" s="4">
        <v>0</v>
      </c>
      <c r="R71" s="11">
        <v>44850</v>
      </c>
      <c r="S71" s="7">
        <v>44854</v>
      </c>
      <c r="T71" s="4" t="s">
        <v>34</v>
      </c>
      <c r="U71" s="4">
        <v>814</v>
      </c>
      <c r="V71" s="4">
        <v>0</v>
      </c>
      <c r="W71" s="4">
        <v>0</v>
      </c>
      <c r="X71" s="4" t="s">
        <v>35</v>
      </c>
      <c r="Y71" s="4" t="s">
        <v>332</v>
      </c>
    </row>
    <row r="72" s="4" customFormat="1" spans="1:25">
      <c r="A72" s="4" t="s">
        <v>333</v>
      </c>
      <c r="B72" s="4" t="s">
        <v>26</v>
      </c>
      <c r="C72" s="4" t="s">
        <v>27</v>
      </c>
      <c r="D72" s="4" t="s">
        <v>334</v>
      </c>
      <c r="E72" s="4" t="s">
        <v>214</v>
      </c>
      <c r="F72" s="7">
        <v>44850</v>
      </c>
      <c r="G72" s="7">
        <v>44851</v>
      </c>
      <c r="H72" s="4">
        <v>1</v>
      </c>
      <c r="I72" s="4">
        <v>1</v>
      </c>
      <c r="J72" s="4">
        <v>1</v>
      </c>
      <c r="K72" s="4" t="s">
        <v>30</v>
      </c>
      <c r="L72" s="4">
        <v>334</v>
      </c>
      <c r="M72" s="4">
        <v>334</v>
      </c>
      <c r="N72" s="4" t="s">
        <v>335</v>
      </c>
      <c r="O72" s="4" t="s">
        <v>32</v>
      </c>
      <c r="P72" s="4" t="s">
        <v>33</v>
      </c>
      <c r="Q72" s="4">
        <v>0</v>
      </c>
      <c r="R72" s="11">
        <v>44850</v>
      </c>
      <c r="S72" s="7">
        <v>44854</v>
      </c>
      <c r="T72" s="4" t="s">
        <v>34</v>
      </c>
      <c r="U72" s="4">
        <v>334</v>
      </c>
      <c r="V72" s="4">
        <v>0</v>
      </c>
      <c r="W72" s="4">
        <v>0</v>
      </c>
      <c r="X72" s="4" t="s">
        <v>35</v>
      </c>
      <c r="Y72" s="4" t="s">
        <v>336</v>
      </c>
    </row>
    <row r="73" s="4" customFormat="1" spans="1:25">
      <c r="A73" s="4" t="s">
        <v>337</v>
      </c>
      <c r="B73" s="4" t="s">
        <v>26</v>
      </c>
      <c r="C73" s="4" t="s">
        <v>27</v>
      </c>
      <c r="D73" s="4" t="s">
        <v>338</v>
      </c>
      <c r="E73" s="4" t="s">
        <v>339</v>
      </c>
      <c r="F73" s="7">
        <v>44850</v>
      </c>
      <c r="G73" s="7">
        <v>44851</v>
      </c>
      <c r="H73" s="4">
        <v>1</v>
      </c>
      <c r="I73" s="4">
        <v>1</v>
      </c>
      <c r="J73" s="4">
        <v>1</v>
      </c>
      <c r="K73" s="4" t="s">
        <v>30</v>
      </c>
      <c r="L73" s="4">
        <v>292</v>
      </c>
      <c r="M73" s="4">
        <v>292</v>
      </c>
      <c r="N73" s="4" t="s">
        <v>340</v>
      </c>
      <c r="O73" s="4" t="s">
        <v>32</v>
      </c>
      <c r="P73" s="4" t="s">
        <v>33</v>
      </c>
      <c r="Q73" s="4">
        <v>0</v>
      </c>
      <c r="R73" s="11">
        <v>44850</v>
      </c>
      <c r="S73" s="7">
        <v>44854</v>
      </c>
      <c r="T73" s="4" t="s">
        <v>34</v>
      </c>
      <c r="U73" s="4">
        <v>292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6">
      <c r="A74" s="4" t="s">
        <v>341</v>
      </c>
      <c r="B74" s="4" t="s">
        <v>26</v>
      </c>
      <c r="C74" s="4" t="s">
        <v>27</v>
      </c>
      <c r="D74" s="4" t="s">
        <v>342</v>
      </c>
      <c r="E74" s="4" t="s">
        <v>343</v>
      </c>
      <c r="F74" s="7">
        <v>44850</v>
      </c>
      <c r="G74" s="7">
        <v>44851</v>
      </c>
      <c r="H74" s="4">
        <v>2</v>
      </c>
      <c r="I74" s="4">
        <v>1</v>
      </c>
      <c r="J74" s="4">
        <v>2</v>
      </c>
      <c r="K74" s="4" t="s">
        <v>30</v>
      </c>
      <c r="L74" s="4">
        <v>426</v>
      </c>
      <c r="M74" s="4">
        <v>426</v>
      </c>
      <c r="N74" s="4" t="s">
        <v>344</v>
      </c>
      <c r="O74" s="4" t="s">
        <v>32</v>
      </c>
      <c r="P74" s="4" t="s">
        <v>33</v>
      </c>
      <c r="Q74" s="4">
        <v>0</v>
      </c>
      <c r="R74" s="11">
        <v>44850</v>
      </c>
      <c r="S74" s="7">
        <v>44854</v>
      </c>
      <c r="T74" s="4" t="s">
        <v>34</v>
      </c>
      <c r="U74" s="4">
        <v>426</v>
      </c>
      <c r="V74" s="4">
        <v>0</v>
      </c>
      <c r="W74" s="4">
        <v>0</v>
      </c>
      <c r="X74" s="4" t="s">
        <v>35</v>
      </c>
      <c r="Y74" s="4">
        <v>2028732309</v>
      </c>
      <c r="Z74" s="4" t="s">
        <v>345</v>
      </c>
    </row>
    <row r="75" s="4" customFormat="1" spans="1:25">
      <c r="A75" s="4" t="s">
        <v>346</v>
      </c>
      <c r="B75" s="4" t="s">
        <v>26</v>
      </c>
      <c r="C75" s="4" t="s">
        <v>27</v>
      </c>
      <c r="D75" s="4" t="s">
        <v>347</v>
      </c>
      <c r="E75" s="4" t="s">
        <v>348</v>
      </c>
      <c r="F75" s="7">
        <v>44850</v>
      </c>
      <c r="G75" s="7">
        <v>44851</v>
      </c>
      <c r="H75" s="4">
        <v>1</v>
      </c>
      <c r="I75" s="4">
        <v>1</v>
      </c>
      <c r="J75" s="4">
        <v>1</v>
      </c>
      <c r="K75" s="4" t="s">
        <v>30</v>
      </c>
      <c r="L75" s="4">
        <v>471</v>
      </c>
      <c r="M75" s="4">
        <v>471</v>
      </c>
      <c r="N75" s="4" t="s">
        <v>349</v>
      </c>
      <c r="O75" s="4" t="s">
        <v>32</v>
      </c>
      <c r="P75" s="4" t="s">
        <v>33</v>
      </c>
      <c r="Q75" s="4">
        <v>0</v>
      </c>
      <c r="R75" s="11">
        <v>44849</v>
      </c>
      <c r="S75" s="7">
        <v>44854</v>
      </c>
      <c r="T75" s="4" t="s">
        <v>34</v>
      </c>
      <c r="U75" s="4">
        <v>471</v>
      </c>
      <c r="V75" s="4">
        <v>0</v>
      </c>
      <c r="W75" s="4">
        <v>0</v>
      </c>
      <c r="X75" s="4" t="s">
        <v>35</v>
      </c>
      <c r="Y75" s="4" t="s">
        <v>350</v>
      </c>
    </row>
    <row r="76" s="4" customFormat="1" spans="1:25">
      <c r="A76" s="4" t="s">
        <v>351</v>
      </c>
      <c r="B76" s="4" t="s">
        <v>26</v>
      </c>
      <c r="C76" s="4" t="s">
        <v>27</v>
      </c>
      <c r="D76" s="4" t="s">
        <v>352</v>
      </c>
      <c r="F76" s="7">
        <v>44850</v>
      </c>
      <c r="G76" s="7">
        <v>44851</v>
      </c>
      <c r="H76" s="4">
        <v>0</v>
      </c>
      <c r="I76" s="4">
        <v>1</v>
      </c>
      <c r="J76" s="4">
        <v>0</v>
      </c>
      <c r="K76" s="4" t="s">
        <v>30</v>
      </c>
      <c r="L76" s="4">
        <v>242</v>
      </c>
      <c r="M76" s="4">
        <v>242</v>
      </c>
      <c r="O76" s="4" t="s">
        <v>32</v>
      </c>
      <c r="P76" s="4" t="s">
        <v>33</v>
      </c>
      <c r="Q76" s="4">
        <v>0</v>
      </c>
      <c r="R76" s="11">
        <v>44850</v>
      </c>
      <c r="S76" s="7">
        <v>44854</v>
      </c>
      <c r="T76" s="4" t="s">
        <v>34</v>
      </c>
      <c r="U76" s="4">
        <v>242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353</v>
      </c>
      <c r="B77" s="4" t="s">
        <v>26</v>
      </c>
      <c r="C77" s="4" t="s">
        <v>27</v>
      </c>
      <c r="D77" s="4" t="s">
        <v>354</v>
      </c>
      <c r="E77" s="4" t="s">
        <v>355</v>
      </c>
      <c r="F77" s="7">
        <v>44850</v>
      </c>
      <c r="G77" s="7">
        <v>44851</v>
      </c>
      <c r="H77" s="4">
        <v>1</v>
      </c>
      <c r="I77" s="4">
        <v>1</v>
      </c>
      <c r="J77" s="4">
        <v>1</v>
      </c>
      <c r="K77" s="4" t="s">
        <v>30</v>
      </c>
      <c r="L77" s="4">
        <v>536</v>
      </c>
      <c r="M77" s="4">
        <v>536</v>
      </c>
      <c r="N77" s="4" t="s">
        <v>356</v>
      </c>
      <c r="O77" s="4" t="s">
        <v>32</v>
      </c>
      <c r="P77" s="4" t="s">
        <v>33</v>
      </c>
      <c r="Q77" s="4">
        <v>0</v>
      </c>
      <c r="R77" s="11">
        <v>44850</v>
      </c>
      <c r="S77" s="7">
        <v>44854</v>
      </c>
      <c r="T77" s="4" t="s">
        <v>34</v>
      </c>
      <c r="U77" s="4">
        <v>536</v>
      </c>
      <c r="V77" s="4">
        <v>0</v>
      </c>
      <c r="W77" s="4">
        <v>0</v>
      </c>
      <c r="X77" s="4" t="s">
        <v>35</v>
      </c>
      <c r="Y77" s="4" t="s">
        <v>99</v>
      </c>
    </row>
    <row r="78" s="4" customFormat="1" spans="1:25">
      <c r="A78" s="4" t="s">
        <v>357</v>
      </c>
      <c r="B78" s="4" t="s">
        <v>26</v>
      </c>
      <c r="C78" s="4" t="s">
        <v>27</v>
      </c>
      <c r="D78" s="4" t="s">
        <v>338</v>
      </c>
      <c r="E78" s="4" t="s">
        <v>339</v>
      </c>
      <c r="F78" s="7">
        <v>44850</v>
      </c>
      <c r="G78" s="7">
        <v>44851</v>
      </c>
      <c r="H78" s="4">
        <v>1</v>
      </c>
      <c r="I78" s="4">
        <v>1</v>
      </c>
      <c r="J78" s="4">
        <v>1</v>
      </c>
      <c r="K78" s="4" t="s">
        <v>30</v>
      </c>
      <c r="L78" s="4">
        <v>245</v>
      </c>
      <c r="M78" s="4">
        <v>245</v>
      </c>
      <c r="N78" s="4" t="s">
        <v>358</v>
      </c>
      <c r="O78" s="4" t="s">
        <v>32</v>
      </c>
      <c r="P78" s="4" t="s">
        <v>33</v>
      </c>
      <c r="Q78" s="4">
        <v>0</v>
      </c>
      <c r="R78" s="11">
        <v>44850</v>
      </c>
      <c r="S78" s="7">
        <v>44854</v>
      </c>
      <c r="T78" s="4" t="s">
        <v>34</v>
      </c>
      <c r="U78" s="4">
        <v>245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spans="1:25">
      <c r="A79" s="4" t="s">
        <v>359</v>
      </c>
      <c r="B79" s="4" t="s">
        <v>26</v>
      </c>
      <c r="C79" s="4" t="s">
        <v>27</v>
      </c>
      <c r="D79" s="4" t="s">
        <v>360</v>
      </c>
      <c r="E79" s="4" t="s">
        <v>58</v>
      </c>
      <c r="F79" s="7">
        <v>44850</v>
      </c>
      <c r="G79" s="7">
        <v>44851</v>
      </c>
      <c r="H79" s="4">
        <v>1</v>
      </c>
      <c r="I79" s="4">
        <v>1</v>
      </c>
      <c r="J79" s="4">
        <v>1</v>
      </c>
      <c r="K79" s="4" t="s">
        <v>30</v>
      </c>
      <c r="L79" s="4">
        <v>253</v>
      </c>
      <c r="M79" s="4">
        <v>253</v>
      </c>
      <c r="N79" s="4" t="s">
        <v>361</v>
      </c>
      <c r="O79" s="4" t="s">
        <v>32</v>
      </c>
      <c r="P79" s="4" t="s">
        <v>33</v>
      </c>
      <c r="Q79" s="4">
        <v>0</v>
      </c>
      <c r="R79" s="11">
        <v>44850</v>
      </c>
      <c r="S79" s="7">
        <v>44854</v>
      </c>
      <c r="T79" s="4" t="s">
        <v>34</v>
      </c>
      <c r="U79" s="4">
        <v>253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359</v>
      </c>
      <c r="B80" s="4" t="s">
        <v>26</v>
      </c>
      <c r="C80" s="4" t="s">
        <v>41</v>
      </c>
      <c r="D80" s="4" t="s">
        <v>360</v>
      </c>
      <c r="E80" s="4" t="s">
        <v>58</v>
      </c>
      <c r="F80" s="7">
        <v>44850</v>
      </c>
      <c r="G80" s="7">
        <v>44851</v>
      </c>
      <c r="H80" s="4">
        <v>1</v>
      </c>
      <c r="I80" s="4">
        <v>1</v>
      </c>
      <c r="J80" s="4">
        <v>1</v>
      </c>
      <c r="K80" s="4" t="s">
        <v>30</v>
      </c>
      <c r="L80" s="4">
        <v>-253</v>
      </c>
      <c r="M80" s="4">
        <v>-253</v>
      </c>
      <c r="N80" s="4" t="s">
        <v>361</v>
      </c>
      <c r="O80" s="4" t="s">
        <v>32</v>
      </c>
      <c r="P80" s="4" t="s">
        <v>33</v>
      </c>
      <c r="Q80" s="4">
        <v>0</v>
      </c>
      <c r="R80" s="11">
        <v>44850</v>
      </c>
      <c r="S80" s="7">
        <v>44854</v>
      </c>
      <c r="T80" s="4" t="s">
        <v>34</v>
      </c>
      <c r="U80" s="4">
        <v>-253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362</v>
      </c>
      <c r="B81" s="4" t="s">
        <v>26</v>
      </c>
      <c r="C81" s="4" t="s">
        <v>27</v>
      </c>
      <c r="D81" s="4" t="s">
        <v>363</v>
      </c>
      <c r="E81" s="4" t="s">
        <v>364</v>
      </c>
      <c r="F81" s="7">
        <v>44850</v>
      </c>
      <c r="G81" s="7">
        <v>44851</v>
      </c>
      <c r="H81" s="4">
        <v>1</v>
      </c>
      <c r="I81" s="4">
        <v>1</v>
      </c>
      <c r="J81" s="4">
        <v>1</v>
      </c>
      <c r="K81" s="4" t="s">
        <v>30</v>
      </c>
      <c r="L81" s="4">
        <v>120</v>
      </c>
      <c r="M81" s="4">
        <v>120</v>
      </c>
      <c r="N81" s="4" t="s">
        <v>365</v>
      </c>
      <c r="O81" s="4" t="s">
        <v>32</v>
      </c>
      <c r="P81" s="4" t="s">
        <v>33</v>
      </c>
      <c r="Q81" s="4">
        <v>0</v>
      </c>
      <c r="R81" s="11">
        <v>44850</v>
      </c>
      <c r="S81" s="7">
        <v>44854</v>
      </c>
      <c r="T81" s="4" t="s">
        <v>34</v>
      </c>
      <c r="U81" s="4">
        <v>120</v>
      </c>
      <c r="V81" s="4">
        <v>0</v>
      </c>
      <c r="W81" s="4">
        <v>0</v>
      </c>
      <c r="X81" s="4" t="s">
        <v>35</v>
      </c>
      <c r="Y81" s="4" t="s">
        <v>366</v>
      </c>
    </row>
    <row r="82" s="4" customFormat="1" spans="1:25">
      <c r="A82" s="4" t="s">
        <v>367</v>
      </c>
      <c r="B82" s="4" t="s">
        <v>26</v>
      </c>
      <c r="C82" s="4" t="s">
        <v>27</v>
      </c>
      <c r="D82" s="4" t="s">
        <v>368</v>
      </c>
      <c r="E82" s="4" t="s">
        <v>369</v>
      </c>
      <c r="F82" s="7">
        <v>44850</v>
      </c>
      <c r="G82" s="7">
        <v>44851</v>
      </c>
      <c r="H82" s="4">
        <v>1</v>
      </c>
      <c r="I82" s="4">
        <v>1</v>
      </c>
      <c r="J82" s="4">
        <v>1</v>
      </c>
      <c r="K82" s="4" t="s">
        <v>30</v>
      </c>
      <c r="L82" s="4">
        <v>453</v>
      </c>
      <c r="M82" s="4">
        <v>453</v>
      </c>
      <c r="N82" s="4" t="s">
        <v>370</v>
      </c>
      <c r="O82" s="4" t="s">
        <v>32</v>
      </c>
      <c r="P82" s="4" t="s">
        <v>33</v>
      </c>
      <c r="Q82" s="4">
        <v>0</v>
      </c>
      <c r="R82" s="11">
        <v>44850</v>
      </c>
      <c r="S82" s="7">
        <v>44854</v>
      </c>
      <c r="T82" s="4" t="s">
        <v>34</v>
      </c>
      <c r="U82" s="4">
        <v>453</v>
      </c>
      <c r="V82" s="4">
        <v>0</v>
      </c>
      <c r="W82" s="4">
        <v>0</v>
      </c>
      <c r="X82" s="4" t="s">
        <v>371</v>
      </c>
      <c r="Y82" s="4" t="s">
        <v>35</v>
      </c>
    </row>
    <row r="83" s="4" customFormat="1" spans="1:25">
      <c r="A83" s="4" t="s">
        <v>372</v>
      </c>
      <c r="B83" s="4" t="s">
        <v>26</v>
      </c>
      <c r="C83" s="4" t="s">
        <v>27</v>
      </c>
      <c r="D83" s="4" t="s">
        <v>373</v>
      </c>
      <c r="E83" s="4" t="s">
        <v>374</v>
      </c>
      <c r="F83" s="7">
        <v>44850</v>
      </c>
      <c r="G83" s="7">
        <v>44851</v>
      </c>
      <c r="H83" s="4">
        <v>1</v>
      </c>
      <c r="I83" s="4">
        <v>1</v>
      </c>
      <c r="J83" s="4">
        <v>1</v>
      </c>
      <c r="K83" s="4" t="s">
        <v>30</v>
      </c>
      <c r="L83" s="4">
        <v>187</v>
      </c>
      <c r="M83" s="4">
        <v>187</v>
      </c>
      <c r="N83" s="4" t="s">
        <v>375</v>
      </c>
      <c r="O83" s="4" t="s">
        <v>32</v>
      </c>
      <c r="P83" s="4" t="s">
        <v>33</v>
      </c>
      <c r="Q83" s="4">
        <v>0</v>
      </c>
      <c r="R83" s="11">
        <v>44850</v>
      </c>
      <c r="S83" s="7">
        <v>44854</v>
      </c>
      <c r="T83" s="4" t="s">
        <v>34</v>
      </c>
      <c r="U83" s="4">
        <v>187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376</v>
      </c>
      <c r="B84" s="4" t="s">
        <v>26</v>
      </c>
      <c r="C84" s="4" t="s">
        <v>27</v>
      </c>
      <c r="D84" s="4" t="s">
        <v>377</v>
      </c>
      <c r="E84" s="4" t="s">
        <v>233</v>
      </c>
      <c r="F84" s="7">
        <v>44850</v>
      </c>
      <c r="G84" s="7">
        <v>44851</v>
      </c>
      <c r="H84" s="4">
        <v>1</v>
      </c>
      <c r="I84" s="4">
        <v>1</v>
      </c>
      <c r="J84" s="4">
        <v>1</v>
      </c>
      <c r="K84" s="4" t="s">
        <v>30</v>
      </c>
      <c r="L84" s="4">
        <v>300</v>
      </c>
      <c r="M84" s="4">
        <v>300</v>
      </c>
      <c r="N84" s="4" t="s">
        <v>378</v>
      </c>
      <c r="O84" s="4" t="s">
        <v>32</v>
      </c>
      <c r="P84" s="4" t="s">
        <v>33</v>
      </c>
      <c r="Q84" s="4">
        <v>0</v>
      </c>
      <c r="R84" s="11">
        <v>44850</v>
      </c>
      <c r="S84" s="7">
        <v>44854</v>
      </c>
      <c r="T84" s="4" t="s">
        <v>34</v>
      </c>
      <c r="U84" s="4">
        <v>300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spans="1:25">
      <c r="A85" s="4" t="s">
        <v>379</v>
      </c>
      <c r="B85" s="4" t="s">
        <v>26</v>
      </c>
      <c r="C85" s="4" t="s">
        <v>27</v>
      </c>
      <c r="D85" s="4" t="s">
        <v>380</v>
      </c>
      <c r="E85" s="4" t="s">
        <v>68</v>
      </c>
      <c r="F85" s="7">
        <v>44850</v>
      </c>
      <c r="G85" s="7">
        <v>44851</v>
      </c>
      <c r="H85" s="4">
        <v>1</v>
      </c>
      <c r="I85" s="4">
        <v>1</v>
      </c>
      <c r="J85" s="4">
        <v>1</v>
      </c>
      <c r="K85" s="4" t="s">
        <v>30</v>
      </c>
      <c r="L85" s="4">
        <v>185</v>
      </c>
      <c r="M85" s="4">
        <v>185</v>
      </c>
      <c r="N85" s="4" t="s">
        <v>381</v>
      </c>
      <c r="O85" s="4" t="s">
        <v>32</v>
      </c>
      <c r="P85" s="4" t="s">
        <v>33</v>
      </c>
      <c r="Q85" s="4">
        <v>0</v>
      </c>
      <c r="R85" s="11">
        <v>44850</v>
      </c>
      <c r="S85" s="7">
        <v>44854</v>
      </c>
      <c r="T85" s="4" t="s">
        <v>34</v>
      </c>
      <c r="U85" s="4">
        <v>185</v>
      </c>
      <c r="V85" s="4">
        <v>0</v>
      </c>
      <c r="W85" s="4">
        <v>0</v>
      </c>
      <c r="X85" s="4" t="s">
        <v>35</v>
      </c>
      <c r="Y85" s="4" t="s">
        <v>35</v>
      </c>
    </row>
    <row r="86" s="4" customFormat="1" spans="1:25">
      <c r="A86" s="4" t="s">
        <v>382</v>
      </c>
      <c r="B86" s="4" t="s">
        <v>26</v>
      </c>
      <c r="C86" s="4" t="s">
        <v>27</v>
      </c>
      <c r="D86" s="4" t="s">
        <v>383</v>
      </c>
      <c r="E86" s="4" t="s">
        <v>120</v>
      </c>
      <c r="F86" s="7">
        <v>44850</v>
      </c>
      <c r="G86" s="7">
        <v>44851</v>
      </c>
      <c r="H86" s="4">
        <v>1</v>
      </c>
      <c r="I86" s="4">
        <v>1</v>
      </c>
      <c r="J86" s="4">
        <v>1</v>
      </c>
      <c r="K86" s="4" t="s">
        <v>30</v>
      </c>
      <c r="L86" s="4">
        <v>155</v>
      </c>
      <c r="M86" s="4">
        <v>155</v>
      </c>
      <c r="N86" s="4" t="s">
        <v>384</v>
      </c>
      <c r="O86" s="4" t="s">
        <v>32</v>
      </c>
      <c r="P86" s="4" t="s">
        <v>33</v>
      </c>
      <c r="Q86" s="4">
        <v>0</v>
      </c>
      <c r="R86" s="11">
        <v>44850</v>
      </c>
      <c r="S86" s="7">
        <v>44854</v>
      </c>
      <c r="T86" s="4" t="s">
        <v>34</v>
      </c>
      <c r="U86" s="4">
        <v>155</v>
      </c>
      <c r="V86" s="4">
        <v>0</v>
      </c>
      <c r="W86" s="4">
        <v>0</v>
      </c>
      <c r="X86" s="4" t="s">
        <v>35</v>
      </c>
      <c r="Y86" s="4" t="s">
        <v>35</v>
      </c>
    </row>
    <row r="87" s="4" customFormat="1" spans="1:25">
      <c r="A87" s="4" t="s">
        <v>385</v>
      </c>
      <c r="B87" s="4" t="s">
        <v>26</v>
      </c>
      <c r="C87" s="4" t="s">
        <v>27</v>
      </c>
      <c r="D87" s="4" t="s">
        <v>386</v>
      </c>
      <c r="E87" s="4" t="s">
        <v>387</v>
      </c>
      <c r="F87" s="7">
        <v>44850</v>
      </c>
      <c r="G87" s="7">
        <v>44851</v>
      </c>
      <c r="H87" s="4">
        <v>1</v>
      </c>
      <c r="I87" s="4">
        <v>1</v>
      </c>
      <c r="J87" s="4">
        <v>1</v>
      </c>
      <c r="K87" s="4" t="s">
        <v>30</v>
      </c>
      <c r="L87" s="4">
        <v>342</v>
      </c>
      <c r="M87" s="4">
        <v>342</v>
      </c>
      <c r="N87" s="4" t="s">
        <v>388</v>
      </c>
      <c r="O87" s="4" t="s">
        <v>32</v>
      </c>
      <c r="P87" s="4" t="s">
        <v>33</v>
      </c>
      <c r="Q87" s="4">
        <v>0</v>
      </c>
      <c r="R87" s="11">
        <v>44850</v>
      </c>
      <c r="S87" s="7">
        <v>44854</v>
      </c>
      <c r="T87" s="4" t="s">
        <v>34</v>
      </c>
      <c r="U87" s="4">
        <v>342</v>
      </c>
      <c r="V87" s="4">
        <v>0</v>
      </c>
      <c r="W87" s="4">
        <v>0</v>
      </c>
      <c r="X87" s="4" t="s">
        <v>35</v>
      </c>
      <c r="Y87" s="4" t="s">
        <v>35</v>
      </c>
    </row>
    <row r="88" s="4" customFormat="1" spans="1:25">
      <c r="A88" s="4" t="s">
        <v>389</v>
      </c>
      <c r="B88" s="4" t="s">
        <v>26</v>
      </c>
      <c r="C88" s="4" t="s">
        <v>27</v>
      </c>
      <c r="D88" s="4" t="s">
        <v>373</v>
      </c>
      <c r="E88" s="4" t="s">
        <v>390</v>
      </c>
      <c r="F88" s="7">
        <v>44850</v>
      </c>
      <c r="G88" s="7">
        <v>44851</v>
      </c>
      <c r="H88" s="4">
        <v>1</v>
      </c>
      <c r="I88" s="4">
        <v>1</v>
      </c>
      <c r="J88" s="4">
        <v>1</v>
      </c>
      <c r="K88" s="4" t="s">
        <v>30</v>
      </c>
      <c r="L88" s="4">
        <v>205</v>
      </c>
      <c r="M88" s="4">
        <v>205</v>
      </c>
      <c r="N88" s="4" t="s">
        <v>391</v>
      </c>
      <c r="O88" s="4" t="s">
        <v>32</v>
      </c>
      <c r="P88" s="4" t="s">
        <v>33</v>
      </c>
      <c r="Q88" s="4">
        <v>0</v>
      </c>
      <c r="R88" s="11">
        <v>44850</v>
      </c>
      <c r="S88" s="7">
        <v>44854</v>
      </c>
      <c r="T88" s="4" t="s">
        <v>34</v>
      </c>
      <c r="U88" s="4">
        <v>205</v>
      </c>
      <c r="V88" s="4">
        <v>0</v>
      </c>
      <c r="W88" s="4">
        <v>0</v>
      </c>
      <c r="X88" s="4" t="s">
        <v>35</v>
      </c>
      <c r="Y88" s="4" t="s">
        <v>35</v>
      </c>
    </row>
    <row r="89" s="4" customFormat="1" spans="1:25">
      <c r="A89" s="4" t="s">
        <v>392</v>
      </c>
      <c r="B89" s="4" t="s">
        <v>26</v>
      </c>
      <c r="C89" s="4" t="s">
        <v>27</v>
      </c>
      <c r="D89" s="4" t="s">
        <v>393</v>
      </c>
      <c r="E89" s="4" t="s">
        <v>120</v>
      </c>
      <c r="F89" s="7">
        <v>44850</v>
      </c>
      <c r="G89" s="7">
        <v>44851</v>
      </c>
      <c r="H89" s="4">
        <v>1</v>
      </c>
      <c r="I89" s="4">
        <v>1</v>
      </c>
      <c r="J89" s="4">
        <v>1</v>
      </c>
      <c r="K89" s="4" t="s">
        <v>30</v>
      </c>
      <c r="L89" s="4">
        <v>135</v>
      </c>
      <c r="M89" s="4">
        <v>135</v>
      </c>
      <c r="N89" s="4" t="s">
        <v>394</v>
      </c>
      <c r="O89" s="4" t="s">
        <v>32</v>
      </c>
      <c r="P89" s="4" t="s">
        <v>33</v>
      </c>
      <c r="Q89" s="4">
        <v>0</v>
      </c>
      <c r="R89" s="11">
        <v>44850</v>
      </c>
      <c r="S89" s="7">
        <v>44854</v>
      </c>
      <c r="T89" s="4" t="s">
        <v>34</v>
      </c>
      <c r="U89" s="4">
        <v>135</v>
      </c>
      <c r="V89" s="4">
        <v>0</v>
      </c>
      <c r="W89" s="4">
        <v>0</v>
      </c>
      <c r="X89" s="4" t="s">
        <v>35</v>
      </c>
      <c r="Y89" s="4" t="s">
        <v>395</v>
      </c>
    </row>
    <row r="90" s="4" customFormat="1" spans="1:25">
      <c r="A90" s="4" t="s">
        <v>396</v>
      </c>
      <c r="B90" s="4" t="s">
        <v>26</v>
      </c>
      <c r="C90" s="4" t="s">
        <v>27</v>
      </c>
      <c r="D90" s="4" t="s">
        <v>397</v>
      </c>
      <c r="E90" s="4" t="s">
        <v>398</v>
      </c>
      <c r="F90" s="7">
        <v>44850</v>
      </c>
      <c r="G90" s="7">
        <v>44851</v>
      </c>
      <c r="H90" s="4">
        <v>1</v>
      </c>
      <c r="I90" s="4">
        <v>1</v>
      </c>
      <c r="J90" s="4">
        <v>1</v>
      </c>
      <c r="K90" s="4" t="s">
        <v>30</v>
      </c>
      <c r="L90" s="4">
        <v>2682</v>
      </c>
      <c r="M90" s="4">
        <v>2682</v>
      </c>
      <c r="N90" s="4" t="s">
        <v>399</v>
      </c>
      <c r="O90" s="4" t="s">
        <v>32</v>
      </c>
      <c r="P90" s="4" t="s">
        <v>33</v>
      </c>
      <c r="Q90" s="4">
        <v>0</v>
      </c>
      <c r="R90" s="11">
        <v>44850</v>
      </c>
      <c r="S90" s="7">
        <v>44854</v>
      </c>
      <c r="T90" s="4" t="s">
        <v>34</v>
      </c>
      <c r="U90" s="4">
        <v>2682</v>
      </c>
      <c r="V90" s="4">
        <v>0</v>
      </c>
      <c r="W90" s="4">
        <v>0</v>
      </c>
      <c r="X90" s="4" t="s">
        <v>35</v>
      </c>
      <c r="Y90" s="4" t="s">
        <v>35</v>
      </c>
    </row>
    <row r="91" s="4" customFormat="1" spans="1:25">
      <c r="A91" s="4" t="s">
        <v>400</v>
      </c>
      <c r="B91" s="4" t="s">
        <v>26</v>
      </c>
      <c r="C91" s="4" t="s">
        <v>401</v>
      </c>
      <c r="D91" s="4" t="s">
        <v>402</v>
      </c>
      <c r="E91" s="4" t="s">
        <v>403</v>
      </c>
      <c r="F91" s="7">
        <v>44821</v>
      </c>
      <c r="G91" s="7">
        <v>44822</v>
      </c>
      <c r="H91" s="4">
        <v>1</v>
      </c>
      <c r="I91" s="4">
        <v>1</v>
      </c>
      <c r="J91" s="4">
        <v>1</v>
      </c>
      <c r="K91" s="4" t="s">
        <v>30</v>
      </c>
      <c r="L91" s="4">
        <v>5716.33</v>
      </c>
      <c r="M91" s="4">
        <v>5716.33</v>
      </c>
      <c r="N91" s="4" t="s">
        <v>404</v>
      </c>
      <c r="O91" s="4" t="s">
        <v>32</v>
      </c>
      <c r="P91" s="4" t="s">
        <v>33</v>
      </c>
      <c r="Q91" s="4">
        <v>0</v>
      </c>
      <c r="R91" s="11">
        <v>44799</v>
      </c>
      <c r="S91" s="7">
        <v>44854</v>
      </c>
      <c r="U91" s="4">
        <v>0</v>
      </c>
      <c r="V91" s="4">
        <v>0</v>
      </c>
      <c r="W91" s="4">
        <v>0</v>
      </c>
      <c r="X91" s="4" t="s">
        <v>35</v>
      </c>
      <c r="Y91" s="4" t="s">
        <v>35</v>
      </c>
    </row>
    <row r="92" s="4" customFormat="1" spans="1:25">
      <c r="A92" s="4" t="s">
        <v>405</v>
      </c>
      <c r="B92" s="4" t="s">
        <v>26</v>
      </c>
      <c r="C92" s="4" t="s">
        <v>401</v>
      </c>
      <c r="D92" s="4" t="s">
        <v>406</v>
      </c>
      <c r="E92" s="4" t="s">
        <v>407</v>
      </c>
      <c r="F92" s="7">
        <v>44841</v>
      </c>
      <c r="G92" s="7">
        <v>44843</v>
      </c>
      <c r="H92" s="4">
        <v>1</v>
      </c>
      <c r="I92" s="4">
        <v>2</v>
      </c>
      <c r="J92" s="4">
        <v>2</v>
      </c>
      <c r="K92" s="4" t="s">
        <v>30</v>
      </c>
      <c r="L92" s="4">
        <v>5725.16</v>
      </c>
      <c r="M92" s="4">
        <v>5725.16</v>
      </c>
      <c r="N92" s="4" t="s">
        <v>408</v>
      </c>
      <c r="O92" s="4" t="s">
        <v>32</v>
      </c>
      <c r="P92" s="4" t="s">
        <v>33</v>
      </c>
      <c r="Q92" s="4">
        <v>0</v>
      </c>
      <c r="R92" s="11">
        <v>44808</v>
      </c>
      <c r="S92" s="7">
        <v>44854</v>
      </c>
      <c r="U92" s="4">
        <v>0</v>
      </c>
      <c r="V92" s="4">
        <v>0</v>
      </c>
      <c r="W92" s="4">
        <v>0</v>
      </c>
      <c r="X92" s="4" t="s">
        <v>35</v>
      </c>
      <c r="Y92" s="4" t="s">
        <v>35</v>
      </c>
    </row>
    <row r="93" s="4" customFormat="1" spans="1:25">
      <c r="A93" s="4" t="s">
        <v>409</v>
      </c>
      <c r="B93" s="4" t="s">
        <v>26</v>
      </c>
      <c r="C93" s="4" t="s">
        <v>401</v>
      </c>
      <c r="D93" s="4" t="s">
        <v>410</v>
      </c>
      <c r="E93" s="4" t="s">
        <v>411</v>
      </c>
      <c r="F93" s="7">
        <v>44810</v>
      </c>
      <c r="G93" s="7">
        <v>44812</v>
      </c>
      <c r="H93" s="4">
        <v>1</v>
      </c>
      <c r="I93" s="4">
        <v>2</v>
      </c>
      <c r="J93" s="4">
        <v>2</v>
      </c>
      <c r="K93" s="4" t="s">
        <v>30</v>
      </c>
      <c r="L93" s="4">
        <v>387</v>
      </c>
      <c r="M93" s="4">
        <v>387</v>
      </c>
      <c r="N93" s="4" t="s">
        <v>412</v>
      </c>
      <c r="O93" s="4" t="s">
        <v>32</v>
      </c>
      <c r="P93" s="4" t="s">
        <v>33</v>
      </c>
      <c r="Q93" s="4">
        <v>0</v>
      </c>
      <c r="R93" s="11">
        <v>44793</v>
      </c>
      <c r="S93" s="7">
        <v>44854</v>
      </c>
      <c r="U93" s="4">
        <v>0</v>
      </c>
      <c r="V93" s="4">
        <v>0</v>
      </c>
      <c r="W93" s="4">
        <v>0</v>
      </c>
      <c r="X93" s="4" t="s">
        <v>35</v>
      </c>
      <c r="Y93" s="4" t="s">
        <v>413</v>
      </c>
    </row>
    <row r="94" s="4" customFormat="1" spans="1:25">
      <c r="A94" s="4" t="s">
        <v>414</v>
      </c>
      <c r="B94" s="4" t="s">
        <v>26</v>
      </c>
      <c r="C94" s="4" t="s">
        <v>401</v>
      </c>
      <c r="D94" s="4" t="s">
        <v>415</v>
      </c>
      <c r="E94" s="4" t="s">
        <v>416</v>
      </c>
      <c r="F94" s="7">
        <v>44822</v>
      </c>
      <c r="G94" s="7">
        <v>44830</v>
      </c>
      <c r="H94" s="4">
        <v>1</v>
      </c>
      <c r="I94" s="4">
        <v>8</v>
      </c>
      <c r="J94" s="4">
        <v>8</v>
      </c>
      <c r="K94" s="4" t="s">
        <v>30</v>
      </c>
      <c r="L94" s="4">
        <v>759.57</v>
      </c>
      <c r="M94" s="4">
        <v>759.57</v>
      </c>
      <c r="N94" s="4" t="s">
        <v>417</v>
      </c>
      <c r="O94" s="4" t="s">
        <v>32</v>
      </c>
      <c r="P94" s="4" t="s">
        <v>33</v>
      </c>
      <c r="Q94" s="4">
        <v>0</v>
      </c>
      <c r="R94" s="11">
        <v>44783</v>
      </c>
      <c r="S94" s="7">
        <v>44854</v>
      </c>
      <c r="U94" s="4">
        <v>0</v>
      </c>
      <c r="V94" s="4">
        <v>0</v>
      </c>
      <c r="W94" s="4">
        <v>0</v>
      </c>
      <c r="X94" s="4" t="s">
        <v>35</v>
      </c>
      <c r="Y94" s="4" t="s">
        <v>418</v>
      </c>
    </row>
    <row r="95" s="4" customFormat="1" spans="1:25">
      <c r="A95" s="4" t="s">
        <v>419</v>
      </c>
      <c r="B95" s="4" t="s">
        <v>26</v>
      </c>
      <c r="C95" s="4" t="s">
        <v>401</v>
      </c>
      <c r="D95" s="4" t="s">
        <v>420</v>
      </c>
      <c r="E95" s="4" t="s">
        <v>330</v>
      </c>
      <c r="F95" s="7">
        <v>44820</v>
      </c>
      <c r="G95" s="7">
        <v>44821</v>
      </c>
      <c r="H95" s="4">
        <v>1</v>
      </c>
      <c r="I95" s="4">
        <v>1</v>
      </c>
      <c r="J95" s="4">
        <v>1</v>
      </c>
      <c r="K95" s="4" t="s">
        <v>30</v>
      </c>
      <c r="L95" s="4">
        <v>116.34</v>
      </c>
      <c r="M95" s="4">
        <v>116.34</v>
      </c>
      <c r="N95" s="4" t="s">
        <v>421</v>
      </c>
      <c r="O95" s="4" t="s">
        <v>32</v>
      </c>
      <c r="P95" s="4" t="s">
        <v>33</v>
      </c>
      <c r="Q95" s="4">
        <v>0</v>
      </c>
      <c r="R95" s="11">
        <v>44820</v>
      </c>
      <c r="S95" s="7">
        <v>44854</v>
      </c>
      <c r="U95" s="4">
        <v>0</v>
      </c>
      <c r="V95" s="4">
        <v>0</v>
      </c>
      <c r="W95" s="4">
        <v>0</v>
      </c>
      <c r="X95" s="4" t="s">
        <v>35</v>
      </c>
      <c r="Y95" s="4" t="s">
        <v>35</v>
      </c>
    </row>
    <row r="96" s="4" customFormat="1" spans="1:25">
      <c r="A96" s="4" t="s">
        <v>422</v>
      </c>
      <c r="B96" s="4" t="s">
        <v>26</v>
      </c>
      <c r="C96" s="4" t="s">
        <v>401</v>
      </c>
      <c r="D96" s="4" t="s">
        <v>423</v>
      </c>
      <c r="E96" s="4" t="s">
        <v>424</v>
      </c>
      <c r="F96" s="7">
        <v>44827</v>
      </c>
      <c r="G96" s="7">
        <v>44828</v>
      </c>
      <c r="H96" s="4">
        <v>1</v>
      </c>
      <c r="I96" s="4">
        <v>1</v>
      </c>
      <c r="J96" s="4">
        <v>1</v>
      </c>
      <c r="K96" s="4" t="s">
        <v>30</v>
      </c>
      <c r="L96" s="4">
        <v>14167.61</v>
      </c>
      <c r="M96" s="4">
        <v>14167.61</v>
      </c>
      <c r="N96" s="4" t="s">
        <v>425</v>
      </c>
      <c r="O96" s="4" t="s">
        <v>32</v>
      </c>
      <c r="P96" s="4" t="s">
        <v>33</v>
      </c>
      <c r="Q96" s="4">
        <v>0</v>
      </c>
      <c r="R96" s="11">
        <v>44796</v>
      </c>
      <c r="S96" s="7">
        <v>44854</v>
      </c>
      <c r="U96" s="4">
        <v>0</v>
      </c>
      <c r="V96" s="4">
        <v>0</v>
      </c>
      <c r="W96" s="4">
        <v>0</v>
      </c>
      <c r="X96" s="4" t="s">
        <v>35</v>
      </c>
      <c r="Y96" s="4" t="s">
        <v>426</v>
      </c>
    </row>
    <row r="97" s="4" customFormat="1" spans="1:25">
      <c r="A97" s="4" t="s">
        <v>427</v>
      </c>
      <c r="B97" s="4" t="s">
        <v>26</v>
      </c>
      <c r="C97" s="4" t="s">
        <v>401</v>
      </c>
      <c r="D97" s="4" t="s">
        <v>428</v>
      </c>
      <c r="E97" s="4" t="s">
        <v>429</v>
      </c>
      <c r="F97" s="7">
        <v>44822</v>
      </c>
      <c r="G97" s="7">
        <v>44823</v>
      </c>
      <c r="H97" s="4">
        <v>1</v>
      </c>
      <c r="I97" s="4">
        <v>1</v>
      </c>
      <c r="J97" s="4">
        <v>1</v>
      </c>
      <c r="K97" s="4" t="s">
        <v>30</v>
      </c>
      <c r="L97" s="4">
        <v>184.26</v>
      </c>
      <c r="M97" s="4">
        <v>184.26</v>
      </c>
      <c r="N97" s="4" t="s">
        <v>430</v>
      </c>
      <c r="O97" s="4" t="s">
        <v>32</v>
      </c>
      <c r="P97" s="4" t="s">
        <v>33</v>
      </c>
      <c r="Q97" s="4">
        <v>0</v>
      </c>
      <c r="R97" s="11">
        <v>44822</v>
      </c>
      <c r="S97" s="7">
        <v>44854</v>
      </c>
      <c r="U97" s="4">
        <v>0</v>
      </c>
      <c r="V97" s="4">
        <v>0</v>
      </c>
      <c r="W97" s="4">
        <v>0</v>
      </c>
      <c r="X97" s="4" t="s">
        <v>35</v>
      </c>
      <c r="Y97" s="4" t="s">
        <v>431</v>
      </c>
    </row>
    <row r="98" s="4" customFormat="1" spans="1:25">
      <c r="A98" s="4" t="s">
        <v>432</v>
      </c>
      <c r="B98" s="4" t="s">
        <v>26</v>
      </c>
      <c r="C98" s="4" t="s">
        <v>401</v>
      </c>
      <c r="D98" s="4" t="s">
        <v>433</v>
      </c>
      <c r="E98" s="4" t="s">
        <v>434</v>
      </c>
      <c r="F98" s="7">
        <v>44830</v>
      </c>
      <c r="G98" s="7">
        <v>44837</v>
      </c>
      <c r="H98" s="4">
        <v>1</v>
      </c>
      <c r="I98" s="4">
        <v>7</v>
      </c>
      <c r="J98" s="4">
        <v>7</v>
      </c>
      <c r="K98" s="4" t="s">
        <v>30</v>
      </c>
      <c r="L98" s="4">
        <v>3422.72</v>
      </c>
      <c r="M98" s="4">
        <v>3422.72</v>
      </c>
      <c r="N98" s="4" t="s">
        <v>435</v>
      </c>
      <c r="O98" s="4" t="s">
        <v>32</v>
      </c>
      <c r="P98" s="4" t="s">
        <v>33</v>
      </c>
      <c r="Q98" s="4">
        <v>0</v>
      </c>
      <c r="R98" s="11">
        <v>44788</v>
      </c>
      <c r="S98" s="7">
        <v>44854</v>
      </c>
      <c r="U98" s="4">
        <v>0</v>
      </c>
      <c r="V98" s="4">
        <v>0</v>
      </c>
      <c r="W98" s="4">
        <v>0</v>
      </c>
      <c r="X98" s="4" t="s">
        <v>35</v>
      </c>
      <c r="Y98" s="4" t="s">
        <v>35</v>
      </c>
    </row>
    <row r="99" s="4" customFormat="1" spans="1:25">
      <c r="A99" s="4" t="s">
        <v>436</v>
      </c>
      <c r="B99" s="4" t="s">
        <v>26</v>
      </c>
      <c r="C99" s="4" t="s">
        <v>401</v>
      </c>
      <c r="D99" s="4" t="s">
        <v>437</v>
      </c>
      <c r="E99" s="4" t="s">
        <v>438</v>
      </c>
      <c r="F99" s="7">
        <v>44826</v>
      </c>
      <c r="G99" s="7">
        <v>44827</v>
      </c>
      <c r="H99" s="4">
        <v>1</v>
      </c>
      <c r="I99" s="4">
        <v>1</v>
      </c>
      <c r="J99" s="4">
        <v>1</v>
      </c>
      <c r="K99" s="4" t="s">
        <v>30</v>
      </c>
      <c r="L99" s="4">
        <v>930.54</v>
      </c>
      <c r="M99" s="4">
        <v>930.54</v>
      </c>
      <c r="N99" s="4" t="s">
        <v>439</v>
      </c>
      <c r="O99" s="4" t="s">
        <v>32</v>
      </c>
      <c r="P99" s="4" t="s">
        <v>33</v>
      </c>
      <c r="Q99" s="4">
        <v>0</v>
      </c>
      <c r="R99" s="11">
        <v>44826</v>
      </c>
      <c r="S99" s="7">
        <v>44854</v>
      </c>
      <c r="U99" s="4">
        <v>0</v>
      </c>
      <c r="V99" s="4">
        <v>0</v>
      </c>
      <c r="W99" s="4">
        <v>0</v>
      </c>
      <c r="X99" s="4" t="s">
        <v>35</v>
      </c>
      <c r="Y99" s="4" t="s">
        <v>35</v>
      </c>
    </row>
    <row r="100" s="4" customFormat="1" spans="1:25">
      <c r="A100" s="4" t="s">
        <v>440</v>
      </c>
      <c r="B100" s="4" t="s">
        <v>26</v>
      </c>
      <c r="C100" s="4" t="s">
        <v>401</v>
      </c>
      <c r="D100" s="4" t="s">
        <v>441</v>
      </c>
      <c r="E100" s="4" t="s">
        <v>442</v>
      </c>
      <c r="F100" s="7">
        <v>44826</v>
      </c>
      <c r="G100" s="7">
        <v>44829</v>
      </c>
      <c r="H100" s="4">
        <v>1</v>
      </c>
      <c r="I100" s="4">
        <v>3</v>
      </c>
      <c r="J100" s="4">
        <v>3</v>
      </c>
      <c r="K100" s="4" t="s">
        <v>30</v>
      </c>
      <c r="L100" s="4">
        <v>1079.09</v>
      </c>
      <c r="M100" s="4">
        <v>1079.09</v>
      </c>
      <c r="N100" s="4" t="s">
        <v>443</v>
      </c>
      <c r="O100" s="4" t="s">
        <v>32</v>
      </c>
      <c r="P100" s="4" t="s">
        <v>33</v>
      </c>
      <c r="Q100" s="4">
        <v>0</v>
      </c>
      <c r="R100" s="11">
        <v>44816</v>
      </c>
      <c r="S100" s="7">
        <v>44854</v>
      </c>
      <c r="U100" s="4">
        <v>0</v>
      </c>
      <c r="V100" s="4">
        <v>0</v>
      </c>
      <c r="W100" s="4">
        <v>0</v>
      </c>
      <c r="X100" s="4" t="s">
        <v>35</v>
      </c>
      <c r="Y100" s="4" t="s">
        <v>444</v>
      </c>
    </row>
    <row r="101" s="4" customFormat="1" spans="1:25">
      <c r="A101" s="4" t="s">
        <v>445</v>
      </c>
      <c r="B101" s="4" t="s">
        <v>26</v>
      </c>
      <c r="C101" s="4" t="s">
        <v>401</v>
      </c>
      <c r="D101" s="4" t="s">
        <v>446</v>
      </c>
      <c r="E101" s="4" t="s">
        <v>447</v>
      </c>
      <c r="F101" s="7">
        <v>44828</v>
      </c>
      <c r="G101" s="7">
        <v>44829</v>
      </c>
      <c r="H101" s="4">
        <v>1</v>
      </c>
      <c r="I101" s="4">
        <v>1</v>
      </c>
      <c r="J101" s="4">
        <v>1</v>
      </c>
      <c r="K101" s="4" t="s">
        <v>30</v>
      </c>
      <c r="L101" s="4">
        <v>115.42</v>
      </c>
      <c r="M101" s="4">
        <v>115.42</v>
      </c>
      <c r="N101" s="4" t="s">
        <v>448</v>
      </c>
      <c r="O101" s="4" t="s">
        <v>32</v>
      </c>
      <c r="P101" s="4" t="s">
        <v>33</v>
      </c>
      <c r="Q101" s="4">
        <v>0</v>
      </c>
      <c r="R101" s="11">
        <v>44827</v>
      </c>
      <c r="S101" s="7">
        <v>44854</v>
      </c>
      <c r="U101" s="4">
        <v>0</v>
      </c>
      <c r="V101" s="4">
        <v>0</v>
      </c>
      <c r="W101" s="4">
        <v>0</v>
      </c>
      <c r="X101" s="4" t="s">
        <v>35</v>
      </c>
      <c r="Y101" s="4" t="s">
        <v>35</v>
      </c>
    </row>
    <row r="102" s="4" customFormat="1" spans="1:25">
      <c r="A102" s="4" t="s">
        <v>449</v>
      </c>
      <c r="B102" s="4" t="s">
        <v>26</v>
      </c>
      <c r="C102" s="4" t="s">
        <v>401</v>
      </c>
      <c r="D102" s="4" t="s">
        <v>450</v>
      </c>
      <c r="F102" s="7">
        <v>44832</v>
      </c>
      <c r="G102" s="7">
        <v>44835</v>
      </c>
      <c r="H102" s="4">
        <v>0</v>
      </c>
      <c r="I102" s="4">
        <v>3</v>
      </c>
      <c r="J102" s="4">
        <v>0</v>
      </c>
      <c r="K102" s="4" t="s">
        <v>30</v>
      </c>
      <c r="L102" s="4">
        <v>1305.83</v>
      </c>
      <c r="M102" s="4">
        <v>1305.83</v>
      </c>
      <c r="O102" s="4" t="s">
        <v>32</v>
      </c>
      <c r="P102" s="4" t="s">
        <v>33</v>
      </c>
      <c r="Q102" s="4">
        <v>0</v>
      </c>
      <c r="R102" s="11">
        <v>44829</v>
      </c>
      <c r="S102" s="7">
        <v>44854</v>
      </c>
      <c r="U102" s="4">
        <v>0</v>
      </c>
      <c r="V102" s="4">
        <v>0</v>
      </c>
      <c r="W102" s="4">
        <v>0</v>
      </c>
      <c r="X102" s="4" t="s">
        <v>35</v>
      </c>
      <c r="Y102" s="4" t="s">
        <v>35</v>
      </c>
    </row>
    <row r="103" s="4" customFormat="1" spans="1:25">
      <c r="A103" s="4" t="s">
        <v>451</v>
      </c>
      <c r="B103" s="4" t="s">
        <v>26</v>
      </c>
      <c r="C103" s="4" t="s">
        <v>401</v>
      </c>
      <c r="D103" s="4" t="s">
        <v>452</v>
      </c>
      <c r="E103" s="4" t="s">
        <v>83</v>
      </c>
      <c r="F103" s="7">
        <v>44833</v>
      </c>
      <c r="G103" s="7">
        <v>44834</v>
      </c>
      <c r="H103" s="4">
        <v>1</v>
      </c>
      <c r="I103" s="4">
        <v>1</v>
      </c>
      <c r="J103" s="4">
        <v>1</v>
      </c>
      <c r="K103" s="4" t="s">
        <v>30</v>
      </c>
      <c r="L103" s="4">
        <v>474.93</v>
      </c>
      <c r="M103" s="4">
        <v>474.93</v>
      </c>
      <c r="N103" s="4" t="s">
        <v>453</v>
      </c>
      <c r="O103" s="4" t="s">
        <v>32</v>
      </c>
      <c r="P103" s="4" t="s">
        <v>33</v>
      </c>
      <c r="Q103" s="4">
        <v>0</v>
      </c>
      <c r="R103" s="11">
        <v>44829</v>
      </c>
      <c r="S103" s="7">
        <v>44854</v>
      </c>
      <c r="U103" s="4">
        <v>0</v>
      </c>
      <c r="V103" s="4">
        <v>0</v>
      </c>
      <c r="W103" s="4">
        <v>0</v>
      </c>
      <c r="X103" s="4" t="s">
        <v>35</v>
      </c>
      <c r="Y103" s="4" t="s">
        <v>454</v>
      </c>
    </row>
    <row r="104" s="4" customFormat="1" spans="1:25">
      <c r="A104" s="4" t="s">
        <v>455</v>
      </c>
      <c r="B104" s="4" t="s">
        <v>26</v>
      </c>
      <c r="C104" s="4" t="s">
        <v>401</v>
      </c>
      <c r="D104" s="4" t="s">
        <v>456</v>
      </c>
      <c r="E104" s="4" t="s">
        <v>457</v>
      </c>
      <c r="F104" s="7">
        <v>44832</v>
      </c>
      <c r="G104" s="7">
        <v>44833</v>
      </c>
      <c r="H104" s="4">
        <v>1</v>
      </c>
      <c r="I104" s="4">
        <v>1</v>
      </c>
      <c r="J104" s="4">
        <v>1</v>
      </c>
      <c r="K104" s="4" t="s">
        <v>30</v>
      </c>
      <c r="L104" s="4">
        <v>84.78</v>
      </c>
      <c r="M104" s="4">
        <v>84.78</v>
      </c>
      <c r="N104" s="4" t="s">
        <v>458</v>
      </c>
      <c r="O104" s="4" t="s">
        <v>32</v>
      </c>
      <c r="P104" s="4" t="s">
        <v>33</v>
      </c>
      <c r="Q104" s="4">
        <v>0</v>
      </c>
      <c r="R104" s="11">
        <v>44832</v>
      </c>
      <c r="S104" s="7">
        <v>44854</v>
      </c>
      <c r="U104" s="4">
        <v>0</v>
      </c>
      <c r="V104" s="4">
        <v>0</v>
      </c>
      <c r="W104" s="4">
        <v>0</v>
      </c>
      <c r="X104" s="4" t="s">
        <v>35</v>
      </c>
      <c r="Y104" s="4" t="s">
        <v>35</v>
      </c>
    </row>
    <row r="105" s="4" customFormat="1" spans="1:25">
      <c r="A105" s="4" t="s">
        <v>400</v>
      </c>
      <c r="B105" s="4" t="s">
        <v>26</v>
      </c>
      <c r="C105" s="4" t="s">
        <v>401</v>
      </c>
      <c r="D105" s="4" t="s">
        <v>402</v>
      </c>
      <c r="E105" s="4" t="s">
        <v>403</v>
      </c>
      <c r="F105" s="7">
        <v>44821</v>
      </c>
      <c r="G105" s="7">
        <v>44822</v>
      </c>
      <c r="H105" s="4">
        <v>1</v>
      </c>
      <c r="I105" s="4">
        <v>1</v>
      </c>
      <c r="J105" s="4">
        <v>1</v>
      </c>
      <c r="K105" s="4" t="s">
        <v>30</v>
      </c>
      <c r="L105" s="4">
        <v>-6542</v>
      </c>
      <c r="M105" s="4">
        <v>-6542</v>
      </c>
      <c r="N105" s="4" t="s">
        <v>404</v>
      </c>
      <c r="O105" s="4" t="s">
        <v>32</v>
      </c>
      <c r="P105" s="4" t="s">
        <v>33</v>
      </c>
      <c r="Q105" s="4">
        <v>0</v>
      </c>
      <c r="R105" s="11">
        <v>44799</v>
      </c>
      <c r="S105" s="7">
        <v>44854</v>
      </c>
      <c r="U105" s="4">
        <v>0</v>
      </c>
      <c r="V105" s="4">
        <v>0</v>
      </c>
      <c r="W105" s="4">
        <v>0</v>
      </c>
      <c r="X105" s="4" t="s">
        <v>35</v>
      </c>
      <c r="Y105" s="4" t="s">
        <v>35</v>
      </c>
    </row>
    <row r="106" s="4" customFormat="1" spans="1:25">
      <c r="A106" s="4" t="s">
        <v>405</v>
      </c>
      <c r="B106" s="4" t="s">
        <v>26</v>
      </c>
      <c r="C106" s="4" t="s">
        <v>401</v>
      </c>
      <c r="D106" s="4" t="s">
        <v>406</v>
      </c>
      <c r="E106" s="4" t="s">
        <v>407</v>
      </c>
      <c r="F106" s="7">
        <v>44841</v>
      </c>
      <c r="G106" s="7">
        <v>44843</v>
      </c>
      <c r="H106" s="4">
        <v>1</v>
      </c>
      <c r="I106" s="4">
        <v>2</v>
      </c>
      <c r="J106" s="4">
        <v>2</v>
      </c>
      <c r="K106" s="4" t="s">
        <v>30</v>
      </c>
      <c r="L106" s="4">
        <v>-6513.01</v>
      </c>
      <c r="M106" s="4">
        <v>-6513.01</v>
      </c>
      <c r="N106" s="4" t="s">
        <v>408</v>
      </c>
      <c r="O106" s="4" t="s">
        <v>32</v>
      </c>
      <c r="P106" s="4" t="s">
        <v>33</v>
      </c>
      <c r="Q106" s="4">
        <v>0</v>
      </c>
      <c r="R106" s="11">
        <v>44808</v>
      </c>
      <c r="S106" s="7">
        <v>44854</v>
      </c>
      <c r="U106" s="4">
        <v>0</v>
      </c>
      <c r="V106" s="4">
        <v>0</v>
      </c>
      <c r="W106" s="4">
        <v>0</v>
      </c>
      <c r="X106" s="4" t="s">
        <v>35</v>
      </c>
      <c r="Y106" s="4" t="s">
        <v>35</v>
      </c>
    </row>
    <row r="107" s="4" customFormat="1" spans="1:25">
      <c r="A107" s="4" t="s">
        <v>409</v>
      </c>
      <c r="B107" s="4" t="s">
        <v>26</v>
      </c>
      <c r="C107" s="4" t="s">
        <v>401</v>
      </c>
      <c r="D107" s="4" t="s">
        <v>410</v>
      </c>
      <c r="E107" s="4" t="s">
        <v>411</v>
      </c>
      <c r="F107" s="7">
        <v>44810</v>
      </c>
      <c r="G107" s="7">
        <v>44812</v>
      </c>
      <c r="H107" s="4">
        <v>1</v>
      </c>
      <c r="I107" s="4">
        <v>2</v>
      </c>
      <c r="J107" s="4">
        <v>2</v>
      </c>
      <c r="K107" s="4" t="s">
        <v>30</v>
      </c>
      <c r="L107" s="4">
        <v>-445.4</v>
      </c>
      <c r="M107" s="4">
        <v>-445.4</v>
      </c>
      <c r="N107" s="4" t="s">
        <v>412</v>
      </c>
      <c r="O107" s="4" t="s">
        <v>32</v>
      </c>
      <c r="P107" s="4" t="s">
        <v>33</v>
      </c>
      <c r="Q107" s="4">
        <v>0</v>
      </c>
      <c r="R107" s="11">
        <v>44793</v>
      </c>
      <c r="S107" s="7">
        <v>44854</v>
      </c>
      <c r="U107" s="4">
        <v>0</v>
      </c>
      <c r="V107" s="4">
        <v>0</v>
      </c>
      <c r="W107" s="4">
        <v>0</v>
      </c>
      <c r="X107" s="4" t="s">
        <v>35</v>
      </c>
      <c r="Y107" s="4" t="s">
        <v>413</v>
      </c>
    </row>
    <row r="108" s="4" customFormat="1" spans="1:25">
      <c r="A108" s="4" t="s">
        <v>414</v>
      </c>
      <c r="B108" s="4" t="s">
        <v>26</v>
      </c>
      <c r="C108" s="4" t="s">
        <v>401</v>
      </c>
      <c r="D108" s="4" t="s">
        <v>415</v>
      </c>
      <c r="E108" s="4" t="s">
        <v>416</v>
      </c>
      <c r="F108" s="7">
        <v>44822</v>
      </c>
      <c r="G108" s="7">
        <v>44830</v>
      </c>
      <c r="H108" s="4">
        <v>1</v>
      </c>
      <c r="I108" s="4">
        <v>8</v>
      </c>
      <c r="J108" s="4">
        <v>8</v>
      </c>
      <c r="K108" s="4" t="s">
        <v>30</v>
      </c>
      <c r="L108" s="4">
        <v>-883</v>
      </c>
      <c r="M108" s="4">
        <v>-883</v>
      </c>
      <c r="N108" s="4" t="s">
        <v>417</v>
      </c>
      <c r="O108" s="4" t="s">
        <v>32</v>
      </c>
      <c r="P108" s="4" t="s">
        <v>33</v>
      </c>
      <c r="Q108" s="4">
        <v>0</v>
      </c>
      <c r="R108" s="11">
        <v>44783</v>
      </c>
      <c r="S108" s="7">
        <v>44854</v>
      </c>
      <c r="U108" s="4">
        <v>0</v>
      </c>
      <c r="V108" s="4">
        <v>0</v>
      </c>
      <c r="W108" s="4">
        <v>0</v>
      </c>
      <c r="X108" s="4" t="s">
        <v>35</v>
      </c>
      <c r="Y108" s="4" t="s">
        <v>418</v>
      </c>
    </row>
    <row r="109" s="4" customFormat="1" spans="1:25">
      <c r="A109" s="4" t="s">
        <v>419</v>
      </c>
      <c r="B109" s="4" t="s">
        <v>26</v>
      </c>
      <c r="C109" s="4" t="s">
        <v>401</v>
      </c>
      <c r="D109" s="4" t="s">
        <v>420</v>
      </c>
      <c r="E109" s="4" t="s">
        <v>330</v>
      </c>
      <c r="F109" s="7">
        <v>44820</v>
      </c>
      <c r="G109" s="7">
        <v>44821</v>
      </c>
      <c r="H109" s="4">
        <v>1</v>
      </c>
      <c r="I109" s="4">
        <v>1</v>
      </c>
      <c r="J109" s="4">
        <v>1</v>
      </c>
      <c r="K109" s="4" t="s">
        <v>30</v>
      </c>
      <c r="L109" s="4">
        <v>-130</v>
      </c>
      <c r="M109" s="4">
        <v>-130</v>
      </c>
      <c r="N109" s="4" t="s">
        <v>421</v>
      </c>
      <c r="O109" s="4" t="s">
        <v>32</v>
      </c>
      <c r="P109" s="4" t="s">
        <v>33</v>
      </c>
      <c r="Q109" s="4">
        <v>0</v>
      </c>
      <c r="R109" s="11">
        <v>44820</v>
      </c>
      <c r="S109" s="7">
        <v>44854</v>
      </c>
      <c r="U109" s="4">
        <v>0</v>
      </c>
      <c r="V109" s="4">
        <v>0</v>
      </c>
      <c r="W109" s="4">
        <v>0</v>
      </c>
      <c r="X109" s="4" t="s">
        <v>35</v>
      </c>
      <c r="Y109" s="4" t="s">
        <v>35</v>
      </c>
    </row>
    <row r="110" s="4" customFormat="1" spans="1:25">
      <c r="A110" s="4" t="s">
        <v>422</v>
      </c>
      <c r="B110" s="4" t="s">
        <v>26</v>
      </c>
      <c r="C110" s="4" t="s">
        <v>401</v>
      </c>
      <c r="D110" s="4" t="s">
        <v>423</v>
      </c>
      <c r="E110" s="4" t="s">
        <v>424</v>
      </c>
      <c r="F110" s="7">
        <v>44827</v>
      </c>
      <c r="G110" s="7">
        <v>44828</v>
      </c>
      <c r="H110" s="4">
        <v>1</v>
      </c>
      <c r="I110" s="4">
        <v>1</v>
      </c>
      <c r="J110" s="4">
        <v>1</v>
      </c>
      <c r="K110" s="4" t="s">
        <v>30</v>
      </c>
      <c r="L110" s="4">
        <v>-16240</v>
      </c>
      <c r="M110" s="4">
        <v>-16240</v>
      </c>
      <c r="N110" s="4" t="s">
        <v>425</v>
      </c>
      <c r="O110" s="4" t="s">
        <v>32</v>
      </c>
      <c r="P110" s="4" t="s">
        <v>33</v>
      </c>
      <c r="Q110" s="4">
        <v>0</v>
      </c>
      <c r="R110" s="11">
        <v>44796</v>
      </c>
      <c r="S110" s="7">
        <v>44854</v>
      </c>
      <c r="U110" s="4">
        <v>0</v>
      </c>
      <c r="V110" s="4">
        <v>0</v>
      </c>
      <c r="W110" s="4">
        <v>0</v>
      </c>
      <c r="X110" s="4" t="s">
        <v>35</v>
      </c>
      <c r="Y110" s="4" t="s">
        <v>426</v>
      </c>
    </row>
    <row r="111" s="4" customFormat="1" spans="1:25">
      <c r="A111" s="4" t="s">
        <v>427</v>
      </c>
      <c r="B111" s="4" t="s">
        <v>26</v>
      </c>
      <c r="C111" s="4" t="s">
        <v>401</v>
      </c>
      <c r="D111" s="4" t="s">
        <v>428</v>
      </c>
      <c r="E111" s="4" t="s">
        <v>429</v>
      </c>
      <c r="F111" s="7">
        <v>44822</v>
      </c>
      <c r="G111" s="7">
        <v>44823</v>
      </c>
      <c r="H111" s="4">
        <v>1</v>
      </c>
      <c r="I111" s="4">
        <v>1</v>
      </c>
      <c r="J111" s="4">
        <v>1</v>
      </c>
      <c r="K111" s="4" t="s">
        <v>30</v>
      </c>
      <c r="L111" s="4">
        <v>-207</v>
      </c>
      <c r="M111" s="4">
        <v>-207</v>
      </c>
      <c r="N111" s="4" t="s">
        <v>430</v>
      </c>
      <c r="O111" s="4" t="s">
        <v>32</v>
      </c>
      <c r="P111" s="4" t="s">
        <v>33</v>
      </c>
      <c r="Q111" s="4">
        <v>0</v>
      </c>
      <c r="R111" s="11">
        <v>44822</v>
      </c>
      <c r="S111" s="7">
        <v>44854</v>
      </c>
      <c r="U111" s="4">
        <v>0</v>
      </c>
      <c r="V111" s="4">
        <v>0</v>
      </c>
      <c r="W111" s="4">
        <v>0</v>
      </c>
      <c r="X111" s="4" t="s">
        <v>35</v>
      </c>
      <c r="Y111" s="4" t="s">
        <v>431</v>
      </c>
    </row>
    <row r="112" s="4" customFormat="1" spans="1:25">
      <c r="A112" s="4" t="s">
        <v>432</v>
      </c>
      <c r="B112" s="4" t="s">
        <v>26</v>
      </c>
      <c r="C112" s="4" t="s">
        <v>401</v>
      </c>
      <c r="D112" s="4" t="s">
        <v>433</v>
      </c>
      <c r="E112" s="4" t="s">
        <v>434</v>
      </c>
      <c r="F112" s="7">
        <v>44830</v>
      </c>
      <c r="G112" s="7">
        <v>44837</v>
      </c>
      <c r="H112" s="4">
        <v>1</v>
      </c>
      <c r="I112" s="4">
        <v>7</v>
      </c>
      <c r="J112" s="4">
        <v>7</v>
      </c>
      <c r="K112" s="4" t="s">
        <v>30</v>
      </c>
      <c r="L112" s="4">
        <v>-3979</v>
      </c>
      <c r="M112" s="4">
        <v>-3979</v>
      </c>
      <c r="N112" s="4" t="s">
        <v>435</v>
      </c>
      <c r="O112" s="4" t="s">
        <v>32</v>
      </c>
      <c r="P112" s="4" t="s">
        <v>33</v>
      </c>
      <c r="Q112" s="4">
        <v>0</v>
      </c>
      <c r="R112" s="11">
        <v>44788</v>
      </c>
      <c r="S112" s="7">
        <v>44854</v>
      </c>
      <c r="U112" s="4">
        <v>0</v>
      </c>
      <c r="V112" s="4">
        <v>0</v>
      </c>
      <c r="W112" s="4">
        <v>0</v>
      </c>
      <c r="X112" s="4" t="s">
        <v>35</v>
      </c>
      <c r="Y112" s="4" t="s">
        <v>35</v>
      </c>
    </row>
    <row r="113" s="4" customFormat="1" spans="1:25">
      <c r="A113" s="4" t="s">
        <v>436</v>
      </c>
      <c r="B113" s="4" t="s">
        <v>26</v>
      </c>
      <c r="C113" s="4" t="s">
        <v>401</v>
      </c>
      <c r="D113" s="4" t="s">
        <v>437</v>
      </c>
      <c r="E113" s="4" t="s">
        <v>438</v>
      </c>
      <c r="F113" s="7">
        <v>44826</v>
      </c>
      <c r="G113" s="7">
        <v>44827</v>
      </c>
      <c r="H113" s="4">
        <v>1</v>
      </c>
      <c r="I113" s="4">
        <v>1</v>
      </c>
      <c r="J113" s="4">
        <v>1</v>
      </c>
      <c r="K113" s="4" t="s">
        <v>30</v>
      </c>
      <c r="L113" s="4">
        <v>-1032</v>
      </c>
      <c r="M113" s="4">
        <v>-1032</v>
      </c>
      <c r="N113" s="4" t="s">
        <v>439</v>
      </c>
      <c r="O113" s="4" t="s">
        <v>32</v>
      </c>
      <c r="P113" s="4" t="s">
        <v>33</v>
      </c>
      <c r="Q113" s="4">
        <v>0</v>
      </c>
      <c r="R113" s="11">
        <v>44826</v>
      </c>
      <c r="S113" s="7">
        <v>44854</v>
      </c>
      <c r="U113" s="4">
        <v>0</v>
      </c>
      <c r="V113" s="4">
        <v>0</v>
      </c>
      <c r="W113" s="4">
        <v>0</v>
      </c>
      <c r="X113" s="4" t="s">
        <v>35</v>
      </c>
      <c r="Y113" s="4" t="s">
        <v>35</v>
      </c>
    </row>
    <row r="114" s="4" customFormat="1" spans="1:25">
      <c r="A114" s="4" t="s">
        <v>440</v>
      </c>
      <c r="B114" s="4" t="s">
        <v>26</v>
      </c>
      <c r="C114" s="4" t="s">
        <v>401</v>
      </c>
      <c r="D114" s="4" t="s">
        <v>441</v>
      </c>
      <c r="E114" s="4" t="s">
        <v>442</v>
      </c>
      <c r="F114" s="7">
        <v>44826</v>
      </c>
      <c r="G114" s="7">
        <v>44829</v>
      </c>
      <c r="H114" s="4">
        <v>1</v>
      </c>
      <c r="I114" s="4">
        <v>3</v>
      </c>
      <c r="J114" s="4">
        <v>3</v>
      </c>
      <c r="K114" s="4" t="s">
        <v>30</v>
      </c>
      <c r="L114" s="4">
        <v>-1223</v>
      </c>
      <c r="M114" s="4">
        <v>-1223</v>
      </c>
      <c r="N114" s="4" t="s">
        <v>443</v>
      </c>
      <c r="O114" s="4" t="s">
        <v>32</v>
      </c>
      <c r="P114" s="4" t="s">
        <v>33</v>
      </c>
      <c r="Q114" s="4">
        <v>0</v>
      </c>
      <c r="R114" s="11">
        <v>44816</v>
      </c>
      <c r="S114" s="7">
        <v>44854</v>
      </c>
      <c r="U114" s="4">
        <v>0</v>
      </c>
      <c r="V114" s="4">
        <v>0</v>
      </c>
      <c r="W114" s="4">
        <v>0</v>
      </c>
      <c r="X114" s="4" t="s">
        <v>35</v>
      </c>
      <c r="Y114" s="4" t="s">
        <v>444</v>
      </c>
    </row>
    <row r="115" s="4" customFormat="1" spans="1:25">
      <c r="A115" s="4" t="s">
        <v>445</v>
      </c>
      <c r="B115" s="4" t="s">
        <v>26</v>
      </c>
      <c r="C115" s="4" t="s">
        <v>401</v>
      </c>
      <c r="D115" s="4" t="s">
        <v>446</v>
      </c>
      <c r="E115" s="4" t="s">
        <v>447</v>
      </c>
      <c r="F115" s="7">
        <v>44828</v>
      </c>
      <c r="G115" s="7">
        <v>44829</v>
      </c>
      <c r="H115" s="4">
        <v>1</v>
      </c>
      <c r="I115" s="4">
        <v>1</v>
      </c>
      <c r="J115" s="4">
        <v>1</v>
      </c>
      <c r="K115" s="4" t="s">
        <v>30</v>
      </c>
      <c r="L115" s="4">
        <v>-128</v>
      </c>
      <c r="M115" s="4">
        <v>-128</v>
      </c>
      <c r="N115" s="4" t="s">
        <v>448</v>
      </c>
      <c r="O115" s="4" t="s">
        <v>32</v>
      </c>
      <c r="P115" s="4" t="s">
        <v>33</v>
      </c>
      <c r="Q115" s="4">
        <v>0</v>
      </c>
      <c r="R115" s="11">
        <v>44827</v>
      </c>
      <c r="S115" s="7">
        <v>44854</v>
      </c>
      <c r="U115" s="4">
        <v>0</v>
      </c>
      <c r="V115" s="4">
        <v>0</v>
      </c>
      <c r="W115" s="4">
        <v>0</v>
      </c>
      <c r="X115" s="4" t="s">
        <v>35</v>
      </c>
      <c r="Y115" s="4" t="s">
        <v>35</v>
      </c>
    </row>
    <row r="116" s="4" customFormat="1" spans="1:25">
      <c r="A116" s="4" t="s">
        <v>449</v>
      </c>
      <c r="B116" s="4" t="s">
        <v>26</v>
      </c>
      <c r="C116" s="4" t="s">
        <v>401</v>
      </c>
      <c r="D116" s="4" t="s">
        <v>450</v>
      </c>
      <c r="F116" s="7">
        <v>44832</v>
      </c>
      <c r="G116" s="7">
        <v>44835</v>
      </c>
      <c r="H116" s="4">
        <v>0</v>
      </c>
      <c r="I116" s="4">
        <v>3</v>
      </c>
      <c r="J116" s="4">
        <v>0</v>
      </c>
      <c r="K116" s="4" t="s">
        <v>30</v>
      </c>
      <c r="L116" s="4">
        <v>-1438</v>
      </c>
      <c r="M116" s="4">
        <v>-1438</v>
      </c>
      <c r="O116" s="4" t="s">
        <v>32</v>
      </c>
      <c r="P116" s="4" t="s">
        <v>33</v>
      </c>
      <c r="Q116" s="4">
        <v>0</v>
      </c>
      <c r="R116" s="11">
        <v>44829</v>
      </c>
      <c r="S116" s="7">
        <v>44854</v>
      </c>
      <c r="U116" s="4">
        <v>0</v>
      </c>
      <c r="V116" s="4">
        <v>0</v>
      </c>
      <c r="W116" s="4">
        <v>0</v>
      </c>
      <c r="X116" s="4" t="s">
        <v>35</v>
      </c>
      <c r="Y116" s="4" t="s">
        <v>35</v>
      </c>
    </row>
    <row r="117" s="4" customFormat="1" spans="1:25">
      <c r="A117" s="4" t="s">
        <v>451</v>
      </c>
      <c r="B117" s="4" t="s">
        <v>26</v>
      </c>
      <c r="C117" s="4" t="s">
        <v>401</v>
      </c>
      <c r="D117" s="4" t="s">
        <v>452</v>
      </c>
      <c r="E117" s="4" t="s">
        <v>83</v>
      </c>
      <c r="F117" s="7">
        <v>44833</v>
      </c>
      <c r="G117" s="7">
        <v>44834</v>
      </c>
      <c r="H117" s="4">
        <v>1</v>
      </c>
      <c r="I117" s="4">
        <v>1</v>
      </c>
      <c r="J117" s="4">
        <v>1</v>
      </c>
      <c r="K117" s="4" t="s">
        <v>30</v>
      </c>
      <c r="L117" s="4">
        <v>-523</v>
      </c>
      <c r="M117" s="4">
        <v>-523</v>
      </c>
      <c r="N117" s="4" t="s">
        <v>453</v>
      </c>
      <c r="O117" s="4" t="s">
        <v>32</v>
      </c>
      <c r="P117" s="4" t="s">
        <v>33</v>
      </c>
      <c r="Q117" s="4">
        <v>0</v>
      </c>
      <c r="R117" s="11">
        <v>44829</v>
      </c>
      <c r="S117" s="7">
        <v>44854</v>
      </c>
      <c r="U117" s="4">
        <v>0</v>
      </c>
      <c r="V117" s="4">
        <v>0</v>
      </c>
      <c r="W117" s="4">
        <v>0</v>
      </c>
      <c r="X117" s="4" t="s">
        <v>35</v>
      </c>
      <c r="Y117" s="4" t="s">
        <v>454</v>
      </c>
    </row>
    <row r="118" s="4" customFormat="1" spans="1:25">
      <c r="A118" s="4" t="s">
        <v>455</v>
      </c>
      <c r="B118" s="4" t="s">
        <v>26</v>
      </c>
      <c r="C118" s="4" t="s">
        <v>401</v>
      </c>
      <c r="D118" s="4" t="s">
        <v>456</v>
      </c>
      <c r="E118" s="4" t="s">
        <v>457</v>
      </c>
      <c r="F118" s="7">
        <v>44832</v>
      </c>
      <c r="G118" s="7">
        <v>44833</v>
      </c>
      <c r="H118" s="4">
        <v>1</v>
      </c>
      <c r="I118" s="4">
        <v>1</v>
      </c>
      <c r="J118" s="4">
        <v>1</v>
      </c>
      <c r="K118" s="4" t="s">
        <v>30</v>
      </c>
      <c r="L118" s="4">
        <v>-92</v>
      </c>
      <c r="M118" s="4">
        <v>-92</v>
      </c>
      <c r="N118" s="4" t="s">
        <v>458</v>
      </c>
      <c r="O118" s="4" t="s">
        <v>32</v>
      </c>
      <c r="P118" s="4" t="s">
        <v>33</v>
      </c>
      <c r="Q118" s="4">
        <v>0</v>
      </c>
      <c r="R118" s="11">
        <v>44832</v>
      </c>
      <c r="S118" s="7">
        <v>44854</v>
      </c>
      <c r="U118" s="4">
        <v>0</v>
      </c>
      <c r="V118" s="4">
        <v>0</v>
      </c>
      <c r="W118" s="4">
        <v>0</v>
      </c>
      <c r="X118" s="4" t="s">
        <v>35</v>
      </c>
      <c r="Y118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9"/>
  <sheetViews>
    <sheetView tabSelected="1" topLeftCell="A78" workbookViewId="0">
      <selection activeCell="D101" sqref="D101"/>
    </sheetView>
  </sheetViews>
  <sheetFormatPr defaultColWidth="9" defaultRowHeight="13.5"/>
  <cols>
    <col min="1" max="1" width="12.625" style="4"/>
    <col min="2" max="3" width="11.5" style="4"/>
    <col min="4" max="5" width="10.375" style="4"/>
    <col min="6" max="6" width="9" style="4"/>
    <col min="7" max="7" width="11.5" style="4"/>
    <col min="8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459</v>
      </c>
    </row>
    <row r="2" s="4" customFormat="1" spans="1:9">
      <c r="A2" s="6">
        <v>18224932516</v>
      </c>
      <c r="B2" s="7">
        <v>44847</v>
      </c>
      <c r="C2" s="7">
        <v>44851</v>
      </c>
      <c r="D2" s="4">
        <v>508</v>
      </c>
      <c r="E2" s="4" t="str">
        <f>VLOOKUP(A2,HOP!A:L,12,0)</f>
        <v>508.00</v>
      </c>
      <c r="F2" s="4" t="str">
        <f>VLOOKUP(A2,HOP!A:C,3,0)</f>
        <v>2605031</v>
      </c>
      <c r="G2" s="4">
        <f>D2-E2</f>
        <v>0</v>
      </c>
      <c r="H2" s="4" t="str">
        <f>$H$1&amp;F2</f>
        <v>，2605031</v>
      </c>
      <c r="I2" s="4" t="str">
        <f>VLOOKUP(A2,HOP!A:U,21,0)</f>
        <v>直连</v>
      </c>
    </row>
    <row r="3" s="4" customFormat="1" spans="1:9">
      <c r="A3" s="6">
        <v>18372562799</v>
      </c>
      <c r="B3" s="7">
        <v>44848</v>
      </c>
      <c r="C3" s="7">
        <v>44851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spans="1:9">
      <c r="A4" s="6">
        <v>18427921775</v>
      </c>
      <c r="B4" s="7">
        <v>44850</v>
      </c>
      <c r="C4" s="7">
        <v>44851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6">
        <v>18428001166</v>
      </c>
      <c r="B5" s="7">
        <v>44850</v>
      </c>
      <c r="C5" s="7">
        <v>44851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6">
        <v>18916672756</v>
      </c>
      <c r="B6" s="7">
        <v>44849</v>
      </c>
      <c r="C6" s="7">
        <v>44851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6">
        <v>21041385166</v>
      </c>
      <c r="B7" s="7">
        <v>44847</v>
      </c>
      <c r="C7" s="7">
        <v>44851</v>
      </c>
      <c r="D7" s="4">
        <v>2600</v>
      </c>
      <c r="E7" s="4" t="str">
        <f>VLOOKUP(A7,HOP!A:L,12,0)</f>
        <v>2600.00</v>
      </c>
      <c r="F7" s="4" t="str">
        <f>VLOOKUP(A7,HOP!A:C,3,0)</f>
        <v>2696919</v>
      </c>
      <c r="G7" s="4">
        <f t="shared" si="0"/>
        <v>0</v>
      </c>
      <c r="H7" s="4" t="str">
        <f t="shared" si="1"/>
        <v>，2696919</v>
      </c>
      <c r="I7" s="4" t="str">
        <f>VLOOKUP(A7,HOP!A:U,21,0)</f>
        <v>直连</v>
      </c>
    </row>
    <row r="8" s="4" customFormat="1" spans="1:9">
      <c r="A8" s="6">
        <v>21070206051</v>
      </c>
      <c r="B8" s="7">
        <v>44850</v>
      </c>
      <c r="C8" s="7">
        <v>44851</v>
      </c>
      <c r="D8" s="4">
        <v>977</v>
      </c>
      <c r="E8" s="4" t="str">
        <f>VLOOKUP(A8,HOP!A:L,12,0)</f>
        <v>977.00</v>
      </c>
      <c r="F8" s="4" t="str">
        <f>VLOOKUP(A8,HOP!A:C,3,0)</f>
        <v>2698466</v>
      </c>
      <c r="G8" s="4">
        <f t="shared" si="0"/>
        <v>0</v>
      </c>
      <c r="H8" s="4" t="str">
        <f t="shared" si="1"/>
        <v>，2698466</v>
      </c>
      <c r="I8" s="4" t="str">
        <f>VLOOKUP(A8,HOP!A:U,21,0)</f>
        <v>直连</v>
      </c>
    </row>
    <row r="9" s="4" customFormat="1" spans="1:9">
      <c r="A9" s="6">
        <v>21088309845</v>
      </c>
      <c r="B9" s="7">
        <v>44849</v>
      </c>
      <c r="C9" s="7">
        <v>44851</v>
      </c>
      <c r="D9" s="4">
        <v>914</v>
      </c>
      <c r="E9" s="4" t="str">
        <f>VLOOKUP(A9,HOP!A:L,12,0)</f>
        <v>914.00</v>
      </c>
      <c r="F9" s="4" t="str">
        <f>VLOOKUP(A9,HOP!A:C,3,0)</f>
        <v>2699622</v>
      </c>
      <c r="G9" s="4">
        <f t="shared" si="0"/>
        <v>0</v>
      </c>
      <c r="H9" s="4" t="str">
        <f t="shared" si="1"/>
        <v>，2699622</v>
      </c>
      <c r="I9" s="4" t="str">
        <f>VLOOKUP(A9,HOP!A:U,21,0)</f>
        <v>直连</v>
      </c>
    </row>
    <row r="10" s="4" customFormat="1" spans="1:9">
      <c r="A10" s="6">
        <v>21143202195</v>
      </c>
      <c r="B10" s="7">
        <v>44846</v>
      </c>
      <c r="C10" s="7">
        <v>44851</v>
      </c>
      <c r="D10" s="4">
        <v>3385</v>
      </c>
      <c r="E10" s="4" t="str">
        <f>VLOOKUP(A10,HOP!A:L,12,0)</f>
        <v>3385.00</v>
      </c>
      <c r="F10" s="4" t="str">
        <f>VLOOKUP(A10,HOP!A:C,3,0)</f>
        <v>2707699</v>
      </c>
      <c r="G10" s="4">
        <f t="shared" si="0"/>
        <v>0</v>
      </c>
      <c r="H10" s="4" t="str">
        <f t="shared" si="1"/>
        <v>，2707699</v>
      </c>
      <c r="I10" s="4" t="str">
        <f>VLOOKUP(A10,HOP!A:U,21,0)</f>
        <v>直连</v>
      </c>
    </row>
    <row r="11" s="4" customFormat="1" spans="1:9">
      <c r="A11" s="6">
        <v>21222853810</v>
      </c>
      <c r="B11" s="7">
        <v>44849</v>
      </c>
      <c r="C11" s="7">
        <v>44851</v>
      </c>
      <c r="D11" s="4">
        <v>1015</v>
      </c>
      <c r="E11" s="4" t="str">
        <f>VLOOKUP(A11,HOP!A:L,12,0)</f>
        <v>1015.00</v>
      </c>
      <c r="F11" s="4" t="str">
        <f>VLOOKUP(A11,HOP!A:C,3,0)</f>
        <v>2713728</v>
      </c>
      <c r="G11" s="4">
        <f t="shared" si="0"/>
        <v>0</v>
      </c>
      <c r="H11" s="4" t="str">
        <f t="shared" si="1"/>
        <v>，2713728</v>
      </c>
      <c r="I11" s="4" t="str">
        <f>VLOOKUP(A11,HOP!A:U,21,0)</f>
        <v>直连</v>
      </c>
    </row>
    <row r="12" s="4" customFormat="1" spans="1:9">
      <c r="A12" s="6">
        <v>21227142047</v>
      </c>
      <c r="B12" s="7">
        <v>44848</v>
      </c>
      <c r="C12" s="7">
        <v>44851</v>
      </c>
      <c r="D12" s="4">
        <v>4584</v>
      </c>
      <c r="E12" s="4" t="str">
        <f>VLOOKUP(A12,HOP!A:L,12,0)</f>
        <v>4584.00</v>
      </c>
      <c r="F12" s="4" t="str">
        <f>VLOOKUP(A12,HOP!A:C,3,0)</f>
        <v>2714266</v>
      </c>
      <c r="G12" s="4">
        <f t="shared" si="0"/>
        <v>0</v>
      </c>
      <c r="H12" s="4" t="str">
        <f t="shared" si="1"/>
        <v>，2714266</v>
      </c>
      <c r="I12" s="4" t="str">
        <f>VLOOKUP(A12,HOP!A:U,21,0)</f>
        <v>直连</v>
      </c>
    </row>
    <row r="13" s="4" customFormat="1" spans="1:9">
      <c r="A13" s="6">
        <v>21238719987</v>
      </c>
      <c r="B13" s="7">
        <v>44849</v>
      </c>
      <c r="C13" s="7">
        <v>44851</v>
      </c>
      <c r="D13" s="4">
        <v>1100</v>
      </c>
      <c r="E13" s="4" t="str">
        <f>VLOOKUP(A13,HOP!A:L,12,0)</f>
        <v>1100.00</v>
      </c>
      <c r="F13" s="4" t="str">
        <f>VLOOKUP(A13,HOP!A:C,3,0)</f>
        <v>2716257</v>
      </c>
      <c r="G13" s="4">
        <f t="shared" si="0"/>
        <v>0</v>
      </c>
      <c r="H13" s="4" t="str">
        <f t="shared" si="1"/>
        <v>，2716257</v>
      </c>
      <c r="I13" s="4" t="str">
        <f>VLOOKUP(A13,HOP!A:U,21,0)</f>
        <v>直连</v>
      </c>
    </row>
    <row r="14" s="4" customFormat="1" spans="1:9">
      <c r="A14" s="6">
        <v>21240046032</v>
      </c>
      <c r="B14" s="7">
        <v>44848</v>
      </c>
      <c r="C14" s="7">
        <v>44851</v>
      </c>
      <c r="D14" s="4">
        <v>1542</v>
      </c>
      <c r="E14" s="4" t="str">
        <f>VLOOKUP(A14,HOP!A:L,12,0)</f>
        <v>1542.00</v>
      </c>
      <c r="F14" s="4" t="str">
        <f>VLOOKUP(A14,HOP!A:C,3,0)</f>
        <v>2716459</v>
      </c>
      <c r="G14" s="4">
        <f t="shared" si="0"/>
        <v>0</v>
      </c>
      <c r="H14" s="4" t="str">
        <f t="shared" si="1"/>
        <v>，2716459</v>
      </c>
      <c r="I14" s="4" t="str">
        <f>VLOOKUP(A14,HOP!A:U,21,0)</f>
        <v>直连</v>
      </c>
    </row>
    <row r="15" s="4" customFormat="1" spans="1:9">
      <c r="A15" s="6">
        <v>21247627799</v>
      </c>
      <c r="B15" s="7">
        <v>44849</v>
      </c>
      <c r="C15" s="7">
        <v>44851</v>
      </c>
      <c r="D15" s="4">
        <v>2832</v>
      </c>
      <c r="E15" s="4" t="str">
        <f>VLOOKUP(A15,HOP!A:L,12,0)</f>
        <v>2832.00</v>
      </c>
      <c r="F15" s="4" t="str">
        <f>VLOOKUP(A15,HOP!A:C,3,0)</f>
        <v>2717867</v>
      </c>
      <c r="G15" s="4">
        <f t="shared" si="0"/>
        <v>0</v>
      </c>
      <c r="H15" s="4" t="str">
        <f t="shared" si="1"/>
        <v>，2717867</v>
      </c>
      <c r="I15" s="4" t="str">
        <f>VLOOKUP(A15,HOP!A:U,21,0)</f>
        <v>直连</v>
      </c>
    </row>
    <row r="16" s="4" customFormat="1" spans="1:9">
      <c r="A16" s="6">
        <v>21253911157</v>
      </c>
      <c r="B16" s="7">
        <v>44848</v>
      </c>
      <c r="C16" s="7">
        <v>44851</v>
      </c>
      <c r="D16" s="4">
        <v>354</v>
      </c>
      <c r="E16" s="4" t="str">
        <f>VLOOKUP(A16,HOP!A:L,12,0)</f>
        <v>354.00</v>
      </c>
      <c r="F16" s="4" t="str">
        <f>VLOOKUP(A16,HOP!A:C,3,0)</f>
        <v>2718976</v>
      </c>
      <c r="G16" s="4">
        <f t="shared" si="0"/>
        <v>0</v>
      </c>
      <c r="H16" s="4" t="str">
        <f t="shared" si="1"/>
        <v>，2718976</v>
      </c>
      <c r="I16" s="4" t="str">
        <f>VLOOKUP(A16,HOP!A:U,21,0)</f>
        <v>直连</v>
      </c>
    </row>
    <row r="17" s="4" customFormat="1" spans="1:9">
      <c r="A17" s="6">
        <v>21257285305</v>
      </c>
      <c r="B17" s="7">
        <v>44848</v>
      </c>
      <c r="C17" s="7">
        <v>44851</v>
      </c>
      <c r="D17" s="4">
        <v>3783</v>
      </c>
      <c r="E17" s="4" t="str">
        <f>VLOOKUP(A17,HOP!A:L,12,0)</f>
        <v>3783.00</v>
      </c>
      <c r="F17" s="4" t="str">
        <f>VLOOKUP(A17,HOP!A:C,3,0)</f>
        <v>2719498</v>
      </c>
      <c r="G17" s="4">
        <f t="shared" si="0"/>
        <v>0</v>
      </c>
      <c r="H17" s="4" t="str">
        <f t="shared" si="1"/>
        <v>，2719498</v>
      </c>
      <c r="I17" s="4" t="str">
        <f>VLOOKUP(A17,HOP!A:U,21,0)</f>
        <v>直连</v>
      </c>
    </row>
    <row r="18" s="4" customFormat="1" spans="1:9">
      <c r="A18" s="6">
        <v>21303410034</v>
      </c>
      <c r="B18" s="7">
        <v>44847</v>
      </c>
      <c r="C18" s="7">
        <v>44851</v>
      </c>
      <c r="D18" s="4">
        <v>1492</v>
      </c>
      <c r="E18" s="4" t="str">
        <f>VLOOKUP(A18,HOP!A:L,12,0)</f>
        <v>1492.00</v>
      </c>
      <c r="F18" s="4" t="str">
        <f>VLOOKUP(A18,HOP!A:C,3,0)</f>
        <v>2721016</v>
      </c>
      <c r="G18" s="4">
        <f t="shared" si="0"/>
        <v>0</v>
      </c>
      <c r="H18" s="4" t="str">
        <f t="shared" si="1"/>
        <v>，2721016</v>
      </c>
      <c r="I18" s="4" t="str">
        <f>VLOOKUP(A18,HOP!A:U,21,0)</f>
        <v>直连</v>
      </c>
    </row>
    <row r="19" s="4" customFormat="1" spans="1:9">
      <c r="A19" s="6">
        <v>21315765748</v>
      </c>
      <c r="B19" s="7">
        <v>44847</v>
      </c>
      <c r="C19" s="7">
        <v>44851</v>
      </c>
      <c r="D19" s="4">
        <v>8732</v>
      </c>
      <c r="E19" s="4" t="str">
        <f>VLOOKUP(A19,HOP!A:L,12,0)</f>
        <v>8732.00</v>
      </c>
      <c r="F19" s="4" t="str">
        <f>VLOOKUP(A19,HOP!A:C,3,0)</f>
        <v>2721956</v>
      </c>
      <c r="G19" s="4">
        <f t="shared" si="0"/>
        <v>0</v>
      </c>
      <c r="H19" s="4" t="str">
        <f t="shared" si="1"/>
        <v>，2721956</v>
      </c>
      <c r="I19" s="4" t="str">
        <f>VLOOKUP(A19,HOP!A:U,21,0)</f>
        <v>直连</v>
      </c>
    </row>
    <row r="20" s="4" customFormat="1" spans="1:9">
      <c r="A20" s="6">
        <v>21316792465</v>
      </c>
      <c r="B20" s="7">
        <v>44850</v>
      </c>
      <c r="C20" s="7">
        <v>44851</v>
      </c>
      <c r="D20" s="4">
        <v>673</v>
      </c>
      <c r="E20" s="4" t="str">
        <f>VLOOKUP(A20,HOP!A:L,12,0)</f>
        <v>673.00</v>
      </c>
      <c r="F20" s="4" t="str">
        <f>VLOOKUP(A20,HOP!A:C,3,0)</f>
        <v>2722059</v>
      </c>
      <c r="G20" s="4">
        <f t="shared" si="0"/>
        <v>0</v>
      </c>
      <c r="H20" s="4" t="str">
        <f t="shared" si="1"/>
        <v>，2722059</v>
      </c>
      <c r="I20" s="4" t="str">
        <f>VLOOKUP(A20,HOP!A:U,21,0)</f>
        <v>直连</v>
      </c>
    </row>
    <row r="21" s="4" customFormat="1" spans="1:9">
      <c r="A21" s="6">
        <v>21319724302</v>
      </c>
      <c r="B21" s="7">
        <v>44847</v>
      </c>
      <c r="C21" s="7">
        <v>44851</v>
      </c>
      <c r="D21" s="4">
        <v>1500</v>
      </c>
      <c r="E21" s="4" t="str">
        <f>VLOOKUP(A21,HOP!A:L,12,0)</f>
        <v>1500.00</v>
      </c>
      <c r="F21" s="4" t="str">
        <f>VLOOKUP(A21,HOP!A:C,3,0)</f>
        <v>2722315</v>
      </c>
      <c r="G21" s="4">
        <f t="shared" si="0"/>
        <v>0</v>
      </c>
      <c r="H21" s="4" t="str">
        <f t="shared" si="1"/>
        <v>，2722315</v>
      </c>
      <c r="I21" s="4" t="str">
        <f>VLOOKUP(A21,HOP!A:U,21,0)</f>
        <v>直连</v>
      </c>
    </row>
    <row r="22" s="4" customFormat="1" spans="1:9">
      <c r="A22" s="6">
        <v>21332097716</v>
      </c>
      <c r="B22" s="7">
        <v>44849</v>
      </c>
      <c r="C22" s="7">
        <v>44851</v>
      </c>
      <c r="D22" s="4">
        <v>1481</v>
      </c>
      <c r="E22" s="4" t="str">
        <f>VLOOKUP(A22,HOP!A:L,12,0)</f>
        <v>1481.00</v>
      </c>
      <c r="F22" s="4" t="str">
        <f>VLOOKUP(A22,HOP!A:C,3,0)</f>
        <v>2723723</v>
      </c>
      <c r="G22" s="4">
        <f t="shared" si="0"/>
        <v>0</v>
      </c>
      <c r="H22" s="4" t="str">
        <f t="shared" si="1"/>
        <v>，2723723</v>
      </c>
      <c r="I22" s="4" t="str">
        <f>VLOOKUP(A22,HOP!A:U,21,0)</f>
        <v>直连</v>
      </c>
    </row>
    <row r="23" s="4" customFormat="1" spans="1:9">
      <c r="A23" s="6">
        <v>21338523637</v>
      </c>
      <c r="B23" s="7">
        <v>44849</v>
      </c>
      <c r="C23" s="7">
        <v>44851</v>
      </c>
      <c r="D23" s="4">
        <v>538</v>
      </c>
      <c r="E23" s="4" t="str">
        <f>VLOOKUP(A23,HOP!A:L,12,0)</f>
        <v>538.00</v>
      </c>
      <c r="F23" s="4" t="str">
        <f>VLOOKUP(A23,HOP!A:C,3,0)</f>
        <v>2724711</v>
      </c>
      <c r="G23" s="4">
        <f t="shared" si="0"/>
        <v>0</v>
      </c>
      <c r="H23" s="4" t="str">
        <f t="shared" si="1"/>
        <v>，2724711</v>
      </c>
      <c r="I23" s="4" t="str">
        <f>VLOOKUP(A23,HOP!A:U,21,0)</f>
        <v>直连</v>
      </c>
    </row>
    <row r="24" s="4" customFormat="1" spans="1:9">
      <c r="A24" s="6">
        <v>21340368741</v>
      </c>
      <c r="B24" s="7">
        <v>44849</v>
      </c>
      <c r="C24" s="7">
        <v>44851</v>
      </c>
      <c r="D24" s="4">
        <v>1875</v>
      </c>
      <c r="E24" s="4" t="str">
        <f>VLOOKUP(A24,HOP!A:L,12,0)</f>
        <v>1875.00</v>
      </c>
      <c r="F24" s="4" t="str">
        <f>VLOOKUP(A24,HOP!A:C,3,0)</f>
        <v>2725167</v>
      </c>
      <c r="G24" s="4">
        <f t="shared" si="0"/>
        <v>0</v>
      </c>
      <c r="H24" s="4" t="str">
        <f t="shared" si="1"/>
        <v>，2725167</v>
      </c>
      <c r="I24" s="4" t="str">
        <f>VLOOKUP(A24,HOP!A:U,21,0)</f>
        <v>直连</v>
      </c>
    </row>
    <row r="25" s="4" customFormat="1" spans="1:9">
      <c r="A25" s="6">
        <v>21349507778</v>
      </c>
      <c r="B25" s="7">
        <v>44849</v>
      </c>
      <c r="C25" s="7">
        <v>44851</v>
      </c>
      <c r="D25" s="4">
        <v>766</v>
      </c>
      <c r="E25" s="4" t="str">
        <f>VLOOKUP(A25,HOP!A:L,12,0)</f>
        <v>766.00</v>
      </c>
      <c r="F25" s="4" t="str">
        <f>VLOOKUP(A25,HOP!A:C,3,0)</f>
        <v>2727047</v>
      </c>
      <c r="G25" s="4">
        <f t="shared" si="0"/>
        <v>0</v>
      </c>
      <c r="H25" s="4" t="str">
        <f t="shared" si="1"/>
        <v>，2727047</v>
      </c>
      <c r="I25" s="4" t="str">
        <f>VLOOKUP(A25,HOP!A:U,21,0)</f>
        <v>直连</v>
      </c>
    </row>
    <row r="26" s="4" customFormat="1" spans="1:9">
      <c r="A26" s="6">
        <v>21358807430</v>
      </c>
      <c r="B26" s="7">
        <v>44850</v>
      </c>
      <c r="C26" s="7">
        <v>44851</v>
      </c>
      <c r="D26" s="4">
        <v>546</v>
      </c>
      <c r="E26" s="4" t="str">
        <f>VLOOKUP(A26,HOP!A:L,12,0)</f>
        <v>546.00</v>
      </c>
      <c r="F26" s="4" t="str">
        <f>VLOOKUP(A26,HOP!A:C,3,0)</f>
        <v>2729054</v>
      </c>
      <c r="G26" s="4">
        <f t="shared" si="0"/>
        <v>0</v>
      </c>
      <c r="H26" s="4" t="str">
        <f t="shared" si="1"/>
        <v>，2729054</v>
      </c>
      <c r="I26" s="4" t="str">
        <f>VLOOKUP(A26,HOP!A:U,21,0)</f>
        <v>直连</v>
      </c>
    </row>
    <row r="27" s="4" customFormat="1" spans="1:9">
      <c r="A27" s="6">
        <v>21362832579</v>
      </c>
      <c r="B27" s="7">
        <v>44848</v>
      </c>
      <c r="C27" s="7">
        <v>44851</v>
      </c>
      <c r="D27" s="4">
        <v>2536</v>
      </c>
      <c r="E27" s="4" t="str">
        <f>VLOOKUP(A27,HOP!A:L,12,0)</f>
        <v>2536.00</v>
      </c>
      <c r="F27" s="4" t="str">
        <f>VLOOKUP(A27,HOP!A:C,3,0)</f>
        <v>2730091</v>
      </c>
      <c r="G27" s="4">
        <f t="shared" si="0"/>
        <v>0</v>
      </c>
      <c r="H27" s="4" t="str">
        <f t="shared" si="1"/>
        <v>，2730091</v>
      </c>
      <c r="I27" s="4" t="str">
        <f>VLOOKUP(A27,HOP!A:U,21,0)</f>
        <v>直连</v>
      </c>
    </row>
    <row r="28" s="4" customFormat="1" spans="1:9">
      <c r="A28" s="6">
        <v>21364055691</v>
      </c>
      <c r="B28" s="7">
        <v>44850</v>
      </c>
      <c r="C28" s="7">
        <v>44851</v>
      </c>
      <c r="D28" s="4">
        <v>1355</v>
      </c>
      <c r="E28" s="4" t="str">
        <f>VLOOKUP(A28,HOP!A:L,12,0)</f>
        <v>1355.00</v>
      </c>
      <c r="F28" s="4" t="str">
        <f>VLOOKUP(A28,HOP!A:C,3,0)</f>
        <v>2730471</v>
      </c>
      <c r="G28" s="4">
        <f t="shared" si="0"/>
        <v>0</v>
      </c>
      <c r="H28" s="4" t="str">
        <f t="shared" si="1"/>
        <v>，2730471</v>
      </c>
      <c r="I28" s="4" t="str">
        <f>VLOOKUP(A28,HOP!A:U,21,0)</f>
        <v>直连</v>
      </c>
    </row>
    <row r="29" s="4" customFormat="1" spans="1:9">
      <c r="A29" s="6">
        <v>21365178666</v>
      </c>
      <c r="B29" s="7">
        <v>44843</v>
      </c>
      <c r="C29" s="7">
        <v>44851</v>
      </c>
      <c r="D29" s="4">
        <v>3184</v>
      </c>
      <c r="E29" s="4" t="str">
        <f>VLOOKUP(A29,HOP!A:L,12,0)</f>
        <v>3184.00</v>
      </c>
      <c r="F29" s="4" t="str">
        <f>VLOOKUP(A29,HOP!A:C,3,0)</f>
        <v>2730723</v>
      </c>
      <c r="G29" s="4">
        <f t="shared" si="0"/>
        <v>0</v>
      </c>
      <c r="H29" s="4" t="str">
        <f t="shared" si="1"/>
        <v>，2730723</v>
      </c>
      <c r="I29" s="4" t="str">
        <f>VLOOKUP(A29,HOP!A:U,21,0)</f>
        <v>直连</v>
      </c>
    </row>
    <row r="30" s="4" customFormat="1" spans="1:9">
      <c r="A30" s="6">
        <v>21366146099</v>
      </c>
      <c r="B30" s="7">
        <v>44850</v>
      </c>
      <c r="C30" s="7">
        <v>44851</v>
      </c>
      <c r="D30" s="4">
        <v>1084</v>
      </c>
      <c r="E30" s="4" t="str">
        <f>VLOOKUP(A30,HOP!A:L,12,0)</f>
        <v>1084.00</v>
      </c>
      <c r="F30" s="4" t="str">
        <f>VLOOKUP(A30,HOP!A:C,3,0)</f>
        <v>2730894</v>
      </c>
      <c r="G30" s="4">
        <f t="shared" si="0"/>
        <v>0</v>
      </c>
      <c r="H30" s="4" t="str">
        <f t="shared" si="1"/>
        <v>，2730894</v>
      </c>
      <c r="I30" s="4" t="str">
        <f>VLOOKUP(A30,HOP!A:U,21,0)</f>
        <v>直连</v>
      </c>
    </row>
    <row r="31" s="4" customFormat="1" spans="1:9">
      <c r="A31" s="6">
        <v>21367847335</v>
      </c>
      <c r="B31" s="7">
        <v>44850</v>
      </c>
      <c r="C31" s="7">
        <v>44851</v>
      </c>
      <c r="D31" s="4">
        <v>745</v>
      </c>
      <c r="E31" s="4" t="str">
        <f>VLOOKUP(A31,HOP!A:L,12,0)</f>
        <v>745.00</v>
      </c>
      <c r="F31" s="4" t="str">
        <f>VLOOKUP(A31,HOP!A:C,3,0)</f>
        <v>2731133</v>
      </c>
      <c r="G31" s="4">
        <f t="shared" si="0"/>
        <v>0</v>
      </c>
      <c r="H31" s="4" t="str">
        <f t="shared" si="1"/>
        <v>，2731133</v>
      </c>
      <c r="I31" s="4" t="str">
        <f>VLOOKUP(A31,HOP!A:U,21,0)</f>
        <v>直连</v>
      </c>
    </row>
    <row r="32" s="4" customFormat="1" spans="1:9">
      <c r="A32" s="6">
        <v>21368895535</v>
      </c>
      <c r="B32" s="7">
        <v>44849</v>
      </c>
      <c r="C32" s="7">
        <v>44851</v>
      </c>
      <c r="D32" s="4">
        <v>3359</v>
      </c>
      <c r="E32" s="4" t="str">
        <f>VLOOKUP(A32,HOP!A:L,12,0)</f>
        <v>3359.00</v>
      </c>
      <c r="F32" s="4" t="str">
        <f>VLOOKUP(A32,HOP!A:C,3,0)</f>
        <v>2731341</v>
      </c>
      <c r="G32" s="4">
        <f t="shared" si="0"/>
        <v>0</v>
      </c>
      <c r="H32" s="4" t="str">
        <f t="shared" si="1"/>
        <v>，2731341</v>
      </c>
      <c r="I32" s="4" t="str">
        <f>VLOOKUP(A32,HOP!A:U,21,0)</f>
        <v>直连</v>
      </c>
    </row>
    <row r="33" s="4" customFormat="1" spans="1:9">
      <c r="A33" s="6">
        <v>21369793074</v>
      </c>
      <c r="B33" s="7">
        <v>44850</v>
      </c>
      <c r="C33" s="7">
        <v>44851</v>
      </c>
      <c r="D33" s="4">
        <v>774</v>
      </c>
      <c r="E33" s="4" t="str">
        <f>VLOOKUP(A33,HOP!A:L,12,0)</f>
        <v>774.00</v>
      </c>
      <c r="F33" s="4" t="str">
        <f>VLOOKUP(A33,HOP!A:C,3,0)</f>
        <v>2731560</v>
      </c>
      <c r="G33" s="4">
        <f t="shared" si="0"/>
        <v>0</v>
      </c>
      <c r="H33" s="4" t="str">
        <f t="shared" si="1"/>
        <v>，2731560</v>
      </c>
      <c r="I33" s="4" t="str">
        <f>VLOOKUP(A33,HOP!A:U,21,0)</f>
        <v>直连</v>
      </c>
    </row>
    <row r="34" s="4" customFormat="1" spans="1:9">
      <c r="A34" s="6">
        <v>21374760474</v>
      </c>
      <c r="B34" s="7">
        <v>44848</v>
      </c>
      <c r="C34" s="7">
        <v>44851</v>
      </c>
      <c r="D34" s="4">
        <v>1110</v>
      </c>
      <c r="E34" s="4" t="str">
        <f>VLOOKUP(A34,HOP!A:L,12,0)</f>
        <v>1110.00</v>
      </c>
      <c r="F34" s="4" t="str">
        <f>VLOOKUP(A34,HOP!A:C,3,0)</f>
        <v>2732732</v>
      </c>
      <c r="G34" s="4">
        <f t="shared" si="0"/>
        <v>0</v>
      </c>
      <c r="H34" s="4" t="str">
        <f t="shared" si="1"/>
        <v>，2732732</v>
      </c>
      <c r="I34" s="4" t="str">
        <f>VLOOKUP(A34,HOP!A:U,21,0)</f>
        <v>直连</v>
      </c>
    </row>
    <row r="35" s="4" customFormat="1" spans="1:9">
      <c r="A35" s="6">
        <v>21374821325</v>
      </c>
      <c r="B35" s="7">
        <v>44850</v>
      </c>
      <c r="C35" s="7">
        <v>44851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ref="G35:G66" si="2">D35-E35</f>
        <v>#N/A</v>
      </c>
      <c r="H35" s="4" t="e">
        <f t="shared" ref="H35:H66" si="3">$H$1&amp;F35</f>
        <v>#N/A</v>
      </c>
      <c r="I35" s="4" t="e">
        <f>VLOOKUP(A35,HOP!A:U,21,0)</f>
        <v>#N/A</v>
      </c>
    </row>
    <row r="36" s="4" customFormat="1" spans="1:9">
      <c r="A36" s="6">
        <v>21375377388</v>
      </c>
      <c r="B36" s="7">
        <v>44844</v>
      </c>
      <c r="C36" s="7">
        <v>44851</v>
      </c>
      <c r="D36" s="4">
        <v>2468</v>
      </c>
      <c r="E36" s="4" t="str">
        <f>VLOOKUP(A36,HOP!A:L,12,0)</f>
        <v>2468.00</v>
      </c>
      <c r="F36" s="4" t="str">
        <f>VLOOKUP(A36,HOP!A:C,3,0)</f>
        <v>2732894</v>
      </c>
      <c r="G36" s="4">
        <f t="shared" si="2"/>
        <v>0</v>
      </c>
      <c r="H36" s="4" t="str">
        <f t="shared" si="3"/>
        <v>，2732894</v>
      </c>
      <c r="I36" s="4" t="str">
        <f>VLOOKUP(A36,HOP!A:U,21,0)</f>
        <v>直连</v>
      </c>
    </row>
    <row r="37" s="4" customFormat="1" spans="1:9">
      <c r="A37" s="6">
        <v>21375714917</v>
      </c>
      <c r="B37" s="7">
        <v>44848</v>
      </c>
      <c r="C37" s="7">
        <v>44851</v>
      </c>
      <c r="D37" s="4">
        <v>1518</v>
      </c>
      <c r="E37" s="4" t="str">
        <f>VLOOKUP(A37,HOP!A:L,12,0)</f>
        <v>1518.00</v>
      </c>
      <c r="F37" s="4" t="str">
        <f>VLOOKUP(A37,HOP!A:C,3,0)</f>
        <v>2733018</v>
      </c>
      <c r="G37" s="4">
        <f t="shared" si="2"/>
        <v>0</v>
      </c>
      <c r="H37" s="4" t="str">
        <f t="shared" si="3"/>
        <v>，2733018</v>
      </c>
      <c r="I37" s="4" t="str">
        <f>VLOOKUP(A37,HOP!A:U,21,0)</f>
        <v>直连</v>
      </c>
    </row>
    <row r="38" s="4" customFormat="1" spans="1:9">
      <c r="A38" s="6">
        <v>21412399651</v>
      </c>
      <c r="B38" s="7">
        <v>44850</v>
      </c>
      <c r="C38" s="7">
        <v>44851</v>
      </c>
      <c r="D38" s="4">
        <v>527</v>
      </c>
      <c r="E38" s="4" t="str">
        <f>VLOOKUP(A38,HOP!A:L,12,0)</f>
        <v>527.00</v>
      </c>
      <c r="F38" s="4" t="str">
        <f>VLOOKUP(A38,HOP!A:C,3,0)</f>
        <v>2733998</v>
      </c>
      <c r="G38" s="4">
        <f t="shared" si="2"/>
        <v>0</v>
      </c>
      <c r="H38" s="4" t="str">
        <f t="shared" si="3"/>
        <v>，2733998</v>
      </c>
      <c r="I38" s="4" t="str">
        <f>VLOOKUP(A38,HOP!A:U,21,0)</f>
        <v>直连</v>
      </c>
    </row>
    <row r="39" s="4" customFormat="1" spans="1:9">
      <c r="A39" s="6">
        <v>21425678216</v>
      </c>
      <c r="B39" s="7">
        <v>44846</v>
      </c>
      <c r="C39" s="7">
        <v>44851</v>
      </c>
      <c r="D39" s="4">
        <v>2450</v>
      </c>
      <c r="E39" s="4" t="str">
        <f>VLOOKUP(A39,HOP!A:L,12,0)</f>
        <v>2450.00</v>
      </c>
      <c r="F39" s="4" t="str">
        <f>VLOOKUP(A39,HOP!A:C,3,0)</f>
        <v>2735601</v>
      </c>
      <c r="G39" s="4">
        <f t="shared" si="2"/>
        <v>0</v>
      </c>
      <c r="H39" s="4" t="str">
        <f t="shared" si="3"/>
        <v>，2735601</v>
      </c>
      <c r="I39" s="4" t="str">
        <f>VLOOKUP(A39,HOP!A:U,21,0)</f>
        <v>直连</v>
      </c>
    </row>
    <row r="40" s="4" customFormat="1" spans="1:9">
      <c r="A40" s="6">
        <v>21426061265</v>
      </c>
      <c r="B40" s="7">
        <v>44847</v>
      </c>
      <c r="C40" s="7">
        <v>44851</v>
      </c>
      <c r="D40" s="4">
        <v>2214</v>
      </c>
      <c r="E40" s="4" t="str">
        <f>VLOOKUP(A40,HOP!A:L,12,0)</f>
        <v>2214.00</v>
      </c>
      <c r="F40" s="4" t="str">
        <f>VLOOKUP(A40,HOP!A:C,3,0)</f>
        <v>2735667</v>
      </c>
      <c r="G40" s="4">
        <f t="shared" si="2"/>
        <v>0</v>
      </c>
      <c r="H40" s="4" t="str">
        <f t="shared" si="3"/>
        <v>，2735667</v>
      </c>
      <c r="I40" s="4" t="str">
        <f>VLOOKUP(A40,HOP!A:U,21,0)</f>
        <v>直连</v>
      </c>
    </row>
    <row r="41" s="4" customFormat="1" spans="1:9">
      <c r="A41" s="6">
        <v>21428387038</v>
      </c>
      <c r="B41" s="7">
        <v>44848</v>
      </c>
      <c r="C41" s="7">
        <v>44851</v>
      </c>
      <c r="D41" s="4">
        <v>3360</v>
      </c>
      <c r="E41" s="4" t="str">
        <f>VLOOKUP(A41,HOP!A:L,12,0)</f>
        <v>3360.00</v>
      </c>
      <c r="F41" s="4" t="str">
        <f>VLOOKUP(A41,HOP!A:C,3,0)</f>
        <v>2736004</v>
      </c>
      <c r="G41" s="4">
        <f t="shared" si="2"/>
        <v>0</v>
      </c>
      <c r="H41" s="4" t="str">
        <f t="shared" si="3"/>
        <v>，2736004</v>
      </c>
      <c r="I41" s="4" t="str">
        <f>VLOOKUP(A41,HOP!A:U,21,0)</f>
        <v>直连</v>
      </c>
    </row>
    <row r="42" s="4" customFormat="1" spans="1:9">
      <c r="A42" s="6">
        <v>21432828803</v>
      </c>
      <c r="B42" s="7">
        <v>44850</v>
      </c>
      <c r="C42" s="7">
        <v>44851</v>
      </c>
      <c r="D42" s="4">
        <v>180</v>
      </c>
      <c r="E42" s="4" t="str">
        <f>VLOOKUP(A42,HOP!A:L,12,0)</f>
        <v>180.00</v>
      </c>
      <c r="F42" s="4" t="str">
        <f>VLOOKUP(A42,HOP!A:C,3,0)</f>
        <v>2736581</v>
      </c>
      <c r="G42" s="4">
        <f t="shared" si="2"/>
        <v>0</v>
      </c>
      <c r="H42" s="4" t="str">
        <f t="shared" si="3"/>
        <v>，2736581</v>
      </c>
      <c r="I42" s="4" t="str">
        <f>VLOOKUP(A42,HOP!A:U,21,0)</f>
        <v>直连</v>
      </c>
    </row>
    <row r="43" s="4" customFormat="1" spans="1:9">
      <c r="A43" s="6">
        <v>21436208199</v>
      </c>
      <c r="B43" s="7">
        <v>44849</v>
      </c>
      <c r="C43" s="7">
        <v>44851</v>
      </c>
      <c r="D43" s="4">
        <v>1304</v>
      </c>
      <c r="E43" s="4" t="str">
        <f>VLOOKUP(A43,HOP!A:L,12,0)</f>
        <v>1304.00</v>
      </c>
      <c r="F43" s="4" t="str">
        <f>VLOOKUP(A43,HOP!A:C,3,0)</f>
        <v>2737072</v>
      </c>
      <c r="G43" s="4">
        <f t="shared" si="2"/>
        <v>0</v>
      </c>
      <c r="H43" s="4" t="str">
        <f t="shared" si="3"/>
        <v>，2737072</v>
      </c>
      <c r="I43" s="4" t="str">
        <f>VLOOKUP(A43,HOP!A:U,21,0)</f>
        <v>直连</v>
      </c>
    </row>
    <row r="44" s="4" customFormat="1" spans="1:9">
      <c r="A44" s="6">
        <v>21436641197</v>
      </c>
      <c r="B44" s="7">
        <v>44850</v>
      </c>
      <c r="C44" s="7">
        <v>44851</v>
      </c>
      <c r="D44" s="4">
        <v>535</v>
      </c>
      <c r="E44" s="4" t="str">
        <f>VLOOKUP(A44,HOP!A:L,12,0)</f>
        <v>535.00</v>
      </c>
      <c r="F44" s="4" t="str">
        <f>VLOOKUP(A44,HOP!A:C,3,0)</f>
        <v>2737181</v>
      </c>
      <c r="G44" s="4">
        <f t="shared" si="2"/>
        <v>0</v>
      </c>
      <c r="H44" s="4" t="str">
        <f t="shared" si="3"/>
        <v>，2737181</v>
      </c>
      <c r="I44" s="4" t="str">
        <f>VLOOKUP(A44,HOP!A:U,21,0)</f>
        <v>直连</v>
      </c>
    </row>
    <row r="45" s="4" customFormat="1" spans="1:9">
      <c r="A45" s="6">
        <v>21436931325</v>
      </c>
      <c r="B45" s="7">
        <v>44850</v>
      </c>
      <c r="C45" s="7">
        <v>44851</v>
      </c>
      <c r="D45" s="4">
        <v>250</v>
      </c>
      <c r="E45" s="4" t="str">
        <f>VLOOKUP(A45,HOP!A:L,12,0)</f>
        <v>250.00</v>
      </c>
      <c r="F45" s="4" t="str">
        <f>VLOOKUP(A45,HOP!A:C,3,0)</f>
        <v>2737234</v>
      </c>
      <c r="G45" s="4">
        <f t="shared" si="2"/>
        <v>0</v>
      </c>
      <c r="H45" s="4" t="str">
        <f t="shared" si="3"/>
        <v>，2737234</v>
      </c>
      <c r="I45" s="4" t="str">
        <f>VLOOKUP(A45,HOP!A:U,21,0)</f>
        <v>直连</v>
      </c>
    </row>
    <row r="46" s="4" customFormat="1" spans="1:9">
      <c r="A46" s="6">
        <v>21436400490</v>
      </c>
      <c r="B46" s="7">
        <v>44849</v>
      </c>
      <c r="C46" s="7">
        <v>44851</v>
      </c>
      <c r="D46" s="4">
        <v>1774</v>
      </c>
      <c r="E46" s="4" t="str">
        <f>VLOOKUP(A46,HOP!A:L,12,0)</f>
        <v>1774.00</v>
      </c>
      <c r="F46" s="4" t="str">
        <f>VLOOKUP(A46,HOP!A:C,3,0)</f>
        <v>2737114</v>
      </c>
      <c r="G46" s="4">
        <f t="shared" si="2"/>
        <v>0</v>
      </c>
      <c r="H46" s="4" t="str">
        <f t="shared" si="3"/>
        <v>，2737114</v>
      </c>
      <c r="I46" s="4" t="str">
        <f>VLOOKUP(A46,HOP!A:U,21,0)</f>
        <v>直采</v>
      </c>
    </row>
    <row r="47" s="4" customFormat="1" spans="1:9">
      <c r="A47" s="6">
        <v>21439276199</v>
      </c>
      <c r="B47" s="7">
        <v>44850</v>
      </c>
      <c r="C47" s="7">
        <v>44851</v>
      </c>
      <c r="D47" s="4">
        <v>596</v>
      </c>
      <c r="E47" s="4" t="str">
        <f>VLOOKUP(A47,HOP!A:L,12,0)</f>
        <v>596.00</v>
      </c>
      <c r="F47" s="4" t="str">
        <f>VLOOKUP(A47,HOP!A:C,3,0)</f>
        <v>2737618</v>
      </c>
      <c r="G47" s="4">
        <f t="shared" si="2"/>
        <v>0</v>
      </c>
      <c r="H47" s="4" t="str">
        <f t="shared" si="3"/>
        <v>，2737618</v>
      </c>
      <c r="I47" s="4" t="str">
        <f>VLOOKUP(A47,HOP!A:U,21,0)</f>
        <v>直采</v>
      </c>
    </row>
    <row r="48" s="4" customFormat="1" spans="1:9">
      <c r="A48" s="6">
        <v>21445177231</v>
      </c>
      <c r="B48" s="7">
        <v>44850</v>
      </c>
      <c r="C48" s="7">
        <v>44851</v>
      </c>
      <c r="D48" s="4">
        <v>1967</v>
      </c>
      <c r="E48" s="4" t="str">
        <f>VLOOKUP(A48,HOP!A:L,12,0)</f>
        <v>1967.00</v>
      </c>
      <c r="F48" s="4" t="str">
        <f>VLOOKUP(A48,HOP!A:C,3,0)</f>
        <v>2738528</v>
      </c>
      <c r="G48" s="4">
        <f t="shared" si="2"/>
        <v>0</v>
      </c>
      <c r="H48" s="4" t="str">
        <f t="shared" si="3"/>
        <v>，2738528</v>
      </c>
      <c r="I48" s="4" t="str">
        <f>VLOOKUP(A48,HOP!A:U,21,0)</f>
        <v>直连</v>
      </c>
    </row>
    <row r="49" s="4" customFormat="1" spans="1:9">
      <c r="A49" s="6">
        <v>21446917138</v>
      </c>
      <c r="B49" s="7">
        <v>44850</v>
      </c>
      <c r="C49" s="7">
        <v>44851</v>
      </c>
      <c r="D49" s="4">
        <v>248</v>
      </c>
      <c r="E49" s="4" t="str">
        <f>VLOOKUP(A49,HOP!A:L,12,0)</f>
        <v>248.00</v>
      </c>
      <c r="F49" s="4" t="str">
        <f>VLOOKUP(A49,HOP!A:C,3,0)</f>
        <v>2738910</v>
      </c>
      <c r="G49" s="4">
        <f t="shared" si="2"/>
        <v>0</v>
      </c>
      <c r="H49" s="4" t="str">
        <f t="shared" si="3"/>
        <v>，2738910</v>
      </c>
      <c r="I49" s="4" t="str">
        <f>VLOOKUP(A49,HOP!A:U,21,0)</f>
        <v>直连</v>
      </c>
    </row>
    <row r="50" s="4" customFormat="1" spans="1:9">
      <c r="A50" s="6">
        <v>21447385622</v>
      </c>
      <c r="B50" s="7">
        <v>44850</v>
      </c>
      <c r="C50" s="7">
        <v>44851</v>
      </c>
      <c r="D50" s="4">
        <v>391</v>
      </c>
      <c r="E50" s="4" t="str">
        <f>VLOOKUP(A50,HOP!A:L,12,0)</f>
        <v>391.00</v>
      </c>
      <c r="F50" s="4" t="str">
        <f>VLOOKUP(A50,HOP!A:C,3,0)</f>
        <v>2739007</v>
      </c>
      <c r="G50" s="4">
        <f t="shared" si="2"/>
        <v>0</v>
      </c>
      <c r="H50" s="4" t="str">
        <f t="shared" si="3"/>
        <v>，2739007</v>
      </c>
      <c r="I50" s="4" t="str">
        <f>VLOOKUP(A50,HOP!A:U,21,0)</f>
        <v>直连</v>
      </c>
    </row>
    <row r="51" s="4" customFormat="1" spans="1:9">
      <c r="A51" s="6">
        <v>21448679554</v>
      </c>
      <c r="B51" s="7">
        <v>44850</v>
      </c>
      <c r="C51" s="7">
        <v>44851</v>
      </c>
      <c r="D51" s="4">
        <v>653</v>
      </c>
      <c r="E51" s="4" t="str">
        <f>VLOOKUP(A51,HOP!A:L,12,0)</f>
        <v>653.00</v>
      </c>
      <c r="F51" s="4" t="str">
        <f>VLOOKUP(A51,HOP!A:C,3,0)</f>
        <v>2739245</v>
      </c>
      <c r="G51" s="4">
        <f t="shared" si="2"/>
        <v>0</v>
      </c>
      <c r="H51" s="4" t="str">
        <f t="shared" si="3"/>
        <v>，2739245</v>
      </c>
      <c r="I51" s="4" t="str">
        <f>VLOOKUP(A51,HOP!A:U,21,0)</f>
        <v>直连</v>
      </c>
    </row>
    <row r="52" s="4" customFormat="1" spans="1:9">
      <c r="A52" s="6">
        <v>21450143017</v>
      </c>
      <c r="B52" s="7">
        <v>44849</v>
      </c>
      <c r="C52" s="7">
        <v>44851</v>
      </c>
      <c r="D52" s="4">
        <v>204</v>
      </c>
      <c r="E52" s="4" t="str">
        <f>VLOOKUP(A52,HOP!A:L,12,0)</f>
        <v>204.00</v>
      </c>
      <c r="F52" s="4" t="str">
        <f>VLOOKUP(A52,HOP!A:C,3,0)</f>
        <v>2739533</v>
      </c>
      <c r="G52" s="4">
        <f t="shared" si="2"/>
        <v>0</v>
      </c>
      <c r="H52" s="4" t="str">
        <f t="shared" si="3"/>
        <v>，2739533</v>
      </c>
      <c r="I52" s="4" t="str">
        <f>VLOOKUP(A52,HOP!A:U,21,0)</f>
        <v>直连</v>
      </c>
    </row>
    <row r="53" s="4" customFormat="1" spans="1:9">
      <c r="A53" s="6">
        <v>21453246867</v>
      </c>
      <c r="B53" s="7">
        <v>44848</v>
      </c>
      <c r="C53" s="7">
        <v>44851</v>
      </c>
      <c r="D53" s="4">
        <v>1956</v>
      </c>
      <c r="E53" s="4" t="str">
        <f>VLOOKUP(A53,HOP!A:L,12,0)</f>
        <v>1956.00</v>
      </c>
      <c r="F53" s="4" t="str">
        <f>VLOOKUP(A53,HOP!A:C,3,0)</f>
        <v>2740065</v>
      </c>
      <c r="G53" s="4">
        <f t="shared" si="2"/>
        <v>0</v>
      </c>
      <c r="H53" s="4" t="str">
        <f t="shared" si="3"/>
        <v>，2740065</v>
      </c>
      <c r="I53" s="4" t="str">
        <f>VLOOKUP(A53,HOP!A:U,21,0)</f>
        <v>直连</v>
      </c>
    </row>
    <row r="54" s="4" customFormat="1" spans="1:9">
      <c r="A54" s="6">
        <v>21455741023</v>
      </c>
      <c r="B54" s="7">
        <v>44850</v>
      </c>
      <c r="C54" s="7">
        <v>44851</v>
      </c>
      <c r="D54" s="4">
        <v>296</v>
      </c>
      <c r="E54" s="4" t="str">
        <f>VLOOKUP(A54,HOP!A:L,12,0)</f>
        <v>296.00</v>
      </c>
      <c r="F54" s="4" t="str">
        <f>VLOOKUP(A54,HOP!A:C,3,0)</f>
        <v>2740475</v>
      </c>
      <c r="G54" s="4">
        <f t="shared" si="2"/>
        <v>0</v>
      </c>
      <c r="H54" s="4" t="str">
        <f t="shared" si="3"/>
        <v>，2740475</v>
      </c>
      <c r="I54" s="4" t="str">
        <f>VLOOKUP(A54,HOP!A:U,21,0)</f>
        <v>直连</v>
      </c>
    </row>
    <row r="55" s="4" customFormat="1" spans="1:9">
      <c r="A55" s="6">
        <v>21456365878</v>
      </c>
      <c r="B55" s="7">
        <v>44850</v>
      </c>
      <c r="C55" s="7">
        <v>44851</v>
      </c>
      <c r="D55" s="4">
        <v>1669</v>
      </c>
      <c r="E55" s="4" t="str">
        <f>VLOOKUP(A55,HOP!A:L,12,0)</f>
        <v>1669.00</v>
      </c>
      <c r="F55" s="4" t="str">
        <f>VLOOKUP(A55,HOP!A:C,3,0)</f>
        <v>2740633</v>
      </c>
      <c r="G55" s="4">
        <f t="shared" si="2"/>
        <v>0</v>
      </c>
      <c r="H55" s="4" t="str">
        <f t="shared" si="3"/>
        <v>，2740633</v>
      </c>
      <c r="I55" s="4" t="str">
        <f>VLOOKUP(A55,HOP!A:U,21,0)</f>
        <v>直连</v>
      </c>
    </row>
    <row r="56" s="4" customFormat="1" spans="1:9">
      <c r="A56" s="6">
        <v>21456427682</v>
      </c>
      <c r="B56" s="7">
        <v>44849</v>
      </c>
      <c r="C56" s="7">
        <v>44851</v>
      </c>
      <c r="D56" s="4">
        <v>16215</v>
      </c>
      <c r="E56" s="4" t="str">
        <f>VLOOKUP(A56,HOP!A:L,12,0)</f>
        <v>16215.00</v>
      </c>
      <c r="F56" s="4" t="str">
        <f>VLOOKUP(A56,HOP!A:C,3,0)</f>
        <v>2740646</v>
      </c>
      <c r="G56" s="4">
        <f t="shared" si="2"/>
        <v>0</v>
      </c>
      <c r="H56" s="4" t="str">
        <f t="shared" si="3"/>
        <v>，2740646</v>
      </c>
      <c r="I56" s="4" t="str">
        <f>VLOOKUP(A56,HOP!A:U,21,0)</f>
        <v>直连</v>
      </c>
    </row>
    <row r="57" s="4" customFormat="1" spans="1:9">
      <c r="A57" s="6">
        <v>21456572905</v>
      </c>
      <c r="B57" s="7">
        <v>44850</v>
      </c>
      <c r="C57" s="7">
        <v>44851</v>
      </c>
      <c r="D57" s="4">
        <v>945</v>
      </c>
      <c r="E57" s="4" t="str">
        <f>VLOOKUP(A57,HOP!A:L,12,0)</f>
        <v>945.00</v>
      </c>
      <c r="F57" s="4" t="str">
        <f>VLOOKUP(A57,HOP!A:C,3,0)</f>
        <v>2740688</v>
      </c>
      <c r="G57" s="4">
        <f t="shared" si="2"/>
        <v>0</v>
      </c>
      <c r="H57" s="4" t="str">
        <f t="shared" si="3"/>
        <v>，2740688</v>
      </c>
      <c r="I57" s="4" t="str">
        <f>VLOOKUP(A57,HOP!A:U,21,0)</f>
        <v>直连</v>
      </c>
    </row>
    <row r="58" s="4" customFormat="1" spans="1:9">
      <c r="A58" s="6">
        <v>21457066985</v>
      </c>
      <c r="B58" s="7">
        <v>44850</v>
      </c>
      <c r="C58" s="7">
        <v>44851</v>
      </c>
      <c r="D58" s="4">
        <v>3461</v>
      </c>
      <c r="E58" s="4" t="str">
        <f>VLOOKUP(A58,HOP!A:L,12,0)</f>
        <v>3461.00</v>
      </c>
      <c r="F58" s="4" t="str">
        <f>VLOOKUP(A58,HOP!A:C,3,0)</f>
        <v>2740758</v>
      </c>
      <c r="G58" s="4">
        <f t="shared" si="2"/>
        <v>0</v>
      </c>
      <c r="H58" s="4" t="str">
        <f t="shared" si="3"/>
        <v>，2740758</v>
      </c>
      <c r="I58" s="4" t="str">
        <f>VLOOKUP(A58,HOP!A:U,21,0)</f>
        <v>直采</v>
      </c>
    </row>
    <row r="59" s="4" customFormat="1" spans="1:9">
      <c r="A59" s="6">
        <v>21459434281</v>
      </c>
      <c r="B59" s="7">
        <v>44849</v>
      </c>
      <c r="C59" s="7">
        <v>44851</v>
      </c>
      <c r="D59" s="4">
        <v>1323</v>
      </c>
      <c r="E59" s="4">
        <v>1323</v>
      </c>
      <c r="F59" s="4" t="str">
        <f>VLOOKUP(A59,HOP!A:C,3,0)</f>
        <v>2741338</v>
      </c>
      <c r="G59" s="4">
        <f t="shared" si="2"/>
        <v>0</v>
      </c>
      <c r="H59" s="4" t="str">
        <f t="shared" si="3"/>
        <v>，2741338</v>
      </c>
      <c r="I59" s="4" t="str">
        <f>VLOOKUP(A59,HOP!A:U,21,0)</f>
        <v>直连</v>
      </c>
    </row>
    <row r="60" s="4" customFormat="1" spans="1:9">
      <c r="A60" s="6">
        <v>21460470128</v>
      </c>
      <c r="B60" s="7">
        <v>44849</v>
      </c>
      <c r="C60" s="7">
        <v>44851</v>
      </c>
      <c r="D60" s="4">
        <v>3178</v>
      </c>
      <c r="E60" s="4" t="str">
        <f>VLOOKUP(A60,HOP!A:L,12,0)</f>
        <v>3178.00</v>
      </c>
      <c r="F60" s="4" t="str">
        <f>VLOOKUP(A60,HOP!A:C,3,0)</f>
        <v>2741533</v>
      </c>
      <c r="G60" s="4">
        <f t="shared" si="2"/>
        <v>0</v>
      </c>
      <c r="H60" s="4" t="str">
        <f t="shared" si="3"/>
        <v>，2741533</v>
      </c>
      <c r="I60" s="4" t="str">
        <f>VLOOKUP(A60,HOP!A:U,21,0)</f>
        <v>直连</v>
      </c>
    </row>
    <row r="61" s="4" customFormat="1" spans="1:9">
      <c r="A61" s="6">
        <v>21460942875</v>
      </c>
      <c r="B61" s="7">
        <v>44849</v>
      </c>
      <c r="C61" s="7">
        <v>44851</v>
      </c>
      <c r="D61" s="4">
        <v>1742</v>
      </c>
      <c r="E61" s="4" t="str">
        <f>VLOOKUP(A61,HOP!A:L,12,0)</f>
        <v>1742.00</v>
      </c>
      <c r="F61" s="4" t="str">
        <f>VLOOKUP(A61,HOP!A:C,3,0)</f>
        <v>2741665</v>
      </c>
      <c r="G61" s="4">
        <f t="shared" si="2"/>
        <v>0</v>
      </c>
      <c r="H61" s="4" t="str">
        <f t="shared" si="3"/>
        <v>，2741665</v>
      </c>
      <c r="I61" s="4" t="str">
        <f>VLOOKUP(A61,HOP!A:U,21,0)</f>
        <v>直连</v>
      </c>
    </row>
    <row r="62" s="4" customFormat="1" spans="1:9">
      <c r="A62" s="6">
        <v>21462775963</v>
      </c>
      <c r="B62" s="7">
        <v>44849</v>
      </c>
      <c r="C62" s="7">
        <v>44851</v>
      </c>
      <c r="D62" s="4">
        <v>1742</v>
      </c>
      <c r="E62" s="4" t="str">
        <f>VLOOKUP(A62,HOP!A:L,12,0)</f>
        <v>1742.00</v>
      </c>
      <c r="F62" s="4" t="str">
        <f>VLOOKUP(A62,HOP!A:C,3,0)</f>
        <v>2742019</v>
      </c>
      <c r="G62" s="4">
        <f t="shared" si="2"/>
        <v>0</v>
      </c>
      <c r="H62" s="4" t="str">
        <f t="shared" si="3"/>
        <v>，2742019</v>
      </c>
      <c r="I62" s="4" t="str">
        <f>VLOOKUP(A62,HOP!A:U,21,0)</f>
        <v>直连</v>
      </c>
    </row>
    <row r="63" s="4" customFormat="1" spans="1:9">
      <c r="A63" s="6">
        <v>21462943730</v>
      </c>
      <c r="B63" s="7">
        <v>44850</v>
      </c>
      <c r="C63" s="7">
        <v>44851</v>
      </c>
      <c r="D63" s="4">
        <v>498</v>
      </c>
      <c r="E63" s="4" t="str">
        <f>VLOOKUP(A63,HOP!A:L,12,0)</f>
        <v>498.00</v>
      </c>
      <c r="F63" s="4" t="str">
        <f>VLOOKUP(A63,HOP!A:C,3,0)</f>
        <v>2742347</v>
      </c>
      <c r="G63" s="4">
        <f t="shared" si="2"/>
        <v>0</v>
      </c>
      <c r="H63" s="4" t="str">
        <f t="shared" si="3"/>
        <v>，2742347</v>
      </c>
      <c r="I63" s="4" t="str">
        <f>VLOOKUP(A63,HOP!A:U,21,0)</f>
        <v>直连</v>
      </c>
    </row>
    <row r="64" s="4" customFormat="1" spans="1:9">
      <c r="A64" s="6">
        <v>21464277172</v>
      </c>
      <c r="B64" s="7">
        <v>44850</v>
      </c>
      <c r="C64" s="7">
        <v>44851</v>
      </c>
      <c r="D64" s="4">
        <v>258</v>
      </c>
      <c r="E64" s="4" t="str">
        <f>VLOOKUP(A64,HOP!A:L,12,0)</f>
        <v>258.00</v>
      </c>
      <c r="F64" s="4" t="str">
        <f>VLOOKUP(A64,HOP!A:C,3,0)</f>
        <v>2742353</v>
      </c>
      <c r="G64" s="4">
        <f t="shared" si="2"/>
        <v>0</v>
      </c>
      <c r="H64" s="4" t="str">
        <f t="shared" si="3"/>
        <v>，2742353</v>
      </c>
      <c r="I64" s="4" t="str">
        <f>VLOOKUP(A64,HOP!A:U,21,0)</f>
        <v>直连</v>
      </c>
    </row>
    <row r="65" s="4" customFormat="1" spans="1:9">
      <c r="A65" s="6">
        <v>21464774113</v>
      </c>
      <c r="B65" s="7">
        <v>44850</v>
      </c>
      <c r="C65" s="7">
        <v>44851</v>
      </c>
      <c r="D65" s="4">
        <v>1632</v>
      </c>
      <c r="E65" s="4" t="str">
        <f>VLOOKUP(A65,HOP!A:L,12,0)</f>
        <v>1632.00</v>
      </c>
      <c r="F65" s="4" t="str">
        <f>VLOOKUP(A65,HOP!A:C,3,0)</f>
        <v>2742509</v>
      </c>
      <c r="G65" s="4">
        <f t="shared" si="2"/>
        <v>0</v>
      </c>
      <c r="H65" s="4" t="str">
        <f t="shared" si="3"/>
        <v>，2742509</v>
      </c>
      <c r="I65" s="4" t="str">
        <f>VLOOKUP(A65,HOP!A:U,21,0)</f>
        <v>直连</v>
      </c>
    </row>
    <row r="66" s="4" customFormat="1" spans="1:9">
      <c r="A66" s="6">
        <v>21464915270</v>
      </c>
      <c r="B66" s="7">
        <v>44850</v>
      </c>
      <c r="C66" s="7">
        <v>44851</v>
      </c>
      <c r="D66" s="4">
        <v>814</v>
      </c>
      <c r="E66" s="4" t="str">
        <f>VLOOKUP(A66,HOP!A:L,12,0)</f>
        <v>814.00</v>
      </c>
      <c r="F66" s="4" t="str">
        <f>VLOOKUP(A66,HOP!A:C,3,0)</f>
        <v>2742532</v>
      </c>
      <c r="G66" s="4">
        <f t="shared" si="2"/>
        <v>0</v>
      </c>
      <c r="H66" s="4" t="str">
        <f t="shared" si="3"/>
        <v>，2742532</v>
      </c>
      <c r="I66" s="4" t="str">
        <f>VLOOKUP(A66,HOP!A:U,21,0)</f>
        <v>直连</v>
      </c>
    </row>
    <row r="67" s="4" customFormat="1" spans="1:9">
      <c r="A67" s="6">
        <v>21465000542</v>
      </c>
      <c r="B67" s="7">
        <v>44850</v>
      </c>
      <c r="C67" s="7">
        <v>44851</v>
      </c>
      <c r="D67" s="4">
        <v>334</v>
      </c>
      <c r="E67" s="4" t="str">
        <f>VLOOKUP(A67,HOP!A:L,12,0)</f>
        <v>334.00</v>
      </c>
      <c r="F67" s="4" t="str">
        <f>VLOOKUP(A67,HOP!A:C,3,0)</f>
        <v>2742537</v>
      </c>
      <c r="G67" s="4">
        <f t="shared" ref="G67:G98" si="4">D67-E67</f>
        <v>0</v>
      </c>
      <c r="H67" s="4" t="str">
        <f t="shared" ref="H67:H98" si="5">$H$1&amp;F67</f>
        <v>，2742537</v>
      </c>
      <c r="I67" s="4" t="str">
        <f>VLOOKUP(A67,HOP!A:U,21,0)</f>
        <v>直连</v>
      </c>
    </row>
    <row r="68" s="4" customFormat="1" spans="1:9">
      <c r="A68" s="6">
        <v>21465104162</v>
      </c>
      <c r="B68" s="7">
        <v>44850</v>
      </c>
      <c r="C68" s="7">
        <v>44851</v>
      </c>
      <c r="D68" s="4">
        <v>292</v>
      </c>
      <c r="E68" s="4" t="str">
        <f>VLOOKUP(A68,HOP!A:L,12,0)</f>
        <v>292.00</v>
      </c>
      <c r="F68" s="4" t="str">
        <f>VLOOKUP(A68,HOP!A:C,3,0)</f>
        <v>2742571</v>
      </c>
      <c r="G68" s="4">
        <f t="shared" si="4"/>
        <v>0</v>
      </c>
      <c r="H68" s="4" t="str">
        <f t="shared" si="5"/>
        <v>，2742571</v>
      </c>
      <c r="I68" s="4" t="str">
        <f>VLOOKUP(A68,HOP!A:U,21,0)</f>
        <v>直连</v>
      </c>
    </row>
    <row r="69" s="4" customFormat="1" spans="1:9">
      <c r="A69" s="6">
        <v>21465156971</v>
      </c>
      <c r="B69" s="7">
        <v>44850</v>
      </c>
      <c r="C69" s="7">
        <v>44851</v>
      </c>
      <c r="D69" s="4">
        <v>426</v>
      </c>
      <c r="E69" s="4" t="str">
        <f>VLOOKUP(A69,HOP!A:L,12,0)</f>
        <v>426.00</v>
      </c>
      <c r="F69" s="4" t="str">
        <f>VLOOKUP(A69,HOP!A:C,3,0)</f>
        <v>2742581</v>
      </c>
      <c r="G69" s="4">
        <f t="shared" si="4"/>
        <v>0</v>
      </c>
      <c r="H69" s="4" t="str">
        <f t="shared" si="5"/>
        <v>，2742581</v>
      </c>
      <c r="I69" s="4" t="str">
        <f>VLOOKUP(A69,HOP!A:U,21,0)</f>
        <v>直连</v>
      </c>
    </row>
    <row r="70" s="4" customFormat="1" spans="1:9">
      <c r="A70" s="6">
        <v>21461228788</v>
      </c>
      <c r="B70" s="7">
        <v>44850</v>
      </c>
      <c r="C70" s="7">
        <v>44851</v>
      </c>
      <c r="D70" s="4">
        <v>471</v>
      </c>
      <c r="E70" s="4" t="str">
        <f>VLOOKUP(A70,HOP!A:L,12,0)</f>
        <v>471.00</v>
      </c>
      <c r="F70" s="4" t="str">
        <f>VLOOKUP(A70,HOP!A:C,3,0)</f>
        <v>2742588</v>
      </c>
      <c r="G70" s="4">
        <f t="shared" si="4"/>
        <v>0</v>
      </c>
      <c r="H70" s="4" t="str">
        <f t="shared" si="5"/>
        <v>，2742588</v>
      </c>
      <c r="I70" s="4" t="str">
        <f>VLOOKUP(A70,HOP!A:U,21,0)</f>
        <v>直采</v>
      </c>
    </row>
    <row r="71" s="4" customFormat="1" spans="1:9">
      <c r="A71" s="6">
        <v>21465248881</v>
      </c>
      <c r="B71" s="7">
        <v>44850</v>
      </c>
      <c r="C71" s="7">
        <v>44851</v>
      </c>
      <c r="D71" s="4">
        <v>242</v>
      </c>
      <c r="E71" s="4" t="str">
        <f>VLOOKUP(A71,HOP!A:L,12,0)</f>
        <v>242.00</v>
      </c>
      <c r="F71" s="4" t="str">
        <f>VLOOKUP(A71,HOP!A:C,3,0)</f>
        <v>2742609</v>
      </c>
      <c r="G71" s="4">
        <f t="shared" si="4"/>
        <v>0</v>
      </c>
      <c r="H71" s="4" t="str">
        <f t="shared" si="5"/>
        <v>，2742609</v>
      </c>
      <c r="I71" s="4" t="str">
        <f>VLOOKUP(A71,HOP!A:U,21,0)</f>
        <v>直连</v>
      </c>
    </row>
    <row r="72" s="4" customFormat="1" spans="1:9">
      <c r="A72" s="6">
        <v>21465224225</v>
      </c>
      <c r="B72" s="7">
        <v>44850</v>
      </c>
      <c r="C72" s="7">
        <v>44851</v>
      </c>
      <c r="D72" s="4">
        <v>536</v>
      </c>
      <c r="E72" s="4" t="str">
        <f>VLOOKUP(A72,HOP!A:L,12,0)</f>
        <v>536.00</v>
      </c>
      <c r="F72" s="4" t="str">
        <f>VLOOKUP(A72,HOP!A:C,3,0)</f>
        <v>2742601</v>
      </c>
      <c r="G72" s="4">
        <f t="shared" si="4"/>
        <v>0</v>
      </c>
      <c r="H72" s="4" t="str">
        <f t="shared" si="5"/>
        <v>，2742601</v>
      </c>
      <c r="I72" s="4" t="str">
        <f>VLOOKUP(A72,HOP!A:U,21,0)</f>
        <v>直连</v>
      </c>
    </row>
    <row r="73" s="4" customFormat="1" spans="1:9">
      <c r="A73" s="6">
        <v>21465467454</v>
      </c>
      <c r="B73" s="7">
        <v>44850</v>
      </c>
      <c r="C73" s="7">
        <v>44851</v>
      </c>
      <c r="D73" s="4">
        <v>245</v>
      </c>
      <c r="E73" s="4" t="str">
        <f>VLOOKUP(A73,HOP!A:L,12,0)</f>
        <v>245.00</v>
      </c>
      <c r="F73" s="4" t="str">
        <f>VLOOKUP(A73,HOP!A:C,3,0)</f>
        <v>2742660</v>
      </c>
      <c r="G73" s="4">
        <f t="shared" si="4"/>
        <v>0</v>
      </c>
      <c r="H73" s="4" t="str">
        <f t="shared" si="5"/>
        <v>，2742660</v>
      </c>
      <c r="I73" s="4" t="str">
        <f>VLOOKUP(A73,HOP!A:U,21,0)</f>
        <v>直连</v>
      </c>
    </row>
    <row r="74" s="4" customFormat="1" spans="1:9">
      <c r="A74" s="6">
        <v>21465524892</v>
      </c>
      <c r="B74" s="7">
        <v>44850</v>
      </c>
      <c r="C74" s="7">
        <v>44851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 t="shared" si="4"/>
        <v>#N/A</v>
      </c>
      <c r="H74" s="4" t="e">
        <f t="shared" si="5"/>
        <v>#N/A</v>
      </c>
      <c r="I74" s="4" t="e">
        <f>VLOOKUP(A74,HOP!A:U,21,0)</f>
        <v>#N/A</v>
      </c>
    </row>
    <row r="75" s="4" customFormat="1" spans="1:9">
      <c r="A75" s="6">
        <v>21466015877</v>
      </c>
      <c r="B75" s="7">
        <v>44850</v>
      </c>
      <c r="C75" s="7">
        <v>44851</v>
      </c>
      <c r="D75" s="4">
        <v>120</v>
      </c>
      <c r="E75" s="4" t="str">
        <f>VLOOKUP(A75,HOP!A:L,12,0)</f>
        <v>120.00</v>
      </c>
      <c r="F75" s="4" t="str">
        <f>VLOOKUP(A75,HOP!A:C,3,0)</f>
        <v>2742770</v>
      </c>
      <c r="G75" s="4">
        <f t="shared" si="4"/>
        <v>0</v>
      </c>
      <c r="H75" s="4" t="str">
        <f t="shared" si="5"/>
        <v>，2742770</v>
      </c>
      <c r="I75" s="4" t="str">
        <f>VLOOKUP(A75,HOP!A:U,21,0)</f>
        <v>直连</v>
      </c>
    </row>
    <row r="76" s="4" customFormat="1" spans="1:9">
      <c r="A76" s="6">
        <v>21467407413</v>
      </c>
      <c r="B76" s="7">
        <v>44850</v>
      </c>
      <c r="C76" s="7">
        <v>44851</v>
      </c>
      <c r="D76" s="4">
        <v>453</v>
      </c>
      <c r="E76" s="4" t="str">
        <f>VLOOKUP(A76,HOP!A:L,12,0)</f>
        <v>453.00</v>
      </c>
      <c r="F76" s="4" t="str">
        <f>VLOOKUP(A76,HOP!A:C,3,0)</f>
        <v>2743031</v>
      </c>
      <c r="G76" s="4">
        <f t="shared" si="4"/>
        <v>0</v>
      </c>
      <c r="H76" s="4" t="str">
        <f t="shared" si="5"/>
        <v>，2743031</v>
      </c>
      <c r="I76" s="4" t="str">
        <f>VLOOKUP(A76,HOP!A:U,21,0)</f>
        <v>直连</v>
      </c>
    </row>
    <row r="77" s="4" customFormat="1" spans="1:9">
      <c r="A77" s="6">
        <v>21467802031</v>
      </c>
      <c r="B77" s="7">
        <v>44850</v>
      </c>
      <c r="C77" s="7">
        <v>44851</v>
      </c>
      <c r="D77" s="4">
        <v>187</v>
      </c>
      <c r="E77" s="4" t="str">
        <f>VLOOKUP(A77,HOP!A:L,12,0)</f>
        <v>187.00</v>
      </c>
      <c r="F77" s="4" t="str">
        <f>VLOOKUP(A77,HOP!A:C,3,0)</f>
        <v>2743136</v>
      </c>
      <c r="G77" s="4">
        <f t="shared" si="4"/>
        <v>0</v>
      </c>
      <c r="H77" s="4" t="str">
        <f t="shared" si="5"/>
        <v>，2743136</v>
      </c>
      <c r="I77" s="4" t="str">
        <f>VLOOKUP(A77,HOP!A:U,21,0)</f>
        <v>直连</v>
      </c>
    </row>
    <row r="78" s="4" customFormat="1" spans="1:9">
      <c r="A78" s="6">
        <v>21467936011</v>
      </c>
      <c r="B78" s="7">
        <v>44850</v>
      </c>
      <c r="C78" s="7">
        <v>44851</v>
      </c>
      <c r="D78" s="4">
        <v>300</v>
      </c>
      <c r="E78" s="4" t="str">
        <f>VLOOKUP(A78,HOP!A:L,12,0)</f>
        <v>300.00</v>
      </c>
      <c r="F78" s="4" t="str">
        <f>VLOOKUP(A78,HOP!A:C,3,0)</f>
        <v>2743159</v>
      </c>
      <c r="G78" s="4">
        <f t="shared" si="4"/>
        <v>0</v>
      </c>
      <c r="H78" s="4" t="str">
        <f t="shared" si="5"/>
        <v>，2743159</v>
      </c>
      <c r="I78" s="4" t="str">
        <f>VLOOKUP(A78,HOP!A:U,21,0)</f>
        <v>直连</v>
      </c>
    </row>
    <row r="79" s="4" customFormat="1" spans="1:9">
      <c r="A79" s="6">
        <v>21468276675</v>
      </c>
      <c r="B79" s="7">
        <v>44850</v>
      </c>
      <c r="C79" s="7">
        <v>44851</v>
      </c>
      <c r="D79" s="4">
        <v>185</v>
      </c>
      <c r="E79" s="4" t="str">
        <f>VLOOKUP(A79,HOP!A:L,12,0)</f>
        <v>185.00</v>
      </c>
      <c r="F79" s="4" t="str">
        <f>VLOOKUP(A79,HOP!A:C,3,0)</f>
        <v>2743241</v>
      </c>
      <c r="G79" s="4">
        <f t="shared" si="4"/>
        <v>0</v>
      </c>
      <c r="H79" s="4" t="str">
        <f t="shared" si="5"/>
        <v>，2743241</v>
      </c>
      <c r="I79" s="4" t="str">
        <f>VLOOKUP(A79,HOP!A:U,21,0)</f>
        <v>直连</v>
      </c>
    </row>
    <row r="80" s="4" customFormat="1" spans="1:9">
      <c r="A80" s="6">
        <v>21468567195</v>
      </c>
      <c r="B80" s="7">
        <v>44850</v>
      </c>
      <c r="C80" s="7">
        <v>44851</v>
      </c>
      <c r="D80" s="4">
        <v>155</v>
      </c>
      <c r="E80" s="4" t="str">
        <f>VLOOKUP(A80,HOP!A:L,12,0)</f>
        <v>155.00</v>
      </c>
      <c r="F80" s="4" t="str">
        <f>VLOOKUP(A80,HOP!A:C,3,0)</f>
        <v>2743315</v>
      </c>
      <c r="G80" s="4">
        <f t="shared" si="4"/>
        <v>0</v>
      </c>
      <c r="H80" s="4" t="str">
        <f t="shared" si="5"/>
        <v>，2743315</v>
      </c>
      <c r="I80" s="4" t="str">
        <f>VLOOKUP(A80,HOP!A:U,21,0)</f>
        <v>直连</v>
      </c>
    </row>
    <row r="81" s="4" customFormat="1" spans="1:9">
      <c r="A81" s="6">
        <v>21468580445</v>
      </c>
      <c r="B81" s="7">
        <v>44850</v>
      </c>
      <c r="C81" s="7">
        <v>44851</v>
      </c>
      <c r="D81" s="4">
        <v>342</v>
      </c>
      <c r="E81" s="4" t="str">
        <f>VLOOKUP(A81,HOP!A:L,12,0)</f>
        <v>342.00</v>
      </c>
      <c r="F81" s="4" t="str">
        <f>VLOOKUP(A81,HOP!A:C,3,0)</f>
        <v>2743318</v>
      </c>
      <c r="G81" s="4">
        <f t="shared" si="4"/>
        <v>0</v>
      </c>
      <c r="H81" s="4" t="str">
        <f t="shared" si="5"/>
        <v>，2743318</v>
      </c>
      <c r="I81" s="4" t="str">
        <f>VLOOKUP(A81,HOP!A:U,21,0)</f>
        <v>直连</v>
      </c>
    </row>
    <row r="82" s="4" customFormat="1" spans="1:9">
      <c r="A82" s="6">
        <v>21468843231</v>
      </c>
      <c r="B82" s="7">
        <v>44850</v>
      </c>
      <c r="C82" s="7">
        <v>44851</v>
      </c>
      <c r="D82" s="4">
        <v>205</v>
      </c>
      <c r="E82" s="4" t="str">
        <f>VLOOKUP(A82,HOP!A:L,12,0)</f>
        <v>205.00</v>
      </c>
      <c r="F82" s="4" t="str">
        <f>VLOOKUP(A82,HOP!A:C,3,0)</f>
        <v>2743387</v>
      </c>
      <c r="G82" s="4">
        <f t="shared" si="4"/>
        <v>0</v>
      </c>
      <c r="H82" s="4" t="str">
        <f t="shared" si="5"/>
        <v>，2743387</v>
      </c>
      <c r="I82" s="4" t="str">
        <f>VLOOKUP(A82,HOP!A:U,21,0)</f>
        <v>直连</v>
      </c>
    </row>
    <row r="83" s="4" customFormat="1" spans="1:9">
      <c r="A83" s="6">
        <v>21469858846</v>
      </c>
      <c r="B83" s="7">
        <v>44850</v>
      </c>
      <c r="C83" s="7">
        <v>44851</v>
      </c>
      <c r="D83" s="4">
        <v>135</v>
      </c>
      <c r="E83" s="4" t="str">
        <f>VLOOKUP(A83,HOP!A:L,12,0)</f>
        <v>135.00</v>
      </c>
      <c r="F83" s="4" t="str">
        <f>VLOOKUP(A83,HOP!A:C,3,0)</f>
        <v>2743598</v>
      </c>
      <c r="G83" s="4">
        <f t="shared" si="4"/>
        <v>0</v>
      </c>
      <c r="H83" s="4" t="str">
        <f t="shared" si="5"/>
        <v>，2743598</v>
      </c>
      <c r="I83" s="4" t="str">
        <f>VLOOKUP(A83,HOP!A:U,21,0)</f>
        <v>直连</v>
      </c>
    </row>
    <row r="84" s="4" customFormat="1" spans="1:9">
      <c r="A84" s="6">
        <v>21469924494</v>
      </c>
      <c r="B84" s="7">
        <v>44850</v>
      </c>
      <c r="C84" s="7">
        <v>44851</v>
      </c>
      <c r="D84" s="4">
        <v>2682</v>
      </c>
      <c r="E84" s="4" t="str">
        <f>VLOOKUP(A84,HOP!A:L,12,0)</f>
        <v>2682.00</v>
      </c>
      <c r="F84" s="4" t="str">
        <f>VLOOKUP(A84,HOP!A:C,3,0)</f>
        <v>2743612</v>
      </c>
      <c r="G84" s="4">
        <f t="shared" si="4"/>
        <v>0</v>
      </c>
      <c r="H84" s="4" t="str">
        <f t="shared" si="5"/>
        <v>，2743612</v>
      </c>
      <c r="I84" s="4" t="str">
        <f>VLOOKUP(A84,HOP!A:U,21,0)</f>
        <v>直连</v>
      </c>
    </row>
    <row r="85" s="5" customFormat="1" spans="1:10">
      <c r="A85" s="8">
        <v>18874250708</v>
      </c>
      <c r="B85" s="9">
        <v>44821</v>
      </c>
      <c r="C85" s="9">
        <v>44822</v>
      </c>
      <c r="D85" s="5">
        <v>-825.67</v>
      </c>
      <c r="E85" s="5" t="e">
        <f>VLOOKUP(A85,HOP!A:L,12,0)</f>
        <v>#N/A</v>
      </c>
      <c r="F85" s="5">
        <v>2668203</v>
      </c>
      <c r="G85" s="5" t="e">
        <f t="shared" si="4"/>
        <v>#N/A</v>
      </c>
      <c r="H85" s="5" t="str">
        <f t="shared" si="5"/>
        <v>，2668203</v>
      </c>
      <c r="I85" s="5" t="e">
        <f>VLOOKUP(A85,HOP!A:U,21,0)</f>
        <v>#N/A</v>
      </c>
      <c r="J85" s="5" t="s">
        <v>460</v>
      </c>
    </row>
    <row r="86" s="5" customFormat="1" spans="1:10">
      <c r="A86" s="8">
        <v>18918347367</v>
      </c>
      <c r="B86" s="9">
        <v>44841</v>
      </c>
      <c r="C86" s="9">
        <v>44843</v>
      </c>
      <c r="D86" s="5">
        <v>-787.85</v>
      </c>
      <c r="E86" s="5" t="e">
        <f>VLOOKUP(A86,HOP!A:L,12,0)</f>
        <v>#N/A</v>
      </c>
      <c r="F86" s="5">
        <v>2678430</v>
      </c>
      <c r="G86" s="5" t="e">
        <f t="shared" si="4"/>
        <v>#N/A</v>
      </c>
      <c r="H86" s="5" t="str">
        <f t="shared" si="5"/>
        <v>，2678430</v>
      </c>
      <c r="I86" s="5" t="e">
        <f>VLOOKUP(A86,HOP!A:U,21,0)</f>
        <v>#N/A</v>
      </c>
      <c r="J86" s="5" t="s">
        <v>461</v>
      </c>
    </row>
    <row r="87" s="5" customFormat="1" spans="1:11">
      <c r="A87" s="8">
        <v>18818581063</v>
      </c>
      <c r="B87" s="9">
        <v>44810</v>
      </c>
      <c r="C87" s="9">
        <v>44812</v>
      </c>
      <c r="D87" s="5">
        <v>-58.4</v>
      </c>
      <c r="E87" s="5" t="e">
        <f>VLOOKUP(A87,HOP!A:L,12,0)</f>
        <v>#N/A</v>
      </c>
      <c r="F87" s="10">
        <v>2661659</v>
      </c>
      <c r="G87" s="10" t="e">
        <f t="shared" si="4"/>
        <v>#N/A</v>
      </c>
      <c r="H87" s="10" t="str">
        <f t="shared" si="5"/>
        <v>，2661659</v>
      </c>
      <c r="I87" s="10" t="e">
        <f>VLOOKUP(A87,HOP!A:U,21,0)</f>
        <v>#N/A</v>
      </c>
      <c r="J87" s="10" t="s">
        <v>462</v>
      </c>
      <c r="K87" s="10"/>
    </row>
    <row r="88" s="5" customFormat="1" spans="1:11">
      <c r="A88" s="8">
        <v>18697650649</v>
      </c>
      <c r="B88" s="9">
        <v>44822</v>
      </c>
      <c r="C88" s="9">
        <v>44830</v>
      </c>
      <c r="D88" s="5">
        <v>-123.43</v>
      </c>
      <c r="E88" s="5" t="e">
        <f>VLOOKUP(A88,HOP!A:L,12,0)</f>
        <v>#N/A</v>
      </c>
      <c r="F88" s="10">
        <v>2649988</v>
      </c>
      <c r="G88" s="10" t="e">
        <f t="shared" si="4"/>
        <v>#N/A</v>
      </c>
      <c r="H88" s="10" t="str">
        <f t="shared" si="5"/>
        <v>，2649988</v>
      </c>
      <c r="I88" s="10" t="e">
        <f>VLOOKUP(A88,HOP!A:U,21,0)</f>
        <v>#N/A</v>
      </c>
      <c r="J88" s="10" t="s">
        <v>463</v>
      </c>
      <c r="K88" s="10"/>
    </row>
    <row r="89" s="5" customFormat="1" spans="1:12">
      <c r="A89" s="8">
        <v>21029649891</v>
      </c>
      <c r="B89" s="9">
        <v>44820</v>
      </c>
      <c r="C89" s="9">
        <v>44821</v>
      </c>
      <c r="D89" s="5">
        <v>-13.66</v>
      </c>
      <c r="E89" s="5" t="e">
        <f>VLOOKUP(A89,HOP!A:L,12,0)</f>
        <v>#N/A</v>
      </c>
      <c r="F89" s="5">
        <v>2694730</v>
      </c>
      <c r="G89" s="5" t="e">
        <f t="shared" si="4"/>
        <v>#N/A</v>
      </c>
      <c r="H89" s="5" t="str">
        <f t="shared" si="5"/>
        <v>，2694730</v>
      </c>
      <c r="I89" s="5" t="e">
        <f>VLOOKUP(A89,HOP!A:U,21,0)</f>
        <v>#N/A</v>
      </c>
      <c r="J89" s="5" t="s">
        <v>464</v>
      </c>
      <c r="L89" s="5" t="s">
        <v>465</v>
      </c>
    </row>
    <row r="90" s="5" customFormat="1" spans="1:10">
      <c r="A90" s="8">
        <v>18851092094</v>
      </c>
      <c r="B90" s="9">
        <v>44827</v>
      </c>
      <c r="C90" s="9">
        <v>44828</v>
      </c>
      <c r="D90" s="5">
        <v>-2072.39</v>
      </c>
      <c r="E90" s="5" t="e">
        <f>VLOOKUP(A90,HOP!A:L,12,0)</f>
        <v>#N/A</v>
      </c>
      <c r="F90" s="5">
        <v>2665032</v>
      </c>
      <c r="G90" s="5" t="e">
        <f t="shared" si="4"/>
        <v>#N/A</v>
      </c>
      <c r="H90" s="5" t="str">
        <f t="shared" si="5"/>
        <v>，2665032</v>
      </c>
      <c r="I90" s="5" t="e">
        <f>VLOOKUP(A90,HOP!A:U,21,0)</f>
        <v>#N/A</v>
      </c>
      <c r="J90" s="5" t="s">
        <v>466</v>
      </c>
    </row>
    <row r="91" s="5" customFormat="1" spans="1:12">
      <c r="A91" s="8">
        <v>21045837635</v>
      </c>
      <c r="B91" s="9">
        <v>44822</v>
      </c>
      <c r="C91" s="9">
        <v>44823</v>
      </c>
      <c r="D91" s="5">
        <v>-22.74</v>
      </c>
      <c r="E91" s="5" t="e">
        <f>VLOOKUP(A91,HOP!A:L,12,0)</f>
        <v>#N/A</v>
      </c>
      <c r="F91" s="5">
        <v>2697848</v>
      </c>
      <c r="G91" s="5" t="e">
        <f t="shared" si="4"/>
        <v>#N/A</v>
      </c>
      <c r="H91" s="5" t="str">
        <f t="shared" si="5"/>
        <v>，2697848</v>
      </c>
      <c r="I91" s="5" t="e">
        <f>VLOOKUP(A91,HOP!A:U,21,0)</f>
        <v>#N/A</v>
      </c>
      <c r="J91" s="5" t="s">
        <v>467</v>
      </c>
      <c r="L91" s="5" t="s">
        <v>468</v>
      </c>
    </row>
    <row r="92" s="5" customFormat="1" spans="1:10">
      <c r="A92" s="8">
        <v>18754729302</v>
      </c>
      <c r="B92" s="9">
        <v>44830</v>
      </c>
      <c r="C92" s="9">
        <v>44837</v>
      </c>
      <c r="D92" s="5">
        <v>-556.28</v>
      </c>
      <c r="E92" s="5" t="e">
        <f>VLOOKUP(A92,HOP!A:L,12,0)</f>
        <v>#N/A</v>
      </c>
      <c r="F92" s="5">
        <v>2655630</v>
      </c>
      <c r="G92" s="5" t="e">
        <f t="shared" si="4"/>
        <v>#N/A</v>
      </c>
      <c r="H92" s="5" t="str">
        <f t="shared" si="5"/>
        <v>，2655630</v>
      </c>
      <c r="I92" s="5" t="e">
        <f>VLOOKUP(A92,HOP!A:U,21,0)</f>
        <v>#N/A</v>
      </c>
      <c r="J92" s="5" t="s">
        <v>469</v>
      </c>
    </row>
    <row r="93" s="5" customFormat="1" spans="1:10">
      <c r="A93" s="8">
        <v>21122099672</v>
      </c>
      <c r="B93" s="9">
        <v>44826</v>
      </c>
      <c r="C93" s="9">
        <v>44827</v>
      </c>
      <c r="D93" s="5">
        <v>-101.46</v>
      </c>
      <c r="E93" s="5" t="e">
        <f>VLOOKUP(A93,HOP!A:L,12,0)</f>
        <v>#N/A</v>
      </c>
      <c r="F93" s="5">
        <v>2703703</v>
      </c>
      <c r="G93" s="5" t="e">
        <f t="shared" si="4"/>
        <v>#N/A</v>
      </c>
      <c r="H93" s="5" t="str">
        <f t="shared" si="5"/>
        <v>，2703703</v>
      </c>
      <c r="I93" s="5" t="e">
        <f>VLOOKUP(A93,HOP!A:U,21,0)</f>
        <v>#N/A</v>
      </c>
      <c r="J93" s="5" t="s">
        <v>470</v>
      </c>
    </row>
    <row r="94" s="4" customFormat="1" spans="1:10">
      <c r="A94" s="6">
        <v>18952233806</v>
      </c>
      <c r="B94" s="7">
        <v>44826</v>
      </c>
      <c r="C94" s="7">
        <v>44829</v>
      </c>
      <c r="D94" s="4">
        <v>-143.91</v>
      </c>
      <c r="E94" s="4" t="e">
        <f>VLOOKUP(A94,HOP!A:L,12,0)</f>
        <v>#N/A</v>
      </c>
      <c r="F94" s="4">
        <v>2688281</v>
      </c>
      <c r="G94" s="4" t="e">
        <f t="shared" si="4"/>
        <v>#N/A</v>
      </c>
      <c r="H94" s="4" t="str">
        <f t="shared" si="5"/>
        <v>，2688281</v>
      </c>
      <c r="I94" s="4" t="e">
        <f>VLOOKUP(A94,HOP!A:U,21,0)</f>
        <v>#N/A</v>
      </c>
      <c r="J94" s="4" t="s">
        <v>471</v>
      </c>
    </row>
    <row r="95" s="4" customFormat="1" spans="1:10">
      <c r="A95" s="6">
        <v>21125901811</v>
      </c>
      <c r="B95" s="7">
        <v>44828</v>
      </c>
      <c r="C95" s="7">
        <v>44829</v>
      </c>
      <c r="D95" s="4">
        <v>-12.58</v>
      </c>
      <c r="E95" s="4" t="e">
        <f>VLOOKUP(A95,HOP!A:L,12,0)</f>
        <v>#N/A</v>
      </c>
      <c r="F95" s="4">
        <v>2704352</v>
      </c>
      <c r="G95" s="4" t="e">
        <f t="shared" si="4"/>
        <v>#N/A</v>
      </c>
      <c r="H95" s="4" t="str">
        <f t="shared" si="5"/>
        <v>，2704352</v>
      </c>
      <c r="I95" s="4" t="e">
        <f>VLOOKUP(A95,HOP!A:U,21,0)</f>
        <v>#N/A</v>
      </c>
      <c r="J95" s="4" t="s">
        <v>472</v>
      </c>
    </row>
    <row r="96" s="4" customFormat="1" spans="1:12">
      <c r="A96" s="6">
        <v>21144335266</v>
      </c>
      <c r="B96" s="7">
        <v>44832</v>
      </c>
      <c r="C96" s="7">
        <v>44835</v>
      </c>
      <c r="D96" s="4">
        <v>-132.17</v>
      </c>
      <c r="E96" s="4" t="e">
        <f>VLOOKUP(A96,HOP!A:L,12,0)</f>
        <v>#N/A</v>
      </c>
      <c r="F96" s="4">
        <v>2707903</v>
      </c>
      <c r="G96" s="4" t="e">
        <f t="shared" si="4"/>
        <v>#N/A</v>
      </c>
      <c r="H96" s="4" t="str">
        <f t="shared" si="5"/>
        <v>，2707903</v>
      </c>
      <c r="I96" s="4" t="e">
        <f>VLOOKUP(A96,HOP!A:U,21,0)</f>
        <v>#N/A</v>
      </c>
      <c r="J96" s="4" t="s">
        <v>473</v>
      </c>
      <c r="L96" s="4" t="s">
        <v>474</v>
      </c>
    </row>
    <row r="97" s="4" customFormat="1" spans="1:12">
      <c r="A97" s="6">
        <v>21149581297</v>
      </c>
      <c r="B97" s="7">
        <v>44833</v>
      </c>
      <c r="C97" s="7">
        <v>44834</v>
      </c>
      <c r="D97" s="4">
        <v>-48.07</v>
      </c>
      <c r="E97" s="4" t="e">
        <f>VLOOKUP(A97,HOP!A:L,12,0)</f>
        <v>#N/A</v>
      </c>
      <c r="F97" s="4">
        <v>2708965</v>
      </c>
      <c r="G97" s="4" t="e">
        <f t="shared" si="4"/>
        <v>#N/A</v>
      </c>
      <c r="H97" s="4" t="str">
        <f t="shared" si="5"/>
        <v>，2708965</v>
      </c>
      <c r="I97" s="4" t="e">
        <f>VLOOKUP(A97,HOP!A:U,21,0)</f>
        <v>#N/A</v>
      </c>
      <c r="J97" s="4" t="s">
        <v>475</v>
      </c>
      <c r="L97" s="4" t="s">
        <v>476</v>
      </c>
    </row>
    <row r="98" s="4" customFormat="1" spans="1:12">
      <c r="A98" s="6">
        <v>21225059584</v>
      </c>
      <c r="B98" s="7">
        <v>44832</v>
      </c>
      <c r="C98" s="7">
        <v>44833</v>
      </c>
      <c r="D98" s="4">
        <v>-7.22</v>
      </c>
      <c r="E98" s="4" t="e">
        <f>VLOOKUP(A98,HOP!A:L,12,0)</f>
        <v>#N/A</v>
      </c>
      <c r="F98" s="4">
        <v>2714015</v>
      </c>
      <c r="G98" s="4" t="e">
        <f t="shared" si="4"/>
        <v>#N/A</v>
      </c>
      <c r="H98" s="4" t="str">
        <f t="shared" si="5"/>
        <v>，2714015</v>
      </c>
      <c r="I98" s="4" t="e">
        <f>VLOOKUP(A98,HOP!A:U,21,0)</f>
        <v>#N/A</v>
      </c>
      <c r="J98" s="4" t="s">
        <v>477</v>
      </c>
      <c r="L98" s="4" t="s">
        <v>478</v>
      </c>
    </row>
    <row r="100" spans="4:4">
      <c r="D100" s="4">
        <f>SUM(D2:D99)</f>
        <v>114116.17</v>
      </c>
    </row>
    <row r="101" ht="12" customHeight="1" spans="4:4">
      <c r="D101" s="4" t="s">
        <v>479</v>
      </c>
    </row>
    <row r="105" spans="1:3">
      <c r="A105" s="4" t="s">
        <v>480</v>
      </c>
      <c r="C105" s="4">
        <v>6302</v>
      </c>
    </row>
    <row r="106" spans="1:3">
      <c r="A106" s="4" t="s">
        <v>481</v>
      </c>
      <c r="C106" s="4">
        <v>108465.57</v>
      </c>
    </row>
    <row r="107" spans="1:3">
      <c r="A107" s="4" t="s">
        <v>482</v>
      </c>
      <c r="C107" s="4">
        <v>-13.66</v>
      </c>
    </row>
    <row r="108" spans="1:3">
      <c r="A108" s="4" t="s">
        <v>483</v>
      </c>
      <c r="C108" s="4">
        <v>-22.74</v>
      </c>
    </row>
    <row r="109" spans="3:3">
      <c r="C109" s="4">
        <f>SUBTOTAL(9,C105:C108)</f>
        <v>114731.17</v>
      </c>
    </row>
  </sheetData>
  <autoFilter ref="A1:XFD108">
    <extLst/>
  </autoFilter>
  <conditionalFormatting sqref="A$1:A$104857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484</v>
      </c>
      <c r="B1" s="2" t="s">
        <v>485</v>
      </c>
      <c r="C1" s="2" t="s">
        <v>486</v>
      </c>
      <c r="D1" s="2" t="s">
        <v>487</v>
      </c>
      <c r="E1" s="2" t="s">
        <v>13</v>
      </c>
      <c r="F1" s="2" t="s">
        <v>5</v>
      </c>
      <c r="G1" s="2" t="s">
        <v>6</v>
      </c>
      <c r="H1" s="2" t="s">
        <v>488</v>
      </c>
      <c r="I1" s="2" t="s">
        <v>489</v>
      </c>
      <c r="J1" s="2" t="s">
        <v>490</v>
      </c>
      <c r="K1" s="2" t="s">
        <v>491</v>
      </c>
      <c r="L1" s="2" t="s">
        <v>492</v>
      </c>
      <c r="M1" s="2" t="s">
        <v>493</v>
      </c>
      <c r="N1" s="2" t="s">
        <v>494</v>
      </c>
      <c r="O1" s="2" t="s">
        <v>495</v>
      </c>
      <c r="P1" s="2" t="s">
        <v>496</v>
      </c>
      <c r="Q1" s="2" t="s">
        <v>497</v>
      </c>
      <c r="R1" s="2" t="s">
        <v>498</v>
      </c>
      <c r="S1" s="2" t="s">
        <v>499</v>
      </c>
      <c r="T1" s="2" t="s">
        <v>500</v>
      </c>
      <c r="U1" s="2" t="s">
        <v>501</v>
      </c>
      <c r="V1" s="2" t="s">
        <v>502</v>
      </c>
    </row>
    <row r="2" s="1" customFormat="1" spans="1:22">
      <c r="A2" s="3">
        <v>21469924494</v>
      </c>
      <c r="B2" s="1" t="s">
        <v>503</v>
      </c>
      <c r="C2" s="1" t="s">
        <v>504</v>
      </c>
      <c r="D2" s="1" t="s">
        <v>505</v>
      </c>
      <c r="E2" s="1" t="s">
        <v>506</v>
      </c>
      <c r="F2" s="1" t="s">
        <v>503</v>
      </c>
      <c r="G2" s="1" t="s">
        <v>507</v>
      </c>
      <c r="H2" s="1" t="s">
        <v>508</v>
      </c>
      <c r="I2" s="1" t="s">
        <v>509</v>
      </c>
      <c r="J2" s="1" t="s">
        <v>30</v>
      </c>
      <c r="K2" s="1" t="s">
        <v>510</v>
      </c>
      <c r="L2" s="1" t="s">
        <v>510</v>
      </c>
      <c r="M2" s="1" t="s">
        <v>511</v>
      </c>
      <c r="N2" s="1" t="s">
        <v>511</v>
      </c>
      <c r="O2" s="1" t="s">
        <v>512</v>
      </c>
      <c r="P2" s="1" t="s">
        <v>513</v>
      </c>
      <c r="Q2" s="1" t="s">
        <v>514</v>
      </c>
      <c r="R2" s="1" t="s">
        <v>515</v>
      </c>
      <c r="S2" s="1" t="s">
        <v>516</v>
      </c>
      <c r="T2" s="1" t="s">
        <v>517</v>
      </c>
      <c r="U2" s="1" t="s">
        <v>518</v>
      </c>
      <c r="V2" s="1" t="s">
        <v>519</v>
      </c>
    </row>
    <row r="3" s="1" customFormat="1" spans="1:22">
      <c r="A3" s="3">
        <v>21469858846</v>
      </c>
      <c r="B3" s="1" t="s">
        <v>503</v>
      </c>
      <c r="C3" s="1" t="s">
        <v>520</v>
      </c>
      <c r="D3" s="1" t="s">
        <v>521</v>
      </c>
      <c r="E3" s="1" t="s">
        <v>522</v>
      </c>
      <c r="F3" s="1" t="s">
        <v>503</v>
      </c>
      <c r="G3" s="1" t="s">
        <v>507</v>
      </c>
      <c r="H3" s="1" t="s">
        <v>508</v>
      </c>
      <c r="I3" s="1" t="s">
        <v>523</v>
      </c>
      <c r="J3" s="1" t="s">
        <v>30</v>
      </c>
      <c r="K3" s="1" t="s">
        <v>524</v>
      </c>
      <c r="L3" s="1" t="s">
        <v>524</v>
      </c>
      <c r="M3" s="1" t="s">
        <v>511</v>
      </c>
      <c r="N3" s="1" t="s">
        <v>511</v>
      </c>
      <c r="O3" s="1" t="s">
        <v>512</v>
      </c>
      <c r="P3" s="1" t="s">
        <v>513</v>
      </c>
      <c r="Q3" s="1" t="s">
        <v>514</v>
      </c>
      <c r="R3" s="1" t="s">
        <v>525</v>
      </c>
      <c r="S3" s="1" t="s">
        <v>516</v>
      </c>
      <c r="T3" s="1" t="s">
        <v>517</v>
      </c>
      <c r="U3" s="1" t="s">
        <v>518</v>
      </c>
      <c r="V3" s="1" t="s">
        <v>526</v>
      </c>
    </row>
    <row r="4" s="1" customFormat="1" spans="1:22">
      <c r="A4" s="3">
        <v>21468843231</v>
      </c>
      <c r="B4" s="1" t="s">
        <v>503</v>
      </c>
      <c r="C4" s="1" t="s">
        <v>527</v>
      </c>
      <c r="D4" s="1" t="s">
        <v>528</v>
      </c>
      <c r="E4" s="1" t="s">
        <v>529</v>
      </c>
      <c r="F4" s="1" t="s">
        <v>503</v>
      </c>
      <c r="G4" s="1" t="s">
        <v>507</v>
      </c>
      <c r="H4" s="1" t="s">
        <v>508</v>
      </c>
      <c r="I4" s="1" t="s">
        <v>530</v>
      </c>
      <c r="J4" s="1" t="s">
        <v>30</v>
      </c>
      <c r="K4" s="1" t="s">
        <v>531</v>
      </c>
      <c r="L4" s="1" t="s">
        <v>531</v>
      </c>
      <c r="M4" s="1" t="s">
        <v>511</v>
      </c>
      <c r="N4" s="1" t="s">
        <v>511</v>
      </c>
      <c r="O4" s="1" t="s">
        <v>512</v>
      </c>
      <c r="P4" s="1" t="s">
        <v>513</v>
      </c>
      <c r="Q4" s="1" t="s">
        <v>514</v>
      </c>
      <c r="R4" s="1" t="s">
        <v>532</v>
      </c>
      <c r="S4" s="1" t="s">
        <v>516</v>
      </c>
      <c r="T4" s="1" t="s">
        <v>517</v>
      </c>
      <c r="U4" s="1" t="s">
        <v>518</v>
      </c>
      <c r="V4" s="1" t="s">
        <v>526</v>
      </c>
    </row>
    <row r="5" s="1" customFormat="1" spans="1:22">
      <c r="A5" s="3">
        <v>21468580445</v>
      </c>
      <c r="B5" s="1" t="s">
        <v>503</v>
      </c>
      <c r="C5" s="1" t="s">
        <v>533</v>
      </c>
      <c r="D5" s="1" t="s">
        <v>534</v>
      </c>
      <c r="E5" s="1" t="s">
        <v>535</v>
      </c>
      <c r="F5" s="1" t="s">
        <v>503</v>
      </c>
      <c r="G5" s="1" t="s">
        <v>507</v>
      </c>
      <c r="H5" s="1" t="s">
        <v>508</v>
      </c>
      <c r="I5" s="1" t="s">
        <v>536</v>
      </c>
      <c r="J5" s="1" t="s">
        <v>30</v>
      </c>
      <c r="K5" s="1" t="s">
        <v>537</v>
      </c>
      <c r="L5" s="1" t="s">
        <v>537</v>
      </c>
      <c r="M5" s="1" t="s">
        <v>511</v>
      </c>
      <c r="N5" s="1" t="s">
        <v>511</v>
      </c>
      <c r="O5" s="1" t="s">
        <v>512</v>
      </c>
      <c r="P5" s="1" t="s">
        <v>513</v>
      </c>
      <c r="Q5" s="1" t="s">
        <v>514</v>
      </c>
      <c r="R5" s="1" t="s">
        <v>538</v>
      </c>
      <c r="S5" s="1" t="s">
        <v>516</v>
      </c>
      <c r="T5" s="1" t="s">
        <v>517</v>
      </c>
      <c r="U5" s="1" t="s">
        <v>518</v>
      </c>
      <c r="V5" s="1" t="s">
        <v>539</v>
      </c>
    </row>
    <row r="6" s="1" customFormat="1" spans="1:22">
      <c r="A6" s="3">
        <v>21468567195</v>
      </c>
      <c r="B6" s="1" t="s">
        <v>503</v>
      </c>
      <c r="C6" s="1" t="s">
        <v>540</v>
      </c>
      <c r="D6" s="1" t="s">
        <v>541</v>
      </c>
      <c r="E6" s="1" t="s">
        <v>542</v>
      </c>
      <c r="F6" s="1" t="s">
        <v>503</v>
      </c>
      <c r="G6" s="1" t="s">
        <v>507</v>
      </c>
      <c r="H6" s="1" t="s">
        <v>508</v>
      </c>
      <c r="I6" s="1" t="s">
        <v>543</v>
      </c>
      <c r="J6" s="1" t="s">
        <v>30</v>
      </c>
      <c r="K6" s="1" t="s">
        <v>544</v>
      </c>
      <c r="L6" s="1" t="s">
        <v>544</v>
      </c>
      <c r="M6" s="1" t="s">
        <v>511</v>
      </c>
      <c r="N6" s="1" t="s">
        <v>511</v>
      </c>
      <c r="O6" s="1" t="s">
        <v>512</v>
      </c>
      <c r="P6" s="1" t="s">
        <v>513</v>
      </c>
      <c r="Q6" s="1" t="s">
        <v>514</v>
      </c>
      <c r="R6" s="1" t="s">
        <v>545</v>
      </c>
      <c r="S6" s="1" t="s">
        <v>516</v>
      </c>
      <c r="T6" s="1" t="s">
        <v>517</v>
      </c>
      <c r="U6" s="1" t="s">
        <v>518</v>
      </c>
      <c r="V6" s="1" t="s">
        <v>526</v>
      </c>
    </row>
    <row r="7" s="1" customFormat="1" spans="1:22">
      <c r="A7" s="3">
        <v>21468276675</v>
      </c>
      <c r="B7" s="1" t="s">
        <v>503</v>
      </c>
      <c r="C7" s="1" t="s">
        <v>546</v>
      </c>
      <c r="D7" s="1" t="s">
        <v>547</v>
      </c>
      <c r="E7" s="1" t="s">
        <v>548</v>
      </c>
      <c r="F7" s="1" t="s">
        <v>503</v>
      </c>
      <c r="G7" s="1" t="s">
        <v>507</v>
      </c>
      <c r="H7" s="1" t="s">
        <v>508</v>
      </c>
      <c r="I7" s="1" t="s">
        <v>549</v>
      </c>
      <c r="J7" s="1" t="s">
        <v>30</v>
      </c>
      <c r="K7" s="1" t="s">
        <v>550</v>
      </c>
      <c r="L7" s="1" t="s">
        <v>550</v>
      </c>
      <c r="M7" s="1" t="s">
        <v>511</v>
      </c>
      <c r="N7" s="1" t="s">
        <v>511</v>
      </c>
      <c r="O7" s="1" t="s">
        <v>512</v>
      </c>
      <c r="P7" s="1" t="s">
        <v>513</v>
      </c>
      <c r="Q7" s="1" t="s">
        <v>514</v>
      </c>
      <c r="R7" s="1" t="s">
        <v>551</v>
      </c>
      <c r="S7" s="1" t="s">
        <v>516</v>
      </c>
      <c r="T7" s="1" t="s">
        <v>517</v>
      </c>
      <c r="U7" s="1" t="s">
        <v>518</v>
      </c>
      <c r="V7" s="1" t="s">
        <v>552</v>
      </c>
    </row>
    <row r="8" s="1" customFormat="1" spans="1:22">
      <c r="A8" s="3">
        <v>21467936011</v>
      </c>
      <c r="B8" s="1" t="s">
        <v>503</v>
      </c>
      <c r="C8" s="1" t="s">
        <v>553</v>
      </c>
      <c r="D8" s="1" t="s">
        <v>554</v>
      </c>
      <c r="E8" s="1" t="s">
        <v>555</v>
      </c>
      <c r="F8" s="1" t="s">
        <v>503</v>
      </c>
      <c r="G8" s="1" t="s">
        <v>507</v>
      </c>
      <c r="H8" s="1" t="s">
        <v>508</v>
      </c>
      <c r="I8" s="1" t="s">
        <v>556</v>
      </c>
      <c r="J8" s="1" t="s">
        <v>30</v>
      </c>
      <c r="K8" s="1" t="s">
        <v>557</v>
      </c>
      <c r="L8" s="1" t="s">
        <v>557</v>
      </c>
      <c r="M8" s="1" t="s">
        <v>511</v>
      </c>
      <c r="N8" s="1" t="s">
        <v>511</v>
      </c>
      <c r="O8" s="1" t="s">
        <v>512</v>
      </c>
      <c r="P8" s="1" t="s">
        <v>513</v>
      </c>
      <c r="Q8" s="1" t="s">
        <v>514</v>
      </c>
      <c r="R8" s="1" t="s">
        <v>558</v>
      </c>
      <c r="S8" s="1" t="s">
        <v>516</v>
      </c>
      <c r="T8" s="1" t="s">
        <v>517</v>
      </c>
      <c r="U8" s="1" t="s">
        <v>518</v>
      </c>
      <c r="V8" s="1" t="s">
        <v>559</v>
      </c>
    </row>
    <row r="9" s="1" customFormat="1" spans="1:22">
      <c r="A9" s="3">
        <v>21467802031</v>
      </c>
      <c r="B9" s="1" t="s">
        <v>503</v>
      </c>
      <c r="C9" s="1" t="s">
        <v>560</v>
      </c>
      <c r="D9" s="1" t="s">
        <v>528</v>
      </c>
      <c r="E9" s="1" t="s">
        <v>561</v>
      </c>
      <c r="F9" s="1" t="s">
        <v>503</v>
      </c>
      <c r="G9" s="1" t="s">
        <v>507</v>
      </c>
      <c r="H9" s="1" t="s">
        <v>508</v>
      </c>
      <c r="I9" s="1" t="s">
        <v>562</v>
      </c>
      <c r="J9" s="1" t="s">
        <v>30</v>
      </c>
      <c r="K9" s="1" t="s">
        <v>563</v>
      </c>
      <c r="L9" s="1" t="s">
        <v>563</v>
      </c>
      <c r="M9" s="1" t="s">
        <v>511</v>
      </c>
      <c r="N9" s="1" t="s">
        <v>511</v>
      </c>
      <c r="O9" s="1" t="s">
        <v>512</v>
      </c>
      <c r="P9" s="1" t="s">
        <v>513</v>
      </c>
      <c r="Q9" s="1" t="s">
        <v>514</v>
      </c>
      <c r="R9" s="1" t="s">
        <v>564</v>
      </c>
      <c r="S9" s="1" t="s">
        <v>516</v>
      </c>
      <c r="T9" s="1" t="s">
        <v>517</v>
      </c>
      <c r="U9" s="1" t="s">
        <v>518</v>
      </c>
      <c r="V9" s="1" t="s">
        <v>526</v>
      </c>
    </row>
    <row r="10" s="1" customFormat="1" spans="1:22">
      <c r="A10" s="3">
        <v>21467407413</v>
      </c>
      <c r="B10" s="1" t="s">
        <v>503</v>
      </c>
      <c r="C10" s="1" t="s">
        <v>565</v>
      </c>
      <c r="D10" s="1" t="s">
        <v>566</v>
      </c>
      <c r="E10" s="1" t="s">
        <v>567</v>
      </c>
      <c r="F10" s="1" t="s">
        <v>503</v>
      </c>
      <c r="G10" s="1" t="s">
        <v>507</v>
      </c>
      <c r="H10" s="1" t="s">
        <v>508</v>
      </c>
      <c r="I10" s="1" t="s">
        <v>568</v>
      </c>
      <c r="J10" s="1" t="s">
        <v>30</v>
      </c>
      <c r="K10" s="1" t="s">
        <v>569</v>
      </c>
      <c r="L10" s="1" t="s">
        <v>569</v>
      </c>
      <c r="M10" s="1" t="s">
        <v>511</v>
      </c>
      <c r="N10" s="1" t="s">
        <v>511</v>
      </c>
      <c r="O10" s="1" t="s">
        <v>512</v>
      </c>
      <c r="P10" s="1" t="s">
        <v>513</v>
      </c>
      <c r="Q10" s="1" t="s">
        <v>514</v>
      </c>
      <c r="R10" s="1" t="s">
        <v>570</v>
      </c>
      <c r="S10" s="1" t="s">
        <v>516</v>
      </c>
      <c r="T10" s="1" t="s">
        <v>517</v>
      </c>
      <c r="U10" s="1" t="s">
        <v>518</v>
      </c>
      <c r="V10" s="1" t="s">
        <v>571</v>
      </c>
    </row>
    <row r="11" s="1" customFormat="1" spans="1:22">
      <c r="A11" s="3">
        <v>21466015877</v>
      </c>
      <c r="B11" s="1" t="s">
        <v>503</v>
      </c>
      <c r="C11" s="1" t="s">
        <v>572</v>
      </c>
      <c r="D11" s="1" t="s">
        <v>573</v>
      </c>
      <c r="E11" s="1" t="s">
        <v>574</v>
      </c>
      <c r="F11" s="1" t="s">
        <v>503</v>
      </c>
      <c r="G11" s="1" t="s">
        <v>507</v>
      </c>
      <c r="H11" s="1" t="s">
        <v>508</v>
      </c>
      <c r="I11" s="1" t="s">
        <v>575</v>
      </c>
      <c r="J11" s="1" t="s">
        <v>30</v>
      </c>
      <c r="K11" s="1" t="s">
        <v>576</v>
      </c>
      <c r="L11" s="1" t="s">
        <v>576</v>
      </c>
      <c r="M11" s="1" t="s">
        <v>511</v>
      </c>
      <c r="N11" s="1" t="s">
        <v>511</v>
      </c>
      <c r="O11" s="1" t="s">
        <v>512</v>
      </c>
      <c r="P11" s="1" t="s">
        <v>513</v>
      </c>
      <c r="Q11" s="1" t="s">
        <v>514</v>
      </c>
      <c r="R11" s="1" t="s">
        <v>577</v>
      </c>
      <c r="S11" s="1" t="s">
        <v>516</v>
      </c>
      <c r="T11" s="1" t="s">
        <v>517</v>
      </c>
      <c r="U11" s="1" t="s">
        <v>518</v>
      </c>
      <c r="V11" s="1" t="s">
        <v>552</v>
      </c>
    </row>
    <row r="12" s="1" customFormat="1" spans="1:22">
      <c r="A12" s="3">
        <v>21465467454</v>
      </c>
      <c r="B12" s="1" t="s">
        <v>503</v>
      </c>
      <c r="C12" s="1" t="s">
        <v>578</v>
      </c>
      <c r="D12" s="1" t="s">
        <v>579</v>
      </c>
      <c r="E12" s="1" t="s">
        <v>580</v>
      </c>
      <c r="F12" s="1" t="s">
        <v>503</v>
      </c>
      <c r="G12" s="1" t="s">
        <v>507</v>
      </c>
      <c r="H12" s="1" t="s">
        <v>508</v>
      </c>
      <c r="I12" s="1" t="s">
        <v>581</v>
      </c>
      <c r="J12" s="1" t="s">
        <v>30</v>
      </c>
      <c r="K12" s="1" t="s">
        <v>582</v>
      </c>
      <c r="L12" s="1" t="s">
        <v>582</v>
      </c>
      <c r="M12" s="1" t="s">
        <v>511</v>
      </c>
      <c r="N12" s="1" t="s">
        <v>511</v>
      </c>
      <c r="O12" s="1" t="s">
        <v>512</v>
      </c>
      <c r="P12" s="1" t="s">
        <v>513</v>
      </c>
      <c r="Q12" s="1" t="s">
        <v>514</v>
      </c>
      <c r="R12" s="1" t="s">
        <v>583</v>
      </c>
      <c r="S12" s="1" t="s">
        <v>516</v>
      </c>
      <c r="T12" s="1" t="s">
        <v>517</v>
      </c>
      <c r="U12" s="1" t="s">
        <v>518</v>
      </c>
      <c r="V12" s="1" t="s">
        <v>552</v>
      </c>
    </row>
    <row r="13" s="1" customFormat="1" spans="1:22">
      <c r="A13" s="3">
        <v>21465248881</v>
      </c>
      <c r="B13" s="1" t="s">
        <v>503</v>
      </c>
      <c r="C13" s="1" t="s">
        <v>584</v>
      </c>
      <c r="D13" s="1" t="s">
        <v>585</v>
      </c>
      <c r="E13" s="1" t="s">
        <v>586</v>
      </c>
      <c r="F13" s="1" t="s">
        <v>503</v>
      </c>
      <c r="G13" s="1" t="s">
        <v>507</v>
      </c>
      <c r="H13" s="1" t="s">
        <v>508</v>
      </c>
      <c r="I13" s="1" t="s">
        <v>587</v>
      </c>
      <c r="J13" s="1" t="s">
        <v>30</v>
      </c>
      <c r="K13" s="1" t="s">
        <v>588</v>
      </c>
      <c r="L13" s="1" t="s">
        <v>588</v>
      </c>
      <c r="M13" s="1" t="s">
        <v>511</v>
      </c>
      <c r="N13" s="1" t="s">
        <v>511</v>
      </c>
      <c r="O13" s="1" t="s">
        <v>512</v>
      </c>
      <c r="P13" s="1" t="s">
        <v>513</v>
      </c>
      <c r="Q13" s="1" t="s">
        <v>514</v>
      </c>
      <c r="R13" s="1" t="s">
        <v>589</v>
      </c>
      <c r="S13" s="1" t="s">
        <v>516</v>
      </c>
      <c r="T13" s="1" t="s">
        <v>517</v>
      </c>
      <c r="U13" s="1" t="s">
        <v>518</v>
      </c>
      <c r="V13" s="1" t="s">
        <v>590</v>
      </c>
    </row>
    <row r="14" s="1" customFormat="1" spans="1:22">
      <c r="A14" s="3">
        <v>21465224225</v>
      </c>
      <c r="B14" s="1" t="s">
        <v>503</v>
      </c>
      <c r="C14" s="1" t="s">
        <v>591</v>
      </c>
      <c r="D14" s="1" t="s">
        <v>592</v>
      </c>
      <c r="E14" s="1" t="s">
        <v>593</v>
      </c>
      <c r="F14" s="1" t="s">
        <v>503</v>
      </c>
      <c r="G14" s="1" t="s">
        <v>507</v>
      </c>
      <c r="H14" s="1" t="s">
        <v>508</v>
      </c>
      <c r="I14" s="1" t="s">
        <v>594</v>
      </c>
      <c r="J14" s="1" t="s">
        <v>30</v>
      </c>
      <c r="K14" s="1" t="s">
        <v>595</v>
      </c>
      <c r="L14" s="1" t="s">
        <v>595</v>
      </c>
      <c r="M14" s="1" t="s">
        <v>511</v>
      </c>
      <c r="N14" s="1" t="s">
        <v>511</v>
      </c>
      <c r="O14" s="1" t="s">
        <v>512</v>
      </c>
      <c r="P14" s="1" t="s">
        <v>513</v>
      </c>
      <c r="Q14" s="1" t="s">
        <v>514</v>
      </c>
      <c r="R14" s="1" t="s">
        <v>596</v>
      </c>
      <c r="S14" s="1" t="s">
        <v>516</v>
      </c>
      <c r="T14" s="1" t="s">
        <v>517</v>
      </c>
      <c r="U14" s="1" t="s">
        <v>518</v>
      </c>
      <c r="V14" s="1" t="s">
        <v>519</v>
      </c>
    </row>
    <row r="15" s="1" customFormat="1" spans="1:22">
      <c r="A15" s="3">
        <v>21461228788</v>
      </c>
      <c r="B15" s="1" t="s">
        <v>503</v>
      </c>
      <c r="C15" s="1" t="s">
        <v>597</v>
      </c>
      <c r="D15" s="1" t="s">
        <v>598</v>
      </c>
      <c r="E15" s="1" t="s">
        <v>599</v>
      </c>
      <c r="F15" s="1" t="s">
        <v>503</v>
      </c>
      <c r="G15" s="1" t="s">
        <v>507</v>
      </c>
      <c r="H15" s="1" t="s">
        <v>508</v>
      </c>
      <c r="I15" s="1" t="s">
        <v>600</v>
      </c>
      <c r="J15" s="1" t="s">
        <v>30</v>
      </c>
      <c r="K15" s="1" t="s">
        <v>601</v>
      </c>
      <c r="L15" s="1" t="s">
        <v>601</v>
      </c>
      <c r="M15" s="1" t="s">
        <v>511</v>
      </c>
      <c r="N15" s="1" t="s">
        <v>511</v>
      </c>
      <c r="O15" s="1" t="s">
        <v>512</v>
      </c>
      <c r="P15" s="1" t="s">
        <v>513</v>
      </c>
      <c r="Q15" s="1" t="s">
        <v>514</v>
      </c>
      <c r="R15" s="1" t="s">
        <v>602</v>
      </c>
      <c r="S15" s="1" t="s">
        <v>516</v>
      </c>
      <c r="T15" s="1" t="s">
        <v>517</v>
      </c>
      <c r="U15" s="1" t="s">
        <v>603</v>
      </c>
      <c r="V15" s="1" t="s">
        <v>539</v>
      </c>
    </row>
    <row r="16" s="1" customFormat="1" spans="1:22">
      <c r="A16" s="3">
        <v>21465156971</v>
      </c>
      <c r="B16" s="1" t="s">
        <v>503</v>
      </c>
      <c r="C16" s="1" t="s">
        <v>604</v>
      </c>
      <c r="D16" s="1" t="s">
        <v>605</v>
      </c>
      <c r="E16" s="1" t="s">
        <v>606</v>
      </c>
      <c r="F16" s="1" t="s">
        <v>503</v>
      </c>
      <c r="G16" s="1" t="s">
        <v>507</v>
      </c>
      <c r="H16" s="1" t="s">
        <v>508</v>
      </c>
      <c r="I16" s="1" t="s">
        <v>607</v>
      </c>
      <c r="J16" s="1" t="s">
        <v>30</v>
      </c>
      <c r="K16" s="1" t="s">
        <v>608</v>
      </c>
      <c r="L16" s="1" t="s">
        <v>608</v>
      </c>
      <c r="M16" s="1" t="s">
        <v>511</v>
      </c>
      <c r="N16" s="1" t="s">
        <v>511</v>
      </c>
      <c r="O16" s="1" t="s">
        <v>512</v>
      </c>
      <c r="P16" s="1" t="s">
        <v>513</v>
      </c>
      <c r="Q16" s="1" t="s">
        <v>514</v>
      </c>
      <c r="R16" s="1" t="s">
        <v>609</v>
      </c>
      <c r="S16" s="1" t="s">
        <v>516</v>
      </c>
      <c r="T16" s="1" t="s">
        <v>517</v>
      </c>
      <c r="U16" s="1" t="s">
        <v>518</v>
      </c>
      <c r="V16" s="1" t="s">
        <v>526</v>
      </c>
    </row>
    <row r="17" s="1" customFormat="1" spans="1:22">
      <c r="A17" s="3">
        <v>21465104162</v>
      </c>
      <c r="B17" s="1" t="s">
        <v>503</v>
      </c>
      <c r="C17" s="1" t="s">
        <v>610</v>
      </c>
      <c r="D17" s="1" t="s">
        <v>579</v>
      </c>
      <c r="E17" s="1" t="s">
        <v>611</v>
      </c>
      <c r="F17" s="1" t="s">
        <v>503</v>
      </c>
      <c r="G17" s="1" t="s">
        <v>507</v>
      </c>
      <c r="H17" s="1" t="s">
        <v>508</v>
      </c>
      <c r="I17" s="1" t="s">
        <v>612</v>
      </c>
      <c r="J17" s="1" t="s">
        <v>30</v>
      </c>
      <c r="K17" s="1" t="s">
        <v>613</v>
      </c>
      <c r="L17" s="1" t="s">
        <v>613</v>
      </c>
      <c r="M17" s="1" t="s">
        <v>511</v>
      </c>
      <c r="N17" s="1" t="s">
        <v>511</v>
      </c>
      <c r="O17" s="1" t="s">
        <v>512</v>
      </c>
      <c r="P17" s="1" t="s">
        <v>513</v>
      </c>
      <c r="Q17" s="1" t="s">
        <v>514</v>
      </c>
      <c r="R17" s="1" t="s">
        <v>614</v>
      </c>
      <c r="S17" s="1" t="s">
        <v>516</v>
      </c>
      <c r="T17" s="1" t="s">
        <v>517</v>
      </c>
      <c r="U17" s="1" t="s">
        <v>518</v>
      </c>
      <c r="V17" s="1" t="s">
        <v>552</v>
      </c>
    </row>
    <row r="18" s="1" customFormat="1" spans="1:22">
      <c r="A18" s="3">
        <v>21465000542</v>
      </c>
      <c r="B18" s="1" t="s">
        <v>503</v>
      </c>
      <c r="C18" s="1" t="s">
        <v>615</v>
      </c>
      <c r="D18" s="1" t="s">
        <v>616</v>
      </c>
      <c r="E18" s="1" t="s">
        <v>617</v>
      </c>
      <c r="F18" s="1" t="s">
        <v>503</v>
      </c>
      <c r="G18" s="1" t="s">
        <v>507</v>
      </c>
      <c r="H18" s="1" t="s">
        <v>508</v>
      </c>
      <c r="I18" s="1" t="s">
        <v>618</v>
      </c>
      <c r="J18" s="1" t="s">
        <v>30</v>
      </c>
      <c r="K18" s="1" t="s">
        <v>619</v>
      </c>
      <c r="L18" s="1" t="s">
        <v>619</v>
      </c>
      <c r="M18" s="1" t="s">
        <v>511</v>
      </c>
      <c r="N18" s="1" t="s">
        <v>511</v>
      </c>
      <c r="O18" s="1" t="s">
        <v>512</v>
      </c>
      <c r="P18" s="1" t="s">
        <v>513</v>
      </c>
      <c r="Q18" s="1" t="s">
        <v>514</v>
      </c>
      <c r="R18" s="1" t="s">
        <v>620</v>
      </c>
      <c r="S18" s="1" t="s">
        <v>516</v>
      </c>
      <c r="T18" s="1" t="s">
        <v>517</v>
      </c>
      <c r="U18" s="1" t="s">
        <v>518</v>
      </c>
      <c r="V18" s="1" t="s">
        <v>559</v>
      </c>
    </row>
    <row r="19" s="1" customFormat="1" spans="1:22">
      <c r="A19" s="3">
        <v>21464915270</v>
      </c>
      <c r="B19" s="1" t="s">
        <v>503</v>
      </c>
      <c r="C19" s="1" t="s">
        <v>621</v>
      </c>
      <c r="D19" s="1" t="s">
        <v>622</v>
      </c>
      <c r="E19" s="1" t="s">
        <v>623</v>
      </c>
      <c r="F19" s="1" t="s">
        <v>503</v>
      </c>
      <c r="G19" s="1" t="s">
        <v>507</v>
      </c>
      <c r="H19" s="1" t="s">
        <v>508</v>
      </c>
      <c r="I19" s="1" t="s">
        <v>624</v>
      </c>
      <c r="J19" s="1" t="s">
        <v>30</v>
      </c>
      <c r="K19" s="1" t="s">
        <v>625</v>
      </c>
      <c r="L19" s="1" t="s">
        <v>625</v>
      </c>
      <c r="M19" s="1" t="s">
        <v>511</v>
      </c>
      <c r="N19" s="1" t="s">
        <v>511</v>
      </c>
      <c r="O19" s="1" t="s">
        <v>512</v>
      </c>
      <c r="P19" s="1" t="s">
        <v>513</v>
      </c>
      <c r="Q19" s="1" t="s">
        <v>514</v>
      </c>
      <c r="R19" s="1" t="s">
        <v>626</v>
      </c>
      <c r="S19" s="1" t="s">
        <v>516</v>
      </c>
      <c r="T19" s="1" t="s">
        <v>517</v>
      </c>
      <c r="U19" s="1" t="s">
        <v>518</v>
      </c>
      <c r="V19" s="1" t="s">
        <v>627</v>
      </c>
    </row>
    <row r="20" s="1" customFormat="1" spans="1:22">
      <c r="A20" s="3">
        <v>21464774113</v>
      </c>
      <c r="B20" s="1" t="s">
        <v>503</v>
      </c>
      <c r="C20" s="1" t="s">
        <v>628</v>
      </c>
      <c r="D20" s="1" t="s">
        <v>629</v>
      </c>
      <c r="E20" s="1" t="s">
        <v>630</v>
      </c>
      <c r="F20" s="1" t="s">
        <v>503</v>
      </c>
      <c r="G20" s="1" t="s">
        <v>507</v>
      </c>
      <c r="H20" s="1" t="s">
        <v>508</v>
      </c>
      <c r="I20" s="1" t="s">
        <v>631</v>
      </c>
      <c r="J20" s="1" t="s">
        <v>30</v>
      </c>
      <c r="K20" s="1" t="s">
        <v>632</v>
      </c>
      <c r="L20" s="1" t="s">
        <v>632</v>
      </c>
      <c r="M20" s="1" t="s">
        <v>511</v>
      </c>
      <c r="N20" s="1" t="s">
        <v>511</v>
      </c>
      <c r="O20" s="1" t="s">
        <v>512</v>
      </c>
      <c r="P20" s="1" t="s">
        <v>513</v>
      </c>
      <c r="Q20" s="1" t="s">
        <v>514</v>
      </c>
      <c r="R20" s="1" t="s">
        <v>633</v>
      </c>
      <c r="S20" s="1" t="s">
        <v>516</v>
      </c>
      <c r="T20" s="1" t="s">
        <v>517</v>
      </c>
      <c r="U20" s="1" t="s">
        <v>518</v>
      </c>
      <c r="V20" s="1" t="s">
        <v>634</v>
      </c>
    </row>
    <row r="21" s="1" customFormat="1" spans="1:22">
      <c r="A21" s="3">
        <v>21464277172</v>
      </c>
      <c r="B21" s="1" t="s">
        <v>503</v>
      </c>
      <c r="C21" s="1" t="s">
        <v>635</v>
      </c>
      <c r="D21" s="1" t="s">
        <v>636</v>
      </c>
      <c r="E21" s="1" t="s">
        <v>637</v>
      </c>
      <c r="F21" s="1" t="s">
        <v>503</v>
      </c>
      <c r="G21" s="1" t="s">
        <v>507</v>
      </c>
      <c r="H21" s="1" t="s">
        <v>508</v>
      </c>
      <c r="I21" s="1" t="s">
        <v>638</v>
      </c>
      <c r="J21" s="1" t="s">
        <v>30</v>
      </c>
      <c r="K21" s="1" t="s">
        <v>639</v>
      </c>
      <c r="L21" s="1" t="s">
        <v>639</v>
      </c>
      <c r="M21" s="1" t="s">
        <v>511</v>
      </c>
      <c r="N21" s="1" t="s">
        <v>511</v>
      </c>
      <c r="O21" s="1" t="s">
        <v>512</v>
      </c>
      <c r="P21" s="1" t="s">
        <v>513</v>
      </c>
      <c r="Q21" s="1" t="s">
        <v>514</v>
      </c>
      <c r="R21" s="1" t="s">
        <v>640</v>
      </c>
      <c r="S21" s="1" t="s">
        <v>516</v>
      </c>
      <c r="T21" s="1" t="s">
        <v>517</v>
      </c>
      <c r="U21" s="1" t="s">
        <v>518</v>
      </c>
      <c r="V21" s="1" t="s">
        <v>627</v>
      </c>
    </row>
    <row r="22" s="1" customFormat="1" spans="1:22">
      <c r="A22" s="3">
        <v>21462943730</v>
      </c>
      <c r="B22" s="1" t="s">
        <v>503</v>
      </c>
      <c r="C22" s="1" t="s">
        <v>641</v>
      </c>
      <c r="D22" s="1" t="s">
        <v>642</v>
      </c>
      <c r="E22" s="1" t="s">
        <v>643</v>
      </c>
      <c r="F22" s="1" t="s">
        <v>503</v>
      </c>
      <c r="G22" s="1" t="s">
        <v>507</v>
      </c>
      <c r="H22" s="1" t="s">
        <v>508</v>
      </c>
      <c r="I22" s="1" t="s">
        <v>644</v>
      </c>
      <c r="J22" s="1" t="s">
        <v>30</v>
      </c>
      <c r="K22" s="1" t="s">
        <v>645</v>
      </c>
      <c r="L22" s="1" t="s">
        <v>645</v>
      </c>
      <c r="M22" s="1" t="s">
        <v>511</v>
      </c>
      <c r="N22" s="1" t="s">
        <v>511</v>
      </c>
      <c r="O22" s="1" t="s">
        <v>512</v>
      </c>
      <c r="P22" s="1" t="s">
        <v>513</v>
      </c>
      <c r="Q22" s="1" t="s">
        <v>514</v>
      </c>
      <c r="R22" s="1" t="s">
        <v>646</v>
      </c>
      <c r="S22" s="1" t="s">
        <v>516</v>
      </c>
      <c r="T22" s="1" t="s">
        <v>517</v>
      </c>
      <c r="U22" s="1" t="s">
        <v>518</v>
      </c>
      <c r="V22" s="1" t="s">
        <v>539</v>
      </c>
    </row>
    <row r="23" s="1" customFormat="1" spans="1:22">
      <c r="A23" s="3">
        <v>21462775963</v>
      </c>
      <c r="B23" s="1" t="s">
        <v>647</v>
      </c>
      <c r="C23" s="1" t="s">
        <v>648</v>
      </c>
      <c r="D23" s="1" t="s">
        <v>649</v>
      </c>
      <c r="E23" s="1" t="s">
        <v>650</v>
      </c>
      <c r="F23" s="1" t="s">
        <v>647</v>
      </c>
      <c r="G23" s="1" t="s">
        <v>507</v>
      </c>
      <c r="H23" s="1" t="s">
        <v>508</v>
      </c>
      <c r="I23" s="1" t="s">
        <v>651</v>
      </c>
      <c r="J23" s="1" t="s">
        <v>30</v>
      </c>
      <c r="K23" s="1" t="s">
        <v>652</v>
      </c>
      <c r="L23" s="1" t="s">
        <v>652</v>
      </c>
      <c r="M23" s="1" t="s">
        <v>511</v>
      </c>
      <c r="N23" s="1" t="s">
        <v>511</v>
      </c>
      <c r="O23" s="1" t="s">
        <v>512</v>
      </c>
      <c r="P23" s="1" t="s">
        <v>513</v>
      </c>
      <c r="Q23" s="1" t="s">
        <v>514</v>
      </c>
      <c r="R23" s="1" t="s">
        <v>653</v>
      </c>
      <c r="S23" s="1" t="s">
        <v>516</v>
      </c>
      <c r="T23" s="1" t="s">
        <v>517</v>
      </c>
      <c r="U23" s="1" t="s">
        <v>518</v>
      </c>
      <c r="V23" s="1" t="s">
        <v>654</v>
      </c>
    </row>
    <row r="24" s="1" customFormat="1" spans="1:22">
      <c r="A24" s="3">
        <v>21460942875</v>
      </c>
      <c r="B24" s="1" t="s">
        <v>647</v>
      </c>
      <c r="C24" s="1" t="s">
        <v>655</v>
      </c>
      <c r="D24" s="1" t="s">
        <v>649</v>
      </c>
      <c r="E24" s="1" t="s">
        <v>656</v>
      </c>
      <c r="F24" s="1" t="s">
        <v>647</v>
      </c>
      <c r="G24" s="1" t="s">
        <v>507</v>
      </c>
      <c r="H24" s="1" t="s">
        <v>508</v>
      </c>
      <c r="I24" s="1" t="s">
        <v>651</v>
      </c>
      <c r="J24" s="1" t="s">
        <v>30</v>
      </c>
      <c r="K24" s="1" t="s">
        <v>652</v>
      </c>
      <c r="L24" s="1" t="s">
        <v>652</v>
      </c>
      <c r="M24" s="1" t="s">
        <v>511</v>
      </c>
      <c r="N24" s="1" t="s">
        <v>511</v>
      </c>
      <c r="O24" s="1" t="s">
        <v>512</v>
      </c>
      <c r="P24" s="1" t="s">
        <v>513</v>
      </c>
      <c r="Q24" s="1" t="s">
        <v>514</v>
      </c>
      <c r="R24" s="1" t="s">
        <v>657</v>
      </c>
      <c r="S24" s="1" t="s">
        <v>516</v>
      </c>
      <c r="T24" s="1" t="s">
        <v>517</v>
      </c>
      <c r="U24" s="1" t="s">
        <v>518</v>
      </c>
      <c r="V24" s="1" t="s">
        <v>654</v>
      </c>
    </row>
    <row r="25" s="1" customFormat="1" spans="1:22">
      <c r="A25" s="3">
        <v>21460470128</v>
      </c>
      <c r="B25" s="1" t="s">
        <v>647</v>
      </c>
      <c r="C25" s="1" t="s">
        <v>658</v>
      </c>
      <c r="D25" s="1" t="s">
        <v>659</v>
      </c>
      <c r="E25" s="1" t="s">
        <v>660</v>
      </c>
      <c r="F25" s="1" t="s">
        <v>647</v>
      </c>
      <c r="G25" s="1" t="s">
        <v>507</v>
      </c>
      <c r="H25" s="1" t="s">
        <v>508</v>
      </c>
      <c r="I25" s="1" t="s">
        <v>661</v>
      </c>
      <c r="J25" s="1" t="s">
        <v>30</v>
      </c>
      <c r="K25" s="1" t="s">
        <v>662</v>
      </c>
      <c r="L25" s="1" t="s">
        <v>662</v>
      </c>
      <c r="M25" s="1" t="s">
        <v>511</v>
      </c>
      <c r="N25" s="1" t="s">
        <v>511</v>
      </c>
      <c r="O25" s="1" t="s">
        <v>512</v>
      </c>
      <c r="P25" s="1" t="s">
        <v>513</v>
      </c>
      <c r="Q25" s="1" t="s">
        <v>514</v>
      </c>
      <c r="R25" s="1" t="s">
        <v>663</v>
      </c>
      <c r="S25" s="1" t="s">
        <v>516</v>
      </c>
      <c r="T25" s="1" t="s">
        <v>517</v>
      </c>
      <c r="U25" s="1" t="s">
        <v>518</v>
      </c>
      <c r="V25" s="1" t="s">
        <v>627</v>
      </c>
    </row>
    <row r="26" s="1" customFormat="1" spans="1:22">
      <c r="A26" s="3">
        <v>21459434281</v>
      </c>
      <c r="B26" s="1" t="s">
        <v>647</v>
      </c>
      <c r="C26" s="1" t="s">
        <v>664</v>
      </c>
      <c r="D26" s="1" t="s">
        <v>665</v>
      </c>
      <c r="E26" s="1" t="s">
        <v>666</v>
      </c>
      <c r="F26" s="1" t="s">
        <v>647</v>
      </c>
      <c r="G26" s="1" t="s">
        <v>507</v>
      </c>
      <c r="H26" s="1" t="s">
        <v>508</v>
      </c>
      <c r="I26" s="1" t="s">
        <v>667</v>
      </c>
      <c r="J26" s="1" t="s">
        <v>30</v>
      </c>
      <c r="K26" s="1" t="s">
        <v>668</v>
      </c>
      <c r="L26" s="1" t="s">
        <v>668</v>
      </c>
      <c r="M26" s="1" t="s">
        <v>511</v>
      </c>
      <c r="N26" s="1" t="s">
        <v>511</v>
      </c>
      <c r="O26" s="1" t="s">
        <v>512</v>
      </c>
      <c r="P26" s="1" t="s">
        <v>513</v>
      </c>
      <c r="Q26" s="1" t="s">
        <v>514</v>
      </c>
      <c r="R26" s="1" t="s">
        <v>669</v>
      </c>
      <c r="S26" s="1" t="s">
        <v>516</v>
      </c>
      <c r="T26" s="1" t="s">
        <v>517</v>
      </c>
      <c r="U26" s="1" t="s">
        <v>518</v>
      </c>
      <c r="V26" s="1" t="s">
        <v>552</v>
      </c>
    </row>
    <row r="27" s="1" customFormat="1" spans="1:22">
      <c r="A27" s="3">
        <v>21457066985</v>
      </c>
      <c r="B27" s="1" t="s">
        <v>647</v>
      </c>
      <c r="C27" s="1" t="s">
        <v>670</v>
      </c>
      <c r="D27" s="1" t="s">
        <v>671</v>
      </c>
      <c r="E27" s="1" t="s">
        <v>672</v>
      </c>
      <c r="F27" s="1" t="s">
        <v>503</v>
      </c>
      <c r="G27" s="1" t="s">
        <v>507</v>
      </c>
      <c r="H27" s="1" t="s">
        <v>508</v>
      </c>
      <c r="I27" s="1" t="s">
        <v>673</v>
      </c>
      <c r="J27" s="1" t="s">
        <v>30</v>
      </c>
      <c r="K27" s="1" t="s">
        <v>674</v>
      </c>
      <c r="L27" s="1" t="s">
        <v>674</v>
      </c>
      <c r="M27" s="1" t="s">
        <v>511</v>
      </c>
      <c r="N27" s="1" t="s">
        <v>511</v>
      </c>
      <c r="O27" s="1" t="s">
        <v>512</v>
      </c>
      <c r="P27" s="1" t="s">
        <v>513</v>
      </c>
      <c r="Q27" s="1" t="s">
        <v>514</v>
      </c>
      <c r="R27" s="1" t="s">
        <v>675</v>
      </c>
      <c r="S27" s="1" t="s">
        <v>516</v>
      </c>
      <c r="T27" s="1" t="s">
        <v>517</v>
      </c>
      <c r="U27" s="1" t="s">
        <v>603</v>
      </c>
      <c r="V27" s="1" t="s">
        <v>552</v>
      </c>
    </row>
    <row r="28" s="1" customFormat="1" spans="1:22">
      <c r="A28" s="3">
        <v>21456572905</v>
      </c>
      <c r="B28" s="1" t="s">
        <v>647</v>
      </c>
      <c r="C28" s="1" t="s">
        <v>676</v>
      </c>
      <c r="D28" s="1" t="s">
        <v>677</v>
      </c>
      <c r="E28" s="1" t="s">
        <v>678</v>
      </c>
      <c r="F28" s="1" t="s">
        <v>503</v>
      </c>
      <c r="G28" s="1" t="s">
        <v>507</v>
      </c>
      <c r="H28" s="1" t="s">
        <v>508</v>
      </c>
      <c r="I28" s="1" t="s">
        <v>679</v>
      </c>
      <c r="J28" s="1" t="s">
        <v>30</v>
      </c>
      <c r="K28" s="1" t="s">
        <v>680</v>
      </c>
      <c r="L28" s="1" t="s">
        <v>680</v>
      </c>
      <c r="M28" s="1" t="s">
        <v>511</v>
      </c>
      <c r="N28" s="1" t="s">
        <v>511</v>
      </c>
      <c r="O28" s="1" t="s">
        <v>512</v>
      </c>
      <c r="P28" s="1" t="s">
        <v>513</v>
      </c>
      <c r="Q28" s="1" t="s">
        <v>514</v>
      </c>
      <c r="R28" s="1" t="s">
        <v>681</v>
      </c>
      <c r="S28" s="1" t="s">
        <v>516</v>
      </c>
      <c r="T28" s="1" t="s">
        <v>517</v>
      </c>
      <c r="U28" s="1" t="s">
        <v>518</v>
      </c>
      <c r="V28" s="1" t="s">
        <v>682</v>
      </c>
    </row>
    <row r="29" s="1" customFormat="1" spans="1:22">
      <c r="A29" s="3">
        <v>21456427682</v>
      </c>
      <c r="B29" s="1" t="s">
        <v>647</v>
      </c>
      <c r="C29" s="1" t="s">
        <v>683</v>
      </c>
      <c r="D29" s="1" t="s">
        <v>684</v>
      </c>
      <c r="E29" s="1" t="s">
        <v>685</v>
      </c>
      <c r="F29" s="1" t="s">
        <v>647</v>
      </c>
      <c r="G29" s="1" t="s">
        <v>507</v>
      </c>
      <c r="H29" s="1" t="s">
        <v>508</v>
      </c>
      <c r="I29" s="1" t="s">
        <v>686</v>
      </c>
      <c r="J29" s="1" t="s">
        <v>30</v>
      </c>
      <c r="K29" s="1" t="s">
        <v>687</v>
      </c>
      <c r="L29" s="1" t="s">
        <v>687</v>
      </c>
      <c r="M29" s="1" t="s">
        <v>511</v>
      </c>
      <c r="N29" s="1" t="s">
        <v>511</v>
      </c>
      <c r="O29" s="1" t="s">
        <v>512</v>
      </c>
      <c r="P29" s="1" t="s">
        <v>513</v>
      </c>
      <c r="Q29" s="1" t="s">
        <v>514</v>
      </c>
      <c r="R29" s="1" t="s">
        <v>688</v>
      </c>
      <c r="S29" s="1" t="s">
        <v>516</v>
      </c>
      <c r="T29" s="1" t="s">
        <v>517</v>
      </c>
      <c r="U29" s="1" t="s">
        <v>518</v>
      </c>
      <c r="V29" s="1" t="s">
        <v>627</v>
      </c>
    </row>
    <row r="30" s="1" customFormat="1" spans="1:22">
      <c r="A30" s="3">
        <v>21456365878</v>
      </c>
      <c r="B30" s="1" t="s">
        <v>647</v>
      </c>
      <c r="C30" s="1" t="s">
        <v>689</v>
      </c>
      <c r="D30" s="1" t="s">
        <v>690</v>
      </c>
      <c r="E30" s="1" t="s">
        <v>691</v>
      </c>
      <c r="F30" s="1" t="s">
        <v>503</v>
      </c>
      <c r="G30" s="1" t="s">
        <v>507</v>
      </c>
      <c r="H30" s="1" t="s">
        <v>508</v>
      </c>
      <c r="I30" s="1" t="s">
        <v>692</v>
      </c>
      <c r="J30" s="1" t="s">
        <v>30</v>
      </c>
      <c r="K30" s="1" t="s">
        <v>693</v>
      </c>
      <c r="L30" s="1" t="s">
        <v>693</v>
      </c>
      <c r="M30" s="1" t="s">
        <v>511</v>
      </c>
      <c r="N30" s="1" t="s">
        <v>511</v>
      </c>
      <c r="O30" s="1" t="s">
        <v>512</v>
      </c>
      <c r="P30" s="1" t="s">
        <v>513</v>
      </c>
      <c r="Q30" s="1" t="s">
        <v>514</v>
      </c>
      <c r="R30" s="1" t="s">
        <v>694</v>
      </c>
      <c r="S30" s="1" t="s">
        <v>516</v>
      </c>
      <c r="T30" s="1" t="s">
        <v>517</v>
      </c>
      <c r="U30" s="1" t="s">
        <v>518</v>
      </c>
      <c r="V30" s="1" t="s">
        <v>627</v>
      </c>
    </row>
    <row r="31" s="1" customFormat="1" spans="1:22">
      <c r="A31" s="3">
        <v>21455741023</v>
      </c>
      <c r="B31" s="1" t="s">
        <v>695</v>
      </c>
      <c r="C31" s="1" t="s">
        <v>696</v>
      </c>
      <c r="D31" s="1" t="s">
        <v>697</v>
      </c>
      <c r="E31" s="1" t="s">
        <v>698</v>
      </c>
      <c r="F31" s="1" t="s">
        <v>503</v>
      </c>
      <c r="G31" s="1" t="s">
        <v>507</v>
      </c>
      <c r="H31" s="1" t="s">
        <v>508</v>
      </c>
      <c r="I31" s="1" t="s">
        <v>699</v>
      </c>
      <c r="J31" s="1" t="s">
        <v>30</v>
      </c>
      <c r="K31" s="1" t="s">
        <v>700</v>
      </c>
      <c r="L31" s="1" t="s">
        <v>700</v>
      </c>
      <c r="M31" s="1" t="s">
        <v>511</v>
      </c>
      <c r="N31" s="1" t="s">
        <v>511</v>
      </c>
      <c r="O31" s="1" t="s">
        <v>512</v>
      </c>
      <c r="P31" s="1" t="s">
        <v>513</v>
      </c>
      <c r="Q31" s="1" t="s">
        <v>514</v>
      </c>
      <c r="R31" s="1" t="s">
        <v>701</v>
      </c>
      <c r="S31" s="1" t="s">
        <v>516</v>
      </c>
      <c r="T31" s="1" t="s">
        <v>517</v>
      </c>
      <c r="U31" s="1" t="s">
        <v>518</v>
      </c>
      <c r="V31" s="1" t="s">
        <v>702</v>
      </c>
    </row>
    <row r="32" s="1" customFormat="1" spans="1:22">
      <c r="A32" s="3">
        <v>21453246867</v>
      </c>
      <c r="B32" s="1" t="s">
        <v>695</v>
      </c>
      <c r="C32" s="1" t="s">
        <v>703</v>
      </c>
      <c r="D32" s="1" t="s">
        <v>704</v>
      </c>
      <c r="E32" s="1" t="s">
        <v>705</v>
      </c>
      <c r="F32" s="1" t="s">
        <v>695</v>
      </c>
      <c r="G32" s="1" t="s">
        <v>507</v>
      </c>
      <c r="H32" s="1" t="s">
        <v>508</v>
      </c>
      <c r="I32" s="1" t="s">
        <v>706</v>
      </c>
      <c r="J32" s="1" t="s">
        <v>30</v>
      </c>
      <c r="K32" s="1" t="s">
        <v>707</v>
      </c>
      <c r="L32" s="1" t="s">
        <v>707</v>
      </c>
      <c r="M32" s="1" t="s">
        <v>511</v>
      </c>
      <c r="N32" s="1" t="s">
        <v>511</v>
      </c>
      <c r="O32" s="1" t="s">
        <v>512</v>
      </c>
      <c r="P32" s="1" t="s">
        <v>513</v>
      </c>
      <c r="Q32" s="1" t="s">
        <v>514</v>
      </c>
      <c r="R32" s="1" t="s">
        <v>708</v>
      </c>
      <c r="S32" s="1" t="s">
        <v>516</v>
      </c>
      <c r="T32" s="1" t="s">
        <v>517</v>
      </c>
      <c r="U32" s="1" t="s">
        <v>518</v>
      </c>
      <c r="V32" s="1" t="s">
        <v>709</v>
      </c>
    </row>
    <row r="33" s="1" customFormat="1" spans="1:22">
      <c r="A33" s="3">
        <v>21450143017</v>
      </c>
      <c r="B33" s="1" t="s">
        <v>695</v>
      </c>
      <c r="C33" s="1" t="s">
        <v>710</v>
      </c>
      <c r="D33" s="1" t="s">
        <v>711</v>
      </c>
      <c r="E33" s="1" t="s">
        <v>712</v>
      </c>
      <c r="F33" s="1" t="s">
        <v>647</v>
      </c>
      <c r="G33" s="1" t="s">
        <v>507</v>
      </c>
      <c r="H33" s="1" t="s">
        <v>508</v>
      </c>
      <c r="I33" s="1" t="s">
        <v>713</v>
      </c>
      <c r="J33" s="1" t="s">
        <v>30</v>
      </c>
      <c r="K33" s="1" t="s">
        <v>714</v>
      </c>
      <c r="L33" s="1" t="s">
        <v>714</v>
      </c>
      <c r="M33" s="1" t="s">
        <v>511</v>
      </c>
      <c r="N33" s="1" t="s">
        <v>511</v>
      </c>
      <c r="O33" s="1" t="s">
        <v>512</v>
      </c>
      <c r="P33" s="1" t="s">
        <v>513</v>
      </c>
      <c r="Q33" s="1" t="s">
        <v>514</v>
      </c>
      <c r="R33" s="1" t="s">
        <v>715</v>
      </c>
      <c r="S33" s="1" t="s">
        <v>516</v>
      </c>
      <c r="T33" s="1" t="s">
        <v>517</v>
      </c>
      <c r="U33" s="1" t="s">
        <v>518</v>
      </c>
      <c r="V33" s="1" t="s">
        <v>526</v>
      </c>
    </row>
    <row r="34" s="1" customFormat="1" spans="1:22">
      <c r="A34" s="3">
        <v>21448679554</v>
      </c>
      <c r="B34" s="1" t="s">
        <v>695</v>
      </c>
      <c r="C34" s="1" t="s">
        <v>716</v>
      </c>
      <c r="D34" s="1" t="s">
        <v>717</v>
      </c>
      <c r="E34" s="1" t="s">
        <v>718</v>
      </c>
      <c r="F34" s="1" t="s">
        <v>503</v>
      </c>
      <c r="G34" s="1" t="s">
        <v>507</v>
      </c>
      <c r="H34" s="1" t="s">
        <v>508</v>
      </c>
      <c r="I34" s="1" t="s">
        <v>719</v>
      </c>
      <c r="J34" s="1" t="s">
        <v>30</v>
      </c>
      <c r="K34" s="1" t="s">
        <v>720</v>
      </c>
      <c r="L34" s="1" t="s">
        <v>720</v>
      </c>
      <c r="M34" s="1" t="s">
        <v>511</v>
      </c>
      <c r="N34" s="1" t="s">
        <v>511</v>
      </c>
      <c r="O34" s="1" t="s">
        <v>512</v>
      </c>
      <c r="P34" s="1" t="s">
        <v>513</v>
      </c>
      <c r="Q34" s="1" t="s">
        <v>514</v>
      </c>
      <c r="R34" s="1" t="s">
        <v>721</v>
      </c>
      <c r="S34" s="1" t="s">
        <v>516</v>
      </c>
      <c r="T34" s="1" t="s">
        <v>517</v>
      </c>
      <c r="U34" s="1" t="s">
        <v>518</v>
      </c>
      <c r="V34" s="1" t="s">
        <v>634</v>
      </c>
    </row>
    <row r="35" s="1" customFormat="1" spans="1:22">
      <c r="A35" s="3">
        <v>21447385622</v>
      </c>
      <c r="B35" s="1" t="s">
        <v>695</v>
      </c>
      <c r="C35" s="1" t="s">
        <v>722</v>
      </c>
      <c r="D35" s="1" t="s">
        <v>723</v>
      </c>
      <c r="E35" s="1" t="s">
        <v>724</v>
      </c>
      <c r="F35" s="1" t="s">
        <v>503</v>
      </c>
      <c r="G35" s="1" t="s">
        <v>507</v>
      </c>
      <c r="H35" s="1" t="s">
        <v>508</v>
      </c>
      <c r="I35" s="1" t="s">
        <v>725</v>
      </c>
      <c r="J35" s="1" t="s">
        <v>30</v>
      </c>
      <c r="K35" s="1" t="s">
        <v>726</v>
      </c>
      <c r="L35" s="1" t="s">
        <v>726</v>
      </c>
      <c r="M35" s="1" t="s">
        <v>511</v>
      </c>
      <c r="N35" s="1" t="s">
        <v>511</v>
      </c>
      <c r="O35" s="1" t="s">
        <v>512</v>
      </c>
      <c r="P35" s="1" t="s">
        <v>513</v>
      </c>
      <c r="Q35" s="1" t="s">
        <v>514</v>
      </c>
      <c r="R35" s="1" t="s">
        <v>727</v>
      </c>
      <c r="S35" s="1" t="s">
        <v>516</v>
      </c>
      <c r="T35" s="1" t="s">
        <v>517</v>
      </c>
      <c r="U35" s="1" t="s">
        <v>518</v>
      </c>
      <c r="V35" s="1" t="s">
        <v>728</v>
      </c>
    </row>
    <row r="36" s="1" customFormat="1" spans="1:22">
      <c r="A36" s="3">
        <v>21446917138</v>
      </c>
      <c r="B36" s="1" t="s">
        <v>695</v>
      </c>
      <c r="C36" s="1" t="s">
        <v>729</v>
      </c>
      <c r="D36" s="1" t="s">
        <v>730</v>
      </c>
      <c r="E36" s="1" t="s">
        <v>731</v>
      </c>
      <c r="F36" s="1" t="s">
        <v>503</v>
      </c>
      <c r="G36" s="1" t="s">
        <v>507</v>
      </c>
      <c r="H36" s="1" t="s">
        <v>508</v>
      </c>
      <c r="I36" s="1" t="s">
        <v>732</v>
      </c>
      <c r="J36" s="1" t="s">
        <v>30</v>
      </c>
      <c r="K36" s="1" t="s">
        <v>733</v>
      </c>
      <c r="L36" s="1" t="s">
        <v>733</v>
      </c>
      <c r="M36" s="1" t="s">
        <v>511</v>
      </c>
      <c r="N36" s="1" t="s">
        <v>511</v>
      </c>
      <c r="O36" s="1" t="s">
        <v>512</v>
      </c>
      <c r="P36" s="1" t="s">
        <v>513</v>
      </c>
      <c r="Q36" s="1" t="s">
        <v>514</v>
      </c>
      <c r="R36" s="1" t="s">
        <v>734</v>
      </c>
      <c r="S36" s="1" t="s">
        <v>516</v>
      </c>
      <c r="T36" s="1" t="s">
        <v>517</v>
      </c>
      <c r="U36" s="1" t="s">
        <v>518</v>
      </c>
      <c r="V36" s="1" t="s">
        <v>735</v>
      </c>
    </row>
    <row r="37" s="1" customFormat="1" spans="1:22">
      <c r="A37" s="3">
        <v>21445177231</v>
      </c>
      <c r="B37" s="1" t="s">
        <v>736</v>
      </c>
      <c r="C37" s="1" t="s">
        <v>737</v>
      </c>
      <c r="D37" s="1" t="s">
        <v>738</v>
      </c>
      <c r="E37" s="1" t="s">
        <v>739</v>
      </c>
      <c r="F37" s="1" t="s">
        <v>503</v>
      </c>
      <c r="G37" s="1" t="s">
        <v>507</v>
      </c>
      <c r="H37" s="1" t="s">
        <v>508</v>
      </c>
      <c r="I37" s="1" t="s">
        <v>740</v>
      </c>
      <c r="J37" s="1" t="s">
        <v>30</v>
      </c>
      <c r="K37" s="1" t="s">
        <v>741</v>
      </c>
      <c r="L37" s="1" t="s">
        <v>741</v>
      </c>
      <c r="M37" s="1" t="s">
        <v>511</v>
      </c>
      <c r="N37" s="1" t="s">
        <v>511</v>
      </c>
      <c r="O37" s="1" t="s">
        <v>512</v>
      </c>
      <c r="P37" s="1" t="s">
        <v>513</v>
      </c>
      <c r="Q37" s="1" t="s">
        <v>514</v>
      </c>
      <c r="R37" s="1" t="s">
        <v>742</v>
      </c>
      <c r="S37" s="1" t="s">
        <v>516</v>
      </c>
      <c r="T37" s="1" t="s">
        <v>517</v>
      </c>
      <c r="U37" s="1" t="s">
        <v>518</v>
      </c>
      <c r="V37" s="1" t="s">
        <v>743</v>
      </c>
    </row>
    <row r="38" s="1" customFormat="1" spans="1:22">
      <c r="A38" s="3">
        <v>21439276199</v>
      </c>
      <c r="B38" s="1" t="s">
        <v>736</v>
      </c>
      <c r="C38" s="1" t="s">
        <v>744</v>
      </c>
      <c r="D38" s="1" t="s">
        <v>745</v>
      </c>
      <c r="E38" s="1" t="s">
        <v>746</v>
      </c>
      <c r="F38" s="1" t="s">
        <v>503</v>
      </c>
      <c r="G38" s="1" t="s">
        <v>507</v>
      </c>
      <c r="H38" s="1" t="s">
        <v>508</v>
      </c>
      <c r="I38" s="1" t="s">
        <v>747</v>
      </c>
      <c r="J38" s="1" t="s">
        <v>30</v>
      </c>
      <c r="K38" s="1" t="s">
        <v>748</v>
      </c>
      <c r="L38" s="1" t="s">
        <v>748</v>
      </c>
      <c r="M38" s="1" t="s">
        <v>511</v>
      </c>
      <c r="N38" s="1" t="s">
        <v>511</v>
      </c>
      <c r="O38" s="1" t="s">
        <v>512</v>
      </c>
      <c r="P38" s="1" t="s">
        <v>513</v>
      </c>
      <c r="Q38" s="1" t="s">
        <v>514</v>
      </c>
      <c r="R38" s="1" t="s">
        <v>749</v>
      </c>
      <c r="S38" s="1" t="s">
        <v>516</v>
      </c>
      <c r="T38" s="1" t="s">
        <v>517</v>
      </c>
      <c r="U38" s="1" t="s">
        <v>603</v>
      </c>
      <c r="V38" s="1" t="s">
        <v>552</v>
      </c>
    </row>
    <row r="39" s="1" customFormat="1" spans="1:22">
      <c r="A39" s="3">
        <v>21436931325</v>
      </c>
      <c r="B39" s="1" t="s">
        <v>736</v>
      </c>
      <c r="C39" s="1" t="s">
        <v>750</v>
      </c>
      <c r="D39" s="1" t="s">
        <v>751</v>
      </c>
      <c r="E39" s="1" t="s">
        <v>752</v>
      </c>
      <c r="F39" s="1" t="s">
        <v>503</v>
      </c>
      <c r="G39" s="1" t="s">
        <v>507</v>
      </c>
      <c r="H39" s="1" t="s">
        <v>508</v>
      </c>
      <c r="I39" s="1" t="s">
        <v>753</v>
      </c>
      <c r="J39" s="1" t="s">
        <v>30</v>
      </c>
      <c r="K39" s="1" t="s">
        <v>754</v>
      </c>
      <c r="L39" s="1" t="s">
        <v>754</v>
      </c>
      <c r="M39" s="1" t="s">
        <v>511</v>
      </c>
      <c r="N39" s="1" t="s">
        <v>511</v>
      </c>
      <c r="O39" s="1" t="s">
        <v>512</v>
      </c>
      <c r="P39" s="1" t="s">
        <v>513</v>
      </c>
      <c r="Q39" s="1" t="s">
        <v>514</v>
      </c>
      <c r="R39" s="1" t="s">
        <v>755</v>
      </c>
      <c r="S39" s="1" t="s">
        <v>516</v>
      </c>
      <c r="T39" s="1" t="s">
        <v>517</v>
      </c>
      <c r="U39" s="1" t="s">
        <v>518</v>
      </c>
      <c r="V39" s="1" t="s">
        <v>571</v>
      </c>
    </row>
    <row r="40" s="1" customFormat="1" spans="1:22">
      <c r="A40" s="3">
        <v>21436641197</v>
      </c>
      <c r="B40" s="1" t="s">
        <v>736</v>
      </c>
      <c r="C40" s="1" t="s">
        <v>756</v>
      </c>
      <c r="D40" s="1" t="s">
        <v>757</v>
      </c>
      <c r="E40" s="1" t="s">
        <v>758</v>
      </c>
      <c r="F40" s="1" t="s">
        <v>503</v>
      </c>
      <c r="G40" s="1" t="s">
        <v>507</v>
      </c>
      <c r="H40" s="1" t="s">
        <v>508</v>
      </c>
      <c r="I40" s="1" t="s">
        <v>759</v>
      </c>
      <c r="J40" s="1" t="s">
        <v>30</v>
      </c>
      <c r="K40" s="1" t="s">
        <v>760</v>
      </c>
      <c r="L40" s="1" t="s">
        <v>760</v>
      </c>
      <c r="M40" s="1" t="s">
        <v>511</v>
      </c>
      <c r="N40" s="1" t="s">
        <v>511</v>
      </c>
      <c r="O40" s="1" t="s">
        <v>512</v>
      </c>
      <c r="P40" s="1" t="s">
        <v>513</v>
      </c>
      <c r="Q40" s="1" t="s">
        <v>514</v>
      </c>
      <c r="R40" s="1" t="s">
        <v>761</v>
      </c>
      <c r="S40" s="1" t="s">
        <v>516</v>
      </c>
      <c r="T40" s="1" t="s">
        <v>517</v>
      </c>
      <c r="U40" s="1" t="s">
        <v>518</v>
      </c>
      <c r="V40" s="1" t="s">
        <v>762</v>
      </c>
    </row>
    <row r="41" s="1" customFormat="1" spans="1:22">
      <c r="A41" s="3">
        <v>21436400490</v>
      </c>
      <c r="B41" s="1" t="s">
        <v>736</v>
      </c>
      <c r="C41" s="1" t="s">
        <v>763</v>
      </c>
      <c r="D41" s="1" t="s">
        <v>764</v>
      </c>
      <c r="E41" s="1" t="s">
        <v>765</v>
      </c>
      <c r="F41" s="1" t="s">
        <v>647</v>
      </c>
      <c r="G41" s="1" t="s">
        <v>507</v>
      </c>
      <c r="H41" s="1" t="s">
        <v>508</v>
      </c>
      <c r="I41" s="1" t="s">
        <v>766</v>
      </c>
      <c r="J41" s="1" t="s">
        <v>30</v>
      </c>
      <c r="K41" s="1" t="s">
        <v>767</v>
      </c>
      <c r="L41" s="1" t="s">
        <v>767</v>
      </c>
      <c r="M41" s="1" t="s">
        <v>511</v>
      </c>
      <c r="N41" s="1" t="s">
        <v>511</v>
      </c>
      <c r="O41" s="1" t="s">
        <v>512</v>
      </c>
      <c r="P41" s="1" t="s">
        <v>513</v>
      </c>
      <c r="Q41" s="1" t="s">
        <v>514</v>
      </c>
      <c r="R41" s="1" t="s">
        <v>768</v>
      </c>
      <c r="S41" s="1" t="s">
        <v>516</v>
      </c>
      <c r="T41" s="1" t="s">
        <v>517</v>
      </c>
      <c r="U41" s="1" t="s">
        <v>603</v>
      </c>
      <c r="V41" s="1" t="s">
        <v>590</v>
      </c>
    </row>
    <row r="42" s="1" customFormat="1" spans="1:22">
      <c r="A42" s="3">
        <v>21436208199</v>
      </c>
      <c r="B42" s="1" t="s">
        <v>769</v>
      </c>
      <c r="C42" s="1" t="s">
        <v>770</v>
      </c>
      <c r="D42" s="1" t="s">
        <v>771</v>
      </c>
      <c r="E42" s="1" t="s">
        <v>772</v>
      </c>
      <c r="F42" s="1" t="s">
        <v>647</v>
      </c>
      <c r="G42" s="1" t="s">
        <v>507</v>
      </c>
      <c r="H42" s="1" t="s">
        <v>508</v>
      </c>
      <c r="I42" s="1" t="s">
        <v>773</v>
      </c>
      <c r="J42" s="1" t="s">
        <v>30</v>
      </c>
      <c r="K42" s="1" t="s">
        <v>774</v>
      </c>
      <c r="L42" s="1" t="s">
        <v>774</v>
      </c>
      <c r="M42" s="1" t="s">
        <v>511</v>
      </c>
      <c r="N42" s="1" t="s">
        <v>511</v>
      </c>
      <c r="O42" s="1" t="s">
        <v>512</v>
      </c>
      <c r="P42" s="1" t="s">
        <v>513</v>
      </c>
      <c r="Q42" s="1" t="s">
        <v>514</v>
      </c>
      <c r="R42" s="1" t="s">
        <v>775</v>
      </c>
      <c r="S42" s="1" t="s">
        <v>516</v>
      </c>
      <c r="T42" s="1" t="s">
        <v>517</v>
      </c>
      <c r="U42" s="1" t="s">
        <v>518</v>
      </c>
      <c r="V42" s="1" t="s">
        <v>526</v>
      </c>
    </row>
    <row r="43" s="1" customFormat="1" spans="1:22">
      <c r="A43" s="3">
        <v>21432828803</v>
      </c>
      <c r="B43" s="1" t="s">
        <v>769</v>
      </c>
      <c r="C43" s="1" t="s">
        <v>776</v>
      </c>
      <c r="D43" s="1" t="s">
        <v>777</v>
      </c>
      <c r="E43" s="1" t="s">
        <v>778</v>
      </c>
      <c r="F43" s="1" t="s">
        <v>503</v>
      </c>
      <c r="G43" s="1" t="s">
        <v>507</v>
      </c>
      <c r="H43" s="1" t="s">
        <v>508</v>
      </c>
      <c r="I43" s="1" t="s">
        <v>779</v>
      </c>
      <c r="J43" s="1" t="s">
        <v>30</v>
      </c>
      <c r="K43" s="1" t="s">
        <v>780</v>
      </c>
      <c r="L43" s="1" t="s">
        <v>780</v>
      </c>
      <c r="M43" s="1" t="s">
        <v>511</v>
      </c>
      <c r="N43" s="1" t="s">
        <v>511</v>
      </c>
      <c r="O43" s="1" t="s">
        <v>512</v>
      </c>
      <c r="P43" s="1" t="s">
        <v>513</v>
      </c>
      <c r="Q43" s="1" t="s">
        <v>514</v>
      </c>
      <c r="R43" s="1" t="s">
        <v>781</v>
      </c>
      <c r="S43" s="1" t="s">
        <v>516</v>
      </c>
      <c r="T43" s="1" t="s">
        <v>517</v>
      </c>
      <c r="U43" s="1" t="s">
        <v>518</v>
      </c>
      <c r="V43" s="1" t="s">
        <v>552</v>
      </c>
    </row>
    <row r="44" s="1" customFormat="1" spans="1:22">
      <c r="A44" s="3">
        <v>21428387038</v>
      </c>
      <c r="B44" s="1" t="s">
        <v>769</v>
      </c>
      <c r="C44" s="1" t="s">
        <v>782</v>
      </c>
      <c r="D44" s="1" t="s">
        <v>783</v>
      </c>
      <c r="E44" s="1" t="s">
        <v>784</v>
      </c>
      <c r="F44" s="1" t="s">
        <v>695</v>
      </c>
      <c r="G44" s="1" t="s">
        <v>507</v>
      </c>
      <c r="H44" s="1" t="s">
        <v>508</v>
      </c>
      <c r="I44" s="1" t="s">
        <v>785</v>
      </c>
      <c r="J44" s="1" t="s">
        <v>30</v>
      </c>
      <c r="K44" s="1" t="s">
        <v>786</v>
      </c>
      <c r="L44" s="1" t="s">
        <v>786</v>
      </c>
      <c r="M44" s="1" t="s">
        <v>511</v>
      </c>
      <c r="N44" s="1" t="s">
        <v>511</v>
      </c>
      <c r="O44" s="1" t="s">
        <v>512</v>
      </c>
      <c r="P44" s="1" t="s">
        <v>513</v>
      </c>
      <c r="Q44" s="1" t="s">
        <v>514</v>
      </c>
      <c r="R44" s="1" t="s">
        <v>787</v>
      </c>
      <c r="S44" s="1" t="s">
        <v>516</v>
      </c>
      <c r="T44" s="1" t="s">
        <v>517</v>
      </c>
      <c r="U44" s="1" t="s">
        <v>518</v>
      </c>
      <c r="V44" s="1" t="s">
        <v>702</v>
      </c>
    </row>
    <row r="45" s="1" customFormat="1" spans="1:22">
      <c r="A45" s="3">
        <v>21426061265</v>
      </c>
      <c r="B45" s="1" t="s">
        <v>769</v>
      </c>
      <c r="C45" s="1" t="s">
        <v>788</v>
      </c>
      <c r="D45" s="1" t="s">
        <v>789</v>
      </c>
      <c r="E45" s="1" t="s">
        <v>790</v>
      </c>
      <c r="F45" s="1" t="s">
        <v>736</v>
      </c>
      <c r="G45" s="1" t="s">
        <v>507</v>
      </c>
      <c r="H45" s="1" t="s">
        <v>508</v>
      </c>
      <c r="I45" s="1" t="s">
        <v>791</v>
      </c>
      <c r="J45" s="1" t="s">
        <v>30</v>
      </c>
      <c r="K45" s="1" t="s">
        <v>792</v>
      </c>
      <c r="L45" s="1" t="s">
        <v>792</v>
      </c>
      <c r="M45" s="1" t="s">
        <v>511</v>
      </c>
      <c r="N45" s="1" t="s">
        <v>511</v>
      </c>
      <c r="O45" s="1" t="s">
        <v>512</v>
      </c>
      <c r="P45" s="1" t="s">
        <v>513</v>
      </c>
      <c r="Q45" s="1" t="s">
        <v>514</v>
      </c>
      <c r="R45" s="1" t="s">
        <v>793</v>
      </c>
      <c r="S45" s="1" t="s">
        <v>516</v>
      </c>
      <c r="T45" s="1" t="s">
        <v>517</v>
      </c>
      <c r="U45" s="1" t="s">
        <v>518</v>
      </c>
      <c r="V45" s="1" t="s">
        <v>627</v>
      </c>
    </row>
    <row r="46" s="1" customFormat="1" spans="1:22">
      <c r="A46" s="3">
        <v>21425678216</v>
      </c>
      <c r="B46" s="1" t="s">
        <v>794</v>
      </c>
      <c r="C46" s="1" t="s">
        <v>795</v>
      </c>
      <c r="D46" s="1" t="s">
        <v>796</v>
      </c>
      <c r="E46" s="1" t="s">
        <v>797</v>
      </c>
      <c r="F46" s="1" t="s">
        <v>769</v>
      </c>
      <c r="G46" s="1" t="s">
        <v>507</v>
      </c>
      <c r="H46" s="1" t="s">
        <v>508</v>
      </c>
      <c r="I46" s="1" t="s">
        <v>798</v>
      </c>
      <c r="J46" s="1" t="s">
        <v>30</v>
      </c>
      <c r="K46" s="1" t="s">
        <v>799</v>
      </c>
      <c r="L46" s="1" t="s">
        <v>799</v>
      </c>
      <c r="M46" s="1" t="s">
        <v>511</v>
      </c>
      <c r="N46" s="1" t="s">
        <v>511</v>
      </c>
      <c r="O46" s="1" t="s">
        <v>512</v>
      </c>
      <c r="P46" s="1" t="s">
        <v>513</v>
      </c>
      <c r="Q46" s="1" t="s">
        <v>514</v>
      </c>
      <c r="R46" s="1" t="s">
        <v>800</v>
      </c>
      <c r="S46" s="1" t="s">
        <v>516</v>
      </c>
      <c r="T46" s="1" t="s">
        <v>517</v>
      </c>
      <c r="U46" s="1" t="s">
        <v>518</v>
      </c>
      <c r="V46" s="1" t="s">
        <v>539</v>
      </c>
    </row>
    <row r="47" s="1" customFormat="1" spans="1:22">
      <c r="A47" s="3">
        <v>21412399651</v>
      </c>
      <c r="B47" s="1" t="s">
        <v>801</v>
      </c>
      <c r="C47" s="1" t="s">
        <v>802</v>
      </c>
      <c r="D47" s="1" t="s">
        <v>803</v>
      </c>
      <c r="E47" s="1" t="s">
        <v>804</v>
      </c>
      <c r="F47" s="1" t="s">
        <v>503</v>
      </c>
      <c r="G47" s="1" t="s">
        <v>507</v>
      </c>
      <c r="H47" s="1" t="s">
        <v>508</v>
      </c>
      <c r="I47" s="1" t="s">
        <v>805</v>
      </c>
      <c r="J47" s="1" t="s">
        <v>30</v>
      </c>
      <c r="K47" s="1" t="s">
        <v>806</v>
      </c>
      <c r="L47" s="1" t="s">
        <v>806</v>
      </c>
      <c r="M47" s="1" t="s">
        <v>511</v>
      </c>
      <c r="N47" s="1" t="s">
        <v>511</v>
      </c>
      <c r="O47" s="1" t="s">
        <v>512</v>
      </c>
      <c r="P47" s="1" t="s">
        <v>513</v>
      </c>
      <c r="Q47" s="1" t="s">
        <v>514</v>
      </c>
      <c r="R47" s="1" t="s">
        <v>807</v>
      </c>
      <c r="S47" s="1" t="s">
        <v>516</v>
      </c>
      <c r="T47" s="1" t="s">
        <v>517</v>
      </c>
      <c r="U47" s="1" t="s">
        <v>518</v>
      </c>
      <c r="V47" s="1" t="s">
        <v>808</v>
      </c>
    </row>
    <row r="48" s="1" customFormat="1" spans="1:22">
      <c r="A48" s="3">
        <v>21375714917</v>
      </c>
      <c r="B48" s="1" t="s">
        <v>801</v>
      </c>
      <c r="C48" s="1" t="s">
        <v>809</v>
      </c>
      <c r="D48" s="1" t="s">
        <v>796</v>
      </c>
      <c r="E48" s="1" t="s">
        <v>810</v>
      </c>
      <c r="F48" s="1" t="s">
        <v>695</v>
      </c>
      <c r="G48" s="1" t="s">
        <v>507</v>
      </c>
      <c r="H48" s="1" t="s">
        <v>508</v>
      </c>
      <c r="I48" s="1" t="s">
        <v>811</v>
      </c>
      <c r="J48" s="1" t="s">
        <v>30</v>
      </c>
      <c r="K48" s="1" t="s">
        <v>812</v>
      </c>
      <c r="L48" s="1" t="s">
        <v>812</v>
      </c>
      <c r="M48" s="1" t="s">
        <v>511</v>
      </c>
      <c r="N48" s="1" t="s">
        <v>511</v>
      </c>
      <c r="O48" s="1" t="s">
        <v>512</v>
      </c>
      <c r="P48" s="1" t="s">
        <v>513</v>
      </c>
      <c r="Q48" s="1" t="s">
        <v>514</v>
      </c>
      <c r="R48" s="1" t="s">
        <v>813</v>
      </c>
      <c r="S48" s="1" t="s">
        <v>516</v>
      </c>
      <c r="T48" s="1" t="s">
        <v>517</v>
      </c>
      <c r="U48" s="1" t="s">
        <v>518</v>
      </c>
      <c r="V48" s="1" t="s">
        <v>539</v>
      </c>
    </row>
    <row r="49" s="1" customFormat="1" spans="1:22">
      <c r="A49" s="3">
        <v>21375377388</v>
      </c>
      <c r="B49" s="1" t="s">
        <v>801</v>
      </c>
      <c r="C49" s="1" t="s">
        <v>814</v>
      </c>
      <c r="D49" s="1" t="s">
        <v>815</v>
      </c>
      <c r="E49" s="1" t="s">
        <v>816</v>
      </c>
      <c r="F49" s="1" t="s">
        <v>801</v>
      </c>
      <c r="G49" s="1" t="s">
        <v>507</v>
      </c>
      <c r="H49" s="1" t="s">
        <v>508</v>
      </c>
      <c r="I49" s="1" t="s">
        <v>817</v>
      </c>
      <c r="J49" s="1" t="s">
        <v>30</v>
      </c>
      <c r="K49" s="1" t="s">
        <v>818</v>
      </c>
      <c r="L49" s="1" t="s">
        <v>818</v>
      </c>
      <c r="M49" s="1" t="s">
        <v>511</v>
      </c>
      <c r="N49" s="1" t="s">
        <v>511</v>
      </c>
      <c r="O49" s="1" t="s">
        <v>512</v>
      </c>
      <c r="P49" s="1" t="s">
        <v>513</v>
      </c>
      <c r="Q49" s="1" t="s">
        <v>514</v>
      </c>
      <c r="R49" s="1" t="s">
        <v>819</v>
      </c>
      <c r="S49" s="1" t="s">
        <v>516</v>
      </c>
      <c r="T49" s="1" t="s">
        <v>517</v>
      </c>
      <c r="U49" s="1" t="s">
        <v>518</v>
      </c>
      <c r="V49" s="1" t="s">
        <v>735</v>
      </c>
    </row>
    <row r="50" s="1" customFormat="1" spans="1:22">
      <c r="A50" s="3">
        <v>21374760474</v>
      </c>
      <c r="B50" s="1" t="s">
        <v>801</v>
      </c>
      <c r="C50" s="1" t="s">
        <v>820</v>
      </c>
      <c r="D50" s="1" t="s">
        <v>821</v>
      </c>
      <c r="E50" s="1" t="s">
        <v>822</v>
      </c>
      <c r="F50" s="1" t="s">
        <v>695</v>
      </c>
      <c r="G50" s="1" t="s">
        <v>507</v>
      </c>
      <c r="H50" s="1" t="s">
        <v>508</v>
      </c>
      <c r="I50" s="1" t="s">
        <v>823</v>
      </c>
      <c r="J50" s="1" t="s">
        <v>30</v>
      </c>
      <c r="K50" s="1" t="s">
        <v>824</v>
      </c>
      <c r="L50" s="1" t="s">
        <v>824</v>
      </c>
      <c r="M50" s="1" t="s">
        <v>511</v>
      </c>
      <c r="N50" s="1" t="s">
        <v>511</v>
      </c>
      <c r="O50" s="1" t="s">
        <v>512</v>
      </c>
      <c r="P50" s="1" t="s">
        <v>513</v>
      </c>
      <c r="Q50" s="1" t="s">
        <v>514</v>
      </c>
      <c r="R50" s="1" t="s">
        <v>825</v>
      </c>
      <c r="S50" s="1" t="s">
        <v>516</v>
      </c>
      <c r="T50" s="1" t="s">
        <v>517</v>
      </c>
      <c r="U50" s="1" t="s">
        <v>518</v>
      </c>
      <c r="V50" s="1" t="s">
        <v>526</v>
      </c>
    </row>
    <row r="51" s="1" customFormat="1" spans="1:22">
      <c r="A51" s="3">
        <v>21369793074</v>
      </c>
      <c r="B51" s="1" t="s">
        <v>826</v>
      </c>
      <c r="C51" s="1" t="s">
        <v>827</v>
      </c>
      <c r="D51" s="1" t="s">
        <v>828</v>
      </c>
      <c r="E51" s="1" t="s">
        <v>829</v>
      </c>
      <c r="F51" s="1" t="s">
        <v>503</v>
      </c>
      <c r="G51" s="1" t="s">
        <v>507</v>
      </c>
      <c r="H51" s="1" t="s">
        <v>508</v>
      </c>
      <c r="I51" s="1" t="s">
        <v>830</v>
      </c>
      <c r="J51" s="1" t="s">
        <v>30</v>
      </c>
      <c r="K51" s="1" t="s">
        <v>831</v>
      </c>
      <c r="L51" s="1" t="s">
        <v>831</v>
      </c>
      <c r="M51" s="1" t="s">
        <v>511</v>
      </c>
      <c r="N51" s="1" t="s">
        <v>511</v>
      </c>
      <c r="O51" s="1" t="s">
        <v>512</v>
      </c>
      <c r="P51" s="1" t="s">
        <v>513</v>
      </c>
      <c r="Q51" s="1" t="s">
        <v>514</v>
      </c>
      <c r="R51" s="1" t="s">
        <v>832</v>
      </c>
      <c r="S51" s="1" t="s">
        <v>516</v>
      </c>
      <c r="T51" s="1" t="s">
        <v>517</v>
      </c>
      <c r="U51" s="1" t="s">
        <v>518</v>
      </c>
      <c r="V51" s="1" t="s">
        <v>833</v>
      </c>
    </row>
    <row r="52" s="1" customFormat="1" spans="1:22">
      <c r="A52" s="3">
        <v>21368895535</v>
      </c>
      <c r="B52" s="1" t="s">
        <v>826</v>
      </c>
      <c r="C52" s="1" t="s">
        <v>834</v>
      </c>
      <c r="D52" s="1" t="s">
        <v>835</v>
      </c>
      <c r="E52" s="1" t="s">
        <v>836</v>
      </c>
      <c r="F52" s="1" t="s">
        <v>647</v>
      </c>
      <c r="G52" s="1" t="s">
        <v>507</v>
      </c>
      <c r="H52" s="1" t="s">
        <v>508</v>
      </c>
      <c r="I52" s="1" t="s">
        <v>837</v>
      </c>
      <c r="J52" s="1" t="s">
        <v>30</v>
      </c>
      <c r="K52" s="1" t="s">
        <v>838</v>
      </c>
      <c r="L52" s="1" t="s">
        <v>838</v>
      </c>
      <c r="M52" s="1" t="s">
        <v>511</v>
      </c>
      <c r="N52" s="1" t="s">
        <v>511</v>
      </c>
      <c r="O52" s="1" t="s">
        <v>512</v>
      </c>
      <c r="P52" s="1" t="s">
        <v>513</v>
      </c>
      <c r="Q52" s="1" t="s">
        <v>514</v>
      </c>
      <c r="R52" s="1" t="s">
        <v>839</v>
      </c>
      <c r="S52" s="1" t="s">
        <v>516</v>
      </c>
      <c r="T52" s="1" t="s">
        <v>517</v>
      </c>
      <c r="U52" s="1" t="s">
        <v>518</v>
      </c>
      <c r="V52" s="1" t="s">
        <v>627</v>
      </c>
    </row>
    <row r="53" s="1" customFormat="1" spans="1:22">
      <c r="A53" s="3">
        <v>21367847335</v>
      </c>
      <c r="B53" s="1" t="s">
        <v>840</v>
      </c>
      <c r="C53" s="1" t="s">
        <v>841</v>
      </c>
      <c r="D53" s="1" t="s">
        <v>842</v>
      </c>
      <c r="E53" s="1" t="s">
        <v>843</v>
      </c>
      <c r="F53" s="1" t="s">
        <v>503</v>
      </c>
      <c r="G53" s="1" t="s">
        <v>507</v>
      </c>
      <c r="H53" s="1" t="s">
        <v>508</v>
      </c>
      <c r="I53" s="1" t="s">
        <v>844</v>
      </c>
      <c r="J53" s="1" t="s">
        <v>30</v>
      </c>
      <c r="K53" s="1" t="s">
        <v>845</v>
      </c>
      <c r="L53" s="1" t="s">
        <v>845</v>
      </c>
      <c r="M53" s="1" t="s">
        <v>511</v>
      </c>
      <c r="N53" s="1" t="s">
        <v>511</v>
      </c>
      <c r="O53" s="1" t="s">
        <v>512</v>
      </c>
      <c r="P53" s="1" t="s">
        <v>513</v>
      </c>
      <c r="Q53" s="1" t="s">
        <v>514</v>
      </c>
      <c r="R53" s="1" t="s">
        <v>846</v>
      </c>
      <c r="S53" s="1" t="s">
        <v>516</v>
      </c>
      <c r="T53" s="1" t="s">
        <v>517</v>
      </c>
      <c r="U53" s="1" t="s">
        <v>518</v>
      </c>
      <c r="V53" s="1" t="s">
        <v>627</v>
      </c>
    </row>
    <row r="54" s="1" customFormat="1" spans="1:22">
      <c r="A54" s="3">
        <v>21366146099</v>
      </c>
      <c r="B54" s="1" t="s">
        <v>840</v>
      </c>
      <c r="C54" s="1" t="s">
        <v>847</v>
      </c>
      <c r="D54" s="1" t="s">
        <v>848</v>
      </c>
      <c r="E54" s="1" t="s">
        <v>849</v>
      </c>
      <c r="F54" s="1" t="s">
        <v>503</v>
      </c>
      <c r="G54" s="1" t="s">
        <v>507</v>
      </c>
      <c r="H54" s="1" t="s">
        <v>508</v>
      </c>
      <c r="I54" s="1" t="s">
        <v>850</v>
      </c>
      <c r="J54" s="1" t="s">
        <v>30</v>
      </c>
      <c r="K54" s="1" t="s">
        <v>851</v>
      </c>
      <c r="L54" s="1" t="s">
        <v>851</v>
      </c>
      <c r="M54" s="1" t="s">
        <v>511</v>
      </c>
      <c r="N54" s="1" t="s">
        <v>511</v>
      </c>
      <c r="O54" s="1" t="s">
        <v>512</v>
      </c>
      <c r="P54" s="1" t="s">
        <v>513</v>
      </c>
      <c r="Q54" s="1" t="s">
        <v>514</v>
      </c>
      <c r="R54" s="1" t="s">
        <v>852</v>
      </c>
      <c r="S54" s="1" t="s">
        <v>516</v>
      </c>
      <c r="T54" s="1" t="s">
        <v>517</v>
      </c>
      <c r="U54" s="1" t="s">
        <v>518</v>
      </c>
      <c r="V54" s="1" t="s">
        <v>853</v>
      </c>
    </row>
    <row r="55" s="1" customFormat="1" spans="1:22">
      <c r="A55" s="3">
        <v>21365178666</v>
      </c>
      <c r="B55" s="1" t="s">
        <v>840</v>
      </c>
      <c r="C55" s="1" t="s">
        <v>854</v>
      </c>
      <c r="D55" s="1" t="s">
        <v>855</v>
      </c>
      <c r="E55" s="1" t="s">
        <v>856</v>
      </c>
      <c r="F55" s="1" t="s">
        <v>826</v>
      </c>
      <c r="G55" s="1" t="s">
        <v>507</v>
      </c>
      <c r="H55" s="1" t="s">
        <v>508</v>
      </c>
      <c r="I55" s="1" t="s">
        <v>857</v>
      </c>
      <c r="J55" s="1" t="s">
        <v>30</v>
      </c>
      <c r="K55" s="1" t="s">
        <v>858</v>
      </c>
      <c r="L55" s="1" t="s">
        <v>858</v>
      </c>
      <c r="M55" s="1" t="s">
        <v>511</v>
      </c>
      <c r="N55" s="1" t="s">
        <v>511</v>
      </c>
      <c r="O55" s="1" t="s">
        <v>512</v>
      </c>
      <c r="P55" s="1" t="s">
        <v>513</v>
      </c>
      <c r="Q55" s="1" t="s">
        <v>514</v>
      </c>
      <c r="R55" s="1" t="s">
        <v>859</v>
      </c>
      <c r="S55" s="1" t="s">
        <v>516</v>
      </c>
      <c r="T55" s="1" t="s">
        <v>517</v>
      </c>
      <c r="U55" s="1" t="s">
        <v>518</v>
      </c>
      <c r="V55" s="1" t="s">
        <v>552</v>
      </c>
    </row>
    <row r="56" s="1" customFormat="1" spans="1:22">
      <c r="A56" s="3">
        <v>21364055691</v>
      </c>
      <c r="B56" s="1" t="s">
        <v>840</v>
      </c>
      <c r="C56" s="1" t="s">
        <v>860</v>
      </c>
      <c r="D56" s="1" t="s">
        <v>861</v>
      </c>
      <c r="E56" s="1" t="s">
        <v>862</v>
      </c>
      <c r="F56" s="1" t="s">
        <v>503</v>
      </c>
      <c r="G56" s="1" t="s">
        <v>507</v>
      </c>
      <c r="H56" s="1" t="s">
        <v>508</v>
      </c>
      <c r="I56" s="1" t="s">
        <v>863</v>
      </c>
      <c r="J56" s="1" t="s">
        <v>30</v>
      </c>
      <c r="K56" s="1" t="s">
        <v>864</v>
      </c>
      <c r="L56" s="1" t="s">
        <v>864</v>
      </c>
      <c r="M56" s="1" t="s">
        <v>511</v>
      </c>
      <c r="N56" s="1" t="s">
        <v>511</v>
      </c>
      <c r="O56" s="1" t="s">
        <v>512</v>
      </c>
      <c r="P56" s="1" t="s">
        <v>513</v>
      </c>
      <c r="Q56" s="1" t="s">
        <v>514</v>
      </c>
      <c r="R56" s="1" t="s">
        <v>865</v>
      </c>
      <c r="S56" s="1" t="s">
        <v>516</v>
      </c>
      <c r="T56" s="1" t="s">
        <v>517</v>
      </c>
      <c r="U56" s="1" t="s">
        <v>518</v>
      </c>
      <c r="V56" s="1" t="s">
        <v>743</v>
      </c>
    </row>
    <row r="57" s="1" customFormat="1" spans="1:22">
      <c r="A57" s="3">
        <v>21362832579</v>
      </c>
      <c r="B57" s="1" t="s">
        <v>840</v>
      </c>
      <c r="C57" s="1" t="s">
        <v>866</v>
      </c>
      <c r="D57" s="1" t="s">
        <v>828</v>
      </c>
      <c r="E57" s="1" t="s">
        <v>867</v>
      </c>
      <c r="F57" s="1" t="s">
        <v>695</v>
      </c>
      <c r="G57" s="1" t="s">
        <v>507</v>
      </c>
      <c r="H57" s="1" t="s">
        <v>508</v>
      </c>
      <c r="I57" s="1" t="s">
        <v>868</v>
      </c>
      <c r="J57" s="1" t="s">
        <v>30</v>
      </c>
      <c r="K57" s="1" t="s">
        <v>869</v>
      </c>
      <c r="L57" s="1" t="s">
        <v>869</v>
      </c>
      <c r="M57" s="1" t="s">
        <v>511</v>
      </c>
      <c r="N57" s="1" t="s">
        <v>511</v>
      </c>
      <c r="O57" s="1" t="s">
        <v>512</v>
      </c>
      <c r="P57" s="1" t="s">
        <v>513</v>
      </c>
      <c r="Q57" s="1" t="s">
        <v>514</v>
      </c>
      <c r="R57" s="1" t="s">
        <v>870</v>
      </c>
      <c r="S57" s="1" t="s">
        <v>516</v>
      </c>
      <c r="T57" s="1" t="s">
        <v>517</v>
      </c>
      <c r="U57" s="1" t="s">
        <v>518</v>
      </c>
      <c r="V57" s="1" t="s">
        <v>833</v>
      </c>
    </row>
    <row r="58" s="1" customFormat="1" spans="1:22">
      <c r="A58" s="3">
        <v>21358807430</v>
      </c>
      <c r="B58" s="1" t="s">
        <v>871</v>
      </c>
      <c r="C58" s="1" t="s">
        <v>872</v>
      </c>
      <c r="D58" s="1" t="s">
        <v>873</v>
      </c>
      <c r="E58" s="1" t="s">
        <v>874</v>
      </c>
      <c r="F58" s="1" t="s">
        <v>503</v>
      </c>
      <c r="G58" s="1" t="s">
        <v>507</v>
      </c>
      <c r="H58" s="1" t="s">
        <v>508</v>
      </c>
      <c r="I58" s="1" t="s">
        <v>875</v>
      </c>
      <c r="J58" s="1" t="s">
        <v>30</v>
      </c>
      <c r="K58" s="1" t="s">
        <v>876</v>
      </c>
      <c r="L58" s="1" t="s">
        <v>876</v>
      </c>
      <c r="M58" s="1" t="s">
        <v>511</v>
      </c>
      <c r="N58" s="1" t="s">
        <v>511</v>
      </c>
      <c r="O58" s="1" t="s">
        <v>512</v>
      </c>
      <c r="P58" s="1" t="s">
        <v>513</v>
      </c>
      <c r="Q58" s="1" t="s">
        <v>514</v>
      </c>
      <c r="R58" s="1" t="s">
        <v>877</v>
      </c>
      <c r="S58" s="1" t="s">
        <v>516</v>
      </c>
      <c r="T58" s="1" t="s">
        <v>517</v>
      </c>
      <c r="U58" s="1" t="s">
        <v>518</v>
      </c>
      <c r="V58" s="1" t="s">
        <v>702</v>
      </c>
    </row>
    <row r="59" s="1" customFormat="1" spans="1:22">
      <c r="A59" s="3">
        <v>21349507778</v>
      </c>
      <c r="B59" s="1" t="s">
        <v>878</v>
      </c>
      <c r="C59" s="1" t="s">
        <v>879</v>
      </c>
      <c r="D59" s="1" t="s">
        <v>880</v>
      </c>
      <c r="E59" s="1" t="s">
        <v>881</v>
      </c>
      <c r="F59" s="1" t="s">
        <v>647</v>
      </c>
      <c r="G59" s="1" t="s">
        <v>507</v>
      </c>
      <c r="H59" s="1" t="s">
        <v>508</v>
      </c>
      <c r="I59" s="1" t="s">
        <v>882</v>
      </c>
      <c r="J59" s="1" t="s">
        <v>30</v>
      </c>
      <c r="K59" s="1" t="s">
        <v>883</v>
      </c>
      <c r="L59" s="1" t="s">
        <v>883</v>
      </c>
      <c r="M59" s="1" t="s">
        <v>511</v>
      </c>
      <c r="N59" s="1" t="s">
        <v>511</v>
      </c>
      <c r="O59" s="1" t="s">
        <v>512</v>
      </c>
      <c r="P59" s="1" t="s">
        <v>513</v>
      </c>
      <c r="Q59" s="1" t="s">
        <v>514</v>
      </c>
      <c r="R59" s="1" t="s">
        <v>884</v>
      </c>
      <c r="S59" s="1" t="s">
        <v>516</v>
      </c>
      <c r="T59" s="1" t="s">
        <v>517</v>
      </c>
      <c r="U59" s="1" t="s">
        <v>518</v>
      </c>
      <c r="V59" s="1" t="s">
        <v>885</v>
      </c>
    </row>
    <row r="60" s="1" customFormat="1" spans="1:22">
      <c r="A60" s="3">
        <v>21340368741</v>
      </c>
      <c r="B60" s="1" t="s">
        <v>886</v>
      </c>
      <c r="C60" s="1" t="s">
        <v>887</v>
      </c>
      <c r="D60" s="1" t="s">
        <v>888</v>
      </c>
      <c r="E60" s="1" t="s">
        <v>889</v>
      </c>
      <c r="F60" s="1" t="s">
        <v>647</v>
      </c>
      <c r="G60" s="1" t="s">
        <v>507</v>
      </c>
      <c r="H60" s="1" t="s">
        <v>508</v>
      </c>
      <c r="I60" s="1" t="s">
        <v>890</v>
      </c>
      <c r="J60" s="1" t="s">
        <v>30</v>
      </c>
      <c r="K60" s="1" t="s">
        <v>891</v>
      </c>
      <c r="L60" s="1" t="s">
        <v>891</v>
      </c>
      <c r="M60" s="1" t="s">
        <v>511</v>
      </c>
      <c r="N60" s="1" t="s">
        <v>511</v>
      </c>
      <c r="O60" s="1" t="s">
        <v>512</v>
      </c>
      <c r="P60" s="1" t="s">
        <v>513</v>
      </c>
      <c r="Q60" s="1" t="s">
        <v>514</v>
      </c>
      <c r="R60" s="1" t="s">
        <v>892</v>
      </c>
      <c r="S60" s="1" t="s">
        <v>516</v>
      </c>
      <c r="T60" s="1" t="s">
        <v>517</v>
      </c>
      <c r="U60" s="1" t="s">
        <v>518</v>
      </c>
      <c r="V60" s="1" t="s">
        <v>627</v>
      </c>
    </row>
    <row r="61" s="1" customFormat="1" spans="1:22">
      <c r="A61" s="3">
        <v>21338523637</v>
      </c>
      <c r="B61" s="1" t="s">
        <v>893</v>
      </c>
      <c r="C61" s="1" t="s">
        <v>894</v>
      </c>
      <c r="D61" s="1" t="s">
        <v>895</v>
      </c>
      <c r="E61" s="1" t="s">
        <v>896</v>
      </c>
      <c r="F61" s="1" t="s">
        <v>647</v>
      </c>
      <c r="G61" s="1" t="s">
        <v>507</v>
      </c>
      <c r="H61" s="1" t="s">
        <v>508</v>
      </c>
      <c r="I61" s="1" t="s">
        <v>897</v>
      </c>
      <c r="J61" s="1" t="s">
        <v>30</v>
      </c>
      <c r="K61" s="1" t="s">
        <v>898</v>
      </c>
      <c r="L61" s="1" t="s">
        <v>898</v>
      </c>
      <c r="M61" s="1" t="s">
        <v>511</v>
      </c>
      <c r="N61" s="1" t="s">
        <v>511</v>
      </c>
      <c r="O61" s="1" t="s">
        <v>512</v>
      </c>
      <c r="P61" s="1" t="s">
        <v>513</v>
      </c>
      <c r="Q61" s="1" t="s">
        <v>514</v>
      </c>
      <c r="R61" s="1" t="s">
        <v>899</v>
      </c>
      <c r="S61" s="1" t="s">
        <v>516</v>
      </c>
      <c r="T61" s="1" t="s">
        <v>517</v>
      </c>
      <c r="U61" s="1" t="s">
        <v>518</v>
      </c>
      <c r="V61" s="1" t="s">
        <v>552</v>
      </c>
    </row>
    <row r="62" s="1" customFormat="1" spans="1:22">
      <c r="A62" s="3">
        <v>21332097716</v>
      </c>
      <c r="B62" s="1" t="s">
        <v>893</v>
      </c>
      <c r="C62" s="1" t="s">
        <v>900</v>
      </c>
      <c r="D62" s="1" t="s">
        <v>901</v>
      </c>
      <c r="E62" s="1" t="s">
        <v>902</v>
      </c>
      <c r="F62" s="1" t="s">
        <v>647</v>
      </c>
      <c r="G62" s="1" t="s">
        <v>507</v>
      </c>
      <c r="H62" s="1" t="s">
        <v>508</v>
      </c>
      <c r="I62" s="1" t="s">
        <v>903</v>
      </c>
      <c r="J62" s="1" t="s">
        <v>30</v>
      </c>
      <c r="K62" s="1" t="s">
        <v>904</v>
      </c>
      <c r="L62" s="1" t="s">
        <v>904</v>
      </c>
      <c r="M62" s="1" t="s">
        <v>511</v>
      </c>
      <c r="N62" s="1" t="s">
        <v>511</v>
      </c>
      <c r="O62" s="1" t="s">
        <v>512</v>
      </c>
      <c r="P62" s="1" t="s">
        <v>513</v>
      </c>
      <c r="Q62" s="1" t="s">
        <v>514</v>
      </c>
      <c r="R62" s="1" t="s">
        <v>905</v>
      </c>
      <c r="S62" s="1" t="s">
        <v>516</v>
      </c>
      <c r="T62" s="1" t="s">
        <v>517</v>
      </c>
      <c r="U62" s="1" t="s">
        <v>518</v>
      </c>
      <c r="V62" s="1" t="s">
        <v>627</v>
      </c>
    </row>
    <row r="63" s="1" customFormat="1" spans="1:22">
      <c r="A63" s="3">
        <v>21319724302</v>
      </c>
      <c r="B63" s="1" t="s">
        <v>906</v>
      </c>
      <c r="C63" s="1" t="s">
        <v>907</v>
      </c>
      <c r="D63" s="1" t="s">
        <v>908</v>
      </c>
      <c r="E63" s="1" t="s">
        <v>909</v>
      </c>
      <c r="F63" s="1" t="s">
        <v>736</v>
      </c>
      <c r="G63" s="1" t="s">
        <v>507</v>
      </c>
      <c r="H63" s="1" t="s">
        <v>508</v>
      </c>
      <c r="I63" s="1" t="s">
        <v>910</v>
      </c>
      <c r="J63" s="1" t="s">
        <v>30</v>
      </c>
      <c r="K63" s="1" t="s">
        <v>911</v>
      </c>
      <c r="L63" s="1" t="s">
        <v>911</v>
      </c>
      <c r="M63" s="1" t="s">
        <v>511</v>
      </c>
      <c r="N63" s="1" t="s">
        <v>511</v>
      </c>
      <c r="O63" s="1" t="s">
        <v>512</v>
      </c>
      <c r="P63" s="1" t="s">
        <v>513</v>
      </c>
      <c r="Q63" s="1" t="s">
        <v>514</v>
      </c>
      <c r="R63" s="1" t="s">
        <v>912</v>
      </c>
      <c r="S63" s="1" t="s">
        <v>516</v>
      </c>
      <c r="T63" s="1" t="s">
        <v>517</v>
      </c>
      <c r="U63" s="1" t="s">
        <v>518</v>
      </c>
      <c r="V63" s="1" t="s">
        <v>552</v>
      </c>
    </row>
    <row r="64" s="1" customFormat="1" spans="1:22">
      <c r="A64" s="3">
        <v>21316792465</v>
      </c>
      <c r="B64" s="1" t="s">
        <v>906</v>
      </c>
      <c r="C64" s="1" t="s">
        <v>913</v>
      </c>
      <c r="D64" s="1" t="s">
        <v>914</v>
      </c>
      <c r="E64" s="1" t="s">
        <v>915</v>
      </c>
      <c r="F64" s="1" t="s">
        <v>503</v>
      </c>
      <c r="G64" s="1" t="s">
        <v>507</v>
      </c>
      <c r="H64" s="1" t="s">
        <v>508</v>
      </c>
      <c r="I64" s="1" t="s">
        <v>916</v>
      </c>
      <c r="J64" s="1" t="s">
        <v>30</v>
      </c>
      <c r="K64" s="1" t="s">
        <v>917</v>
      </c>
      <c r="L64" s="1" t="s">
        <v>917</v>
      </c>
      <c r="M64" s="1" t="s">
        <v>511</v>
      </c>
      <c r="N64" s="1" t="s">
        <v>511</v>
      </c>
      <c r="O64" s="1" t="s">
        <v>512</v>
      </c>
      <c r="P64" s="1" t="s">
        <v>513</v>
      </c>
      <c r="Q64" s="1" t="s">
        <v>514</v>
      </c>
      <c r="R64" s="1" t="s">
        <v>918</v>
      </c>
      <c r="S64" s="1" t="s">
        <v>516</v>
      </c>
      <c r="T64" s="1" t="s">
        <v>517</v>
      </c>
      <c r="U64" s="1" t="s">
        <v>518</v>
      </c>
      <c r="V64" s="1" t="s">
        <v>627</v>
      </c>
    </row>
    <row r="65" s="1" customFormat="1" spans="1:22">
      <c r="A65" s="3">
        <v>21315765748</v>
      </c>
      <c r="B65" s="1" t="s">
        <v>906</v>
      </c>
      <c r="C65" s="1" t="s">
        <v>919</v>
      </c>
      <c r="D65" s="1" t="s">
        <v>920</v>
      </c>
      <c r="E65" s="1" t="s">
        <v>921</v>
      </c>
      <c r="F65" s="1" t="s">
        <v>736</v>
      </c>
      <c r="G65" s="1" t="s">
        <v>507</v>
      </c>
      <c r="H65" s="1" t="s">
        <v>508</v>
      </c>
      <c r="I65" s="1" t="s">
        <v>922</v>
      </c>
      <c r="J65" s="1" t="s">
        <v>30</v>
      </c>
      <c r="K65" s="1" t="s">
        <v>923</v>
      </c>
      <c r="L65" s="1" t="s">
        <v>923</v>
      </c>
      <c r="M65" s="1" t="s">
        <v>511</v>
      </c>
      <c r="N65" s="1" t="s">
        <v>511</v>
      </c>
      <c r="O65" s="1" t="s">
        <v>512</v>
      </c>
      <c r="P65" s="1" t="s">
        <v>513</v>
      </c>
      <c r="Q65" s="1" t="s">
        <v>514</v>
      </c>
      <c r="R65" s="1" t="s">
        <v>924</v>
      </c>
      <c r="S65" s="1" t="s">
        <v>516</v>
      </c>
      <c r="T65" s="1" t="s">
        <v>517</v>
      </c>
      <c r="U65" s="1" t="s">
        <v>518</v>
      </c>
      <c r="V65" s="1" t="s">
        <v>627</v>
      </c>
    </row>
    <row r="66" s="1" customFormat="1" spans="1:22">
      <c r="A66" s="3">
        <v>21303410034</v>
      </c>
      <c r="B66" s="1" t="s">
        <v>925</v>
      </c>
      <c r="C66" s="1" t="s">
        <v>926</v>
      </c>
      <c r="D66" s="1" t="s">
        <v>927</v>
      </c>
      <c r="E66" s="1" t="s">
        <v>928</v>
      </c>
      <c r="F66" s="1" t="s">
        <v>736</v>
      </c>
      <c r="G66" s="1" t="s">
        <v>507</v>
      </c>
      <c r="H66" s="1" t="s">
        <v>508</v>
      </c>
      <c r="I66" s="1" t="s">
        <v>929</v>
      </c>
      <c r="J66" s="1" t="s">
        <v>30</v>
      </c>
      <c r="K66" s="1" t="s">
        <v>930</v>
      </c>
      <c r="L66" s="1" t="s">
        <v>930</v>
      </c>
      <c r="M66" s="1" t="s">
        <v>511</v>
      </c>
      <c r="N66" s="1" t="s">
        <v>511</v>
      </c>
      <c r="O66" s="1" t="s">
        <v>512</v>
      </c>
      <c r="P66" s="1" t="s">
        <v>513</v>
      </c>
      <c r="Q66" s="1" t="s">
        <v>514</v>
      </c>
      <c r="R66" s="1" t="s">
        <v>931</v>
      </c>
      <c r="S66" s="1" t="s">
        <v>516</v>
      </c>
      <c r="T66" s="1" t="s">
        <v>517</v>
      </c>
      <c r="U66" s="1" t="s">
        <v>518</v>
      </c>
      <c r="V66" s="1" t="s">
        <v>552</v>
      </c>
    </row>
    <row r="67" s="1" customFormat="1" spans="1:22">
      <c r="A67" s="3">
        <v>21257285305</v>
      </c>
      <c r="B67" s="1" t="s">
        <v>932</v>
      </c>
      <c r="C67" s="1" t="s">
        <v>933</v>
      </c>
      <c r="D67" s="1" t="s">
        <v>934</v>
      </c>
      <c r="E67" s="1" t="s">
        <v>935</v>
      </c>
      <c r="F67" s="1" t="s">
        <v>695</v>
      </c>
      <c r="G67" s="1" t="s">
        <v>507</v>
      </c>
      <c r="H67" s="1" t="s">
        <v>508</v>
      </c>
      <c r="I67" s="1" t="s">
        <v>936</v>
      </c>
      <c r="J67" s="1" t="s">
        <v>30</v>
      </c>
      <c r="K67" s="1" t="s">
        <v>937</v>
      </c>
      <c r="L67" s="1" t="s">
        <v>937</v>
      </c>
      <c r="M67" s="1" t="s">
        <v>511</v>
      </c>
      <c r="N67" s="1" t="s">
        <v>511</v>
      </c>
      <c r="O67" s="1" t="s">
        <v>512</v>
      </c>
      <c r="P67" s="1" t="s">
        <v>513</v>
      </c>
      <c r="Q67" s="1" t="s">
        <v>514</v>
      </c>
      <c r="R67" s="1" t="s">
        <v>938</v>
      </c>
      <c r="S67" s="1" t="s">
        <v>516</v>
      </c>
      <c r="T67" s="1" t="s">
        <v>517</v>
      </c>
      <c r="U67" s="1" t="s">
        <v>518</v>
      </c>
      <c r="V67" s="1" t="s">
        <v>634</v>
      </c>
    </row>
    <row r="68" s="1" customFormat="1" spans="1:22">
      <c r="A68" s="3">
        <v>21253911157</v>
      </c>
      <c r="B68" s="1" t="s">
        <v>932</v>
      </c>
      <c r="C68" s="1" t="s">
        <v>939</v>
      </c>
      <c r="D68" s="1" t="s">
        <v>940</v>
      </c>
      <c r="E68" s="1" t="s">
        <v>941</v>
      </c>
      <c r="F68" s="1" t="s">
        <v>695</v>
      </c>
      <c r="G68" s="1" t="s">
        <v>507</v>
      </c>
      <c r="H68" s="1" t="s">
        <v>508</v>
      </c>
      <c r="I68" s="1" t="s">
        <v>942</v>
      </c>
      <c r="J68" s="1" t="s">
        <v>30</v>
      </c>
      <c r="K68" s="1" t="s">
        <v>943</v>
      </c>
      <c r="L68" s="1" t="s">
        <v>943</v>
      </c>
      <c r="M68" s="1" t="s">
        <v>511</v>
      </c>
      <c r="N68" s="1" t="s">
        <v>511</v>
      </c>
      <c r="O68" s="1" t="s">
        <v>512</v>
      </c>
      <c r="P68" s="1" t="s">
        <v>513</v>
      </c>
      <c r="Q68" s="1" t="s">
        <v>514</v>
      </c>
      <c r="R68" s="1" t="s">
        <v>944</v>
      </c>
      <c r="S68" s="1" t="s">
        <v>516</v>
      </c>
      <c r="T68" s="1" t="s">
        <v>517</v>
      </c>
      <c r="U68" s="1" t="s">
        <v>518</v>
      </c>
      <c r="V68" s="1" t="s">
        <v>552</v>
      </c>
    </row>
    <row r="69" s="1" customFormat="1" spans="1:22">
      <c r="A69" s="3">
        <v>21247627799</v>
      </c>
      <c r="B69" s="1" t="s">
        <v>945</v>
      </c>
      <c r="C69" s="1" t="s">
        <v>946</v>
      </c>
      <c r="D69" s="1" t="s">
        <v>947</v>
      </c>
      <c r="E69" s="1" t="s">
        <v>948</v>
      </c>
      <c r="F69" s="1" t="s">
        <v>647</v>
      </c>
      <c r="G69" s="1" t="s">
        <v>507</v>
      </c>
      <c r="H69" s="1" t="s">
        <v>508</v>
      </c>
      <c r="I69" s="1" t="s">
        <v>949</v>
      </c>
      <c r="J69" s="1" t="s">
        <v>30</v>
      </c>
      <c r="K69" s="1" t="s">
        <v>950</v>
      </c>
      <c r="L69" s="1" t="s">
        <v>950</v>
      </c>
      <c r="M69" s="1" t="s">
        <v>511</v>
      </c>
      <c r="N69" s="1" t="s">
        <v>511</v>
      </c>
      <c r="O69" s="1" t="s">
        <v>512</v>
      </c>
      <c r="P69" s="1" t="s">
        <v>513</v>
      </c>
      <c r="Q69" s="1" t="s">
        <v>514</v>
      </c>
      <c r="R69" s="1" t="s">
        <v>951</v>
      </c>
      <c r="S69" s="1" t="s">
        <v>516</v>
      </c>
      <c r="T69" s="1" t="s">
        <v>517</v>
      </c>
      <c r="U69" s="1" t="s">
        <v>518</v>
      </c>
      <c r="V69" s="1" t="s">
        <v>709</v>
      </c>
    </row>
    <row r="70" s="1" customFormat="1" spans="1:22">
      <c r="A70" s="3">
        <v>21240046032</v>
      </c>
      <c r="B70" s="1" t="s">
        <v>945</v>
      </c>
      <c r="C70" s="1" t="s">
        <v>952</v>
      </c>
      <c r="D70" s="1" t="s">
        <v>953</v>
      </c>
      <c r="E70" s="1" t="s">
        <v>954</v>
      </c>
      <c r="F70" s="1" t="s">
        <v>695</v>
      </c>
      <c r="G70" s="1" t="s">
        <v>507</v>
      </c>
      <c r="H70" s="1" t="s">
        <v>508</v>
      </c>
      <c r="I70" s="1" t="s">
        <v>955</v>
      </c>
      <c r="J70" s="1" t="s">
        <v>30</v>
      </c>
      <c r="K70" s="1" t="s">
        <v>956</v>
      </c>
      <c r="L70" s="1" t="s">
        <v>956</v>
      </c>
      <c r="M70" s="1" t="s">
        <v>511</v>
      </c>
      <c r="N70" s="1" t="s">
        <v>511</v>
      </c>
      <c r="O70" s="1" t="s">
        <v>512</v>
      </c>
      <c r="P70" s="1" t="s">
        <v>513</v>
      </c>
      <c r="Q70" s="1" t="s">
        <v>514</v>
      </c>
      <c r="R70" s="1" t="s">
        <v>957</v>
      </c>
      <c r="S70" s="1" t="s">
        <v>516</v>
      </c>
      <c r="T70" s="1" t="s">
        <v>517</v>
      </c>
      <c r="U70" s="1" t="s">
        <v>518</v>
      </c>
      <c r="V70" s="1" t="s">
        <v>702</v>
      </c>
    </row>
    <row r="71" s="1" customFormat="1" spans="1:22">
      <c r="A71" s="3">
        <v>21238719987</v>
      </c>
      <c r="B71" s="1" t="s">
        <v>958</v>
      </c>
      <c r="C71" s="1" t="s">
        <v>959</v>
      </c>
      <c r="D71" s="1" t="s">
        <v>960</v>
      </c>
      <c r="E71" s="1" t="s">
        <v>961</v>
      </c>
      <c r="F71" s="1" t="s">
        <v>647</v>
      </c>
      <c r="G71" s="1" t="s">
        <v>507</v>
      </c>
      <c r="H71" s="1" t="s">
        <v>508</v>
      </c>
      <c r="I71" s="1" t="s">
        <v>962</v>
      </c>
      <c r="J71" s="1" t="s">
        <v>30</v>
      </c>
      <c r="K71" s="1" t="s">
        <v>963</v>
      </c>
      <c r="L71" s="1" t="s">
        <v>963</v>
      </c>
      <c r="M71" s="1" t="s">
        <v>511</v>
      </c>
      <c r="N71" s="1" t="s">
        <v>511</v>
      </c>
      <c r="O71" s="1" t="s">
        <v>512</v>
      </c>
      <c r="P71" s="1" t="s">
        <v>513</v>
      </c>
      <c r="Q71" s="1" t="s">
        <v>514</v>
      </c>
      <c r="R71" s="1" t="s">
        <v>964</v>
      </c>
      <c r="S71" s="1" t="s">
        <v>516</v>
      </c>
      <c r="T71" s="1" t="s">
        <v>517</v>
      </c>
      <c r="U71" s="1" t="s">
        <v>518</v>
      </c>
      <c r="V71" s="1" t="s">
        <v>552</v>
      </c>
    </row>
    <row r="72" s="1" customFormat="1" spans="1:22">
      <c r="A72" s="3">
        <v>21227142047</v>
      </c>
      <c r="B72" s="1" t="s">
        <v>965</v>
      </c>
      <c r="C72" s="1" t="s">
        <v>966</v>
      </c>
      <c r="D72" s="1" t="s">
        <v>967</v>
      </c>
      <c r="E72" s="1" t="s">
        <v>968</v>
      </c>
      <c r="F72" s="1" t="s">
        <v>695</v>
      </c>
      <c r="G72" s="1" t="s">
        <v>507</v>
      </c>
      <c r="H72" s="1" t="s">
        <v>508</v>
      </c>
      <c r="I72" s="1" t="s">
        <v>969</v>
      </c>
      <c r="J72" s="1" t="s">
        <v>30</v>
      </c>
      <c r="K72" s="1" t="s">
        <v>970</v>
      </c>
      <c r="L72" s="1" t="s">
        <v>970</v>
      </c>
      <c r="M72" s="1" t="s">
        <v>511</v>
      </c>
      <c r="N72" s="1" t="s">
        <v>511</v>
      </c>
      <c r="O72" s="1" t="s">
        <v>512</v>
      </c>
      <c r="P72" s="1" t="s">
        <v>513</v>
      </c>
      <c r="Q72" s="1" t="s">
        <v>514</v>
      </c>
      <c r="R72" s="1" t="s">
        <v>971</v>
      </c>
      <c r="S72" s="1" t="s">
        <v>516</v>
      </c>
      <c r="T72" s="1" t="s">
        <v>517</v>
      </c>
      <c r="U72" s="1" t="s">
        <v>518</v>
      </c>
      <c r="V72" s="1" t="s">
        <v>627</v>
      </c>
    </row>
    <row r="73" s="1" customFormat="1" spans="1:22">
      <c r="A73" s="3">
        <v>21222853810</v>
      </c>
      <c r="B73" s="1" t="s">
        <v>965</v>
      </c>
      <c r="C73" s="1" t="s">
        <v>972</v>
      </c>
      <c r="D73" s="1" t="s">
        <v>973</v>
      </c>
      <c r="E73" s="1" t="s">
        <v>974</v>
      </c>
      <c r="F73" s="1" t="s">
        <v>647</v>
      </c>
      <c r="G73" s="1" t="s">
        <v>507</v>
      </c>
      <c r="H73" s="1" t="s">
        <v>508</v>
      </c>
      <c r="I73" s="1" t="s">
        <v>975</v>
      </c>
      <c r="J73" s="1" t="s">
        <v>30</v>
      </c>
      <c r="K73" s="1" t="s">
        <v>976</v>
      </c>
      <c r="L73" s="1" t="s">
        <v>976</v>
      </c>
      <c r="M73" s="1" t="s">
        <v>511</v>
      </c>
      <c r="N73" s="1" t="s">
        <v>511</v>
      </c>
      <c r="O73" s="1" t="s">
        <v>512</v>
      </c>
      <c r="P73" s="1" t="s">
        <v>513</v>
      </c>
      <c r="Q73" s="1" t="s">
        <v>514</v>
      </c>
      <c r="R73" s="1" t="s">
        <v>977</v>
      </c>
      <c r="S73" s="1" t="s">
        <v>516</v>
      </c>
      <c r="T73" s="1" t="s">
        <v>517</v>
      </c>
      <c r="U73" s="1" t="s">
        <v>518</v>
      </c>
      <c r="V73" s="1" t="s">
        <v>552</v>
      </c>
    </row>
    <row r="74" s="1" customFormat="1" spans="1:22">
      <c r="A74" s="3">
        <v>21143202195</v>
      </c>
      <c r="B74" s="1" t="s">
        <v>978</v>
      </c>
      <c r="C74" s="1" t="s">
        <v>979</v>
      </c>
      <c r="D74" s="1" t="s">
        <v>980</v>
      </c>
      <c r="E74" s="1" t="s">
        <v>981</v>
      </c>
      <c r="F74" s="1" t="s">
        <v>769</v>
      </c>
      <c r="G74" s="1" t="s">
        <v>507</v>
      </c>
      <c r="H74" s="1" t="s">
        <v>508</v>
      </c>
      <c r="I74" s="1" t="s">
        <v>982</v>
      </c>
      <c r="J74" s="1" t="s">
        <v>30</v>
      </c>
      <c r="K74" s="1" t="s">
        <v>983</v>
      </c>
      <c r="L74" s="1" t="s">
        <v>983</v>
      </c>
      <c r="M74" s="1" t="s">
        <v>511</v>
      </c>
      <c r="N74" s="1" t="s">
        <v>511</v>
      </c>
      <c r="O74" s="1" t="s">
        <v>512</v>
      </c>
      <c r="P74" s="1" t="s">
        <v>513</v>
      </c>
      <c r="Q74" s="1" t="s">
        <v>514</v>
      </c>
      <c r="R74" s="1" t="s">
        <v>984</v>
      </c>
      <c r="S74" s="1" t="s">
        <v>516</v>
      </c>
      <c r="T74" s="1" t="s">
        <v>517</v>
      </c>
      <c r="U74" s="1" t="s">
        <v>518</v>
      </c>
      <c r="V74" s="1" t="s">
        <v>985</v>
      </c>
    </row>
    <row r="75" s="1" customFormat="1" spans="1:22">
      <c r="A75" s="3">
        <v>21088309845</v>
      </c>
      <c r="B75" s="1" t="s">
        <v>986</v>
      </c>
      <c r="C75" s="1" t="s">
        <v>987</v>
      </c>
      <c r="D75" s="1" t="s">
        <v>988</v>
      </c>
      <c r="E75" s="1" t="s">
        <v>989</v>
      </c>
      <c r="F75" s="1" t="s">
        <v>647</v>
      </c>
      <c r="G75" s="1" t="s">
        <v>507</v>
      </c>
      <c r="H75" s="1" t="s">
        <v>508</v>
      </c>
      <c r="I75" s="1" t="s">
        <v>990</v>
      </c>
      <c r="J75" s="1" t="s">
        <v>30</v>
      </c>
      <c r="K75" s="1" t="s">
        <v>991</v>
      </c>
      <c r="L75" s="1" t="s">
        <v>991</v>
      </c>
      <c r="M75" s="1" t="s">
        <v>511</v>
      </c>
      <c r="N75" s="1" t="s">
        <v>511</v>
      </c>
      <c r="O75" s="1" t="s">
        <v>512</v>
      </c>
      <c r="P75" s="1" t="s">
        <v>513</v>
      </c>
      <c r="Q75" s="1" t="s">
        <v>514</v>
      </c>
      <c r="R75" s="1" t="s">
        <v>992</v>
      </c>
      <c r="S75" s="1" t="s">
        <v>516</v>
      </c>
      <c r="T75" s="1" t="s">
        <v>517</v>
      </c>
      <c r="U75" s="1" t="s">
        <v>518</v>
      </c>
      <c r="V75" s="1" t="s">
        <v>709</v>
      </c>
    </row>
    <row r="76" s="1" customFormat="1" spans="1:22">
      <c r="A76" s="3">
        <v>21070206051</v>
      </c>
      <c r="B76" s="1" t="s">
        <v>993</v>
      </c>
      <c r="C76" s="1" t="s">
        <v>994</v>
      </c>
      <c r="D76" s="1" t="s">
        <v>995</v>
      </c>
      <c r="E76" s="1" t="s">
        <v>996</v>
      </c>
      <c r="F76" s="1" t="s">
        <v>503</v>
      </c>
      <c r="G76" s="1" t="s">
        <v>507</v>
      </c>
      <c r="H76" s="1" t="s">
        <v>508</v>
      </c>
      <c r="I76" s="1" t="s">
        <v>997</v>
      </c>
      <c r="J76" s="1" t="s">
        <v>30</v>
      </c>
      <c r="K76" s="1" t="s">
        <v>998</v>
      </c>
      <c r="L76" s="1" t="s">
        <v>998</v>
      </c>
      <c r="M76" s="1" t="s">
        <v>511</v>
      </c>
      <c r="N76" s="1" t="s">
        <v>511</v>
      </c>
      <c r="O76" s="1" t="s">
        <v>512</v>
      </c>
      <c r="P76" s="1" t="s">
        <v>513</v>
      </c>
      <c r="Q76" s="1" t="s">
        <v>514</v>
      </c>
      <c r="R76" s="1" t="s">
        <v>999</v>
      </c>
      <c r="S76" s="1" t="s">
        <v>516</v>
      </c>
      <c r="T76" s="1" t="s">
        <v>517</v>
      </c>
      <c r="U76" s="1" t="s">
        <v>518</v>
      </c>
      <c r="V76" s="1" t="s">
        <v>1000</v>
      </c>
    </row>
    <row r="77" s="1" customFormat="1" spans="1:22">
      <c r="A77" s="3">
        <v>21041385166</v>
      </c>
      <c r="B77" s="1" t="s">
        <v>1001</v>
      </c>
      <c r="C77" s="1" t="s">
        <v>1002</v>
      </c>
      <c r="D77" s="1" t="s">
        <v>1003</v>
      </c>
      <c r="E77" s="1" t="s">
        <v>1004</v>
      </c>
      <c r="F77" s="1" t="s">
        <v>736</v>
      </c>
      <c r="G77" s="1" t="s">
        <v>507</v>
      </c>
      <c r="H77" s="1" t="s">
        <v>508</v>
      </c>
      <c r="I77" s="1" t="s">
        <v>1005</v>
      </c>
      <c r="J77" s="1" t="s">
        <v>30</v>
      </c>
      <c r="K77" s="1" t="s">
        <v>1006</v>
      </c>
      <c r="L77" s="1" t="s">
        <v>1006</v>
      </c>
      <c r="M77" s="1" t="s">
        <v>511</v>
      </c>
      <c r="N77" s="1" t="s">
        <v>511</v>
      </c>
      <c r="O77" s="1" t="s">
        <v>512</v>
      </c>
      <c r="P77" s="1" t="s">
        <v>513</v>
      </c>
      <c r="Q77" s="1" t="s">
        <v>514</v>
      </c>
      <c r="R77" s="1" t="s">
        <v>1007</v>
      </c>
      <c r="S77" s="1" t="s">
        <v>516</v>
      </c>
      <c r="T77" s="1" t="s">
        <v>517</v>
      </c>
      <c r="U77" s="1" t="s">
        <v>518</v>
      </c>
      <c r="V77" s="1" t="s">
        <v>808</v>
      </c>
    </row>
    <row r="78" s="1" customFormat="1" spans="1:22">
      <c r="A78" s="3">
        <v>18224932516</v>
      </c>
      <c r="B78" s="1" t="s">
        <v>1008</v>
      </c>
      <c r="C78" s="1" t="s">
        <v>1009</v>
      </c>
      <c r="D78" s="1" t="s">
        <v>1010</v>
      </c>
      <c r="E78" s="1" t="s">
        <v>1011</v>
      </c>
      <c r="F78" s="1" t="s">
        <v>736</v>
      </c>
      <c r="G78" s="1" t="s">
        <v>507</v>
      </c>
      <c r="H78" s="1" t="s">
        <v>508</v>
      </c>
      <c r="I78" s="1" t="s">
        <v>1012</v>
      </c>
      <c r="J78" s="1" t="s">
        <v>30</v>
      </c>
      <c r="K78" s="1" t="s">
        <v>1013</v>
      </c>
      <c r="L78" s="1" t="s">
        <v>1013</v>
      </c>
      <c r="M78" s="1" t="s">
        <v>511</v>
      </c>
      <c r="N78" s="1" t="s">
        <v>511</v>
      </c>
      <c r="O78" s="1" t="s">
        <v>512</v>
      </c>
      <c r="P78" s="1" t="s">
        <v>513</v>
      </c>
      <c r="Q78" s="1" t="s">
        <v>514</v>
      </c>
      <c r="R78" s="1" t="s">
        <v>1014</v>
      </c>
      <c r="S78" s="1" t="s">
        <v>516</v>
      </c>
      <c r="T78" s="1" t="s">
        <v>517</v>
      </c>
      <c r="U78" s="1" t="s">
        <v>518</v>
      </c>
      <c r="V78" s="1" t="s">
        <v>552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对账</vt:lpstr>
      <vt:lpstr>HOP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2022-10-20T01:52:00Z</dcterms:created>
  <dcterms:modified xsi:type="dcterms:W3CDTF">2022-10-20T07:40:14Z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10CA3FE03F2D4BEB820C2A593364F6FC</vt:lpwstr>
  </property>
  <property fmtid="{D5CDD505-2E9C-101B-9397-08002B2CF9AE}" pid="3" name="KSOProductBuildVer">
    <vt:lpwstr>2052-11.1.0.12598</vt:lpwstr>
  </property>
</Properties>
</file>