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对账!$A$1:$X$86</definedName>
  </definedNames>
  <calcPr calcId="144525"/>
</workbook>
</file>

<file path=xl/sharedStrings.xml><?xml version="1.0" encoding="utf-8"?>
<sst xmlns="http://schemas.openxmlformats.org/spreadsheetml/2006/main" count="2788" uniqueCount="944">
  <si>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</si>
  <si>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</si>
  <si>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</si>
  <si>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</si>
  <si>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</si>
  <si>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</si>
  <si>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</si>
  <si>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</si>
  <si>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</si>
  <si>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</si>
  <si>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</si>
  <si>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</si>
  <si>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</si>
  <si>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</si>
  <si>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</si>
  <si>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</si>
  <si>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</si>
  <si>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</si>
  <si>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</si>
  <si>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</si>
  <si>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</si>
  <si>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</si>
  <si>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</si>
  <si>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</si>
  <si>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</si>
  <si>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18528028957	</t>
  </si>
  <si>
    <t>Ctrip</t>
  </si>
  <si>
    <t>正常</t>
  </si>
  <si>
    <t>[曼谷]曼谷盛泰乐水门酒店 (SHA Plus+)(Centara Watergate Pavillion Hotel Bangkok (SHA Plus+))(4733674)</t>
  </si>
  <si>
    <t>高级双人床房&lt;今日特价 &gt;&lt;双人入住&gt;&lt;适用于除泰国的亚洲客人&gt;&lt;双早&gt;</t>
  </si>
  <si>
    <t>CNY</t>
  </si>
  <si>
    <t>Song/Kar See</t>
  </si>
  <si>
    <t>CA2019221021CNY</t>
  </si>
  <si>
    <t>未提现</t>
  </si>
  <si>
    <t>携程开票</t>
  </si>
  <si>
    <t xml:space="preserve">2634610	</t>
  </si>
  <si>
    <t xml:space="preserve">224632	</t>
  </si>
  <si>
    <t xml:space="preserve">18659146181	</t>
  </si>
  <si>
    <t>[甲米]甲米苹果一天度假村(SHA Extra Plus)(Apple A Day Resort Krabi(SHA Extra Plus))(6477034)</t>
  </si>
  <si>
    <t>豪华房&lt;双人入住&gt;&lt;双早&gt;</t>
  </si>
  <si>
    <t>ghosh/Shalini,ghosh/Shalini</t>
  </si>
  <si>
    <t xml:space="preserve">2646673	</t>
  </si>
  <si>
    <t xml:space="preserve">RR2204816	</t>
  </si>
  <si>
    <t xml:space="preserve">18910230832	</t>
  </si>
  <si>
    <t>[曼谷]曼谷香格里拉大酒店 (SHA Extra Plus)(Shangri-La Bangkok)(3243791)</t>
  </si>
  <si>
    <t>香格里拉楼豪华阳台特大床房&lt;双人入住&gt;&lt;双早&gt;</t>
  </si>
  <si>
    <t>SON/SEUNG HEE</t>
  </si>
  <si>
    <t xml:space="preserve">2673454	</t>
  </si>
  <si>
    <t xml:space="preserve">11436085	</t>
  </si>
  <si>
    <t xml:space="preserve">18918134373	</t>
  </si>
  <si>
    <t>[曼谷]曼谷京华大酒店 (SHA Plus+)(Hotel Royal Bangkok@Chinatown)(17263358)</t>
  </si>
  <si>
    <t>至尊豪华房&lt;双人入住&gt;&lt;双早&gt;</t>
  </si>
  <si>
    <t>Chakphim/Thepthida,Chakphim/Thepthida</t>
  </si>
  <si>
    <t xml:space="preserve">2678215	</t>
  </si>
  <si>
    <t xml:space="preserve">307541	</t>
  </si>
  <si>
    <t xml:space="preserve">18924037063	</t>
  </si>
  <si>
    <t>[长滩岛]和南恩泻胡度假酒店(Henann Lagoon Resort)(6406965)</t>
  </si>
  <si>
    <t>豪华房&lt;特价大促销&gt;&lt;三人入住&gt;&lt;无早&gt;</t>
  </si>
  <si>
    <t>toennessen/sheryl,toennessen/sheryl,toennessen/sheryl</t>
  </si>
  <si>
    <t xml:space="preserve">2680957	</t>
  </si>
  <si>
    <t xml:space="preserve">HLM192-2033	</t>
  </si>
  <si>
    <t xml:space="preserve">18941886139	</t>
  </si>
  <si>
    <t>香格里拉楼豪华特大床房&lt;双人入住&gt;&lt;双早&gt;</t>
  </si>
  <si>
    <t>LEE/SONG</t>
  </si>
  <si>
    <t xml:space="preserve">2683540	</t>
  </si>
  <si>
    <t xml:space="preserve">11439226	</t>
  </si>
  <si>
    <t xml:space="preserve">21022590112	</t>
  </si>
  <si>
    <t>香格里拉楼豪华河景双床房&lt;双人入住&gt;&lt;双早&gt;</t>
  </si>
  <si>
    <t>KIM/DOYEONG</t>
  </si>
  <si>
    <t xml:space="preserve">2693399	</t>
  </si>
  <si>
    <t xml:space="preserve">11441699	</t>
  </si>
  <si>
    <t xml:space="preserve">21038280840	</t>
  </si>
  <si>
    <t>[苏梅岛]诺拉布里温泉度假酒店 (SHA Plus+)(Nora Buri Resort &amp; Spa (SHA Plus+))(3668073)</t>
  </si>
  <si>
    <t>海景山坡泳池别墅&lt;今日特价 &gt;&lt;双人入住&gt;&lt;双早&gt;</t>
  </si>
  <si>
    <t>Lam/Lok Tin,Kwan/Ho Ki</t>
  </si>
  <si>
    <t xml:space="preserve">2696299	</t>
  </si>
  <si>
    <t xml:space="preserve">64844	</t>
  </si>
  <si>
    <t xml:space="preserve">21038305252	</t>
  </si>
  <si>
    <t>KWAN/HO LAM</t>
  </si>
  <si>
    <t xml:space="preserve">2696307	</t>
  </si>
  <si>
    <t xml:space="preserve">66755	</t>
  </si>
  <si>
    <t xml:space="preserve">21074577557	</t>
  </si>
  <si>
    <t>[曼谷]曼谷铂尔曼皇权酒店 (SHA Plus+)(Pullman Bangkok King Power)(1586177)</t>
  </si>
  <si>
    <t>高级特大床房&lt;特惠专享&gt;&lt;双人入住&gt;&lt;不适用泰国客人&gt;&lt;无早&gt;</t>
  </si>
  <si>
    <t>Hyunwook/Kang</t>
  </si>
  <si>
    <t xml:space="preserve">2698715	</t>
  </si>
  <si>
    <t xml:space="preserve">1143495	</t>
  </si>
  <si>
    <t xml:space="preserve">21131213454	</t>
  </si>
  <si>
    <t>[曼谷]曼谷班达拉套房酒店(Bandara Suites Silom, Bangkok)(90808448)</t>
  </si>
  <si>
    <t>一卧室套房(连住3晚及以上)&lt;今日特价 &gt;&lt;双人入住&gt;&lt;双早&gt;</t>
  </si>
  <si>
    <t>Zaragoza/Arnidici,Zaragoza/Arnidici</t>
  </si>
  <si>
    <t xml:space="preserve">2705320	</t>
  </si>
  <si>
    <t xml:space="preserve">186771	</t>
  </si>
  <si>
    <t xml:space="preserve">21135751970	</t>
  </si>
  <si>
    <t>高级房(至少连住2晚及以上)&lt;今日特价 &gt;&lt;双人入住&gt;&lt;适用于除泰国的亚洲客人&gt;&lt;双早&gt;</t>
  </si>
  <si>
    <t>CHAN/WAI MAN RAYMOND,CHOY/WAI FAN</t>
  </si>
  <si>
    <t xml:space="preserve">2706021	</t>
  </si>
  <si>
    <t xml:space="preserve">230334	</t>
  </si>
  <si>
    <t xml:space="preserve">21137262838	</t>
  </si>
  <si>
    <t>[济州市]斯坦福酒店和度假村(Stanford Hotel &amp; Resort Jeju)(97348527)</t>
  </si>
  <si>
    <t>豪华双床房&lt;三人入住&gt;&lt;无早&gt;</t>
  </si>
  <si>
    <t>kim/chaeyoung,kim/dosoung</t>
  </si>
  <si>
    <t xml:space="preserve">2706458	</t>
  </si>
  <si>
    <t xml:space="preserve">22713936	</t>
  </si>
  <si>
    <t xml:space="preserve">21148535597	</t>
  </si>
  <si>
    <t>[曼谷]曼谷利特酒店 (SHA Extra Plus)(LiT BANGKOK Hotel)(3799511)</t>
  </si>
  <si>
    <t>不同温度特大床房&lt;特惠专享&gt;&lt;双人入住&gt;&lt;无早&gt;</t>
  </si>
  <si>
    <t>Sng/Jasmine,Sng/Jasmine</t>
  </si>
  <si>
    <t xml:space="preserve">2708728	</t>
  </si>
  <si>
    <t xml:space="preserve">5271	</t>
  </si>
  <si>
    <t xml:space="preserve">21210375973	</t>
  </si>
  <si>
    <t>[曼谷]曼谷万怡酒店(Courtyard by Marriott Bangkok)(5211729)</t>
  </si>
  <si>
    <t>翻新豪华特大床房(至少连住2晚及以上)&lt;单人入住&gt;&lt;单早&gt;</t>
  </si>
  <si>
    <t>LEUNG/CHING KEUNG,YIU/CHUNG CHU WINSON</t>
  </si>
  <si>
    <t xml:space="preserve">2712152	</t>
  </si>
  <si>
    <t xml:space="preserve">99796030	</t>
  </si>
  <si>
    <t xml:space="preserve">21215970797	</t>
  </si>
  <si>
    <t>[苏梅岛]苏梅岛丽思卡尔顿酒店(SHA Extra Plus)(The Ritz-Carlton, Koh Samui(SHA Extra Plus))(13570752)</t>
  </si>
  <si>
    <t>独家泳池别墅(至少连住2晚及以上)&lt;今日特价 &gt;&lt;双人入住&gt;&lt;双早&gt;</t>
  </si>
  <si>
    <t>LAI/WAI KEI</t>
  </si>
  <si>
    <t xml:space="preserve">2712750	</t>
  </si>
  <si>
    <t xml:space="preserve">72026375	</t>
  </si>
  <si>
    <t xml:space="preserve">21216190891	</t>
  </si>
  <si>
    <t>[曼谷]曼谷利特酒店 (SHA Extra Plus)(LiT BANGKOK Residence)(4371035)</t>
  </si>
  <si>
    <t>一卧室豪华套房(至少连住2晚及以上)&lt;特惠专享&gt;&lt;双人入住&gt;&lt;无早&gt;</t>
  </si>
  <si>
    <t>LI/WAI WAN,CHEUNG/CHI LEUNG</t>
  </si>
  <si>
    <t xml:space="preserve">2712781	</t>
  </si>
  <si>
    <t xml:space="preserve">5347	</t>
  </si>
  <si>
    <t xml:space="preserve">21233968628	</t>
  </si>
  <si>
    <t>[华欣]华欣安纳塔拉度假酒店(Anantara Hua Hin Resort)(3668989)</t>
  </si>
  <si>
    <t>豪华园景房(至少连住2晚及以上)&lt;双人入住&gt;&lt;不适用泰国客人&gt;&lt;双早&gt;</t>
  </si>
  <si>
    <t>OUYANG/CHIACHI</t>
  </si>
  <si>
    <t xml:space="preserve">2715455	</t>
  </si>
  <si>
    <t xml:space="preserve">61806372	</t>
  </si>
  <si>
    <t xml:space="preserve">21252290908	</t>
  </si>
  <si>
    <t>[梳邦再也]双威金字塔酒店(Sunway Pyramid Hotel)(17055173)</t>
  </si>
  <si>
    <t>豪华双床房&lt;双人入住&gt;&lt;无早&gt;</t>
  </si>
  <si>
    <t>choong/Kok weng</t>
  </si>
  <si>
    <t xml:space="preserve">2718715	</t>
  </si>
  <si>
    <t xml:space="preserve">220098948	</t>
  </si>
  <si>
    <t xml:space="preserve">21253610676	</t>
  </si>
  <si>
    <t>[芽庄]芽庄洲际酒店(InterContinental Nha Trang, an IHG Hotel)(4398930)</t>
  </si>
  <si>
    <t>城景经典双床房(至少连住2晚及以上)&lt;双人入住&gt;&lt;双早&gt;</t>
  </si>
  <si>
    <t>Park/Eunsik,Jeong/Myunghee</t>
  </si>
  <si>
    <t xml:space="preserve">2718938	</t>
  </si>
  <si>
    <t xml:space="preserve">581606	</t>
  </si>
  <si>
    <t xml:space="preserve">21254083923	</t>
  </si>
  <si>
    <t>[曼谷]曼谷湄南河四季酒店 (SHA Plus+)(Four Seasons Hotel Bangkok at Chao Phraya River (SHA Plus+))(57171815)</t>
  </si>
  <si>
    <t>豪华双床房(至少连住2晚及以上)&lt;双人入住&gt;&lt;双早&gt;</t>
  </si>
  <si>
    <t>SIT/KA CHUN TERRENCE,TSANG/KIN LING</t>
  </si>
  <si>
    <t xml:space="preserve">	</t>
  </si>
  <si>
    <t xml:space="preserve">114916	</t>
  </si>
  <si>
    <t xml:space="preserve">21260888406	</t>
  </si>
  <si>
    <t>[薄荷岛]赫纳恩镇度假村(Henann Tawala Resort)(91417869)</t>
  </si>
  <si>
    <t>豪华房(至少连住2晚及以上)&lt;今日特价 &gt;&lt;三人入住&gt;&lt;早餐&gt;</t>
  </si>
  <si>
    <t>wonsik/kim,wonsik/kim,wonsik/kim</t>
  </si>
  <si>
    <t xml:space="preserve">2720048	</t>
  </si>
  <si>
    <t xml:space="preserve">HTW131-0287	</t>
  </si>
  <si>
    <t xml:space="preserve">21314295629	</t>
  </si>
  <si>
    <t>[普吉岛]R马尔温泉度假酒店 (SHA Extra Plus)(R-Mar Resort and Spa (SHA Extra Plus))(5736585)</t>
  </si>
  <si>
    <t>高级间&lt;特惠专享&gt;&lt;双人入住&gt;&lt;无早&gt;</t>
  </si>
  <si>
    <t>Aekthanasak/Pakkarada,Aekthanasak/Pakkarada</t>
  </si>
  <si>
    <t xml:space="preserve">2721741	</t>
  </si>
  <si>
    <t>取消</t>
  </si>
  <si>
    <t xml:space="preserve">21320137939	</t>
  </si>
  <si>
    <t>[胡志明市]中央皇宫酒店(Central Palace Hotel)(28558626)</t>
  </si>
  <si>
    <t>Kim/joo-kwan,Kim/joo-kwan</t>
  </si>
  <si>
    <t xml:space="preserve">21323867587	</t>
  </si>
  <si>
    <t>豪华河景特大床房(至少连住2晚及以上)&lt;双人入住&gt;&lt;双早&gt;</t>
  </si>
  <si>
    <t>XIAO/HONG YAN</t>
  </si>
  <si>
    <t xml:space="preserve">2722759	</t>
  </si>
  <si>
    <t xml:space="preserve">124872	</t>
  </si>
  <si>
    <t xml:space="preserve">21332050668	</t>
  </si>
  <si>
    <t>[曼谷]优本纳沙通(Urbana Sathorn, Bangkok)(5025085)</t>
  </si>
  <si>
    <t>一卧室豪华房&lt;超值特惠&gt;&lt;双人入住&gt;&lt;无早&gt;</t>
  </si>
  <si>
    <t>nam/siwan</t>
  </si>
  <si>
    <t xml:space="preserve">2723712	</t>
  </si>
  <si>
    <t xml:space="preserve">2328257546946	</t>
  </si>
  <si>
    <t xml:space="preserve">21346269710	</t>
  </si>
  <si>
    <t>[岘港]岘港洲际阳光半岛度假酒店(InterContinental Danang Sun Peninsula Resort, an IHG Hotel)(5424757)</t>
  </si>
  <si>
    <t>1 张特大床经典海景房&lt;双人入住&gt;&lt;双早&gt;</t>
  </si>
  <si>
    <t>JANG/SUBIN</t>
  </si>
  <si>
    <t xml:space="preserve">2726299	</t>
  </si>
  <si>
    <t xml:space="preserve">10506867	</t>
  </si>
  <si>
    <t xml:space="preserve">21346510983	</t>
  </si>
  <si>
    <t>[普吉岛]普吉岛阿玛瑞酒店(SHA Extra Plus)(Amari Phuket (SHA Extra Plus))(4308716)</t>
  </si>
  <si>
    <t>海景豪华特大床房(至少连住2晚及以上)&lt;双人入住&gt;&lt;限量促销&gt;&lt;双早&gt;</t>
  </si>
  <si>
    <t>Nair/Ashwin,Nair/Ashwin</t>
  </si>
  <si>
    <t xml:space="preserve">2726345	</t>
  </si>
  <si>
    <t xml:space="preserve">35780007	</t>
  </si>
  <si>
    <t xml:space="preserve">21355568210	</t>
  </si>
  <si>
    <t>[长滩岛]长滩岛水族酒店(Aqua Boracay Hotel &amp; Resort)(43722916)</t>
  </si>
  <si>
    <t>Mina/Vincent,Mina/Vincent</t>
  </si>
  <si>
    <t xml:space="preserve">2728203	</t>
  </si>
  <si>
    <t xml:space="preserve">34957763	</t>
  </si>
  <si>
    <t xml:space="preserve">21355980709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</si>
  <si>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</si>
  <si>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</si>
  <si>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mubarak aljenaibi/ali,mubarak aljenaibi/ali</t>
  </si>
  <si>
    <t xml:space="preserve">2728320	</t>
  </si>
  <si>
    <t xml:space="preserve">61813531	</t>
  </si>
  <si>
    <t xml:space="preserve">21356223787	</t>
  </si>
  <si>
    <t>[普吉岛]巴东山麦居酒店 (SHA Extra Plus)(MAI HOUSE Patong Hill (SHA Extra Plus))(9195953)</t>
  </si>
  <si>
    <t>至尊豪华房(至少连住2晚及以上)&lt;双人入住&gt;&lt;无早&gt;</t>
  </si>
  <si>
    <t>CHAU/Sui Yan</t>
  </si>
  <si>
    <t xml:space="preserve">2728405	</t>
  </si>
  <si>
    <t xml:space="preserve">2201282	</t>
  </si>
  <si>
    <t xml:space="preserve">21360375039	</t>
  </si>
  <si>
    <t>[怡保]怡保威尔酒店(Weil Hotel Ipoh)(5702297)</t>
  </si>
  <si>
    <t>尊贵房&lt;特惠&gt;&lt;双人入住&gt;&lt;双早&gt;</t>
  </si>
  <si>
    <t>Tan/Chia Harng,Tan/Chia Harng</t>
  </si>
  <si>
    <t xml:space="preserve">2729410	</t>
  </si>
  <si>
    <t xml:space="preserve">10282647	</t>
  </si>
  <si>
    <t xml:space="preserve">21361143994	</t>
  </si>
  <si>
    <t>[曼谷]曼谷拉查丹利中心酒店  (SHA Plus+)(Grande Centre Point Hotel Ratchadamri Bangkok  (SHA Plus+))(2497052)</t>
  </si>
  <si>
    <t>经典高级套房&lt;特惠专享&gt;&lt;双人入住&gt;&lt;无早&gt;</t>
  </si>
  <si>
    <t>ZONG/JUNTAO,WANG/SHIYUN</t>
  </si>
  <si>
    <t xml:space="preserve">2729623	</t>
  </si>
  <si>
    <t xml:space="preserve">327138	</t>
  </si>
  <si>
    <t xml:space="preserve">21364028290	</t>
  </si>
  <si>
    <t>[西归浦市]济州神话世界度假酒店 – 蓝鼎(Landing Jeju Shinhwa World Hotels &amp; Resorts)(15303678)</t>
  </si>
  <si>
    <t>豪华家庭双床房&lt;三人入住&gt;&lt;无早&gt;</t>
  </si>
  <si>
    <t>PARK/MINSONG</t>
  </si>
  <si>
    <t xml:space="preserve">2730477	</t>
  </si>
  <si>
    <t xml:space="preserve">21366665896	</t>
  </si>
  <si>
    <t>KYUNGHO/LEE,TBA/TBA</t>
  </si>
  <si>
    <t xml:space="preserve">2730967	</t>
  </si>
  <si>
    <t xml:space="preserve">8713811533295	</t>
  </si>
  <si>
    <t xml:space="preserve">21367104297	</t>
  </si>
  <si>
    <t>[曼谷]曼谷金普顿马濑酒店 (SHA Extra Plus)(Kimpton Maa-Lai Bangkok, an IHG Hotel (SHA Extra Plus))(96323531)</t>
  </si>
  <si>
    <t>绿色景观马濑特大床套房(至少连住2晚及以上)&lt;特惠专享&gt;&lt;双人入住&gt;&lt;双早&gt;</t>
  </si>
  <si>
    <t>Jain/Shitanshu,Jain/Shitanshu</t>
  </si>
  <si>
    <t xml:space="preserve">2731030	</t>
  </si>
  <si>
    <t xml:space="preserve">347542	</t>
  </si>
  <si>
    <t xml:space="preserve">21368041509	</t>
  </si>
  <si>
    <t>[甲米]奥南菲奥雷度假村(Aonang Fiore Resort)(5494971)</t>
  </si>
  <si>
    <t>豪华小屋&lt;双人入住&gt;&lt;双早&gt;</t>
  </si>
  <si>
    <t>komash/eti,komash/eti</t>
  </si>
  <si>
    <t xml:space="preserve">2731154	</t>
  </si>
  <si>
    <t xml:space="preserve">39779	</t>
  </si>
  <si>
    <t xml:space="preserve">21371923061	</t>
  </si>
  <si>
    <t>[曼谷]于拉查达阿曼塔酒店(Amanta Hotel &amp; Residence Ratchada)(28679148)</t>
  </si>
  <si>
    <t>一卧室城景豪华套房(连住3晚及以上)&lt;双人入住&gt;&lt;无早&gt;</t>
  </si>
  <si>
    <t>DENG/ZHIHAO</t>
  </si>
  <si>
    <t xml:space="preserve">2732016	</t>
  </si>
  <si>
    <t xml:space="preserve">99628167-1	</t>
  </si>
  <si>
    <t xml:space="preserve">21373995099	</t>
  </si>
  <si>
    <t>[普吉岛]普吉岛迈考美丽亚酒店(SHA Extra Plus)(Melia Phuket Mai Khao(SHA Extra Plus))(92000607)</t>
  </si>
  <si>
    <t>一卧室套房（带室外浴缸）&lt;今日特价 &gt;&lt;双人入住&gt;&lt;双早&gt;</t>
  </si>
  <si>
    <t>Lhongthong /Thanakrit</t>
  </si>
  <si>
    <t xml:space="preserve">2732475	</t>
  </si>
  <si>
    <t xml:space="preserve">33485	</t>
  </si>
  <si>
    <t xml:space="preserve">21409554231	</t>
  </si>
  <si>
    <t>[曼谷]曼谷铂尔曼G酒店 （SHA Extra Plus）(Pullman Bangkok Hotel G（SHA Extra Plus）)(2497067)</t>
  </si>
  <si>
    <t>G豪华房(连住3晚及以上)&lt;双人入住&gt;&lt;双早&gt;</t>
  </si>
  <si>
    <t>NAUDIN/AYMERIC CHRISTOPHE</t>
  </si>
  <si>
    <t xml:space="preserve">2733818	</t>
  </si>
  <si>
    <t xml:space="preserve">917965	</t>
  </si>
  <si>
    <t xml:space="preserve">21414082460	</t>
  </si>
  <si>
    <t>精致套房(带露台)(至少连住2晚及以上)&lt;特惠专享&gt;&lt;双人入住&gt;&lt;双早&gt;</t>
  </si>
  <si>
    <t>Meidni/Ranan,Meidni/Ranan</t>
  </si>
  <si>
    <t xml:space="preserve">2734147	</t>
  </si>
  <si>
    <t xml:space="preserve">61817253	</t>
  </si>
  <si>
    <t xml:space="preserve">21415514020	</t>
  </si>
  <si>
    <t>甄选1张特大床房(至少连住2晚及以上)&lt;特惠专享&gt;&lt;双人入住&gt;&lt;双早&gt;</t>
  </si>
  <si>
    <t>ng /Mo pun</t>
  </si>
  <si>
    <t xml:space="preserve">21416046114	</t>
  </si>
  <si>
    <t>[曼谷]曼谷素凯泰酒店(The Sukhothai Bangkok)(4957359)</t>
  </si>
  <si>
    <t>豪华房&lt;特惠专享&gt;&lt;双人入住&gt;&lt;双早&gt;</t>
  </si>
  <si>
    <t>Ding/Xin,Ding/Xin</t>
  </si>
  <si>
    <t xml:space="preserve">2734350	</t>
  </si>
  <si>
    <t xml:space="preserve">10391582	</t>
  </si>
  <si>
    <t xml:space="preserve">21417329520	</t>
  </si>
  <si>
    <t>LI/TAKTAILEADA,LI/WAIWANGROBERT</t>
  </si>
  <si>
    <t xml:space="preserve">2734525	</t>
  </si>
  <si>
    <t xml:space="preserve">126211	</t>
  </si>
  <si>
    <t xml:space="preserve">21429967590	</t>
  </si>
  <si>
    <t>[釜山]釜山乐华兹酒店(Lavalse Hotel Busan)(99543578)</t>
  </si>
  <si>
    <t>城景标准双人床房&lt;双人入住&gt;&lt;无早&gt;</t>
  </si>
  <si>
    <t>JMK CORPORTION/JMK</t>
  </si>
  <si>
    <t xml:space="preserve">2736243	</t>
  </si>
  <si>
    <t xml:space="preserve">22213533	</t>
  </si>
  <si>
    <t xml:space="preserve">21432495116	</t>
  </si>
  <si>
    <t>Lu/Ting Ting,Wong/Marcus</t>
  </si>
  <si>
    <t xml:space="preserve">2736528	</t>
  </si>
  <si>
    <t xml:space="preserve">232451	</t>
  </si>
  <si>
    <t xml:space="preserve">21433132065	</t>
  </si>
  <si>
    <t>[首尔]三井酒店(Hotel Samjung)(28525707)</t>
  </si>
  <si>
    <t>双床房&lt;双人入住&gt;&lt;无早&gt;</t>
  </si>
  <si>
    <t>LEE/JIAH</t>
  </si>
  <si>
    <t xml:space="preserve">2736616	</t>
  </si>
  <si>
    <t xml:space="preserve">22024409	</t>
  </si>
  <si>
    <t xml:space="preserve">21440593705	</t>
  </si>
  <si>
    <t>豪华河景特大床房&lt;双人入住&gt;&lt;无早&gt;</t>
  </si>
  <si>
    <t>CHEN/YIMING,LAU/YUK HANG ANSON</t>
  </si>
  <si>
    <t xml:space="preserve">2737830	</t>
  </si>
  <si>
    <t xml:space="preserve">126416	</t>
  </si>
  <si>
    <t xml:space="preserve">21440685572	</t>
  </si>
  <si>
    <t>[Racha Thewa]阿玛拉素万那普酒店(Amaranth Suvarnabhumi Hotel)(4984706)</t>
  </si>
  <si>
    <t>豪华房&lt;特惠专享&gt;&lt;单人入住&gt;&lt;单早&gt;</t>
  </si>
  <si>
    <t>HU/HAIJIAO</t>
  </si>
  <si>
    <t xml:space="preserve">2737846	</t>
  </si>
  <si>
    <t xml:space="preserve">58574	</t>
  </si>
  <si>
    <t xml:space="preserve">21446156781	</t>
  </si>
  <si>
    <t>[普吉岛]攀瓦布里海滨度假村(SHA Extra Plus)(Panwaburi Beachfront Resort(SHA Extra Plus))(96362785)</t>
  </si>
  <si>
    <t>Kesornsit/Witwisit,Kesornsit/Witwisit</t>
  </si>
  <si>
    <t xml:space="preserve">2738727	</t>
  </si>
  <si>
    <t xml:space="preserve">4445	</t>
  </si>
  <si>
    <t xml:space="preserve">21446145948	</t>
  </si>
  <si>
    <t>[拉普拉普]宿雾迈瑞柏高碧海度假村(Bluewater Maribago Beach Resort Cebu)(7333668)</t>
  </si>
  <si>
    <t>豪华房&lt;今日特价 &gt;&lt;双人入住&gt;&lt;双早&gt;</t>
  </si>
  <si>
    <t>Lee/Kwang Mong</t>
  </si>
  <si>
    <t xml:space="preserve">2738728	</t>
  </si>
  <si>
    <t xml:space="preserve">109319	</t>
  </si>
  <si>
    <t xml:space="preserve">21447951580	</t>
  </si>
  <si>
    <t>[北雅加达]雅加达尼欧玛纳戈广场酒店(Neo Hotel Mangga Dua by ASTON)(98300222)</t>
  </si>
  <si>
    <t>尼欧房&lt;双人入住&gt;&lt;预付&gt;&lt;无早&gt;</t>
  </si>
  <si>
    <t>SETIAWAN/MUHAMAD</t>
  </si>
  <si>
    <t xml:space="preserve">2739148	</t>
  </si>
  <si>
    <t xml:space="preserve">21450329424	</t>
  </si>
  <si>
    <t>[努沙再也]双威大盒子酒店(Sunway Hotel Big Box)(91411884)</t>
  </si>
  <si>
    <t>豪华特大床房&lt;单人入住&gt;&lt;单早&gt;</t>
  </si>
  <si>
    <t>KUM WENG/LEE,KUM WENG/LEE</t>
  </si>
  <si>
    <t xml:space="preserve">2739554	</t>
  </si>
  <si>
    <t xml:space="preserve">53305	</t>
  </si>
  <si>
    <t xml:space="preserve">21451232639	</t>
  </si>
  <si>
    <t>[奎松市]马尼拉赛达北维迪斯酒店 - 多用途酒店(Seda Vertis North - Multiple Use Hotel)(17891668)</t>
  </si>
  <si>
    <t>豪华房&lt;特价大促销&gt;&lt;双人入住&gt;&lt;无早&gt;</t>
  </si>
  <si>
    <t>guo/tianqi,guo/tianqi</t>
  </si>
  <si>
    <t xml:space="preserve">2739701	</t>
  </si>
  <si>
    <t xml:space="preserve">2363568	</t>
  </si>
  <si>
    <t xml:space="preserve">21454537640	</t>
  </si>
  <si>
    <t>[曼谷]金玉素万那普酒店(Golden Jade Suvarnabhumi)(28680143)</t>
  </si>
  <si>
    <t>三人房&lt;三人入住&gt;&lt;无早&gt;</t>
  </si>
  <si>
    <t>CLARK/PHOTINI MORIAH,CLARK/CECILIA ANN,CLARK/ROBERT SEAN</t>
  </si>
  <si>
    <t xml:space="preserve">2740274	</t>
  </si>
  <si>
    <t xml:space="preserve">acknowledged	</t>
  </si>
  <si>
    <t xml:space="preserve">21454625266	</t>
  </si>
  <si>
    <t>[悉尼]悉尼美都城市酒店(Megaboom City Hotel)(28565629)</t>
  </si>
  <si>
    <t>高级双床房&lt;双人入住&gt;&lt;预付&gt;&lt;无早&gt;</t>
  </si>
  <si>
    <t>OLoghlin/Ben</t>
  </si>
  <si>
    <t xml:space="preserve">2740288	</t>
  </si>
  <si>
    <t xml:space="preserve">6744537	</t>
  </si>
  <si>
    <t xml:space="preserve">21456872254	</t>
  </si>
  <si>
    <t>[碧瑶]海约翰坎普庄园酒店(The Manor at Camp John Hay)(28356473)</t>
  </si>
  <si>
    <t>园景高级房&lt;特价大促销&gt;&lt;双人入住&gt;&lt;无早&gt;</t>
  </si>
  <si>
    <t>angie/lyn acot,TBA/TBA</t>
  </si>
  <si>
    <t xml:space="preserve">2740729	</t>
  </si>
  <si>
    <t xml:space="preserve">169886	</t>
  </si>
  <si>
    <t xml:space="preserve">21457273308	</t>
  </si>
  <si>
    <t>豪华房&lt;特价大促销&gt;&lt;双人入住&gt;&lt;双早&gt;</t>
  </si>
  <si>
    <t>Roxas/Sharmaine,Roxas/Sharmaine</t>
  </si>
  <si>
    <t xml:space="preserve">2740829	</t>
  </si>
  <si>
    <t xml:space="preserve">2365482	</t>
  </si>
  <si>
    <t xml:space="preserve">21458736363	</t>
  </si>
  <si>
    <t>CHOU/CHICHAO</t>
  </si>
  <si>
    <t xml:space="preserve">2741146	</t>
  </si>
  <si>
    <t xml:space="preserve">2365480	</t>
  </si>
  <si>
    <t xml:space="preserve">21459211053	</t>
  </si>
  <si>
    <t>[吉隆坡]铂尔曼吉隆坡城市中心大酒店(Pullman Kuala Lumpur City Centre Hotel &amp; Residences)(5073220)</t>
  </si>
  <si>
    <t>尊享豪华特大床房&lt;双人入住&gt;&lt;双早&gt;</t>
  </si>
  <si>
    <t>HE/FANG</t>
  </si>
  <si>
    <t xml:space="preserve">2741271	</t>
  </si>
  <si>
    <t xml:space="preserve">876423	</t>
  </si>
  <si>
    <t xml:space="preserve">21459630857	</t>
  </si>
  <si>
    <t>[巴都丁宜]槟城硬石酒店(Hard Rock Hotel Penang)(4649444)</t>
  </si>
  <si>
    <t>海景豪华房&lt;双人入住&gt;&lt;不适用中东客人&gt;&lt;双早&gt;</t>
  </si>
  <si>
    <t>Zaidi/Khairul Aizzat</t>
  </si>
  <si>
    <t xml:space="preserve">2741378	</t>
  </si>
  <si>
    <t xml:space="preserve">15670927	</t>
  </si>
  <si>
    <t xml:space="preserve">21459761449	</t>
  </si>
  <si>
    <t>[古晋]古晋帝国酒店(Imperial Hotel Kuching)(28527691)</t>
  </si>
  <si>
    <t>豪华特大床房&lt;双人入住&gt;&lt;双早&gt;</t>
  </si>
  <si>
    <t>LIEW/KEE HUNG</t>
  </si>
  <si>
    <t xml:space="preserve">2741391	</t>
  </si>
  <si>
    <t xml:space="preserve">IHK274400	</t>
  </si>
  <si>
    <t xml:space="preserve">21461175078	</t>
  </si>
  <si>
    <t>[清迈]皇后奢华大酒店 (SHA Extra Plus)(Empress Premier Hotel Chiang Mai (SHA Extra Plus))(44546698)</t>
  </si>
  <si>
    <t>至尊房&lt;限量特价&gt;&lt;双人入住&gt;&lt;双早&gt;</t>
  </si>
  <si>
    <t>Lee/Yongtaek</t>
  </si>
  <si>
    <t xml:space="preserve">2741735	</t>
  </si>
  <si>
    <t xml:space="preserve">19219	</t>
  </si>
  <si>
    <t xml:space="preserve">21462241775	</t>
  </si>
  <si>
    <t>YIN/JACKWEICHOU</t>
  </si>
  <si>
    <t xml:space="preserve">2741975	</t>
  </si>
  <si>
    <t xml:space="preserve">2365964	</t>
  </si>
  <si>
    <t xml:space="preserve">21462854253	</t>
  </si>
  <si>
    <t>[曼谷]曼谷秋素坤逸酒店 (SHA Plus+)(Qiu Hotel Sukhumvit (SHA Plus+))(28597378)</t>
  </si>
  <si>
    <t>豪华房(无窗)&lt;今日特惠&gt;&lt;双人入住&gt;&lt;无早&gt;</t>
  </si>
  <si>
    <t>MACHIPUCHADES/JORDI,MUNOZ NUNEZ/IGOR</t>
  </si>
  <si>
    <t xml:space="preserve">2742046	</t>
  </si>
  <si>
    <t xml:space="preserve">77711	</t>
  </si>
  <si>
    <t xml:space="preserve">21462898395	</t>
  </si>
  <si>
    <t>UEDA/NAOKI,UEDA/NAOKI</t>
  </si>
  <si>
    <t xml:space="preserve">2742055	</t>
  </si>
  <si>
    <t xml:space="preserve">77712	</t>
  </si>
  <si>
    <t xml:space="preserve">21463321257	</t>
  </si>
  <si>
    <t>高级房&lt;双人入住&gt;&lt;无早&gt;</t>
  </si>
  <si>
    <t>RACHAPAN/PRASERT ,THONGDEE/NITTAYA</t>
  </si>
  <si>
    <t xml:space="preserve">2742158	</t>
  </si>
  <si>
    <t xml:space="preserve">acknowledge	</t>
  </si>
  <si>
    <t xml:space="preserve">21463690182	</t>
  </si>
  <si>
    <t>尊享豪华双人床房(至少连住2晚及以上)&lt;双人入住&gt;&lt;适用于非中国/菲律宾客人&gt;&lt;双早&gt;</t>
  </si>
  <si>
    <t>YA/MIN NGE</t>
  </si>
  <si>
    <t xml:space="preserve">2742240	</t>
  </si>
  <si>
    <t xml:space="preserve">919744	</t>
  </si>
  <si>
    <t xml:space="preserve">21464450484	</t>
  </si>
  <si>
    <t>Cheng/Ran,Cheng/Ran</t>
  </si>
  <si>
    <t xml:space="preserve">2742439	</t>
  </si>
  <si>
    <t xml:space="preserve">2365965	</t>
  </si>
  <si>
    <t xml:space="preserve">21464669226	</t>
  </si>
  <si>
    <t>豪华特大床房(至少连住2晚及以上)&lt;双人入住&gt;&lt;双早&gt;</t>
  </si>
  <si>
    <t>Yu/Lu</t>
  </si>
  <si>
    <t xml:space="preserve">2742502	</t>
  </si>
  <si>
    <t xml:space="preserve">126916	</t>
  </si>
  <si>
    <t xml:space="preserve">21466268439	</t>
  </si>
  <si>
    <t>[普吉岛]普吉岛邦涛的希尔顿花园酒店  (SHA Extra Plus)(Hilton Garden Inn Phuket Bang Tao (SHA Extra Plus))(99051557)</t>
  </si>
  <si>
    <t>特大床房（带阳台）&lt;双人入住&gt;&lt;双早&gt;</t>
  </si>
  <si>
    <t>MITIN/VADIM</t>
  </si>
  <si>
    <t xml:space="preserve">2742822	</t>
  </si>
  <si>
    <t xml:space="preserve">3307722557	</t>
  </si>
  <si>
    <t xml:space="preserve">21466661184	</t>
  </si>
  <si>
    <t>Cruz/Alberto,Cruz/Alberto</t>
  </si>
  <si>
    <t xml:space="preserve">2742904	</t>
  </si>
  <si>
    <t xml:space="preserve">2366479	</t>
  </si>
  <si>
    <t xml:space="preserve">21469207422	</t>
  </si>
  <si>
    <t>SEO/KIYONG</t>
  </si>
  <si>
    <t xml:space="preserve">2743447	</t>
  </si>
  <si>
    <t xml:space="preserve">6199	</t>
  </si>
  <si>
    <t xml:space="preserve">21469543690	</t>
  </si>
  <si>
    <t>He/Yiqian</t>
  </si>
  <si>
    <t xml:space="preserve">2743507	</t>
  </si>
  <si>
    <t xml:space="preserve">21469607024	</t>
  </si>
  <si>
    <t>[胡志明市]新世界西贡酒店(New World Saigon Hotel)(5754061)</t>
  </si>
  <si>
    <t>LI/CHUN KEI</t>
  </si>
  <si>
    <t xml:space="preserve">2743530	</t>
  </si>
  <si>
    <t xml:space="preserve">1036056	</t>
  </si>
  <si>
    <t xml:space="preserve">21470825957	</t>
  </si>
  <si>
    <t>GUNAWAN/SISCA</t>
  </si>
  <si>
    <t xml:space="preserve">2743837	</t>
  </si>
  <si>
    <t xml:space="preserve">21470895749	</t>
  </si>
  <si>
    <t>[曼谷]大华大酒店 (SHA Plus+)(Grand China Bangkok (SHA Plus+))(28529495)</t>
  </si>
  <si>
    <t>城景豪华房&lt;今日特价 &gt;&lt;双人入住&gt;&lt;无早&gt;</t>
  </si>
  <si>
    <t>YUNG/YUK KIN</t>
  </si>
  <si>
    <t xml:space="preserve">2743895	</t>
  </si>
  <si>
    <t xml:space="preserve">72471660-1	</t>
  </si>
  <si>
    <t xml:space="preserve">21471170873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</si>
  <si>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</si>
  <si>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</si>
  <si>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ARIF/ARIF BIN ABDUL RASID</t>
  </si>
  <si>
    <t xml:space="preserve">2743955	</t>
  </si>
  <si>
    <t xml:space="preserve">22101787381	</t>
  </si>
  <si>
    <t xml:space="preserve">21471342617	</t>
  </si>
  <si>
    <t>[普吉岛]普吉岛海床大酒店(SHA Extra Plus)(Seabed Grand Hotel Phuket(SHA Extra Plus))(81309473)</t>
  </si>
  <si>
    <t>高级房&lt;今日特价 &gt;&lt;双人入住&gt;&lt;无早&gt;</t>
  </si>
  <si>
    <t>HAN/XIAOJIE</t>
  </si>
  <si>
    <t xml:space="preserve">2743987	</t>
  </si>
  <si>
    <t xml:space="preserve">18768	</t>
  </si>
  <si>
    <t xml:space="preserve">21472211174	</t>
  </si>
  <si>
    <t>[普吉岛]阿玛塔拉康体度假村(SHA Extra Plus)(Amatara Wellness Resort(SHA Extra Plus))(3362896)</t>
  </si>
  <si>
    <t>海景套房&lt;今日特价 &gt;&lt;双人入住&gt;&lt;双早&gt;</t>
  </si>
  <si>
    <t>LIU/MIN,shen/liya,zhang/ye</t>
  </si>
  <si>
    <t xml:space="preserve">2744221	</t>
  </si>
  <si>
    <t xml:space="preserve">21472292052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</si>
  <si>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</si>
  <si>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</si>
  <si>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LIU/YINGHUI</t>
  </si>
  <si>
    <t xml:space="preserve">2744237	</t>
  </si>
  <si>
    <t xml:space="preserve">220898088	</t>
  </si>
  <si>
    <t xml:space="preserve">21473018549	</t>
  </si>
  <si>
    <t>[新加坡]新加坡米阁大酒店(Hotel Mi Singapore)(28561624)</t>
  </si>
  <si>
    <t>高级大床房&lt;双人入住&gt;&lt;适用于除印度及次大陆国家客人&gt;&lt;无早&gt;</t>
  </si>
  <si>
    <t>SU/XIN</t>
  </si>
  <si>
    <t xml:space="preserve">2744409	</t>
  </si>
  <si>
    <t xml:space="preserve">R22/1017/133722759	</t>
  </si>
  <si>
    <t xml:space="preserve">21474151075	</t>
  </si>
  <si>
    <t>[莎阿南]莎亚南凯煌大酒店(Concorde Hotel Shah Alam)(6407199)</t>
  </si>
  <si>
    <t>豪华房&lt;今日特价 &gt;&lt;单人入住&gt;&lt;单早&gt;&lt;net rate mode&gt;</t>
  </si>
  <si>
    <t>Mohd Hosnan/Mohd Husaini</t>
  </si>
  <si>
    <t xml:space="preserve">2744656	</t>
  </si>
  <si>
    <t xml:space="preserve">6713856	</t>
  </si>
  <si>
    <t xml:space="preserve">21377326425	</t>
  </si>
  <si>
    <t>退单</t>
  </si>
  <si>
    <t>[曼谷]曼谷拉差达瑞士酒店 (SHA Extra Plus)(Swissotel Bangkok Ratchada (SHA Extra Plus))(6003314)</t>
  </si>
  <si>
    <t>瑞士优势房&lt;今日特价 &gt;&lt;双人入住&gt;&lt;无早&gt;</t>
  </si>
  <si>
    <t>Zhu/Li,Zu/Li</t>
  </si>
  <si>
    <t xml:space="preserve">2733422	</t>
  </si>
  <si>
    <t xml:space="preserve">21438860846	</t>
  </si>
  <si>
    <t>[吉隆坡]吉隆坡四季酒店(Four Seasons Hotel Kuala Lumpur)(17496902)</t>
  </si>
  <si>
    <t>泳池园景特大床房&lt;双人入住&gt;&lt;双早&gt;</t>
  </si>
  <si>
    <t>SU/DAVIDTUONGSING</t>
  </si>
  <si>
    <t xml:space="preserve">2737560	</t>
  </si>
  <si>
    <t xml:space="preserve">3164437	</t>
  </si>
  <si>
    <t>，</t>
  </si>
  <si>
    <t>特殊要求:此单为18766660702改期补款单，请勿发单 此单为18766660702改期为10/20-23差价补款单，烦请帮忙协调并确认改期谢谢 。</t>
  </si>
  <si>
    <t>本期扣款7500元</t>
  </si>
  <si>
    <t xml:space="preserve"> 特殊要求:此單是原訂單21374054060申請修改為2022/10/16~10/18入住支付的差價 。</t>
  </si>
  <si>
    <t>本期扣款2700元</t>
  </si>
  <si>
    <t>21377326425此单多收1012元退回</t>
  </si>
  <si>
    <t>21438860846此单多收1120元退回</t>
  </si>
  <si>
    <t>A221021094813481</t>
  </si>
  <si>
    <t>A221021094922481</t>
  </si>
  <si>
    <t>A22102109503329</t>
  </si>
  <si>
    <t>CNY / HKD 当前参考汇率: 1.081169421</t>
  </si>
  <si>
    <t>总计：147152.33 CNY/
159096.6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</si>
  <si>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</si>
  <si>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</si>
  <si>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</si>
  <si>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</si>
  <si>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</si>
  <si>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</si>
  <si>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</si>
  <si>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</si>
  <si>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</si>
  <si>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</si>
  <si>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</si>
  <si>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</si>
  <si>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</si>
  <si>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</si>
  <si>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</si>
  <si>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</si>
  <si>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</si>
  <si>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</si>
  <si>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</si>
  <si>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2022-10-17</t>
  </si>
  <si>
    <t>2744656</t>
  </si>
  <si>
    <t>莎亚南凯煌大酒店</t>
  </si>
  <si>
    <t>Mohd Hosnan Mohd Husaini</t>
  </si>
  <si>
    <t>2022-10-18</t>
  </si>
  <si>
    <t>退房日周结</t>
  </si>
  <si>
    <t>330.00</t>
  </si>
  <si>
    <t>RMB</t>
  </si>
  <si>
    <t>0</t>
  </si>
  <si>
    <t>0.00</t>
  </si>
  <si>
    <t>携程国际直连(DD)</t>
  </si>
  <si>
    <t>01.011174</t>
  </si>
  <si>
    <t>2022-10-17 15:56:18</t>
  </si>
  <si>
    <t>否</t>
  </si>
  <si>
    <t>汇智国际旅游发展有限公司</t>
  </si>
  <si>
    <t>直采</t>
  </si>
  <si>
    <t>马来西亚</t>
  </si>
  <si>
    <t>2744237</t>
  </si>
  <si>
    <t>盛泰澜拉普崂中央广场酒店</t>
  </si>
  <si>
    <t>LIU YINGHUI</t>
  </si>
  <si>
    <t>425.00</t>
  </si>
  <si>
    <t>2022-10-17 11:47:59</t>
  </si>
  <si>
    <t>泰国</t>
  </si>
  <si>
    <t>2743987</t>
  </si>
  <si>
    <t>普吉岛海床大酒店(SHA Extra Plus)</t>
  </si>
  <si>
    <t>HAN XIAOJIE</t>
  </si>
  <si>
    <t>217.00</t>
  </si>
  <si>
    <t>2022-10-17 12:10:27</t>
  </si>
  <si>
    <t>2744409</t>
  </si>
  <si>
    <t>新加坡米阁大酒店</t>
  </si>
  <si>
    <t>SU XIN</t>
  </si>
  <si>
    <t>727.00</t>
  </si>
  <si>
    <t>2022-10-17 13:39:43</t>
  </si>
  <si>
    <t>新加坡</t>
  </si>
  <si>
    <t>2743837</t>
  </si>
  <si>
    <t>雅加达尼欧玛纳戈广场酒店</t>
  </si>
  <si>
    <t>GUNAWAN SISCA</t>
  </si>
  <si>
    <t>147.62</t>
  </si>
  <si>
    <t>2022-10-17 03:33:26</t>
  </si>
  <si>
    <t>直连</t>
  </si>
  <si>
    <t>印度尼西亚</t>
  </si>
  <si>
    <t>2022-10-16</t>
  </si>
  <si>
    <t>2743530</t>
  </si>
  <si>
    <t>胡志明市新世界酒店</t>
  </si>
  <si>
    <t>LI CHUN KEI</t>
  </si>
  <si>
    <t>955.00</t>
  </si>
  <si>
    <t>2022-10-17 09:58:43</t>
  </si>
  <si>
    <t>越南</t>
  </si>
  <si>
    <t>2743507</t>
  </si>
  <si>
    <t>曼谷金玉素旺纳普酒店</t>
  </si>
  <si>
    <t>He Yiqian</t>
  </si>
  <si>
    <t>150.00</t>
  </si>
  <si>
    <t>2022-10-17 14:10:48</t>
  </si>
  <si>
    <t>2743447</t>
  </si>
  <si>
    <t>曼谷利特酒店</t>
  </si>
  <si>
    <t>SEO KIYONG</t>
  </si>
  <si>
    <t>392.00</t>
  </si>
  <si>
    <t>2022-10-17 10:19:34</t>
  </si>
  <si>
    <t>2742904</t>
  </si>
  <si>
    <t>马尼拉赛达北维迪斯酒店 - 多用途酒店</t>
  </si>
  <si>
    <t>Cruz Alberto,Cruz Alberto</t>
  </si>
  <si>
    <t>537.00</t>
  </si>
  <si>
    <t>2022-10-16 14:42:23</t>
  </si>
  <si>
    <t>菲律宾</t>
  </si>
  <si>
    <t>2742822</t>
  </si>
  <si>
    <t>普吉岛邦涛的希尔顿花园酒店 (SHA Extra Plus)</t>
  </si>
  <si>
    <t>MITIN VADIM</t>
  </si>
  <si>
    <t>498.00</t>
  </si>
  <si>
    <t>2022-10-16 15:50:07</t>
  </si>
  <si>
    <t>2742502</t>
  </si>
  <si>
    <t>曼谷湄南河四季酒店 (SHA Plus+)</t>
  </si>
  <si>
    <t>Yu Lu</t>
  </si>
  <si>
    <t>5102.00</t>
  </si>
  <si>
    <t>2022-10-16 09:31:22</t>
  </si>
  <si>
    <t>2742439</t>
  </si>
  <si>
    <t>Cheng Ran,Cheng Ran</t>
  </si>
  <si>
    <t>1074.00</t>
  </si>
  <si>
    <t>2022-10-16 08:41:27</t>
  </si>
  <si>
    <t>2742240</t>
  </si>
  <si>
    <t>曼谷铂尔曼G酒店</t>
  </si>
  <si>
    <t>YA MIN NGE</t>
  </si>
  <si>
    <t>840.00</t>
  </si>
  <si>
    <t>2022-10-16 11:16:23</t>
  </si>
  <si>
    <t>2022-10-15</t>
  </si>
  <si>
    <t>2742158</t>
  </si>
  <si>
    <t>RACHAPAN PRASERT,THONGDEE NITTAYA</t>
  </si>
  <si>
    <t>300.00</t>
  </si>
  <si>
    <t>2022-10-15 23:13:13</t>
  </si>
  <si>
    <t>2742055</t>
  </si>
  <si>
    <t>曼谷秋素坤逸酒店 (SHA Plus+)</t>
  </si>
  <si>
    <t>UEDA NAOKI,UEDA NAOKI</t>
  </si>
  <si>
    <t>322.00</t>
  </si>
  <si>
    <t>2022-10-15 22:01:29</t>
  </si>
  <si>
    <t>2742046</t>
  </si>
  <si>
    <t>MACHIPUCHADES JORDI,MUNOZ NUNEZ IGOR</t>
  </si>
  <si>
    <t>2022-10-15 21:56:34</t>
  </si>
  <si>
    <t>2741975</t>
  </si>
  <si>
    <t>YIN JACKWEICHOU</t>
  </si>
  <si>
    <t>2022-10-16 16:10:03</t>
  </si>
  <si>
    <t>2741735</t>
  </si>
  <si>
    <t>皇后奢华大酒店</t>
  </si>
  <si>
    <t>Lee Yongtaek</t>
  </si>
  <si>
    <t>324.00</t>
  </si>
  <si>
    <t>2022-10-15 19:09:13</t>
  </si>
  <si>
    <t>2743895</t>
  </si>
  <si>
    <t>大华大酒店 (SHA Plus+)</t>
  </si>
  <si>
    <t>YUNG YUK KIN</t>
  </si>
  <si>
    <t>258.00</t>
  </si>
  <si>
    <t>2022-10-17 15:01:00</t>
  </si>
  <si>
    <t>2741378</t>
  </si>
  <si>
    <t>槟城硬石酒店</t>
  </si>
  <si>
    <t>Zaidi Khairul Aizzat</t>
  </si>
  <si>
    <t>991.00</t>
  </si>
  <si>
    <t>2022-10-15 14:41:44</t>
  </si>
  <si>
    <t>2741271</t>
  </si>
  <si>
    <t>铂尔曼吉隆坡城市中心大酒店</t>
  </si>
  <si>
    <t>HE FANG</t>
  </si>
  <si>
    <t>1928.00</t>
  </si>
  <si>
    <t>2022-10-15 13:59:17</t>
  </si>
  <si>
    <t>2741146</t>
  </si>
  <si>
    <t>CHOU CHICHAO</t>
  </si>
  <si>
    <t>598.00</t>
  </si>
  <si>
    <t>2022-10-15 17:25:10</t>
  </si>
  <si>
    <t>2740829</t>
  </si>
  <si>
    <t>Roxas Sharmaine,Roxas Sharmaine</t>
  </si>
  <si>
    <t>2022-10-15 17:30:35</t>
  </si>
  <si>
    <t>2740729</t>
  </si>
  <si>
    <t>海约翰坎普庄园酒店</t>
  </si>
  <si>
    <t>angie lyn acot,TBA TBA</t>
  </si>
  <si>
    <t>890.00</t>
  </si>
  <si>
    <t>2022-10-15 08:37:30</t>
  </si>
  <si>
    <t>2022-10-14</t>
  </si>
  <si>
    <t>2740288</t>
  </si>
  <si>
    <t>梅加本城市酒店</t>
  </si>
  <si>
    <t>OLoghlin Ben</t>
  </si>
  <si>
    <t>506.93</t>
  </si>
  <si>
    <t>2022-10-14 20:13:25</t>
  </si>
  <si>
    <t>澳大利亚</t>
  </si>
  <si>
    <t>2740274</t>
  </si>
  <si>
    <t>CLARK PHOTINI MORIAH,CLARK CECILIA ANN,CLARK ROBERT SEAN</t>
  </si>
  <si>
    <t>394.00</t>
  </si>
  <si>
    <t>2022-10-14 21:29:25</t>
  </si>
  <si>
    <t>2739701</t>
  </si>
  <si>
    <t>guo tianqi,guo tianqi</t>
  </si>
  <si>
    <t>2022-10-14 15:23:39</t>
  </si>
  <si>
    <t>2739554</t>
  </si>
  <si>
    <t>双威大盒子酒店</t>
  </si>
  <si>
    <t>KUM WENG LEE,KUM WENG LEE</t>
  </si>
  <si>
    <t>776.00</t>
  </si>
  <si>
    <t>2022-10-14 13:49:24</t>
  </si>
  <si>
    <t>2739148</t>
  </si>
  <si>
    <t>SETIAWAN MUHAMAD</t>
  </si>
  <si>
    <t>147.18</t>
  </si>
  <si>
    <t>2022-10-14 08:20:22</t>
  </si>
  <si>
    <t>2022-10-13</t>
  </si>
  <si>
    <t>2738728</t>
  </si>
  <si>
    <t>宿务迈瑞柏高碧海度假村</t>
  </si>
  <si>
    <t>Lee Kwang Mong</t>
  </si>
  <si>
    <t>1719.00</t>
  </si>
  <si>
    <t>2022-10-14 15:57:34</t>
  </si>
  <si>
    <t>2738727</t>
  </si>
  <si>
    <t>攀瓦布里海滨度假村(SHA Extra Plus)</t>
  </si>
  <si>
    <t>Kesornsit Witwisit,Kesornsit Witwisit</t>
  </si>
  <si>
    <t>235.00</t>
  </si>
  <si>
    <t>2022-10-13 22:55:01</t>
  </si>
  <si>
    <t>2737846</t>
  </si>
  <si>
    <t>阿玛拉素万那普酒店</t>
  </si>
  <si>
    <t>HU HAIJIAO</t>
  </si>
  <si>
    <t>398.00</t>
  </si>
  <si>
    <t>2022-10-13 15:32:15</t>
  </si>
  <si>
    <t>2737830</t>
  </si>
  <si>
    <t>CHEN YIMING,LAU YUK HANG ANSON</t>
  </si>
  <si>
    <t>13758.00</t>
  </si>
  <si>
    <t>2022-10-13 15:43:23</t>
  </si>
  <si>
    <t>2022-10-12</t>
  </si>
  <si>
    <t>2736616</t>
  </si>
  <si>
    <t>首尔三井酒店</t>
  </si>
  <si>
    <t>LEE JIAH</t>
  </si>
  <si>
    <t>543.00</t>
  </si>
  <si>
    <t>2022-10-12 20:21:43</t>
  </si>
  <si>
    <t>韩国</t>
  </si>
  <si>
    <t>2743955</t>
  </si>
  <si>
    <t>槟城长荣桂冠酒店</t>
  </si>
  <si>
    <t>ARIF ARIF BIN ABDUL RASID</t>
  </si>
  <si>
    <t>342.00</t>
  </si>
  <si>
    <t>2022-10-17 08:56:44</t>
  </si>
  <si>
    <t>2736243</t>
  </si>
  <si>
    <t>拉瓦尔斯酒店</t>
  </si>
  <si>
    <t>JMK CORPORTION JMK</t>
  </si>
  <si>
    <t>538.00</t>
  </si>
  <si>
    <t>2022-10-12 13:48:55</t>
  </si>
  <si>
    <t>2022-10-11</t>
  </si>
  <si>
    <t>2734525</t>
  </si>
  <si>
    <t>LI TAKTAILEADA,LI WAIWANGROBERT</t>
  </si>
  <si>
    <t>4520.00</t>
  </si>
  <si>
    <t>2022-10-12 15:37:11</t>
  </si>
  <si>
    <t>2744221</t>
  </si>
  <si>
    <t>阿玛塔拉康体度假村</t>
  </si>
  <si>
    <t>LIU MIN,shen liya,zhang ye</t>
  </si>
  <si>
    <t>3144.00</t>
  </si>
  <si>
    <t>2022-10-17 11:48:38</t>
  </si>
  <si>
    <t>2734147</t>
  </si>
  <si>
    <t>芭堤雅阿瓦尼度假酒店</t>
  </si>
  <si>
    <t>Meidni Ranan,Meidni Ranan</t>
  </si>
  <si>
    <t>3644.00</t>
  </si>
  <si>
    <t>2022-10-11 13:13:06</t>
  </si>
  <si>
    <t>2022-10-10</t>
  </si>
  <si>
    <t>2733818</t>
  </si>
  <si>
    <t>NAUDIN AYMERIC CHRISTOPHE</t>
  </si>
  <si>
    <t>1281.00</t>
  </si>
  <si>
    <t>2022-10-10 23:41:12</t>
  </si>
  <si>
    <t>2022-10-09</t>
  </si>
  <si>
    <t>2732475</t>
  </si>
  <si>
    <t>普吉岛迈考美丽亚酒店(SHA Extra Plus)</t>
  </si>
  <si>
    <t>Lhongthong Thanakrit</t>
  </si>
  <si>
    <t>740.00</t>
  </si>
  <si>
    <t>2022-10-10 14:14:06</t>
  </si>
  <si>
    <t>2732016</t>
  </si>
  <si>
    <t>曼谷拉查达阿曼达酒店和公寓</t>
  </si>
  <si>
    <t>DENG ZHIHAO</t>
  </si>
  <si>
    <t>1925.00</t>
  </si>
  <si>
    <t>2022-10-11 19:28:57</t>
  </si>
  <si>
    <t>2022-10-08</t>
  </si>
  <si>
    <t>2731154</t>
  </si>
  <si>
    <t>甲米奥南菲奥雷度假村</t>
  </si>
  <si>
    <t>komash eti,komash eti</t>
  </si>
  <si>
    <t>1380.00</t>
  </si>
  <si>
    <t>2022-10-09 15:42:48</t>
  </si>
  <si>
    <t>2736528</t>
  </si>
  <si>
    <t>曼谷盛泰乐水门酒店</t>
  </si>
  <si>
    <t>Lu Ting Ting,Wong Marcus</t>
  </si>
  <si>
    <t>844.00</t>
  </si>
  <si>
    <t>2022-10-12 18:52:50</t>
  </si>
  <si>
    <t>2734350</t>
  </si>
  <si>
    <t>曼谷素凯泰酒店</t>
  </si>
  <si>
    <t>Ding Xin,Ding Xin</t>
  </si>
  <si>
    <t>4140.00</t>
  </si>
  <si>
    <t>2022-10-11 12:13:38</t>
  </si>
  <si>
    <t>2022-10-07</t>
  </si>
  <si>
    <t>2729623</t>
  </si>
  <si>
    <t>曼谷拉查丹利中心酒店  (SHA Plus+)</t>
  </si>
  <si>
    <t>ZONG JUNTAO,WANG SHIYUN</t>
  </si>
  <si>
    <t>1266.00</t>
  </si>
  <si>
    <t>2022-10-07 20:33:36</t>
  </si>
  <si>
    <t>2729410</t>
  </si>
  <si>
    <t>唯裕酒店</t>
  </si>
  <si>
    <t>Tan Chia Harng,Tan Chia Harng</t>
  </si>
  <si>
    <t>523.00</t>
  </si>
  <si>
    <t>2022-10-07 17:28:11</t>
  </si>
  <si>
    <t>2728405</t>
  </si>
  <si>
    <t>巴东山麦居酒店</t>
  </si>
  <si>
    <t>CHAU Sui Yan</t>
  </si>
  <si>
    <t>915.00</t>
  </si>
  <si>
    <t>2022-10-07 10:15:13</t>
  </si>
  <si>
    <t>2022-10-06</t>
  </si>
  <si>
    <t>2728320</t>
  </si>
  <si>
    <t>mubarak aljenaibi ali,mubarak aljenaibi ali</t>
  </si>
  <si>
    <t>2300.00</t>
  </si>
  <si>
    <t>2022-10-07 14:06:23</t>
  </si>
  <si>
    <t>2728203</t>
  </si>
  <si>
    <t>长滩岛水族酒店</t>
  </si>
  <si>
    <t>Mina Vincent,Mina Vincent</t>
  </si>
  <si>
    <t>3654.00</t>
  </si>
  <si>
    <t>2022-10-07 13:56:18</t>
  </si>
  <si>
    <t>2741391</t>
  </si>
  <si>
    <t>帝宫大酒店</t>
  </si>
  <si>
    <t>LIEW KEE HUNG</t>
  </si>
  <si>
    <t>872.00</t>
  </si>
  <si>
    <t>2022-10-15 14:55:12</t>
  </si>
  <si>
    <t>2730967</t>
  </si>
  <si>
    <t>优本纳沙通</t>
  </si>
  <si>
    <t>KYUNGHO LEE,TBA TBA</t>
  </si>
  <si>
    <t>1510.00</t>
  </si>
  <si>
    <t>2022-10-10 15:32:35</t>
  </si>
  <si>
    <t>2022-10-04</t>
  </si>
  <si>
    <t>2723712</t>
  </si>
  <si>
    <t>nam siwan</t>
  </si>
  <si>
    <t>2022-10-10 11:01:17</t>
  </si>
  <si>
    <t>2022-10-03</t>
  </si>
  <si>
    <t>2722759</t>
  </si>
  <si>
    <t>XIAO HONG YAN</t>
  </si>
  <si>
    <t>10540.00</t>
  </si>
  <si>
    <t>2022-10-06 07:37:18</t>
  </si>
  <si>
    <t>2722340</t>
  </si>
  <si>
    <t>中央皇宫酒店</t>
  </si>
  <si>
    <t>Kim joo-kwan,Kim joo-kwan</t>
  </si>
  <si>
    <t>310.60</t>
  </si>
  <si>
    <t>2022-10-03 14:05:25</t>
  </si>
  <si>
    <t>2022-10-01</t>
  </si>
  <si>
    <t>2720048</t>
  </si>
  <si>
    <t>薄荷岛赫南塔瓦拉度假村</t>
  </si>
  <si>
    <t>wonsik kim,wonsik kim,wonsik kim</t>
  </si>
  <si>
    <t>2876.00</t>
  </si>
  <si>
    <t>2022-10-03 09:26:20</t>
  </si>
  <si>
    <t>2718938</t>
  </si>
  <si>
    <t>芽庄洲际酒店</t>
  </si>
  <si>
    <t>Park Eunsik,Jeong Myunghee</t>
  </si>
  <si>
    <t>1490.00</t>
  </si>
  <si>
    <t>2022-10-01 13:11:05</t>
  </si>
  <si>
    <t>2718715</t>
  </si>
  <si>
    <t>双威金字塔酒店</t>
  </si>
  <si>
    <t>choong Kok weng</t>
  </si>
  <si>
    <t>1560.00</t>
  </si>
  <si>
    <t>2022-10-14 15:43:00</t>
  </si>
  <si>
    <t>2731030</t>
  </si>
  <si>
    <t>曼谷金普顿马濑酒店 (SHA Extra Plus)</t>
  </si>
  <si>
    <t>Jain Shitanshu,Jain Shitanshu</t>
  </si>
  <si>
    <t>5100.00</t>
  </si>
  <si>
    <t>2022-10-09 15:48:42</t>
  </si>
  <si>
    <t>2022-09-27</t>
  </si>
  <si>
    <t>2712781</t>
  </si>
  <si>
    <t>曼谷利特公寓</t>
  </si>
  <si>
    <t>LI WAI WAN,CHEUNG CHI LEUNG</t>
  </si>
  <si>
    <t>2305.00</t>
  </si>
  <si>
    <t>2022-09-28 10:16:17</t>
  </si>
  <si>
    <t>2712750</t>
  </si>
  <si>
    <t>苏梅岛丽思卡尔顿酒店</t>
  </si>
  <si>
    <t>LAI WAI KEI</t>
  </si>
  <si>
    <t>8895.00</t>
  </si>
  <si>
    <t>2022-09-28 10:56:47</t>
  </si>
  <si>
    <t>2712152</t>
  </si>
  <si>
    <t>曼谷万怡酒店 - SHA Extra Plus 认证</t>
  </si>
  <si>
    <t>LEUNG CHING KEUNG,YIU CHUNG CHU WINSON</t>
  </si>
  <si>
    <t>3180.00</t>
  </si>
  <si>
    <t>2022-09-27 19:07:57</t>
  </si>
  <si>
    <t>2022-09-25</t>
  </si>
  <si>
    <t>2708728</t>
  </si>
  <si>
    <t>Sng Jasmine,Sng Jasmine</t>
  </si>
  <si>
    <t>1436.00</t>
  </si>
  <si>
    <t>2022-09-25 17:26:00</t>
  </si>
  <si>
    <t>2022-09-24</t>
  </si>
  <si>
    <t>2706458</t>
  </si>
  <si>
    <t>斯坦福酒店和度假村</t>
  </si>
  <si>
    <t>kim chaeyoung,kim dosoung</t>
  </si>
  <si>
    <t>820.00</t>
  </si>
  <si>
    <t>2022-09-25 03:21:46</t>
  </si>
  <si>
    <t>2706021</t>
  </si>
  <si>
    <t>CHAN WAI MAN RAYMOND,CHOY WAI FAN</t>
  </si>
  <si>
    <t>2856.00</t>
  </si>
  <si>
    <t>2022-09-24 15:41:21</t>
  </si>
  <si>
    <t>2022-09-29</t>
  </si>
  <si>
    <t>2715455</t>
  </si>
  <si>
    <t>华欣安纳塔拉度假酒店</t>
  </si>
  <si>
    <t>OUYANG CHIACHI</t>
  </si>
  <si>
    <t>1334.00</t>
  </si>
  <si>
    <t>2022-09-30 07:54:05</t>
  </si>
  <si>
    <t>2022-09-19</t>
  </si>
  <si>
    <t>2698715</t>
  </si>
  <si>
    <t>曼谷铂尔曼皇权酒店</t>
  </si>
  <si>
    <t>Hyunwook Kang</t>
  </si>
  <si>
    <t>2100.00</t>
  </si>
  <si>
    <t>2022-09-19 14:16:29</t>
  </si>
  <si>
    <t>2022-10-05</t>
  </si>
  <si>
    <t>2726345</t>
  </si>
  <si>
    <t>普吉岛阿玛瑞酒店(SHA Extra Plus)</t>
  </si>
  <si>
    <t>Nair Ashwin,Nair Ashwin</t>
  </si>
  <si>
    <t>2712.00</t>
  </si>
  <si>
    <t>2022-10-06 11:08:28</t>
  </si>
  <si>
    <t>2726299</t>
  </si>
  <si>
    <t>岘港洲际阳光半岛度假酒店</t>
  </si>
  <si>
    <t>JANG SUBIN</t>
  </si>
  <si>
    <t>5800.00</t>
  </si>
  <si>
    <t>2022-10-06 18:11:57</t>
  </si>
  <si>
    <t>2022-09-15</t>
  </si>
  <si>
    <t>2693399</t>
  </si>
  <si>
    <t>曼谷香格里拉大酒店</t>
  </si>
  <si>
    <t>KIM DOYEONG</t>
  </si>
  <si>
    <t>1010.00</t>
  </si>
  <si>
    <t>2022-09-17 14:56:32</t>
  </si>
  <si>
    <t>2022-09-08</t>
  </si>
  <si>
    <t>2683540</t>
  </si>
  <si>
    <t>LEE SONG</t>
  </si>
  <si>
    <t>4400.00</t>
  </si>
  <si>
    <t>2022-09-10 16:02:12</t>
  </si>
  <si>
    <t>2022-09-06</t>
  </si>
  <si>
    <t>2680957</t>
  </si>
  <si>
    <t>和南恩泻胡度假酒店</t>
  </si>
  <si>
    <t>toennessen sheryl,toennessen sheryl,toennessen sheryl</t>
  </si>
  <si>
    <t>1220.00</t>
  </si>
  <si>
    <t>2022-09-06 16:06:53</t>
  </si>
  <si>
    <t>2022-09-03</t>
  </si>
  <si>
    <t>2678215</t>
  </si>
  <si>
    <t>曼谷京华大酒店 (SHA Plus+)</t>
  </si>
  <si>
    <t>Chakphim Thepthida,Chakphim Thepthida</t>
  </si>
  <si>
    <t>349.00</t>
  </si>
  <si>
    <t>2022-09-04 16:19:39</t>
  </si>
  <si>
    <t>2022-08-30</t>
  </si>
  <si>
    <t>2673454</t>
  </si>
  <si>
    <t>SON SEUNG HEE</t>
  </si>
  <si>
    <t>2022-08-31 18:20:25</t>
  </si>
  <si>
    <t>21038280840，</t>
  </si>
  <si>
    <t>2022-08-24</t>
  </si>
  <si>
    <t>2666437</t>
  </si>
  <si>
    <t>诺拉布里温泉度假酒店 (SHA Plus+)</t>
  </si>
  <si>
    <t>Lam Lok Tin,Kwan Ho Ki</t>
  </si>
  <si>
    <t>2022-09-19 16:47:37</t>
  </si>
  <si>
    <t>2022-09-17</t>
  </si>
  <si>
    <t>2696307</t>
  </si>
  <si>
    <t>KWAN HO LAM</t>
  </si>
  <si>
    <t>1700.00</t>
  </si>
  <si>
    <t>2022-09-18 10:33:14</t>
  </si>
  <si>
    <t>2022-07-27</t>
  </si>
  <si>
    <t>2634610</t>
  </si>
  <si>
    <t>Song Kar See</t>
  </si>
  <si>
    <t>3321.00</t>
  </si>
  <si>
    <t>2022-07-27 18:59:28</t>
  </si>
  <si>
    <t>2696299</t>
  </si>
  <si>
    <t>2022-09-19 16:47:51</t>
  </si>
  <si>
    <t>2022-09-23</t>
  </si>
  <si>
    <t>2705320</t>
  </si>
  <si>
    <t>曼谷班达拉套房酒店</t>
  </si>
  <si>
    <t>Zaragoza Arnidici,Zaragoza Arnidici</t>
  </si>
  <si>
    <t>1340.00</t>
  </si>
  <si>
    <t>2022-09-23 17:31:53</t>
  </si>
  <si>
    <t>2022-08-06</t>
  </si>
  <si>
    <t>2646673</t>
  </si>
  <si>
    <t>甲米苹果一天度假村</t>
  </si>
  <si>
    <t>ghosh Shalini,ghosh Shalini</t>
  </si>
  <si>
    <t>296.00</t>
  </si>
  <si>
    <t>2022-08-07 11:33:23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</si>
</sst>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13</xdr:col>
      <xdr:colOff>561975</xdr:colOff>
      <xdr:row>135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4965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44849</v>
      </c>
      <c r="G2" s="6">
        <v>44852</v>
      </c>
      <c r="H2" s="4">
        <v>3</v>
      </c>
      <c r="I2" s="4">
        <v>3</v>
      </c>
      <c r="J2" s="4">
        <v>9</v>
      </c>
      <c r="K2" s="4" t="s">
        <v>30</v>
      </c>
      <c r="L2" s="4">
        <v>3321</v>
      </c>
      <c r="M2" s="4">
        <v>3321</v>
      </c>
      <c r="N2" s="4" t="s">
        <v>31</v>
      </c>
      <c r="O2" s="4" t="s">
        <v>32</v>
      </c>
      <c r="P2" s="4" t="s">
        <v>33</v>
      </c>
      <c r="Q2" s="4">
        <v>0</v>
      </c>
      <c r="R2" s="7">
        <v>44769</v>
      </c>
      <c r="S2" s="6">
        <v>44855</v>
      </c>
      <c r="T2" s="4" t="s">
        <v>34</v>
      </c>
      <c r="U2" s="4">
        <v>3321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44850</v>
      </c>
      <c r="G3" s="6">
        <v>44852</v>
      </c>
      <c r="H3" s="4">
        <v>1</v>
      </c>
      <c r="I3" s="4">
        <v>2</v>
      </c>
      <c r="J3" s="4">
        <v>2</v>
      </c>
      <c r="K3" s="4" t="s">
        <v>30</v>
      </c>
      <c r="L3" s="4">
        <v>296</v>
      </c>
      <c r="M3" s="4">
        <v>296</v>
      </c>
      <c r="N3" s="4" t="s">
        <v>40</v>
      </c>
      <c r="O3" s="4" t="s">
        <v>32</v>
      </c>
      <c r="P3" s="4" t="s">
        <v>33</v>
      </c>
      <c r="Q3" s="4">
        <v>0</v>
      </c>
      <c r="R3" s="7">
        <v>44779</v>
      </c>
      <c r="S3" s="6">
        <v>44855</v>
      </c>
      <c r="T3" s="4" t="s">
        <v>34</v>
      </c>
      <c r="U3" s="4">
        <v>296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44847</v>
      </c>
      <c r="G4" s="6">
        <v>44852</v>
      </c>
      <c r="H4" s="4">
        <v>1</v>
      </c>
      <c r="I4" s="4">
        <v>5</v>
      </c>
      <c r="J4" s="4">
        <v>5</v>
      </c>
      <c r="K4" s="4" t="s">
        <v>30</v>
      </c>
      <c r="L4" s="4">
        <v>5100</v>
      </c>
      <c r="M4" s="4">
        <v>5100</v>
      </c>
      <c r="N4" s="4" t="s">
        <v>46</v>
      </c>
      <c r="O4" s="4" t="s">
        <v>32</v>
      </c>
      <c r="P4" s="4" t="s">
        <v>33</v>
      </c>
      <c r="Q4" s="4">
        <v>0</v>
      </c>
      <c r="R4" s="7">
        <v>44803</v>
      </c>
      <c r="S4" s="6">
        <v>44855</v>
      </c>
      <c r="T4" s="4" t="s">
        <v>34</v>
      </c>
      <c r="U4" s="4">
        <v>5100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44851</v>
      </c>
      <c r="G5" s="6">
        <v>44852</v>
      </c>
      <c r="H5" s="4">
        <v>1</v>
      </c>
      <c r="I5" s="4">
        <v>1</v>
      </c>
      <c r="J5" s="4">
        <v>1</v>
      </c>
      <c r="K5" s="4" t="s">
        <v>30</v>
      </c>
      <c r="L5" s="4">
        <v>349</v>
      </c>
      <c r="M5" s="4">
        <v>349</v>
      </c>
      <c r="N5" s="4" t="s">
        <v>52</v>
      </c>
      <c r="O5" s="4" t="s">
        <v>32</v>
      </c>
      <c r="P5" s="4" t="s">
        <v>33</v>
      </c>
      <c r="Q5" s="4">
        <v>0</v>
      </c>
      <c r="R5" s="7">
        <v>44807</v>
      </c>
      <c r="S5" s="6">
        <v>44855</v>
      </c>
      <c r="T5" s="4" t="s">
        <v>34</v>
      </c>
      <c r="U5" s="4">
        <v>349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44850</v>
      </c>
      <c r="G6" s="6">
        <v>44852</v>
      </c>
      <c r="H6" s="4">
        <v>1</v>
      </c>
      <c r="I6" s="4">
        <v>2</v>
      </c>
      <c r="J6" s="4">
        <v>2</v>
      </c>
      <c r="K6" s="4" t="s">
        <v>30</v>
      </c>
      <c r="L6" s="4">
        <v>1220</v>
      </c>
      <c r="M6" s="4">
        <v>1220</v>
      </c>
      <c r="N6" s="4" t="s">
        <v>58</v>
      </c>
      <c r="O6" s="4" t="s">
        <v>32</v>
      </c>
      <c r="P6" s="4" t="s">
        <v>33</v>
      </c>
      <c r="Q6" s="4">
        <v>0</v>
      </c>
      <c r="R6" s="7">
        <v>44810</v>
      </c>
      <c r="S6" s="6">
        <v>44855</v>
      </c>
      <c r="T6" s="4" t="s">
        <v>34</v>
      </c>
      <c r="U6" s="4">
        <v>1220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44</v>
      </c>
      <c r="E7" s="4" t="s">
        <v>62</v>
      </c>
      <c r="F7" s="6">
        <v>44847</v>
      </c>
      <c r="G7" s="6">
        <v>44852</v>
      </c>
      <c r="H7" s="4">
        <v>1</v>
      </c>
      <c r="I7" s="4">
        <v>5</v>
      </c>
      <c r="J7" s="4">
        <v>5</v>
      </c>
      <c r="K7" s="4" t="s">
        <v>30</v>
      </c>
      <c r="L7" s="4">
        <v>4400</v>
      </c>
      <c r="M7" s="4">
        <v>4400</v>
      </c>
      <c r="N7" s="4" t="s">
        <v>63</v>
      </c>
      <c r="O7" s="4" t="s">
        <v>32</v>
      </c>
      <c r="P7" s="4" t="s">
        <v>33</v>
      </c>
      <c r="Q7" s="4">
        <v>0</v>
      </c>
      <c r="R7" s="7">
        <v>44812</v>
      </c>
      <c r="S7" s="6">
        <v>44855</v>
      </c>
      <c r="T7" s="4" t="s">
        <v>34</v>
      </c>
      <c r="U7" s="4">
        <v>4400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44</v>
      </c>
      <c r="E8" s="4" t="s">
        <v>67</v>
      </c>
      <c r="F8" s="6">
        <v>44851</v>
      </c>
      <c r="G8" s="6">
        <v>44852</v>
      </c>
      <c r="H8" s="4">
        <v>1</v>
      </c>
      <c r="I8" s="4">
        <v>1</v>
      </c>
      <c r="J8" s="4">
        <v>1</v>
      </c>
      <c r="K8" s="4" t="s">
        <v>30</v>
      </c>
      <c r="L8" s="4">
        <v>1010</v>
      </c>
      <c r="M8" s="4">
        <v>1010</v>
      </c>
      <c r="N8" s="4" t="s">
        <v>68</v>
      </c>
      <c r="O8" s="4" t="s">
        <v>32</v>
      </c>
      <c r="P8" s="4" t="s">
        <v>33</v>
      </c>
      <c r="Q8" s="4">
        <v>0</v>
      </c>
      <c r="R8" s="7">
        <v>44819</v>
      </c>
      <c r="S8" s="6">
        <v>44855</v>
      </c>
      <c r="T8" s="4" t="s">
        <v>34</v>
      </c>
      <c r="U8" s="4">
        <v>1010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44850</v>
      </c>
      <c r="G9" s="6">
        <v>44852</v>
      </c>
      <c r="H9" s="4">
        <v>1</v>
      </c>
      <c r="I9" s="4">
        <v>2</v>
      </c>
      <c r="J9" s="4">
        <v>2</v>
      </c>
      <c r="K9" s="4" t="s">
        <v>30</v>
      </c>
      <c r="L9" s="4">
        <v>1700</v>
      </c>
      <c r="M9" s="4">
        <v>1700</v>
      </c>
      <c r="N9" s="4" t="s">
        <v>74</v>
      </c>
      <c r="O9" s="4" t="s">
        <v>32</v>
      </c>
      <c r="P9" s="4" t="s">
        <v>33</v>
      </c>
      <c r="Q9" s="4">
        <v>0</v>
      </c>
      <c r="R9" s="7">
        <v>44821</v>
      </c>
      <c r="S9" s="6">
        <v>44855</v>
      </c>
      <c r="T9" s="4" t="s">
        <v>34</v>
      </c>
      <c r="U9" s="4">
        <v>1700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44850</v>
      </c>
      <c r="G10" s="6">
        <v>44852</v>
      </c>
      <c r="H10" s="4">
        <v>1</v>
      </c>
      <c r="I10" s="4">
        <v>2</v>
      </c>
      <c r="J10" s="4">
        <v>2</v>
      </c>
      <c r="K10" s="4" t="s">
        <v>30</v>
      </c>
      <c r="L10" s="4">
        <v>1700</v>
      </c>
      <c r="M10" s="4">
        <v>1700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44821</v>
      </c>
      <c r="S10" s="6">
        <v>44855</v>
      </c>
      <c r="T10" s="4" t="s">
        <v>34</v>
      </c>
      <c r="U10" s="4">
        <v>1700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44847</v>
      </c>
      <c r="G11" s="6">
        <v>44852</v>
      </c>
      <c r="H11" s="4">
        <v>1</v>
      </c>
      <c r="I11" s="4">
        <v>5</v>
      </c>
      <c r="J11" s="4">
        <v>5</v>
      </c>
      <c r="K11" s="4" t="s">
        <v>30</v>
      </c>
      <c r="L11" s="4">
        <v>2100</v>
      </c>
      <c r="M11" s="4">
        <v>2100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44823</v>
      </c>
      <c r="S11" s="6">
        <v>44855</v>
      </c>
      <c r="T11" s="4" t="s">
        <v>34</v>
      </c>
      <c r="U11" s="4">
        <v>2100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44848</v>
      </c>
      <c r="G12" s="6">
        <v>44852</v>
      </c>
      <c r="H12" s="4">
        <v>1</v>
      </c>
      <c r="I12" s="4">
        <v>4</v>
      </c>
      <c r="J12" s="4">
        <v>4</v>
      </c>
      <c r="K12" s="4" t="s">
        <v>30</v>
      </c>
      <c r="L12" s="4">
        <v>1340</v>
      </c>
      <c r="M12" s="4">
        <v>1340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44827</v>
      </c>
      <c r="S12" s="6">
        <v>44855</v>
      </c>
      <c r="T12" s="4" t="s">
        <v>34</v>
      </c>
      <c r="U12" s="4">
        <v>1340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28</v>
      </c>
      <c r="E13" s="4" t="s">
        <v>94</v>
      </c>
      <c r="F13" s="6">
        <v>44845</v>
      </c>
      <c r="G13" s="6">
        <v>44852</v>
      </c>
      <c r="H13" s="4">
        <v>1</v>
      </c>
      <c r="I13" s="4">
        <v>7</v>
      </c>
      <c r="J13" s="4">
        <v>7</v>
      </c>
      <c r="K13" s="4" t="s">
        <v>30</v>
      </c>
      <c r="L13" s="4">
        <v>2856</v>
      </c>
      <c r="M13" s="4">
        <v>2856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44828</v>
      </c>
      <c r="S13" s="6">
        <v>44855</v>
      </c>
      <c r="T13" s="4" t="s">
        <v>34</v>
      </c>
      <c r="U13" s="4">
        <v>2856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44851</v>
      </c>
      <c r="G14" s="6">
        <v>44852</v>
      </c>
      <c r="H14" s="4">
        <v>1</v>
      </c>
      <c r="I14" s="4">
        <v>1</v>
      </c>
      <c r="J14" s="4">
        <v>1</v>
      </c>
      <c r="K14" s="4" t="s">
        <v>30</v>
      </c>
      <c r="L14" s="4">
        <v>820</v>
      </c>
      <c r="M14" s="4">
        <v>820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44828</v>
      </c>
      <c r="S14" s="6">
        <v>44855</v>
      </c>
      <c r="T14" s="4" t="s">
        <v>34</v>
      </c>
      <c r="U14" s="4">
        <v>820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44848</v>
      </c>
      <c r="G15" s="6">
        <v>44852</v>
      </c>
      <c r="H15" s="4">
        <v>1</v>
      </c>
      <c r="I15" s="4">
        <v>4</v>
      </c>
      <c r="J15" s="4">
        <v>4</v>
      </c>
      <c r="K15" s="4" t="s">
        <v>30</v>
      </c>
      <c r="L15" s="4">
        <v>1436</v>
      </c>
      <c r="M15" s="4">
        <v>1436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44829</v>
      </c>
      <c r="S15" s="6">
        <v>44855</v>
      </c>
      <c r="T15" s="4" t="s">
        <v>34</v>
      </c>
      <c r="U15" s="4">
        <v>1436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6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44849</v>
      </c>
      <c r="G16" s="6">
        <v>44852</v>
      </c>
      <c r="H16" s="4">
        <v>2</v>
      </c>
      <c r="I16" s="4">
        <v>3</v>
      </c>
      <c r="J16" s="4">
        <v>6</v>
      </c>
      <c r="K16" s="4" t="s">
        <v>30</v>
      </c>
      <c r="L16" s="4">
        <v>3180</v>
      </c>
      <c r="M16" s="4">
        <v>3180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44831</v>
      </c>
      <c r="S16" s="6">
        <v>44855</v>
      </c>
      <c r="T16" s="4" t="s">
        <v>34</v>
      </c>
      <c r="U16" s="4">
        <v>3180</v>
      </c>
      <c r="V16" s="4">
        <v>0</v>
      </c>
      <c r="W16" s="4">
        <v>0</v>
      </c>
      <c r="X16" s="4" t="s">
        <v>114</v>
      </c>
      <c r="Y16" s="4">
        <v>99796025</v>
      </c>
      <c r="Z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44849</v>
      </c>
      <c r="G17" s="6">
        <v>44852</v>
      </c>
      <c r="H17" s="4">
        <v>1</v>
      </c>
      <c r="I17" s="4">
        <v>3</v>
      </c>
      <c r="J17" s="4">
        <v>3</v>
      </c>
      <c r="K17" s="4" t="s">
        <v>30</v>
      </c>
      <c r="L17" s="4">
        <v>8895</v>
      </c>
      <c r="M17" s="4">
        <v>8895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44831</v>
      </c>
      <c r="S17" s="6">
        <v>44855</v>
      </c>
      <c r="T17" s="4" t="s">
        <v>34</v>
      </c>
      <c r="U17" s="4">
        <v>8895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44847</v>
      </c>
      <c r="G18" s="6">
        <v>44852</v>
      </c>
      <c r="H18" s="4">
        <v>1</v>
      </c>
      <c r="I18" s="4">
        <v>5</v>
      </c>
      <c r="J18" s="4">
        <v>5</v>
      </c>
      <c r="K18" s="4" t="s">
        <v>30</v>
      </c>
      <c r="L18" s="4">
        <v>2305</v>
      </c>
      <c r="M18" s="4">
        <v>2305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44831</v>
      </c>
      <c r="S18" s="6">
        <v>44855</v>
      </c>
      <c r="T18" s="4" t="s">
        <v>34</v>
      </c>
      <c r="U18" s="4">
        <v>2305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44850</v>
      </c>
      <c r="G19" s="6">
        <v>44852</v>
      </c>
      <c r="H19" s="4">
        <v>1</v>
      </c>
      <c r="I19" s="4">
        <v>2</v>
      </c>
      <c r="J19" s="4">
        <v>2</v>
      </c>
      <c r="K19" s="4" t="s">
        <v>30</v>
      </c>
      <c r="L19" s="4">
        <v>1334</v>
      </c>
      <c r="M19" s="4">
        <v>1334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44833</v>
      </c>
      <c r="S19" s="6">
        <v>44855</v>
      </c>
      <c r="T19" s="4" t="s">
        <v>34</v>
      </c>
      <c r="U19" s="4">
        <v>1334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44849</v>
      </c>
      <c r="G20" s="6">
        <v>44852</v>
      </c>
      <c r="H20" s="4">
        <v>1</v>
      </c>
      <c r="I20" s="4">
        <v>3</v>
      </c>
      <c r="J20" s="4">
        <v>3</v>
      </c>
      <c r="K20" s="4" t="s">
        <v>30</v>
      </c>
      <c r="L20" s="4">
        <v>1560</v>
      </c>
      <c r="M20" s="4">
        <v>1560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44835</v>
      </c>
      <c r="S20" s="6">
        <v>44855</v>
      </c>
      <c r="T20" s="4" t="s">
        <v>34</v>
      </c>
      <c r="U20" s="4">
        <v>1560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44850</v>
      </c>
      <c r="G21" s="6">
        <v>44852</v>
      </c>
      <c r="H21" s="4">
        <v>1</v>
      </c>
      <c r="I21" s="4">
        <v>2</v>
      </c>
      <c r="J21" s="4">
        <v>2</v>
      </c>
      <c r="K21" s="4" t="s">
        <v>30</v>
      </c>
      <c r="L21" s="4">
        <v>1490</v>
      </c>
      <c r="M21" s="4">
        <v>1490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44835</v>
      </c>
      <c r="S21" s="6">
        <v>44855</v>
      </c>
      <c r="T21" s="4" t="s">
        <v>34</v>
      </c>
      <c r="U21" s="4">
        <v>1490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44851</v>
      </c>
      <c r="G22" s="6">
        <v>44852</v>
      </c>
      <c r="H22" s="4">
        <v>1</v>
      </c>
      <c r="I22" s="4">
        <v>1</v>
      </c>
      <c r="J22" s="4">
        <v>1</v>
      </c>
      <c r="K22" s="4" t="s">
        <v>30</v>
      </c>
      <c r="L22" s="4">
        <v>1125</v>
      </c>
      <c r="M22" s="4">
        <v>1125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44835</v>
      </c>
      <c r="S22" s="6">
        <v>44855</v>
      </c>
      <c r="T22" s="4" t="s">
        <v>34</v>
      </c>
      <c r="U22" s="4">
        <v>1125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44848</v>
      </c>
      <c r="G23" s="6">
        <v>44852</v>
      </c>
      <c r="H23" s="4">
        <v>1</v>
      </c>
      <c r="I23" s="4">
        <v>4</v>
      </c>
      <c r="J23" s="4">
        <v>4</v>
      </c>
      <c r="K23" s="4" t="s">
        <v>30</v>
      </c>
      <c r="L23" s="4">
        <v>2876</v>
      </c>
      <c r="M23" s="4">
        <v>2876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44835</v>
      </c>
      <c r="S23" s="6">
        <v>44855</v>
      </c>
      <c r="T23" s="4" t="s">
        <v>34</v>
      </c>
      <c r="U23" s="4">
        <v>2876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44850</v>
      </c>
      <c r="G24" s="6">
        <v>44852</v>
      </c>
      <c r="H24" s="4">
        <v>1</v>
      </c>
      <c r="I24" s="4">
        <v>2</v>
      </c>
      <c r="J24" s="4">
        <v>2</v>
      </c>
      <c r="K24" s="4" t="s">
        <v>30</v>
      </c>
      <c r="L24" s="4">
        <v>218</v>
      </c>
      <c r="M24" s="4">
        <v>218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44837</v>
      </c>
      <c r="S24" s="6">
        <v>44855</v>
      </c>
      <c r="T24" s="4" t="s">
        <v>34</v>
      </c>
      <c r="U24" s="4">
        <v>218</v>
      </c>
      <c r="V24" s="4">
        <v>0</v>
      </c>
      <c r="W24" s="4">
        <v>0</v>
      </c>
      <c r="X24" s="4" t="s">
        <v>162</v>
      </c>
      <c r="Y24" s="4" t="s">
        <v>150</v>
      </c>
    </row>
    <row r="25" s="4" customFormat="1" spans="1:25">
      <c r="A25" s="4" t="s">
        <v>158</v>
      </c>
      <c r="B25" s="4" t="s">
        <v>26</v>
      </c>
      <c r="C25" s="4" t="s">
        <v>163</v>
      </c>
      <c r="D25" s="4" t="s">
        <v>159</v>
      </c>
      <c r="E25" s="4" t="s">
        <v>160</v>
      </c>
      <c r="F25" s="6">
        <v>44850</v>
      </c>
      <c r="G25" s="6">
        <v>44852</v>
      </c>
      <c r="H25" s="4">
        <v>1</v>
      </c>
      <c r="I25" s="4">
        <v>2</v>
      </c>
      <c r="J25" s="4">
        <v>2</v>
      </c>
      <c r="K25" s="4" t="s">
        <v>30</v>
      </c>
      <c r="L25" s="4">
        <v>-218</v>
      </c>
      <c r="M25" s="4">
        <v>-218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44837</v>
      </c>
      <c r="S25" s="6">
        <v>44855</v>
      </c>
      <c r="T25" s="4" t="s">
        <v>34</v>
      </c>
      <c r="U25" s="4">
        <v>-218</v>
      </c>
      <c r="V25" s="4">
        <v>0</v>
      </c>
      <c r="W25" s="4">
        <v>0</v>
      </c>
      <c r="X25" s="4" t="s">
        <v>162</v>
      </c>
      <c r="Y25" s="4" t="s">
        <v>150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39</v>
      </c>
      <c r="F26" s="6">
        <v>44851</v>
      </c>
      <c r="G26" s="6">
        <v>44852</v>
      </c>
      <c r="H26" s="4">
        <v>1</v>
      </c>
      <c r="I26" s="4">
        <v>1</v>
      </c>
      <c r="J26" s="4">
        <v>1</v>
      </c>
      <c r="K26" s="4" t="s">
        <v>30</v>
      </c>
      <c r="L26" s="4">
        <v>310.6</v>
      </c>
      <c r="M26" s="4">
        <v>310.6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44837</v>
      </c>
      <c r="S26" s="6">
        <v>44855</v>
      </c>
      <c r="T26" s="4" t="s">
        <v>34</v>
      </c>
      <c r="U26" s="4">
        <v>310.6</v>
      </c>
      <c r="V26" s="4">
        <v>0</v>
      </c>
      <c r="W26" s="4">
        <v>0</v>
      </c>
      <c r="X26" s="4" t="s">
        <v>150</v>
      </c>
      <c r="Y26" s="4" t="s">
        <v>150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147</v>
      </c>
      <c r="E27" s="4" t="s">
        <v>168</v>
      </c>
      <c r="F27" s="6">
        <v>44849</v>
      </c>
      <c r="G27" s="6">
        <v>44852</v>
      </c>
      <c r="H27" s="4">
        <v>1</v>
      </c>
      <c r="I27" s="4">
        <v>3</v>
      </c>
      <c r="J27" s="4">
        <v>3</v>
      </c>
      <c r="K27" s="4" t="s">
        <v>30</v>
      </c>
      <c r="L27" s="4">
        <v>10540</v>
      </c>
      <c r="M27" s="4">
        <v>10540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44837</v>
      </c>
      <c r="S27" s="6">
        <v>44855</v>
      </c>
      <c r="T27" s="4" t="s">
        <v>34</v>
      </c>
      <c r="U27" s="4">
        <v>10540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44847</v>
      </c>
      <c r="G28" s="6">
        <v>44852</v>
      </c>
      <c r="H28" s="4">
        <v>1</v>
      </c>
      <c r="I28" s="4">
        <v>5</v>
      </c>
      <c r="J28" s="4">
        <v>5</v>
      </c>
      <c r="K28" s="4" t="s">
        <v>30</v>
      </c>
      <c r="L28" s="4">
        <v>1510</v>
      </c>
      <c r="M28" s="4">
        <v>1510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44838</v>
      </c>
      <c r="S28" s="6">
        <v>44855</v>
      </c>
      <c r="T28" s="4" t="s">
        <v>34</v>
      </c>
      <c r="U28" s="4">
        <v>1510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44850</v>
      </c>
      <c r="G29" s="6">
        <v>44852</v>
      </c>
      <c r="H29" s="4">
        <v>1</v>
      </c>
      <c r="I29" s="4">
        <v>2</v>
      </c>
      <c r="J29" s="4">
        <v>2</v>
      </c>
      <c r="K29" s="4" t="s">
        <v>30</v>
      </c>
      <c r="L29" s="4">
        <v>5800</v>
      </c>
      <c r="M29" s="4">
        <v>5800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44839</v>
      </c>
      <c r="S29" s="6">
        <v>44855</v>
      </c>
      <c r="T29" s="4" t="s">
        <v>34</v>
      </c>
      <c r="U29" s="4">
        <v>5800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44849</v>
      </c>
      <c r="G30" s="6">
        <v>44852</v>
      </c>
      <c r="H30" s="4">
        <v>1</v>
      </c>
      <c r="I30" s="4">
        <v>3</v>
      </c>
      <c r="J30" s="4">
        <v>3</v>
      </c>
      <c r="K30" s="4" t="s">
        <v>30</v>
      </c>
      <c r="L30" s="4">
        <v>2712</v>
      </c>
      <c r="M30" s="4">
        <v>2712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44839</v>
      </c>
      <c r="S30" s="6">
        <v>44855</v>
      </c>
      <c r="T30" s="4" t="s">
        <v>34</v>
      </c>
      <c r="U30" s="4">
        <v>2712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39</v>
      </c>
      <c r="F31" s="6">
        <v>44849</v>
      </c>
      <c r="G31" s="6">
        <v>44852</v>
      </c>
      <c r="H31" s="4">
        <v>1</v>
      </c>
      <c r="I31" s="4">
        <v>3</v>
      </c>
      <c r="J31" s="4">
        <v>3</v>
      </c>
      <c r="K31" s="4" t="s">
        <v>30</v>
      </c>
      <c r="L31" s="4">
        <v>3654</v>
      </c>
      <c r="M31" s="4">
        <v>3654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44840</v>
      </c>
      <c r="S31" s="6">
        <v>44855</v>
      </c>
      <c r="T31" s="4" t="s">
        <v>34</v>
      </c>
      <c r="U31" s="4">
        <v>3654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44848</v>
      </c>
      <c r="G32" s="6">
        <v>44852</v>
      </c>
      <c r="H32" s="4">
        <v>1</v>
      </c>
      <c r="I32" s="4">
        <v>4</v>
      </c>
      <c r="J32" s="4">
        <v>4</v>
      </c>
      <c r="K32" s="4" t="s">
        <v>30</v>
      </c>
      <c r="L32" s="4">
        <v>2300</v>
      </c>
      <c r="M32" s="4">
        <v>2300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44840</v>
      </c>
      <c r="S32" s="6">
        <v>44855</v>
      </c>
      <c r="T32" s="4" t="s">
        <v>34</v>
      </c>
      <c r="U32" s="4">
        <v>2300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44847</v>
      </c>
      <c r="G33" s="6">
        <v>44852</v>
      </c>
      <c r="H33" s="4">
        <v>1</v>
      </c>
      <c r="I33" s="4">
        <v>5</v>
      </c>
      <c r="J33" s="4">
        <v>5</v>
      </c>
      <c r="K33" s="4" t="s">
        <v>30</v>
      </c>
      <c r="L33" s="4">
        <v>915</v>
      </c>
      <c r="M33" s="4">
        <v>915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44841</v>
      </c>
      <c r="S33" s="6">
        <v>44855</v>
      </c>
      <c r="T33" s="4" t="s">
        <v>34</v>
      </c>
      <c r="U33" s="4">
        <v>915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44851</v>
      </c>
      <c r="G34" s="6">
        <v>44852</v>
      </c>
      <c r="H34" s="4">
        <v>1</v>
      </c>
      <c r="I34" s="4">
        <v>1</v>
      </c>
      <c r="J34" s="4">
        <v>1</v>
      </c>
      <c r="K34" s="4" t="s">
        <v>30</v>
      </c>
      <c r="L34" s="4">
        <v>523</v>
      </c>
      <c r="M34" s="4">
        <v>523</v>
      </c>
      <c r="N34" s="4" t="s">
        <v>210</v>
      </c>
      <c r="O34" s="4" t="s">
        <v>32</v>
      </c>
      <c r="P34" s="4" t="s">
        <v>33</v>
      </c>
      <c r="Q34" s="4">
        <v>0</v>
      </c>
      <c r="R34" s="7">
        <v>44841</v>
      </c>
      <c r="S34" s="6">
        <v>44855</v>
      </c>
      <c r="T34" s="4" t="s">
        <v>34</v>
      </c>
      <c r="U34" s="4">
        <v>523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214</v>
      </c>
      <c r="E35" s="4" t="s">
        <v>215</v>
      </c>
      <c r="F35" s="6">
        <v>44850</v>
      </c>
      <c r="G35" s="6">
        <v>44852</v>
      </c>
      <c r="H35" s="4">
        <v>1</v>
      </c>
      <c r="I35" s="4">
        <v>2</v>
      </c>
      <c r="J35" s="4">
        <v>2</v>
      </c>
      <c r="K35" s="4" t="s">
        <v>30</v>
      </c>
      <c r="L35" s="4">
        <v>1266</v>
      </c>
      <c r="M35" s="4">
        <v>1266</v>
      </c>
      <c r="N35" s="4" t="s">
        <v>216</v>
      </c>
      <c r="O35" s="4" t="s">
        <v>32</v>
      </c>
      <c r="P35" s="4" t="s">
        <v>33</v>
      </c>
      <c r="Q35" s="4">
        <v>0</v>
      </c>
      <c r="R35" s="7">
        <v>44841</v>
      </c>
      <c r="S35" s="6">
        <v>44855</v>
      </c>
      <c r="T35" s="4" t="s">
        <v>34</v>
      </c>
      <c r="U35" s="4">
        <v>1266</v>
      </c>
      <c r="V35" s="4">
        <v>0</v>
      </c>
      <c r="W35" s="4">
        <v>0</v>
      </c>
      <c r="X35" s="4" t="s">
        <v>217</v>
      </c>
      <c r="Y35" s="4" t="s">
        <v>218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44850</v>
      </c>
      <c r="G36" s="6">
        <v>44852</v>
      </c>
      <c r="H36" s="4">
        <v>1</v>
      </c>
      <c r="I36" s="4">
        <v>2</v>
      </c>
      <c r="J36" s="4">
        <v>2</v>
      </c>
      <c r="K36" s="4" t="s">
        <v>30</v>
      </c>
      <c r="L36" s="4">
        <v>1870</v>
      </c>
      <c r="M36" s="4">
        <v>1870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44842</v>
      </c>
      <c r="S36" s="6">
        <v>44855</v>
      </c>
      <c r="T36" s="4" t="s">
        <v>34</v>
      </c>
      <c r="U36" s="4">
        <v>1870</v>
      </c>
      <c r="V36" s="4">
        <v>0</v>
      </c>
      <c r="W36" s="4">
        <v>0</v>
      </c>
      <c r="X36" s="4" t="s">
        <v>223</v>
      </c>
      <c r="Y36" s="4" t="s">
        <v>150</v>
      </c>
    </row>
    <row r="37" s="4" customFormat="1" spans="1:25">
      <c r="A37" s="4" t="s">
        <v>219</v>
      </c>
      <c r="B37" s="4" t="s">
        <v>26</v>
      </c>
      <c r="C37" s="4" t="s">
        <v>163</v>
      </c>
      <c r="D37" s="4" t="s">
        <v>220</v>
      </c>
      <c r="E37" s="4" t="s">
        <v>221</v>
      </c>
      <c r="F37" s="6">
        <v>44850</v>
      </c>
      <c r="G37" s="6">
        <v>44852</v>
      </c>
      <c r="H37" s="4">
        <v>1</v>
      </c>
      <c r="I37" s="4">
        <v>2</v>
      </c>
      <c r="J37" s="4">
        <v>2</v>
      </c>
      <c r="K37" s="4" t="s">
        <v>30</v>
      </c>
      <c r="L37" s="4">
        <v>-1870</v>
      </c>
      <c r="M37" s="4">
        <v>-1870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44842</v>
      </c>
      <c r="S37" s="6">
        <v>44855</v>
      </c>
      <c r="T37" s="4" t="s">
        <v>34</v>
      </c>
      <c r="U37" s="4">
        <v>-1870</v>
      </c>
      <c r="V37" s="4">
        <v>0</v>
      </c>
      <c r="W37" s="4">
        <v>0</v>
      </c>
      <c r="X37" s="4" t="s">
        <v>223</v>
      </c>
      <c r="Y37" s="4" t="s">
        <v>150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173</v>
      </c>
      <c r="E38" s="4" t="s">
        <v>174</v>
      </c>
      <c r="F38" s="6">
        <v>44847</v>
      </c>
      <c r="G38" s="6">
        <v>44852</v>
      </c>
      <c r="H38" s="4">
        <v>1</v>
      </c>
      <c r="I38" s="4">
        <v>5</v>
      </c>
      <c r="J38" s="4">
        <v>5</v>
      </c>
      <c r="K38" s="4" t="s">
        <v>30</v>
      </c>
      <c r="L38" s="4">
        <v>1510</v>
      </c>
      <c r="M38" s="4">
        <v>1510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44842</v>
      </c>
      <c r="S38" s="6">
        <v>44855</v>
      </c>
      <c r="T38" s="4" t="s">
        <v>34</v>
      </c>
      <c r="U38" s="4">
        <v>1510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44849</v>
      </c>
      <c r="G39" s="6">
        <v>44852</v>
      </c>
      <c r="H39" s="4">
        <v>1</v>
      </c>
      <c r="I39" s="4">
        <v>3</v>
      </c>
      <c r="J39" s="4">
        <v>3</v>
      </c>
      <c r="K39" s="4" t="s">
        <v>30</v>
      </c>
      <c r="L39" s="4">
        <v>5100</v>
      </c>
      <c r="M39" s="4">
        <v>5100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44842</v>
      </c>
      <c r="S39" s="6">
        <v>44855</v>
      </c>
      <c r="T39" s="4" t="s">
        <v>34</v>
      </c>
      <c r="U39" s="4">
        <v>5100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236</v>
      </c>
      <c r="F40" s="6">
        <v>44848</v>
      </c>
      <c r="G40" s="6">
        <v>44852</v>
      </c>
      <c r="H40" s="4">
        <v>1</v>
      </c>
      <c r="I40" s="4">
        <v>4</v>
      </c>
      <c r="J40" s="4">
        <v>4</v>
      </c>
      <c r="K40" s="4" t="s">
        <v>30</v>
      </c>
      <c r="L40" s="4">
        <v>1380</v>
      </c>
      <c r="M40" s="4">
        <v>1380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44842</v>
      </c>
      <c r="S40" s="6">
        <v>44855</v>
      </c>
      <c r="T40" s="4" t="s">
        <v>34</v>
      </c>
      <c r="U40" s="4">
        <v>1380</v>
      </c>
      <c r="V40" s="4">
        <v>0</v>
      </c>
      <c r="W40" s="4">
        <v>0</v>
      </c>
      <c r="X40" s="4" t="s">
        <v>238</v>
      </c>
      <c r="Y40" s="4" t="s">
        <v>239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44847</v>
      </c>
      <c r="G41" s="6">
        <v>44852</v>
      </c>
      <c r="H41" s="4">
        <v>1</v>
      </c>
      <c r="I41" s="4">
        <v>5</v>
      </c>
      <c r="J41" s="4">
        <v>5</v>
      </c>
      <c r="K41" s="4" t="s">
        <v>30</v>
      </c>
      <c r="L41" s="4">
        <v>1925</v>
      </c>
      <c r="M41" s="4">
        <v>1925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44843</v>
      </c>
      <c r="S41" s="6">
        <v>44855</v>
      </c>
      <c r="T41" s="4" t="s">
        <v>34</v>
      </c>
      <c r="U41" s="4">
        <v>1925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44851</v>
      </c>
      <c r="G42" s="6">
        <v>44852</v>
      </c>
      <c r="H42" s="4">
        <v>1</v>
      </c>
      <c r="I42" s="4">
        <v>1</v>
      </c>
      <c r="J42" s="4">
        <v>1</v>
      </c>
      <c r="K42" s="4" t="s">
        <v>30</v>
      </c>
      <c r="L42" s="4">
        <v>740</v>
      </c>
      <c r="M42" s="4">
        <v>740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44843</v>
      </c>
      <c r="S42" s="6">
        <v>44855</v>
      </c>
      <c r="T42" s="4" t="s">
        <v>34</v>
      </c>
      <c r="U42" s="4">
        <v>740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44849</v>
      </c>
      <c r="G43" s="6">
        <v>44852</v>
      </c>
      <c r="H43" s="4">
        <v>1</v>
      </c>
      <c r="I43" s="4">
        <v>3</v>
      </c>
      <c r="J43" s="4">
        <v>3</v>
      </c>
      <c r="K43" s="4" t="s">
        <v>30</v>
      </c>
      <c r="L43" s="4">
        <v>1281</v>
      </c>
      <c r="M43" s="4">
        <v>1281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44844</v>
      </c>
      <c r="S43" s="6">
        <v>44855</v>
      </c>
      <c r="T43" s="4" t="s">
        <v>34</v>
      </c>
      <c r="U43" s="4">
        <v>1281</v>
      </c>
      <c r="V43" s="4">
        <v>0</v>
      </c>
      <c r="W43" s="4">
        <v>0</v>
      </c>
      <c r="X43" s="4" t="s">
        <v>256</v>
      </c>
      <c r="Y43" s="4" t="s">
        <v>257</v>
      </c>
    </row>
    <row r="44" s="4" customFormat="1" spans="1:25">
      <c r="A44" s="4" t="s">
        <v>258</v>
      </c>
      <c r="B44" s="4" t="s">
        <v>26</v>
      </c>
      <c r="C44" s="4" t="s">
        <v>27</v>
      </c>
      <c r="D44" s="4" t="s">
        <v>196</v>
      </c>
      <c r="E44" s="4" t="s">
        <v>259</v>
      </c>
      <c r="F44" s="6">
        <v>44848</v>
      </c>
      <c r="G44" s="6">
        <v>44852</v>
      </c>
      <c r="H44" s="4">
        <v>1</v>
      </c>
      <c r="I44" s="4">
        <v>4</v>
      </c>
      <c r="J44" s="4">
        <v>4</v>
      </c>
      <c r="K44" s="4" t="s">
        <v>30</v>
      </c>
      <c r="L44" s="4">
        <v>3644</v>
      </c>
      <c r="M44" s="4">
        <v>3644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44845</v>
      </c>
      <c r="S44" s="6">
        <v>44855</v>
      </c>
      <c r="T44" s="4" t="s">
        <v>34</v>
      </c>
      <c r="U44" s="4">
        <v>3644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229</v>
      </c>
      <c r="E45" s="4" t="s">
        <v>264</v>
      </c>
      <c r="F45" s="6">
        <v>44850</v>
      </c>
      <c r="G45" s="6">
        <v>44852</v>
      </c>
      <c r="H45" s="4">
        <v>1</v>
      </c>
      <c r="I45" s="4">
        <v>2</v>
      </c>
      <c r="J45" s="4">
        <v>2</v>
      </c>
      <c r="K45" s="4" t="s">
        <v>30</v>
      </c>
      <c r="L45" s="4">
        <v>810</v>
      </c>
      <c r="M45" s="4">
        <v>810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44845</v>
      </c>
      <c r="S45" s="6">
        <v>44855</v>
      </c>
      <c r="T45" s="4" t="s">
        <v>34</v>
      </c>
      <c r="U45" s="4">
        <v>810</v>
      </c>
      <c r="V45" s="4">
        <v>0</v>
      </c>
      <c r="W45" s="4">
        <v>0</v>
      </c>
      <c r="X45" s="4" t="s">
        <v>150</v>
      </c>
      <c r="Y45" s="4" t="s">
        <v>150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44849</v>
      </c>
      <c r="G46" s="6">
        <v>44852</v>
      </c>
      <c r="H46" s="4">
        <v>1</v>
      </c>
      <c r="I46" s="4">
        <v>3</v>
      </c>
      <c r="J46" s="4">
        <v>3</v>
      </c>
      <c r="K46" s="4" t="s">
        <v>30</v>
      </c>
      <c r="L46" s="4">
        <v>4140</v>
      </c>
      <c r="M46" s="4">
        <v>4140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44845</v>
      </c>
      <c r="S46" s="6">
        <v>44855</v>
      </c>
      <c r="T46" s="4" t="s">
        <v>34</v>
      </c>
      <c r="U46" s="4">
        <v>4140</v>
      </c>
      <c r="V46" s="4">
        <v>0</v>
      </c>
      <c r="W46" s="4">
        <v>0</v>
      </c>
      <c r="X46" s="4" t="s">
        <v>270</v>
      </c>
      <c r="Y46" s="4" t="s">
        <v>271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147</v>
      </c>
      <c r="E47" s="4" t="s">
        <v>148</v>
      </c>
      <c r="F47" s="6">
        <v>44850</v>
      </c>
      <c r="G47" s="6">
        <v>44852</v>
      </c>
      <c r="H47" s="4">
        <v>1</v>
      </c>
      <c r="I47" s="4">
        <v>2</v>
      </c>
      <c r="J47" s="4">
        <v>2</v>
      </c>
      <c r="K47" s="4" t="s">
        <v>30</v>
      </c>
      <c r="L47" s="4">
        <v>4520</v>
      </c>
      <c r="M47" s="4">
        <v>4520</v>
      </c>
      <c r="N47" s="4" t="s">
        <v>273</v>
      </c>
      <c r="O47" s="4" t="s">
        <v>32</v>
      </c>
      <c r="P47" s="4" t="s">
        <v>33</v>
      </c>
      <c r="Q47" s="4">
        <v>0</v>
      </c>
      <c r="R47" s="7">
        <v>44845</v>
      </c>
      <c r="S47" s="6">
        <v>44855</v>
      </c>
      <c r="T47" s="4" t="s">
        <v>34</v>
      </c>
      <c r="U47" s="4">
        <v>4520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44851</v>
      </c>
      <c r="G48" s="6">
        <v>44852</v>
      </c>
      <c r="H48" s="4">
        <v>1</v>
      </c>
      <c r="I48" s="4">
        <v>1</v>
      </c>
      <c r="J48" s="4">
        <v>1</v>
      </c>
      <c r="K48" s="4" t="s">
        <v>30</v>
      </c>
      <c r="L48" s="4">
        <v>538</v>
      </c>
      <c r="M48" s="4">
        <v>538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44846</v>
      </c>
      <c r="S48" s="6">
        <v>44855</v>
      </c>
      <c r="T48" s="4" t="s">
        <v>34</v>
      </c>
      <c r="U48" s="4">
        <v>538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</v>
      </c>
      <c r="E49" s="4" t="s">
        <v>94</v>
      </c>
      <c r="F49" s="6">
        <v>44850</v>
      </c>
      <c r="G49" s="6">
        <v>44852</v>
      </c>
      <c r="H49" s="4">
        <v>1</v>
      </c>
      <c r="I49" s="4">
        <v>2</v>
      </c>
      <c r="J49" s="4">
        <v>2</v>
      </c>
      <c r="K49" s="4" t="s">
        <v>30</v>
      </c>
      <c r="L49" s="4">
        <v>844</v>
      </c>
      <c r="M49" s="4">
        <v>844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44846</v>
      </c>
      <c r="S49" s="6">
        <v>44855</v>
      </c>
      <c r="T49" s="4" t="s">
        <v>34</v>
      </c>
      <c r="U49" s="4">
        <v>844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44851</v>
      </c>
      <c r="G50" s="6">
        <v>44852</v>
      </c>
      <c r="H50" s="4">
        <v>1</v>
      </c>
      <c r="I50" s="4">
        <v>1</v>
      </c>
      <c r="J50" s="4">
        <v>1</v>
      </c>
      <c r="K50" s="4" t="s">
        <v>30</v>
      </c>
      <c r="L50" s="4">
        <v>543</v>
      </c>
      <c r="M50" s="4">
        <v>543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44846</v>
      </c>
      <c r="S50" s="6">
        <v>44855</v>
      </c>
      <c r="T50" s="4" t="s">
        <v>34</v>
      </c>
      <c r="U50" s="4">
        <v>543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147</v>
      </c>
      <c r="E51" s="4" t="s">
        <v>293</v>
      </c>
      <c r="F51" s="6">
        <v>44848</v>
      </c>
      <c r="G51" s="6">
        <v>44852</v>
      </c>
      <c r="H51" s="4">
        <v>1</v>
      </c>
      <c r="I51" s="4">
        <v>4</v>
      </c>
      <c r="J51" s="4">
        <v>4</v>
      </c>
      <c r="K51" s="4" t="s">
        <v>30</v>
      </c>
      <c r="L51" s="4">
        <v>13758</v>
      </c>
      <c r="M51" s="4">
        <v>13758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44847</v>
      </c>
      <c r="S51" s="6">
        <v>44855</v>
      </c>
      <c r="T51" s="4" t="s">
        <v>34</v>
      </c>
      <c r="U51" s="4">
        <v>13758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44851</v>
      </c>
      <c r="G52" s="6">
        <v>44852</v>
      </c>
      <c r="H52" s="4">
        <v>1</v>
      </c>
      <c r="I52" s="4">
        <v>1</v>
      </c>
      <c r="J52" s="4">
        <v>1</v>
      </c>
      <c r="K52" s="4" t="s">
        <v>30</v>
      </c>
      <c r="L52" s="4">
        <v>398</v>
      </c>
      <c r="M52" s="4">
        <v>398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44847</v>
      </c>
      <c r="S52" s="6">
        <v>44855</v>
      </c>
      <c r="T52" s="4" t="s">
        <v>34</v>
      </c>
      <c r="U52" s="4">
        <v>398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136</v>
      </c>
      <c r="F53" s="6">
        <v>44851</v>
      </c>
      <c r="G53" s="6">
        <v>44852</v>
      </c>
      <c r="H53" s="4">
        <v>1</v>
      </c>
      <c r="I53" s="4">
        <v>1</v>
      </c>
      <c r="J53" s="4">
        <v>1</v>
      </c>
      <c r="K53" s="4" t="s">
        <v>30</v>
      </c>
      <c r="L53" s="4">
        <v>235</v>
      </c>
      <c r="M53" s="4">
        <v>235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44847</v>
      </c>
      <c r="S53" s="6">
        <v>44855</v>
      </c>
      <c r="T53" s="4" t="s">
        <v>34</v>
      </c>
      <c r="U53" s="4">
        <v>235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44851</v>
      </c>
      <c r="G54" s="6">
        <v>44852</v>
      </c>
      <c r="H54" s="4">
        <v>3</v>
      </c>
      <c r="I54" s="4">
        <v>1</v>
      </c>
      <c r="J54" s="4">
        <v>3</v>
      </c>
      <c r="K54" s="4" t="s">
        <v>30</v>
      </c>
      <c r="L54" s="4">
        <v>1719</v>
      </c>
      <c r="M54" s="4">
        <v>1719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44847</v>
      </c>
      <c r="S54" s="6">
        <v>44855</v>
      </c>
      <c r="T54" s="4" t="s">
        <v>34</v>
      </c>
      <c r="U54" s="4">
        <v>1719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44851</v>
      </c>
      <c r="G55" s="6">
        <v>44852</v>
      </c>
      <c r="H55" s="4">
        <v>1</v>
      </c>
      <c r="I55" s="4">
        <v>1</v>
      </c>
      <c r="J55" s="4">
        <v>1</v>
      </c>
      <c r="K55" s="4" t="s">
        <v>30</v>
      </c>
      <c r="L55" s="4">
        <v>147.18</v>
      </c>
      <c r="M55" s="4">
        <v>147.18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44848</v>
      </c>
      <c r="S55" s="6">
        <v>44855</v>
      </c>
      <c r="T55" s="4" t="s">
        <v>34</v>
      </c>
      <c r="U55" s="4">
        <v>147.18</v>
      </c>
      <c r="V55" s="4">
        <v>0</v>
      </c>
      <c r="W55" s="4">
        <v>0</v>
      </c>
      <c r="X55" s="4" t="s">
        <v>318</v>
      </c>
      <c r="Y55" s="4" t="s">
        <v>150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44851</v>
      </c>
      <c r="G56" s="6">
        <v>44852</v>
      </c>
      <c r="H56" s="4">
        <v>2</v>
      </c>
      <c r="I56" s="4">
        <v>1</v>
      </c>
      <c r="J56" s="4">
        <v>2</v>
      </c>
      <c r="K56" s="4" t="s">
        <v>30</v>
      </c>
      <c r="L56" s="4">
        <v>776</v>
      </c>
      <c r="M56" s="4">
        <v>776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44848</v>
      </c>
      <c r="S56" s="6">
        <v>44855</v>
      </c>
      <c r="T56" s="4" t="s">
        <v>34</v>
      </c>
      <c r="U56" s="4">
        <v>776</v>
      </c>
      <c r="V56" s="4">
        <v>0</v>
      </c>
      <c r="W56" s="4">
        <v>0</v>
      </c>
      <c r="X56" s="4" t="s">
        <v>323</v>
      </c>
      <c r="Y56" s="4" t="s">
        <v>324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326</v>
      </c>
      <c r="E57" s="4" t="s">
        <v>327</v>
      </c>
      <c r="F57" s="6">
        <v>44850</v>
      </c>
      <c r="G57" s="6">
        <v>44852</v>
      </c>
      <c r="H57" s="4">
        <v>1</v>
      </c>
      <c r="I57" s="4">
        <v>2</v>
      </c>
      <c r="J57" s="4">
        <v>2</v>
      </c>
      <c r="K57" s="4" t="s">
        <v>30</v>
      </c>
      <c r="L57" s="4">
        <v>1074</v>
      </c>
      <c r="M57" s="4">
        <v>1074</v>
      </c>
      <c r="N57" s="4" t="s">
        <v>328</v>
      </c>
      <c r="O57" s="4" t="s">
        <v>32</v>
      </c>
      <c r="P57" s="4" t="s">
        <v>33</v>
      </c>
      <c r="Q57" s="4">
        <v>0</v>
      </c>
      <c r="R57" s="7">
        <v>44848</v>
      </c>
      <c r="S57" s="6">
        <v>44855</v>
      </c>
      <c r="T57" s="4" t="s">
        <v>34</v>
      </c>
      <c r="U57" s="4">
        <v>1074</v>
      </c>
      <c r="V57" s="4">
        <v>0</v>
      </c>
      <c r="W57" s="4">
        <v>0</v>
      </c>
      <c r="X57" s="4" t="s">
        <v>329</v>
      </c>
      <c r="Y57" s="4" t="s">
        <v>330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332</v>
      </c>
      <c r="E58" s="4" t="s">
        <v>333</v>
      </c>
      <c r="F58" s="6">
        <v>44850</v>
      </c>
      <c r="G58" s="6">
        <v>44852</v>
      </c>
      <c r="H58" s="4">
        <v>1</v>
      </c>
      <c r="I58" s="4">
        <v>2</v>
      </c>
      <c r="J58" s="4">
        <v>2</v>
      </c>
      <c r="K58" s="4" t="s">
        <v>30</v>
      </c>
      <c r="L58" s="4">
        <v>394</v>
      </c>
      <c r="M58" s="4">
        <v>394</v>
      </c>
      <c r="N58" s="4" t="s">
        <v>334</v>
      </c>
      <c r="O58" s="4" t="s">
        <v>32</v>
      </c>
      <c r="P58" s="4" t="s">
        <v>33</v>
      </c>
      <c r="Q58" s="4">
        <v>0</v>
      </c>
      <c r="R58" s="7">
        <v>44848</v>
      </c>
      <c r="S58" s="6">
        <v>44855</v>
      </c>
      <c r="T58" s="4" t="s">
        <v>34</v>
      </c>
      <c r="U58" s="4">
        <v>394</v>
      </c>
      <c r="V58" s="4">
        <v>0</v>
      </c>
      <c r="W58" s="4">
        <v>0</v>
      </c>
      <c r="X58" s="4" t="s">
        <v>335</v>
      </c>
      <c r="Y58" s="4" t="s">
        <v>336</v>
      </c>
    </row>
    <row r="59" s="4" customFormat="1" spans="1:25">
      <c r="A59" s="4" t="s">
        <v>337</v>
      </c>
      <c r="B59" s="4" t="s">
        <v>26</v>
      </c>
      <c r="C59" s="4" t="s">
        <v>27</v>
      </c>
      <c r="D59" s="4" t="s">
        <v>338</v>
      </c>
      <c r="E59" s="4" t="s">
        <v>339</v>
      </c>
      <c r="F59" s="6">
        <v>44851</v>
      </c>
      <c r="G59" s="6">
        <v>44852</v>
      </c>
      <c r="H59" s="4">
        <v>1</v>
      </c>
      <c r="I59" s="4">
        <v>1</v>
      </c>
      <c r="J59" s="4">
        <v>1</v>
      </c>
      <c r="K59" s="4" t="s">
        <v>30</v>
      </c>
      <c r="L59" s="4">
        <v>506.93</v>
      </c>
      <c r="M59" s="4">
        <v>506.93</v>
      </c>
      <c r="N59" s="4" t="s">
        <v>340</v>
      </c>
      <c r="O59" s="4" t="s">
        <v>32</v>
      </c>
      <c r="P59" s="4" t="s">
        <v>33</v>
      </c>
      <c r="Q59" s="4">
        <v>0</v>
      </c>
      <c r="R59" s="7">
        <v>44848</v>
      </c>
      <c r="S59" s="6">
        <v>44855</v>
      </c>
      <c r="T59" s="4" t="s">
        <v>34</v>
      </c>
      <c r="U59" s="4">
        <v>506.93</v>
      </c>
      <c r="V59" s="4">
        <v>0</v>
      </c>
      <c r="W59" s="4">
        <v>0</v>
      </c>
      <c r="X59" s="4" t="s">
        <v>341</v>
      </c>
      <c r="Y59" s="4" t="s">
        <v>342</v>
      </c>
    </row>
    <row r="60" s="4" customFormat="1" spans="1:25">
      <c r="A60" s="4" t="s">
        <v>343</v>
      </c>
      <c r="B60" s="4" t="s">
        <v>26</v>
      </c>
      <c r="C60" s="4" t="s">
        <v>27</v>
      </c>
      <c r="D60" s="4" t="s">
        <v>344</v>
      </c>
      <c r="E60" s="4" t="s">
        <v>345</v>
      </c>
      <c r="F60" s="6">
        <v>44851</v>
      </c>
      <c r="G60" s="6">
        <v>44852</v>
      </c>
      <c r="H60" s="4">
        <v>1</v>
      </c>
      <c r="I60" s="4">
        <v>1</v>
      </c>
      <c r="J60" s="4">
        <v>1</v>
      </c>
      <c r="K60" s="4" t="s">
        <v>30</v>
      </c>
      <c r="L60" s="4">
        <v>890</v>
      </c>
      <c r="M60" s="4">
        <v>890</v>
      </c>
      <c r="N60" s="4" t="s">
        <v>346</v>
      </c>
      <c r="O60" s="4" t="s">
        <v>32</v>
      </c>
      <c r="P60" s="4" t="s">
        <v>33</v>
      </c>
      <c r="Q60" s="4">
        <v>0</v>
      </c>
      <c r="R60" s="7">
        <v>44849</v>
      </c>
      <c r="S60" s="6">
        <v>44855</v>
      </c>
      <c r="T60" s="4" t="s">
        <v>34</v>
      </c>
      <c r="U60" s="4">
        <v>890</v>
      </c>
      <c r="V60" s="4">
        <v>0</v>
      </c>
      <c r="W60" s="4">
        <v>0</v>
      </c>
      <c r="X60" s="4" t="s">
        <v>347</v>
      </c>
      <c r="Y60" s="4" t="s">
        <v>348</v>
      </c>
    </row>
    <row r="61" s="4" customFormat="1" spans="1:25">
      <c r="A61" s="4" t="s">
        <v>349</v>
      </c>
      <c r="B61" s="4" t="s">
        <v>26</v>
      </c>
      <c r="C61" s="4" t="s">
        <v>27</v>
      </c>
      <c r="D61" s="4" t="s">
        <v>326</v>
      </c>
      <c r="E61" s="4" t="s">
        <v>350</v>
      </c>
      <c r="F61" s="6">
        <v>44851</v>
      </c>
      <c r="G61" s="6">
        <v>44852</v>
      </c>
      <c r="H61" s="4">
        <v>1</v>
      </c>
      <c r="I61" s="4">
        <v>1</v>
      </c>
      <c r="J61" s="4">
        <v>1</v>
      </c>
      <c r="K61" s="4" t="s">
        <v>30</v>
      </c>
      <c r="L61" s="4">
        <v>598</v>
      </c>
      <c r="M61" s="4">
        <v>598</v>
      </c>
      <c r="N61" s="4" t="s">
        <v>351</v>
      </c>
      <c r="O61" s="4" t="s">
        <v>32</v>
      </c>
      <c r="P61" s="4" t="s">
        <v>33</v>
      </c>
      <c r="Q61" s="4">
        <v>0</v>
      </c>
      <c r="R61" s="7">
        <v>44849</v>
      </c>
      <c r="S61" s="6">
        <v>44855</v>
      </c>
      <c r="T61" s="4" t="s">
        <v>34</v>
      </c>
      <c r="U61" s="4">
        <v>598</v>
      </c>
      <c r="V61" s="4">
        <v>0</v>
      </c>
      <c r="W61" s="4">
        <v>0</v>
      </c>
      <c r="X61" s="4" t="s">
        <v>352</v>
      </c>
      <c r="Y61" s="4" t="s">
        <v>353</v>
      </c>
    </row>
    <row r="62" s="4" customFormat="1" spans="1:25">
      <c r="A62" s="4" t="s">
        <v>354</v>
      </c>
      <c r="B62" s="4" t="s">
        <v>26</v>
      </c>
      <c r="C62" s="4" t="s">
        <v>27</v>
      </c>
      <c r="D62" s="4" t="s">
        <v>326</v>
      </c>
      <c r="E62" s="4" t="s">
        <v>350</v>
      </c>
      <c r="F62" s="6">
        <v>44851</v>
      </c>
      <c r="G62" s="6">
        <v>44852</v>
      </c>
      <c r="H62" s="4">
        <v>1</v>
      </c>
      <c r="I62" s="4">
        <v>1</v>
      </c>
      <c r="J62" s="4">
        <v>1</v>
      </c>
      <c r="K62" s="4" t="s">
        <v>30</v>
      </c>
      <c r="L62" s="4">
        <v>598</v>
      </c>
      <c r="M62" s="4">
        <v>598</v>
      </c>
      <c r="N62" s="4" t="s">
        <v>355</v>
      </c>
      <c r="O62" s="4" t="s">
        <v>32</v>
      </c>
      <c r="P62" s="4" t="s">
        <v>33</v>
      </c>
      <c r="Q62" s="4">
        <v>0</v>
      </c>
      <c r="R62" s="7">
        <v>44849</v>
      </c>
      <c r="S62" s="6">
        <v>44855</v>
      </c>
      <c r="T62" s="4" t="s">
        <v>34</v>
      </c>
      <c r="U62" s="4">
        <v>598</v>
      </c>
      <c r="V62" s="4">
        <v>0</v>
      </c>
      <c r="W62" s="4">
        <v>0</v>
      </c>
      <c r="X62" s="4" t="s">
        <v>356</v>
      </c>
      <c r="Y62" s="4" t="s">
        <v>357</v>
      </c>
    </row>
    <row r="63" s="4" customFormat="1" spans="1:25">
      <c r="A63" s="4" t="s">
        <v>358</v>
      </c>
      <c r="B63" s="4" t="s">
        <v>26</v>
      </c>
      <c r="C63" s="4" t="s">
        <v>27</v>
      </c>
      <c r="D63" s="4" t="s">
        <v>359</v>
      </c>
      <c r="E63" s="4" t="s">
        <v>360</v>
      </c>
      <c r="F63" s="6">
        <v>44849</v>
      </c>
      <c r="G63" s="6">
        <v>44852</v>
      </c>
      <c r="H63" s="4">
        <v>1</v>
      </c>
      <c r="I63" s="4">
        <v>3</v>
      </c>
      <c r="J63" s="4">
        <v>3</v>
      </c>
      <c r="K63" s="4" t="s">
        <v>30</v>
      </c>
      <c r="L63" s="4">
        <v>1928</v>
      </c>
      <c r="M63" s="4">
        <v>1928</v>
      </c>
      <c r="N63" s="4" t="s">
        <v>361</v>
      </c>
      <c r="O63" s="4" t="s">
        <v>32</v>
      </c>
      <c r="P63" s="4" t="s">
        <v>33</v>
      </c>
      <c r="Q63" s="4">
        <v>0</v>
      </c>
      <c r="R63" s="7">
        <v>44849</v>
      </c>
      <c r="S63" s="6">
        <v>44855</v>
      </c>
      <c r="T63" s="4" t="s">
        <v>34</v>
      </c>
      <c r="U63" s="4">
        <v>1928</v>
      </c>
      <c r="V63" s="4">
        <v>0</v>
      </c>
      <c r="W63" s="4">
        <v>0</v>
      </c>
      <c r="X63" s="4" t="s">
        <v>362</v>
      </c>
      <c r="Y63" s="4" t="s">
        <v>363</v>
      </c>
    </row>
    <row r="64" s="4" customFormat="1" spans="1:25">
      <c r="A64" s="4" t="s">
        <v>364</v>
      </c>
      <c r="B64" s="4" t="s">
        <v>26</v>
      </c>
      <c r="C64" s="4" t="s">
        <v>27</v>
      </c>
      <c r="D64" s="4" t="s">
        <v>365</v>
      </c>
      <c r="E64" s="4" t="s">
        <v>366</v>
      </c>
      <c r="F64" s="6">
        <v>44851</v>
      </c>
      <c r="G64" s="6">
        <v>44852</v>
      </c>
      <c r="H64" s="4">
        <v>1</v>
      </c>
      <c r="I64" s="4">
        <v>1</v>
      </c>
      <c r="J64" s="4">
        <v>1</v>
      </c>
      <c r="K64" s="4" t="s">
        <v>30</v>
      </c>
      <c r="L64" s="4">
        <v>991</v>
      </c>
      <c r="M64" s="4">
        <v>991</v>
      </c>
      <c r="N64" s="4" t="s">
        <v>367</v>
      </c>
      <c r="O64" s="4" t="s">
        <v>32</v>
      </c>
      <c r="P64" s="4" t="s">
        <v>33</v>
      </c>
      <c r="Q64" s="4">
        <v>0</v>
      </c>
      <c r="R64" s="7">
        <v>44849</v>
      </c>
      <c r="S64" s="6">
        <v>44855</v>
      </c>
      <c r="T64" s="4" t="s">
        <v>34</v>
      </c>
      <c r="U64" s="4">
        <v>991</v>
      </c>
      <c r="V64" s="4">
        <v>0</v>
      </c>
      <c r="W64" s="4">
        <v>0</v>
      </c>
      <c r="X64" s="4" t="s">
        <v>368</v>
      </c>
      <c r="Y64" s="4" t="s">
        <v>369</v>
      </c>
    </row>
    <row r="65" s="4" customFormat="1" spans="1:25">
      <c r="A65" s="4" t="s">
        <v>370</v>
      </c>
      <c r="B65" s="4" t="s">
        <v>26</v>
      </c>
      <c r="C65" s="4" t="s">
        <v>27</v>
      </c>
      <c r="D65" s="4" t="s">
        <v>371</v>
      </c>
      <c r="E65" s="4" t="s">
        <v>372</v>
      </c>
      <c r="F65" s="6">
        <v>44850</v>
      </c>
      <c r="G65" s="6">
        <v>44852</v>
      </c>
      <c r="H65" s="4">
        <v>1</v>
      </c>
      <c r="I65" s="4">
        <v>2</v>
      </c>
      <c r="J65" s="4">
        <v>2</v>
      </c>
      <c r="K65" s="4" t="s">
        <v>30</v>
      </c>
      <c r="L65" s="4">
        <v>872</v>
      </c>
      <c r="M65" s="4">
        <v>872</v>
      </c>
      <c r="N65" s="4" t="s">
        <v>373</v>
      </c>
      <c r="O65" s="4" t="s">
        <v>32</v>
      </c>
      <c r="P65" s="4" t="s">
        <v>33</v>
      </c>
      <c r="Q65" s="4">
        <v>0</v>
      </c>
      <c r="R65" s="7">
        <v>44849</v>
      </c>
      <c r="S65" s="6">
        <v>44855</v>
      </c>
      <c r="T65" s="4" t="s">
        <v>34</v>
      </c>
      <c r="U65" s="4">
        <v>872</v>
      </c>
      <c r="V65" s="4">
        <v>0</v>
      </c>
      <c r="W65" s="4">
        <v>0</v>
      </c>
      <c r="X65" s="4" t="s">
        <v>374</v>
      </c>
      <c r="Y65" s="4" t="s">
        <v>375</v>
      </c>
    </row>
    <row r="66" s="4" customFormat="1" spans="1:25">
      <c r="A66" s="4" t="s">
        <v>376</v>
      </c>
      <c r="B66" s="4" t="s">
        <v>26</v>
      </c>
      <c r="C66" s="4" t="s">
        <v>27</v>
      </c>
      <c r="D66" s="4" t="s">
        <v>377</v>
      </c>
      <c r="E66" s="4" t="s">
        <v>378</v>
      </c>
      <c r="F66" s="6">
        <v>44851</v>
      </c>
      <c r="G66" s="6">
        <v>44852</v>
      </c>
      <c r="H66" s="4">
        <v>1</v>
      </c>
      <c r="I66" s="4">
        <v>1</v>
      </c>
      <c r="J66" s="4">
        <v>1</v>
      </c>
      <c r="K66" s="4" t="s">
        <v>30</v>
      </c>
      <c r="L66" s="4">
        <v>324</v>
      </c>
      <c r="M66" s="4">
        <v>324</v>
      </c>
      <c r="N66" s="4" t="s">
        <v>379</v>
      </c>
      <c r="O66" s="4" t="s">
        <v>32</v>
      </c>
      <c r="P66" s="4" t="s">
        <v>33</v>
      </c>
      <c r="Q66" s="4">
        <v>0</v>
      </c>
      <c r="R66" s="7">
        <v>44849</v>
      </c>
      <c r="S66" s="6">
        <v>44855</v>
      </c>
      <c r="T66" s="4" t="s">
        <v>34</v>
      </c>
      <c r="U66" s="4">
        <v>324</v>
      </c>
      <c r="V66" s="4">
        <v>0</v>
      </c>
      <c r="W66" s="4">
        <v>0</v>
      </c>
      <c r="X66" s="4" t="s">
        <v>380</v>
      </c>
      <c r="Y66" s="4" t="s">
        <v>381</v>
      </c>
    </row>
    <row r="67" s="4" customFormat="1" spans="1:25">
      <c r="A67" s="4" t="s">
        <v>382</v>
      </c>
      <c r="B67" s="4" t="s">
        <v>26</v>
      </c>
      <c r="C67" s="4" t="s">
        <v>27</v>
      </c>
      <c r="D67" s="4" t="s">
        <v>326</v>
      </c>
      <c r="E67" s="4" t="s">
        <v>327</v>
      </c>
      <c r="F67" s="6">
        <v>44850</v>
      </c>
      <c r="G67" s="6">
        <v>44852</v>
      </c>
      <c r="H67" s="4">
        <v>1</v>
      </c>
      <c r="I67" s="4">
        <v>2</v>
      </c>
      <c r="J67" s="4">
        <v>2</v>
      </c>
      <c r="K67" s="4" t="s">
        <v>30</v>
      </c>
      <c r="L67" s="4">
        <v>1074</v>
      </c>
      <c r="M67" s="4">
        <v>1074</v>
      </c>
      <c r="N67" s="4" t="s">
        <v>383</v>
      </c>
      <c r="O67" s="4" t="s">
        <v>32</v>
      </c>
      <c r="P67" s="4" t="s">
        <v>33</v>
      </c>
      <c r="Q67" s="4">
        <v>0</v>
      </c>
      <c r="R67" s="7">
        <v>44849</v>
      </c>
      <c r="S67" s="6">
        <v>44855</v>
      </c>
      <c r="T67" s="4" t="s">
        <v>34</v>
      </c>
      <c r="U67" s="4">
        <v>1074</v>
      </c>
      <c r="V67" s="4">
        <v>0</v>
      </c>
      <c r="W67" s="4">
        <v>0</v>
      </c>
      <c r="X67" s="4" t="s">
        <v>384</v>
      </c>
      <c r="Y67" s="4" t="s">
        <v>385</v>
      </c>
    </row>
    <row r="68" s="4" customFormat="1" spans="1:25">
      <c r="A68" s="4" t="s">
        <v>386</v>
      </c>
      <c r="B68" s="4" t="s">
        <v>26</v>
      </c>
      <c r="C68" s="4" t="s">
        <v>27</v>
      </c>
      <c r="D68" s="4" t="s">
        <v>387</v>
      </c>
      <c r="E68" s="4" t="s">
        <v>388</v>
      </c>
      <c r="F68" s="6">
        <v>44850</v>
      </c>
      <c r="G68" s="6">
        <v>44852</v>
      </c>
      <c r="H68" s="4">
        <v>1</v>
      </c>
      <c r="I68" s="4">
        <v>2</v>
      </c>
      <c r="J68" s="4">
        <v>2</v>
      </c>
      <c r="K68" s="4" t="s">
        <v>30</v>
      </c>
      <c r="L68" s="4">
        <v>322</v>
      </c>
      <c r="M68" s="4">
        <v>322</v>
      </c>
      <c r="N68" s="4" t="s">
        <v>389</v>
      </c>
      <c r="O68" s="4" t="s">
        <v>32</v>
      </c>
      <c r="P68" s="4" t="s">
        <v>33</v>
      </c>
      <c r="Q68" s="4">
        <v>0</v>
      </c>
      <c r="R68" s="7">
        <v>44849</v>
      </c>
      <c r="S68" s="6">
        <v>44855</v>
      </c>
      <c r="T68" s="4" t="s">
        <v>34</v>
      </c>
      <c r="U68" s="4">
        <v>322</v>
      </c>
      <c r="V68" s="4">
        <v>0</v>
      </c>
      <c r="W68" s="4">
        <v>0</v>
      </c>
      <c r="X68" s="4" t="s">
        <v>390</v>
      </c>
      <c r="Y68" s="4" t="s">
        <v>391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387</v>
      </c>
      <c r="E69" s="4" t="s">
        <v>388</v>
      </c>
      <c r="F69" s="6">
        <v>44850</v>
      </c>
      <c r="G69" s="6">
        <v>44852</v>
      </c>
      <c r="H69" s="4">
        <v>1</v>
      </c>
      <c r="I69" s="4">
        <v>2</v>
      </c>
      <c r="J69" s="4">
        <v>2</v>
      </c>
      <c r="K69" s="4" t="s">
        <v>30</v>
      </c>
      <c r="L69" s="4">
        <v>322</v>
      </c>
      <c r="M69" s="4">
        <v>322</v>
      </c>
      <c r="N69" s="4" t="s">
        <v>393</v>
      </c>
      <c r="O69" s="4" t="s">
        <v>32</v>
      </c>
      <c r="P69" s="4" t="s">
        <v>33</v>
      </c>
      <c r="Q69" s="4">
        <v>0</v>
      </c>
      <c r="R69" s="7">
        <v>44849</v>
      </c>
      <c r="S69" s="6">
        <v>44855</v>
      </c>
      <c r="T69" s="4" t="s">
        <v>34</v>
      </c>
      <c r="U69" s="4">
        <v>322</v>
      </c>
      <c r="V69" s="4">
        <v>0</v>
      </c>
      <c r="W69" s="4">
        <v>0</v>
      </c>
      <c r="X69" s="4" t="s">
        <v>394</v>
      </c>
      <c r="Y69" s="4" t="s">
        <v>395</v>
      </c>
    </row>
    <row r="70" s="4" customFormat="1" spans="1:25">
      <c r="A70" s="4" t="s">
        <v>396</v>
      </c>
      <c r="B70" s="4" t="s">
        <v>26</v>
      </c>
      <c r="C70" s="4" t="s">
        <v>27</v>
      </c>
      <c r="D70" s="4" t="s">
        <v>332</v>
      </c>
      <c r="E70" s="4" t="s">
        <v>397</v>
      </c>
      <c r="F70" s="6">
        <v>44850</v>
      </c>
      <c r="G70" s="6">
        <v>44852</v>
      </c>
      <c r="H70" s="4">
        <v>1</v>
      </c>
      <c r="I70" s="4">
        <v>2</v>
      </c>
      <c r="J70" s="4">
        <v>2</v>
      </c>
      <c r="K70" s="4" t="s">
        <v>30</v>
      </c>
      <c r="L70" s="4">
        <v>300</v>
      </c>
      <c r="M70" s="4">
        <v>300</v>
      </c>
      <c r="N70" s="4" t="s">
        <v>398</v>
      </c>
      <c r="O70" s="4" t="s">
        <v>32</v>
      </c>
      <c r="P70" s="4" t="s">
        <v>33</v>
      </c>
      <c r="Q70" s="4">
        <v>0</v>
      </c>
      <c r="R70" s="7">
        <v>44849</v>
      </c>
      <c r="S70" s="6">
        <v>44855</v>
      </c>
      <c r="T70" s="4" t="s">
        <v>34</v>
      </c>
      <c r="U70" s="4">
        <v>300</v>
      </c>
      <c r="V70" s="4">
        <v>0</v>
      </c>
      <c r="W70" s="4">
        <v>0</v>
      </c>
      <c r="X70" s="4" t="s">
        <v>399</v>
      </c>
      <c r="Y70" s="4" t="s">
        <v>400</v>
      </c>
    </row>
    <row r="71" s="4" customFormat="1" spans="1:25">
      <c r="A71" s="4" t="s">
        <v>401</v>
      </c>
      <c r="B71" s="4" t="s">
        <v>26</v>
      </c>
      <c r="C71" s="4" t="s">
        <v>27</v>
      </c>
      <c r="D71" s="4" t="s">
        <v>253</v>
      </c>
      <c r="E71" s="4" t="s">
        <v>402</v>
      </c>
      <c r="F71" s="6">
        <v>44850</v>
      </c>
      <c r="G71" s="6">
        <v>44852</v>
      </c>
      <c r="H71" s="4">
        <v>1</v>
      </c>
      <c r="I71" s="4">
        <v>2</v>
      </c>
      <c r="J71" s="4">
        <v>2</v>
      </c>
      <c r="K71" s="4" t="s">
        <v>30</v>
      </c>
      <c r="L71" s="4">
        <v>840</v>
      </c>
      <c r="M71" s="4">
        <v>840</v>
      </c>
      <c r="N71" s="4" t="s">
        <v>403</v>
      </c>
      <c r="O71" s="4" t="s">
        <v>32</v>
      </c>
      <c r="P71" s="4" t="s">
        <v>33</v>
      </c>
      <c r="Q71" s="4">
        <v>0</v>
      </c>
      <c r="R71" s="7">
        <v>44850</v>
      </c>
      <c r="S71" s="6">
        <v>44855</v>
      </c>
      <c r="T71" s="4" t="s">
        <v>34</v>
      </c>
      <c r="U71" s="4">
        <v>840</v>
      </c>
      <c r="V71" s="4">
        <v>0</v>
      </c>
      <c r="W71" s="4">
        <v>0</v>
      </c>
      <c r="X71" s="4" t="s">
        <v>404</v>
      </c>
      <c r="Y71" s="4" t="s">
        <v>405</v>
      </c>
    </row>
    <row r="72" s="4" customFormat="1" spans="1:25">
      <c r="A72" s="4" t="s">
        <v>406</v>
      </c>
      <c r="B72" s="4" t="s">
        <v>26</v>
      </c>
      <c r="C72" s="4" t="s">
        <v>27</v>
      </c>
      <c r="D72" s="4" t="s">
        <v>326</v>
      </c>
      <c r="E72" s="4" t="s">
        <v>327</v>
      </c>
      <c r="F72" s="6">
        <v>44850</v>
      </c>
      <c r="G72" s="6">
        <v>44852</v>
      </c>
      <c r="H72" s="4">
        <v>1</v>
      </c>
      <c r="I72" s="4">
        <v>2</v>
      </c>
      <c r="J72" s="4">
        <v>2</v>
      </c>
      <c r="K72" s="4" t="s">
        <v>30</v>
      </c>
      <c r="L72" s="4">
        <v>1074</v>
      </c>
      <c r="M72" s="4">
        <v>1074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44850</v>
      </c>
      <c r="S72" s="6">
        <v>44855</v>
      </c>
      <c r="T72" s="4" t="s">
        <v>34</v>
      </c>
      <c r="U72" s="4">
        <v>1074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147</v>
      </c>
      <c r="E73" s="4" t="s">
        <v>411</v>
      </c>
      <c r="F73" s="6">
        <v>44850</v>
      </c>
      <c r="G73" s="6">
        <v>44852</v>
      </c>
      <c r="H73" s="4">
        <v>1</v>
      </c>
      <c r="I73" s="4">
        <v>2</v>
      </c>
      <c r="J73" s="4">
        <v>2</v>
      </c>
      <c r="K73" s="4" t="s">
        <v>30</v>
      </c>
      <c r="L73" s="4">
        <v>5102</v>
      </c>
      <c r="M73" s="4">
        <v>5102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44850</v>
      </c>
      <c r="S73" s="6">
        <v>44855</v>
      </c>
      <c r="T73" s="4" t="s">
        <v>34</v>
      </c>
      <c r="U73" s="4">
        <v>5102</v>
      </c>
      <c r="V73" s="4">
        <v>0</v>
      </c>
      <c r="W73" s="4">
        <v>0</v>
      </c>
      <c r="X73" s="4" t="s">
        <v>413</v>
      </c>
      <c r="Y73" s="4" t="s">
        <v>414</v>
      </c>
    </row>
    <row r="74" s="4" customFormat="1" spans="1:25">
      <c r="A74" s="4" t="s">
        <v>415</v>
      </c>
      <c r="B74" s="4" t="s">
        <v>26</v>
      </c>
      <c r="C74" s="4" t="s">
        <v>27</v>
      </c>
      <c r="D74" s="4" t="s">
        <v>416</v>
      </c>
      <c r="E74" s="4" t="s">
        <v>417</v>
      </c>
      <c r="F74" s="6">
        <v>44850</v>
      </c>
      <c r="G74" s="6">
        <v>44852</v>
      </c>
      <c r="H74" s="4">
        <v>1</v>
      </c>
      <c r="I74" s="4">
        <v>2</v>
      </c>
      <c r="J74" s="4">
        <v>2</v>
      </c>
      <c r="K74" s="4" t="s">
        <v>30</v>
      </c>
      <c r="L74" s="4">
        <v>498</v>
      </c>
      <c r="M74" s="4">
        <v>498</v>
      </c>
      <c r="N74" s="4" t="s">
        <v>418</v>
      </c>
      <c r="O74" s="4" t="s">
        <v>32</v>
      </c>
      <c r="P74" s="4" t="s">
        <v>33</v>
      </c>
      <c r="Q74" s="4">
        <v>0</v>
      </c>
      <c r="R74" s="7">
        <v>44850</v>
      </c>
      <c r="S74" s="6">
        <v>44855</v>
      </c>
      <c r="T74" s="4" t="s">
        <v>34</v>
      </c>
      <c r="U74" s="4">
        <v>498</v>
      </c>
      <c r="V74" s="4">
        <v>0</v>
      </c>
      <c r="W74" s="4">
        <v>0</v>
      </c>
      <c r="X74" s="4" t="s">
        <v>419</v>
      </c>
      <c r="Y74" s="4" t="s">
        <v>420</v>
      </c>
    </row>
    <row r="75" s="4" customFormat="1" spans="1:25">
      <c r="A75" s="4" t="s">
        <v>421</v>
      </c>
      <c r="B75" s="4" t="s">
        <v>26</v>
      </c>
      <c r="C75" s="4" t="s">
        <v>27</v>
      </c>
      <c r="D75" s="4" t="s">
        <v>326</v>
      </c>
      <c r="E75" s="4" t="s">
        <v>327</v>
      </c>
      <c r="F75" s="6">
        <v>44851</v>
      </c>
      <c r="G75" s="6">
        <v>44852</v>
      </c>
      <c r="H75" s="4">
        <v>1</v>
      </c>
      <c r="I75" s="4">
        <v>1</v>
      </c>
      <c r="J75" s="4">
        <v>1</v>
      </c>
      <c r="K75" s="4" t="s">
        <v>30</v>
      </c>
      <c r="L75" s="4">
        <v>537</v>
      </c>
      <c r="M75" s="4">
        <v>537</v>
      </c>
      <c r="N75" s="4" t="s">
        <v>422</v>
      </c>
      <c r="O75" s="4" t="s">
        <v>32</v>
      </c>
      <c r="P75" s="4" t="s">
        <v>33</v>
      </c>
      <c r="Q75" s="4">
        <v>0</v>
      </c>
      <c r="R75" s="7">
        <v>44850</v>
      </c>
      <c r="S75" s="6">
        <v>44855</v>
      </c>
      <c r="T75" s="4" t="s">
        <v>34</v>
      </c>
      <c r="U75" s="4">
        <v>537</v>
      </c>
      <c r="V75" s="4">
        <v>0</v>
      </c>
      <c r="W75" s="4">
        <v>0</v>
      </c>
      <c r="X75" s="4" t="s">
        <v>423</v>
      </c>
      <c r="Y75" s="4" t="s">
        <v>424</v>
      </c>
    </row>
    <row r="76" s="4" customFormat="1" spans="1:25">
      <c r="A76" s="4" t="s">
        <v>425</v>
      </c>
      <c r="B76" s="4" t="s">
        <v>26</v>
      </c>
      <c r="C76" s="4" t="s">
        <v>27</v>
      </c>
      <c r="D76" s="4" t="s">
        <v>105</v>
      </c>
      <c r="E76" s="4" t="s">
        <v>106</v>
      </c>
      <c r="F76" s="6">
        <v>44851</v>
      </c>
      <c r="G76" s="6">
        <v>44852</v>
      </c>
      <c r="H76" s="4">
        <v>1</v>
      </c>
      <c r="I76" s="4">
        <v>1</v>
      </c>
      <c r="J76" s="4">
        <v>1</v>
      </c>
      <c r="K76" s="4" t="s">
        <v>30</v>
      </c>
      <c r="L76" s="4">
        <v>392</v>
      </c>
      <c r="M76" s="4">
        <v>392</v>
      </c>
      <c r="N76" s="4" t="s">
        <v>426</v>
      </c>
      <c r="O76" s="4" t="s">
        <v>32</v>
      </c>
      <c r="P76" s="4" t="s">
        <v>33</v>
      </c>
      <c r="Q76" s="4">
        <v>0</v>
      </c>
      <c r="R76" s="7">
        <v>44850</v>
      </c>
      <c r="S76" s="6">
        <v>44855</v>
      </c>
      <c r="T76" s="4" t="s">
        <v>34</v>
      </c>
      <c r="U76" s="4">
        <v>392</v>
      </c>
      <c r="V76" s="4">
        <v>0</v>
      </c>
      <c r="W76" s="4">
        <v>0</v>
      </c>
      <c r="X76" s="4" t="s">
        <v>427</v>
      </c>
      <c r="Y76" s="4" t="s">
        <v>428</v>
      </c>
    </row>
    <row r="77" s="4" customFormat="1" spans="1:25">
      <c r="A77" s="4" t="s">
        <v>429</v>
      </c>
      <c r="B77" s="4" t="s">
        <v>26</v>
      </c>
      <c r="C77" s="4" t="s">
        <v>27</v>
      </c>
      <c r="D77" s="4" t="s">
        <v>332</v>
      </c>
      <c r="E77" s="4" t="s">
        <v>397</v>
      </c>
      <c r="F77" s="6">
        <v>44851</v>
      </c>
      <c r="G77" s="6">
        <v>44852</v>
      </c>
      <c r="H77" s="4">
        <v>1</v>
      </c>
      <c r="I77" s="4">
        <v>1</v>
      </c>
      <c r="J77" s="4">
        <v>1</v>
      </c>
      <c r="K77" s="4" t="s">
        <v>30</v>
      </c>
      <c r="L77" s="4">
        <v>150</v>
      </c>
      <c r="M77" s="4">
        <v>150</v>
      </c>
      <c r="N77" s="4" t="s">
        <v>430</v>
      </c>
      <c r="O77" s="4" t="s">
        <v>32</v>
      </c>
      <c r="P77" s="4" t="s">
        <v>33</v>
      </c>
      <c r="Q77" s="4">
        <v>0</v>
      </c>
      <c r="R77" s="7">
        <v>44850</v>
      </c>
      <c r="S77" s="6">
        <v>44855</v>
      </c>
      <c r="T77" s="4" t="s">
        <v>34</v>
      </c>
      <c r="U77" s="4">
        <v>150</v>
      </c>
      <c r="V77" s="4">
        <v>0</v>
      </c>
      <c r="W77" s="4">
        <v>0</v>
      </c>
      <c r="X77" s="4" t="s">
        <v>431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372</v>
      </c>
      <c r="F78" s="6">
        <v>44851</v>
      </c>
      <c r="G78" s="6">
        <v>44852</v>
      </c>
      <c r="H78" s="4">
        <v>1</v>
      </c>
      <c r="I78" s="4">
        <v>1</v>
      </c>
      <c r="J78" s="4">
        <v>1</v>
      </c>
      <c r="K78" s="4" t="s">
        <v>30</v>
      </c>
      <c r="L78" s="4">
        <v>955</v>
      </c>
      <c r="M78" s="4">
        <v>955</v>
      </c>
      <c r="N78" s="4" t="s">
        <v>434</v>
      </c>
      <c r="O78" s="4" t="s">
        <v>32</v>
      </c>
      <c r="P78" s="4" t="s">
        <v>33</v>
      </c>
      <c r="Q78" s="4">
        <v>0</v>
      </c>
      <c r="R78" s="7">
        <v>44850</v>
      </c>
      <c r="S78" s="6">
        <v>44855</v>
      </c>
      <c r="T78" s="4" t="s">
        <v>34</v>
      </c>
      <c r="U78" s="4">
        <v>955</v>
      </c>
      <c r="V78" s="4">
        <v>0</v>
      </c>
      <c r="W78" s="4">
        <v>0</v>
      </c>
      <c r="X78" s="4" t="s">
        <v>435</v>
      </c>
      <c r="Y78" s="4" t="s">
        <v>436</v>
      </c>
    </row>
    <row r="79" s="4" customFormat="1" spans="1:25">
      <c r="A79" s="4" t="s">
        <v>437</v>
      </c>
      <c r="B79" s="4" t="s">
        <v>26</v>
      </c>
      <c r="C79" s="4" t="s">
        <v>27</v>
      </c>
      <c r="D79" s="4" t="s">
        <v>315</v>
      </c>
      <c r="E79" s="4" t="s">
        <v>316</v>
      </c>
      <c r="F79" s="6">
        <v>44851</v>
      </c>
      <c r="G79" s="6">
        <v>44852</v>
      </c>
      <c r="H79" s="4">
        <v>1</v>
      </c>
      <c r="I79" s="4">
        <v>1</v>
      </c>
      <c r="J79" s="4">
        <v>1</v>
      </c>
      <c r="K79" s="4" t="s">
        <v>30</v>
      </c>
      <c r="L79" s="4">
        <v>147.62</v>
      </c>
      <c r="M79" s="4">
        <v>147.62</v>
      </c>
      <c r="N79" s="4" t="s">
        <v>438</v>
      </c>
      <c r="O79" s="4" t="s">
        <v>32</v>
      </c>
      <c r="P79" s="4" t="s">
        <v>33</v>
      </c>
      <c r="Q79" s="4">
        <v>0</v>
      </c>
      <c r="R79" s="7">
        <v>44851</v>
      </c>
      <c r="S79" s="6">
        <v>44855</v>
      </c>
      <c r="T79" s="4" t="s">
        <v>34</v>
      </c>
      <c r="U79" s="4">
        <v>147.62</v>
      </c>
      <c r="V79" s="4">
        <v>0</v>
      </c>
      <c r="W79" s="4">
        <v>0</v>
      </c>
      <c r="X79" s="4" t="s">
        <v>439</v>
      </c>
      <c r="Y79" s="4" t="s">
        <v>150</v>
      </c>
    </row>
    <row r="80" s="4" customFormat="1" spans="1:25">
      <c r="A80" s="4" t="s">
        <v>440</v>
      </c>
      <c r="B80" s="4" t="s">
        <v>26</v>
      </c>
      <c r="C80" s="4" t="s">
        <v>27</v>
      </c>
      <c r="D80" s="4" t="s">
        <v>441</v>
      </c>
      <c r="E80" s="4" t="s">
        <v>442</v>
      </c>
      <c r="F80" s="6">
        <v>44851</v>
      </c>
      <c r="G80" s="6">
        <v>44852</v>
      </c>
      <c r="H80" s="4">
        <v>1</v>
      </c>
      <c r="I80" s="4">
        <v>1</v>
      </c>
      <c r="J80" s="4">
        <v>1</v>
      </c>
      <c r="K80" s="4" t="s">
        <v>30</v>
      </c>
      <c r="L80" s="4">
        <v>258</v>
      </c>
      <c r="M80" s="4">
        <v>258</v>
      </c>
      <c r="N80" s="4" t="s">
        <v>443</v>
      </c>
      <c r="O80" s="4" t="s">
        <v>32</v>
      </c>
      <c r="P80" s="4" t="s">
        <v>33</v>
      </c>
      <c r="Q80" s="4">
        <v>0</v>
      </c>
      <c r="R80" s="7">
        <v>44851</v>
      </c>
      <c r="S80" s="6">
        <v>44855</v>
      </c>
      <c r="T80" s="4" t="s">
        <v>34</v>
      </c>
      <c r="U80" s="4">
        <v>258</v>
      </c>
      <c r="V80" s="4">
        <v>0</v>
      </c>
      <c r="W80" s="4">
        <v>0</v>
      </c>
      <c r="X80" s="4" t="s">
        <v>444</v>
      </c>
      <c r="Y80" s="4" t="s">
        <v>445</v>
      </c>
    </row>
    <row r="81" s="4" customFormat="1" spans="1:25">
      <c r="A81" s="4" t="s">
        <v>446</v>
      </c>
      <c r="B81" s="4" t="s">
        <v>26</v>
      </c>
      <c r="C81" s="4" t="s">
        <v>27</v>
      </c>
      <c r="D81" s="4" t="s">
        <v>447</v>
      </c>
      <c r="E81" s="4" t="s">
        <v>448</v>
      </c>
      <c r="F81" s="6">
        <v>44851</v>
      </c>
      <c r="G81" s="6">
        <v>44852</v>
      </c>
      <c r="H81" s="4">
        <v>1</v>
      </c>
      <c r="I81" s="4">
        <v>1</v>
      </c>
      <c r="J81" s="4">
        <v>1</v>
      </c>
      <c r="K81" s="4" t="s">
        <v>30</v>
      </c>
      <c r="L81" s="4">
        <v>342</v>
      </c>
      <c r="M81" s="4">
        <v>342</v>
      </c>
      <c r="N81" s="4" t="s">
        <v>449</v>
      </c>
      <c r="O81" s="4" t="s">
        <v>32</v>
      </c>
      <c r="P81" s="4" t="s">
        <v>33</v>
      </c>
      <c r="Q81" s="4">
        <v>0</v>
      </c>
      <c r="R81" s="7">
        <v>44851</v>
      </c>
      <c r="S81" s="6">
        <v>44855</v>
      </c>
      <c r="T81" s="4" t="s">
        <v>34</v>
      </c>
      <c r="U81" s="4">
        <v>342</v>
      </c>
      <c r="V81" s="4">
        <v>0</v>
      </c>
      <c r="W81" s="4">
        <v>0</v>
      </c>
      <c r="X81" s="4" t="s">
        <v>450</v>
      </c>
      <c r="Y81" s="4" t="s">
        <v>451</v>
      </c>
    </row>
    <row r="82" s="4" customFormat="1" spans="1:25">
      <c r="A82" s="4" t="s">
        <v>452</v>
      </c>
      <c r="B82" s="4" t="s">
        <v>26</v>
      </c>
      <c r="C82" s="4" t="s">
        <v>27</v>
      </c>
      <c r="D82" s="4" t="s">
        <v>453</v>
      </c>
      <c r="E82" s="4" t="s">
        <v>454</v>
      </c>
      <c r="F82" s="6">
        <v>44851</v>
      </c>
      <c r="G82" s="6">
        <v>44852</v>
      </c>
      <c r="H82" s="4">
        <v>1</v>
      </c>
      <c r="I82" s="4">
        <v>1</v>
      </c>
      <c r="J82" s="4">
        <v>1</v>
      </c>
      <c r="K82" s="4" t="s">
        <v>30</v>
      </c>
      <c r="L82" s="4">
        <v>217</v>
      </c>
      <c r="M82" s="4">
        <v>217</v>
      </c>
      <c r="N82" s="4" t="s">
        <v>455</v>
      </c>
      <c r="O82" s="4" t="s">
        <v>32</v>
      </c>
      <c r="P82" s="4" t="s">
        <v>33</v>
      </c>
      <c r="Q82" s="4">
        <v>0</v>
      </c>
      <c r="R82" s="7">
        <v>44851</v>
      </c>
      <c r="S82" s="6">
        <v>44855</v>
      </c>
      <c r="T82" s="4" t="s">
        <v>34</v>
      </c>
      <c r="U82" s="4">
        <v>217</v>
      </c>
      <c r="V82" s="4">
        <v>0</v>
      </c>
      <c r="W82" s="4">
        <v>0</v>
      </c>
      <c r="X82" s="4" t="s">
        <v>456</v>
      </c>
      <c r="Y82" s="4" t="s">
        <v>457</v>
      </c>
    </row>
    <row r="83" s="4" customFormat="1" spans="1:25">
      <c r="A83" s="4" t="s">
        <v>458</v>
      </c>
      <c r="B83" s="4" t="s">
        <v>26</v>
      </c>
      <c r="C83" s="4" t="s">
        <v>27</v>
      </c>
      <c r="D83" s="4" t="s">
        <v>459</v>
      </c>
      <c r="E83" s="4" t="s">
        <v>460</v>
      </c>
      <c r="F83" s="6">
        <v>44851</v>
      </c>
      <c r="G83" s="6">
        <v>44852</v>
      </c>
      <c r="H83" s="4">
        <v>3</v>
      </c>
      <c r="I83" s="4">
        <v>1</v>
      </c>
      <c r="J83" s="4">
        <v>3</v>
      </c>
      <c r="K83" s="4" t="s">
        <v>30</v>
      </c>
      <c r="L83" s="4">
        <v>3144</v>
      </c>
      <c r="M83" s="4">
        <v>3144</v>
      </c>
      <c r="N83" s="4" t="s">
        <v>461</v>
      </c>
      <c r="O83" s="4" t="s">
        <v>32</v>
      </c>
      <c r="P83" s="4" t="s">
        <v>33</v>
      </c>
      <c r="Q83" s="4">
        <v>0</v>
      </c>
      <c r="R83" s="7">
        <v>44851</v>
      </c>
      <c r="S83" s="6">
        <v>44855</v>
      </c>
      <c r="T83" s="4" t="s">
        <v>34</v>
      </c>
      <c r="U83" s="4">
        <v>3144</v>
      </c>
      <c r="V83" s="4">
        <v>0</v>
      </c>
      <c r="W83" s="4">
        <v>0</v>
      </c>
      <c r="X83" s="4" t="s">
        <v>462</v>
      </c>
      <c r="Y83" s="4" t="s">
        <v>150</v>
      </c>
    </row>
    <row r="84" s="4" customFormat="1" spans="1:25">
      <c r="A84" s="4" t="s">
        <v>463</v>
      </c>
      <c r="B84" s="4" t="s">
        <v>26</v>
      </c>
      <c r="C84" s="4" t="s">
        <v>27</v>
      </c>
      <c r="D84" s="4" t="s">
        <v>464</v>
      </c>
      <c r="E84" s="4" t="s">
        <v>465</v>
      </c>
      <c r="F84" s="6">
        <v>44851</v>
      </c>
      <c r="G84" s="6">
        <v>44852</v>
      </c>
      <c r="H84" s="4">
        <v>1</v>
      </c>
      <c r="I84" s="4">
        <v>1</v>
      </c>
      <c r="J84" s="4">
        <v>1</v>
      </c>
      <c r="K84" s="4" t="s">
        <v>30</v>
      </c>
      <c r="L84" s="4">
        <v>425</v>
      </c>
      <c r="M84" s="4">
        <v>425</v>
      </c>
      <c r="N84" s="4" t="s">
        <v>466</v>
      </c>
      <c r="O84" s="4" t="s">
        <v>32</v>
      </c>
      <c r="P84" s="4" t="s">
        <v>33</v>
      </c>
      <c r="Q84" s="4">
        <v>0</v>
      </c>
      <c r="R84" s="7">
        <v>44851</v>
      </c>
      <c r="S84" s="6">
        <v>44855</v>
      </c>
      <c r="T84" s="4" t="s">
        <v>34</v>
      </c>
      <c r="U84" s="4">
        <v>425</v>
      </c>
      <c r="V84" s="4">
        <v>0</v>
      </c>
      <c r="W84" s="4">
        <v>0</v>
      </c>
      <c r="X84" s="4" t="s">
        <v>467</v>
      </c>
      <c r="Y84" s="4" t="s">
        <v>468</v>
      </c>
    </row>
    <row r="85" s="4" customFormat="1" spans="1:25">
      <c r="A85" s="4" t="s">
        <v>469</v>
      </c>
      <c r="B85" s="4" t="s">
        <v>26</v>
      </c>
      <c r="C85" s="4" t="s">
        <v>27</v>
      </c>
      <c r="D85" s="4" t="s">
        <v>470</v>
      </c>
      <c r="E85" s="4" t="s">
        <v>471</v>
      </c>
      <c r="F85" s="6">
        <v>44851</v>
      </c>
      <c r="G85" s="6">
        <v>44852</v>
      </c>
      <c r="H85" s="4">
        <v>1</v>
      </c>
      <c r="I85" s="4">
        <v>1</v>
      </c>
      <c r="J85" s="4">
        <v>1</v>
      </c>
      <c r="K85" s="4" t="s">
        <v>30</v>
      </c>
      <c r="L85" s="4">
        <v>727</v>
      </c>
      <c r="M85" s="4">
        <v>727</v>
      </c>
      <c r="N85" s="4" t="s">
        <v>472</v>
      </c>
      <c r="O85" s="4" t="s">
        <v>32</v>
      </c>
      <c r="P85" s="4" t="s">
        <v>33</v>
      </c>
      <c r="Q85" s="4">
        <v>0</v>
      </c>
      <c r="R85" s="7">
        <v>44851</v>
      </c>
      <c r="S85" s="6">
        <v>44855</v>
      </c>
      <c r="T85" s="4" t="s">
        <v>34</v>
      </c>
      <c r="U85" s="4">
        <v>727</v>
      </c>
      <c r="V85" s="4">
        <v>0</v>
      </c>
      <c r="W85" s="4">
        <v>0</v>
      </c>
      <c r="X85" s="4" t="s">
        <v>473</v>
      </c>
      <c r="Y85" s="4" t="s">
        <v>474</v>
      </c>
    </row>
    <row r="86" s="4" customFormat="1" spans="1:25">
      <c r="A86" s="4" t="s">
        <v>475</v>
      </c>
      <c r="B86" s="4" t="s">
        <v>26</v>
      </c>
      <c r="C86" s="4" t="s">
        <v>27</v>
      </c>
      <c r="D86" s="4" t="s">
        <v>476</v>
      </c>
      <c r="E86" s="4" t="s">
        <v>477</v>
      </c>
      <c r="F86" s="6">
        <v>44851</v>
      </c>
      <c r="G86" s="6">
        <v>44852</v>
      </c>
      <c r="H86" s="4">
        <v>1</v>
      </c>
      <c r="I86" s="4">
        <v>1</v>
      </c>
      <c r="J86" s="4">
        <v>1</v>
      </c>
      <c r="K86" s="4" t="s">
        <v>30</v>
      </c>
      <c r="L86" s="4">
        <v>330</v>
      </c>
      <c r="M86" s="4">
        <v>330</v>
      </c>
      <c r="N86" s="4" t="s">
        <v>478</v>
      </c>
      <c r="O86" s="4" t="s">
        <v>32</v>
      </c>
      <c r="P86" s="4" t="s">
        <v>33</v>
      </c>
      <c r="Q86" s="4">
        <v>0</v>
      </c>
      <c r="R86" s="7">
        <v>44851</v>
      </c>
      <c r="S86" s="6">
        <v>44855</v>
      </c>
      <c r="T86" s="4" t="s">
        <v>34</v>
      </c>
      <c r="U86" s="4">
        <v>330</v>
      </c>
      <c r="V86" s="4">
        <v>0</v>
      </c>
      <c r="W86" s="4">
        <v>0</v>
      </c>
      <c r="X86" s="4" t="s">
        <v>479</v>
      </c>
      <c r="Y86" s="4" t="s">
        <v>480</v>
      </c>
    </row>
    <row r="87" s="4" customFormat="1" spans="1:25">
      <c r="A87" s="4" t="s">
        <v>481</v>
      </c>
      <c r="B87" s="4" t="s">
        <v>26</v>
      </c>
      <c r="C87" s="4" t="s">
        <v>482</v>
      </c>
      <c r="D87" s="4" t="s">
        <v>483</v>
      </c>
      <c r="E87" s="4" t="s">
        <v>484</v>
      </c>
      <c r="F87" s="6">
        <v>44844</v>
      </c>
      <c r="G87" s="6">
        <v>44851</v>
      </c>
      <c r="H87" s="4">
        <v>2</v>
      </c>
      <c r="I87" s="4">
        <v>7</v>
      </c>
      <c r="J87" s="4">
        <v>14</v>
      </c>
      <c r="K87" s="4" t="s">
        <v>30</v>
      </c>
      <c r="L87" s="4">
        <v>-1012</v>
      </c>
      <c r="M87" s="4">
        <v>-1012</v>
      </c>
      <c r="N87" s="4" t="s">
        <v>485</v>
      </c>
      <c r="O87" s="4" t="s">
        <v>32</v>
      </c>
      <c r="P87" s="4" t="s">
        <v>33</v>
      </c>
      <c r="Q87" s="4">
        <v>0</v>
      </c>
      <c r="R87" s="7">
        <v>44844</v>
      </c>
      <c r="S87" s="6">
        <v>44855</v>
      </c>
      <c r="T87" s="4" t="s">
        <v>34</v>
      </c>
      <c r="U87" s="4">
        <v>-1012</v>
      </c>
      <c r="V87" s="4">
        <v>0</v>
      </c>
      <c r="W87" s="4">
        <v>0</v>
      </c>
      <c r="X87" s="4" t="s">
        <v>486</v>
      </c>
      <c r="Y87" s="4" t="s">
        <v>150</v>
      </c>
    </row>
    <row r="88" s="4" customFormat="1" spans="1:25">
      <c r="A88" s="4" t="s">
        <v>487</v>
      </c>
      <c r="B88" s="4" t="s">
        <v>26</v>
      </c>
      <c r="C88" s="4" t="s">
        <v>482</v>
      </c>
      <c r="D88" s="4" t="s">
        <v>488</v>
      </c>
      <c r="E88" s="4" t="s">
        <v>489</v>
      </c>
      <c r="F88" s="6">
        <v>44850</v>
      </c>
      <c r="G88" s="6">
        <v>44851</v>
      </c>
      <c r="H88" s="4">
        <v>1</v>
      </c>
      <c r="I88" s="4">
        <v>1</v>
      </c>
      <c r="J88" s="4">
        <v>1</v>
      </c>
      <c r="K88" s="4" t="s">
        <v>30</v>
      </c>
      <c r="L88" s="4">
        <v>-1120</v>
      </c>
      <c r="M88" s="4">
        <v>-1120</v>
      </c>
      <c r="N88" s="4" t="s">
        <v>490</v>
      </c>
      <c r="O88" s="4" t="s">
        <v>32</v>
      </c>
      <c r="P88" s="4" t="s">
        <v>33</v>
      </c>
      <c r="Q88" s="4">
        <v>0</v>
      </c>
      <c r="R88" s="7">
        <v>44847</v>
      </c>
      <c r="S88" s="6">
        <v>44855</v>
      </c>
      <c r="T88" s="4" t="s">
        <v>34</v>
      </c>
      <c r="U88" s="4">
        <v>-1120</v>
      </c>
      <c r="V88" s="4">
        <v>0</v>
      </c>
      <c r="W88" s="4">
        <v>0</v>
      </c>
      <c r="X88" s="4" t="s">
        <v>491</v>
      </c>
      <c r="Y88" s="4" t="s">
        <v>492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W98"/>
  <sheetViews>
    <sheetView tabSelected="1" workbookViewId="0">
      <selection activeCell="D98" sqref="D98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7" width="9" style="4"/>
    <col min="8" max="8" width="11" style="4" customWidth="1"/>
    <col min="9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493</v>
      </c>
    </row>
    <row r="2" s="4" customFormat="1" hidden="1" spans="1:9">
      <c r="A2" s="5">
        <v>18528028957</v>
      </c>
      <c r="B2" s="6">
        <v>44849</v>
      </c>
      <c r="C2" s="6">
        <v>44852</v>
      </c>
      <c r="D2" s="4">
        <v>3321</v>
      </c>
      <c r="E2" s="4" t="str">
        <f>VLOOKUP(A2,HOP!A:L,12,0)</f>
        <v>3321.00</v>
      </c>
      <c r="F2" s="4" t="str">
        <f>VLOOKUP(A2,HOP!A:C,3,0)</f>
        <v>2634610</v>
      </c>
      <c r="G2" s="4">
        <f>D2-E2</f>
        <v>0</v>
      </c>
      <c r="H2" s="4" t="str">
        <f>$H$1&amp;F2</f>
        <v>，2634610</v>
      </c>
      <c r="I2" s="4" t="str">
        <f>VLOOKUP(A2,HOP!A:U,21,0)</f>
        <v>直采</v>
      </c>
    </row>
    <row r="3" s="4" customFormat="1" hidden="1" spans="1:9">
      <c r="A3" s="5">
        <v>18659146181</v>
      </c>
      <c r="B3" s="6">
        <v>44850</v>
      </c>
      <c r="C3" s="6">
        <v>44852</v>
      </c>
      <c r="D3" s="4">
        <v>296</v>
      </c>
      <c r="E3" s="4" t="str">
        <f>VLOOKUP(A3,HOP!A:L,12,0)</f>
        <v>296.00</v>
      </c>
      <c r="F3" s="4" t="str">
        <f>VLOOKUP(A3,HOP!A:C,3,0)</f>
        <v>2646673</v>
      </c>
      <c r="G3" s="4">
        <f t="shared" ref="G3:G34" si="0">D3-E3</f>
        <v>0</v>
      </c>
      <c r="H3" s="4" t="str">
        <f t="shared" ref="H3:H34" si="1">$H$1&amp;F3</f>
        <v>，2646673</v>
      </c>
      <c r="I3" s="4" t="str">
        <f>VLOOKUP(A3,HOP!A:U,21,0)</f>
        <v>直采</v>
      </c>
    </row>
    <row r="4" s="4" customFormat="1" hidden="1" spans="1:9">
      <c r="A4" s="5">
        <v>18910230832</v>
      </c>
      <c r="B4" s="6">
        <v>44847</v>
      </c>
      <c r="C4" s="6">
        <v>44852</v>
      </c>
      <c r="D4" s="4">
        <v>5100</v>
      </c>
      <c r="E4" s="4" t="str">
        <f>VLOOKUP(A4,HOP!A:L,12,0)</f>
        <v>5100.00</v>
      </c>
      <c r="F4" s="4" t="str">
        <f>VLOOKUP(A4,HOP!A:C,3,0)</f>
        <v>2673454</v>
      </c>
      <c r="G4" s="4">
        <f t="shared" si="0"/>
        <v>0</v>
      </c>
      <c r="H4" s="4" t="str">
        <f t="shared" si="1"/>
        <v>，2673454</v>
      </c>
      <c r="I4" s="4" t="str">
        <f>VLOOKUP(A4,HOP!A:U,21,0)</f>
        <v>直采</v>
      </c>
    </row>
    <row r="5" s="4" customFormat="1" hidden="1" spans="1:9">
      <c r="A5" s="5">
        <v>18918134373</v>
      </c>
      <c r="B5" s="6">
        <v>44851</v>
      </c>
      <c r="C5" s="6">
        <v>44852</v>
      </c>
      <c r="D5" s="4">
        <v>349</v>
      </c>
      <c r="E5" s="4" t="str">
        <f>VLOOKUP(A5,HOP!A:L,12,0)</f>
        <v>349.00</v>
      </c>
      <c r="F5" s="4" t="str">
        <f>VLOOKUP(A5,HOP!A:C,3,0)</f>
        <v>2678215</v>
      </c>
      <c r="G5" s="4">
        <f t="shared" si="0"/>
        <v>0</v>
      </c>
      <c r="H5" s="4" t="str">
        <f t="shared" si="1"/>
        <v>，2678215</v>
      </c>
      <c r="I5" s="4" t="str">
        <f>VLOOKUP(A5,HOP!A:U,21,0)</f>
        <v>直采</v>
      </c>
    </row>
    <row r="6" s="4" customFormat="1" hidden="1" spans="1:9">
      <c r="A6" s="5">
        <v>18924037063</v>
      </c>
      <c r="B6" s="6">
        <v>44850</v>
      </c>
      <c r="C6" s="6">
        <v>44852</v>
      </c>
      <c r="D6" s="4">
        <v>1220</v>
      </c>
      <c r="E6" s="4" t="str">
        <f>VLOOKUP(A6,HOP!A:L,12,0)</f>
        <v>1220.00</v>
      </c>
      <c r="F6" s="4" t="str">
        <f>VLOOKUP(A6,HOP!A:C,3,0)</f>
        <v>2680957</v>
      </c>
      <c r="G6" s="4">
        <f t="shared" si="0"/>
        <v>0</v>
      </c>
      <c r="H6" s="4" t="str">
        <f t="shared" si="1"/>
        <v>，2680957</v>
      </c>
      <c r="I6" s="4" t="str">
        <f>VLOOKUP(A6,HOP!A:U,21,0)</f>
        <v>直采</v>
      </c>
    </row>
    <row r="7" s="4" customFormat="1" hidden="1" spans="1:9">
      <c r="A7" s="5">
        <v>18941886139</v>
      </c>
      <c r="B7" s="6">
        <v>44847</v>
      </c>
      <c r="C7" s="6">
        <v>44852</v>
      </c>
      <c r="D7" s="4">
        <v>4400</v>
      </c>
      <c r="E7" s="4" t="str">
        <f>VLOOKUP(A7,HOP!A:L,12,0)</f>
        <v>4400.00</v>
      </c>
      <c r="F7" s="4" t="str">
        <f>VLOOKUP(A7,HOP!A:C,3,0)</f>
        <v>2683540</v>
      </c>
      <c r="G7" s="4">
        <f t="shared" si="0"/>
        <v>0</v>
      </c>
      <c r="H7" s="4" t="str">
        <f t="shared" si="1"/>
        <v>，2683540</v>
      </c>
      <c r="I7" s="4" t="str">
        <f>VLOOKUP(A7,HOP!A:U,21,0)</f>
        <v>直采</v>
      </c>
    </row>
    <row r="8" s="4" customFormat="1" hidden="1" spans="1:9">
      <c r="A8" s="5">
        <v>21022590112</v>
      </c>
      <c r="B8" s="6">
        <v>44851</v>
      </c>
      <c r="C8" s="6">
        <v>44852</v>
      </c>
      <c r="D8" s="4">
        <v>1010</v>
      </c>
      <c r="E8" s="4" t="str">
        <f>VLOOKUP(A8,HOP!A:L,12,0)</f>
        <v>1010.00</v>
      </c>
      <c r="F8" s="4" t="str">
        <f>VLOOKUP(A8,HOP!A:C,3,0)</f>
        <v>2693399</v>
      </c>
      <c r="G8" s="4">
        <f t="shared" si="0"/>
        <v>0</v>
      </c>
      <c r="H8" s="4" t="str">
        <f t="shared" si="1"/>
        <v>，2693399</v>
      </c>
      <c r="I8" s="4" t="str">
        <f>VLOOKUP(A8,HOP!A:U,21,0)</f>
        <v>直采</v>
      </c>
    </row>
    <row r="9" s="4" customFormat="1" hidden="1" spans="1:9">
      <c r="A9" s="5">
        <v>21038280840</v>
      </c>
      <c r="B9" s="6">
        <v>44850</v>
      </c>
      <c r="C9" s="6">
        <v>44852</v>
      </c>
      <c r="D9" s="4">
        <v>1700</v>
      </c>
      <c r="E9" s="4" t="str">
        <f>VLOOKUP(A9,HOP!A:L,12,0)</f>
        <v>1700.00</v>
      </c>
      <c r="F9" s="4" t="str">
        <f>VLOOKUP(A9,HOP!A:C,3,0)</f>
        <v>2696299</v>
      </c>
      <c r="G9" s="4">
        <f t="shared" si="0"/>
        <v>0</v>
      </c>
      <c r="H9" s="4" t="str">
        <f t="shared" si="1"/>
        <v>，2696299</v>
      </c>
      <c r="I9" s="4" t="str">
        <f>VLOOKUP(A9,HOP!A:U,21,0)</f>
        <v>直采</v>
      </c>
    </row>
    <row r="10" s="4" customFormat="1" hidden="1" spans="1:9">
      <c r="A10" s="5">
        <v>21038305252</v>
      </c>
      <c r="B10" s="6">
        <v>44850</v>
      </c>
      <c r="C10" s="6">
        <v>44852</v>
      </c>
      <c r="D10" s="4">
        <v>1700</v>
      </c>
      <c r="E10" s="4" t="str">
        <f>VLOOKUP(A10,HOP!A:L,12,0)</f>
        <v>1700.00</v>
      </c>
      <c r="F10" s="4" t="str">
        <f>VLOOKUP(A10,HOP!A:C,3,0)</f>
        <v>2696307</v>
      </c>
      <c r="G10" s="4">
        <f t="shared" si="0"/>
        <v>0</v>
      </c>
      <c r="H10" s="4" t="str">
        <f t="shared" si="1"/>
        <v>，2696307</v>
      </c>
      <c r="I10" s="4" t="str">
        <f>VLOOKUP(A10,HOP!A:U,21,0)</f>
        <v>直采</v>
      </c>
    </row>
    <row r="11" s="4" customFormat="1" hidden="1" spans="1:9">
      <c r="A11" s="5">
        <v>21074577557</v>
      </c>
      <c r="B11" s="6">
        <v>44847</v>
      </c>
      <c r="C11" s="6">
        <v>44852</v>
      </c>
      <c r="D11" s="4">
        <v>2100</v>
      </c>
      <c r="E11" s="4" t="str">
        <f>VLOOKUP(A11,HOP!A:L,12,0)</f>
        <v>2100.00</v>
      </c>
      <c r="F11" s="4" t="str">
        <f>VLOOKUP(A11,HOP!A:C,3,0)</f>
        <v>2698715</v>
      </c>
      <c r="G11" s="4">
        <f t="shared" si="0"/>
        <v>0</v>
      </c>
      <c r="H11" s="4" t="str">
        <f t="shared" si="1"/>
        <v>，2698715</v>
      </c>
      <c r="I11" s="4" t="str">
        <f>VLOOKUP(A11,HOP!A:U,21,0)</f>
        <v>直采</v>
      </c>
    </row>
    <row r="12" s="4" customFormat="1" hidden="1" spans="1:9">
      <c r="A12" s="5">
        <v>21131213454</v>
      </c>
      <c r="B12" s="6">
        <v>44848</v>
      </c>
      <c r="C12" s="6">
        <v>44852</v>
      </c>
      <c r="D12" s="4">
        <v>1340</v>
      </c>
      <c r="E12" s="4" t="str">
        <f>VLOOKUP(A12,HOP!A:L,12,0)</f>
        <v>1340.00</v>
      </c>
      <c r="F12" s="4" t="str">
        <f>VLOOKUP(A12,HOP!A:C,3,0)</f>
        <v>2705320</v>
      </c>
      <c r="G12" s="4">
        <f t="shared" si="0"/>
        <v>0</v>
      </c>
      <c r="H12" s="4" t="str">
        <f t="shared" si="1"/>
        <v>，2705320</v>
      </c>
      <c r="I12" s="4" t="str">
        <f>VLOOKUP(A12,HOP!A:U,21,0)</f>
        <v>直采</v>
      </c>
    </row>
    <row r="13" s="4" customFormat="1" hidden="1" spans="1:9">
      <c r="A13" s="5">
        <v>21135751970</v>
      </c>
      <c r="B13" s="6">
        <v>44845</v>
      </c>
      <c r="C13" s="6">
        <v>44852</v>
      </c>
      <c r="D13" s="4">
        <v>2856</v>
      </c>
      <c r="E13" s="4" t="str">
        <f>VLOOKUP(A13,HOP!A:L,12,0)</f>
        <v>2856.00</v>
      </c>
      <c r="F13" s="4" t="str">
        <f>VLOOKUP(A13,HOP!A:C,3,0)</f>
        <v>2706021</v>
      </c>
      <c r="G13" s="4">
        <f t="shared" si="0"/>
        <v>0</v>
      </c>
      <c r="H13" s="4" t="str">
        <f t="shared" si="1"/>
        <v>，2706021</v>
      </c>
      <c r="I13" s="4" t="str">
        <f>VLOOKUP(A13,HOP!A:U,21,0)</f>
        <v>直采</v>
      </c>
    </row>
    <row r="14" s="4" customFormat="1" hidden="1" spans="1:9">
      <c r="A14" s="5">
        <v>21137262838</v>
      </c>
      <c r="B14" s="6">
        <v>44851</v>
      </c>
      <c r="C14" s="6">
        <v>44852</v>
      </c>
      <c r="D14" s="4">
        <v>820</v>
      </c>
      <c r="E14" s="4" t="str">
        <f>VLOOKUP(A14,HOP!A:L,12,0)</f>
        <v>820.00</v>
      </c>
      <c r="F14" s="4" t="str">
        <f>VLOOKUP(A14,HOP!A:C,3,0)</f>
        <v>2706458</v>
      </c>
      <c r="G14" s="4">
        <f t="shared" si="0"/>
        <v>0</v>
      </c>
      <c r="H14" s="4" t="str">
        <f t="shared" si="1"/>
        <v>，2706458</v>
      </c>
      <c r="I14" s="4" t="str">
        <f>VLOOKUP(A14,HOP!A:U,21,0)</f>
        <v>直采</v>
      </c>
    </row>
    <row r="15" s="4" customFormat="1" hidden="1" spans="1:9">
      <c r="A15" s="5">
        <v>21148535597</v>
      </c>
      <c r="B15" s="6">
        <v>44848</v>
      </c>
      <c r="C15" s="6">
        <v>44852</v>
      </c>
      <c r="D15" s="4">
        <v>1436</v>
      </c>
      <c r="E15" s="4" t="str">
        <f>VLOOKUP(A15,HOP!A:L,12,0)</f>
        <v>1436.00</v>
      </c>
      <c r="F15" s="4" t="str">
        <f>VLOOKUP(A15,HOP!A:C,3,0)</f>
        <v>2708728</v>
      </c>
      <c r="G15" s="4">
        <f t="shared" si="0"/>
        <v>0</v>
      </c>
      <c r="H15" s="4" t="str">
        <f t="shared" si="1"/>
        <v>，2708728</v>
      </c>
      <c r="I15" s="4" t="str">
        <f>VLOOKUP(A15,HOP!A:U,21,0)</f>
        <v>直采</v>
      </c>
    </row>
    <row r="16" s="4" customFormat="1" hidden="1" spans="1:9">
      <c r="A16" s="5">
        <v>21210375973</v>
      </c>
      <c r="B16" s="6">
        <v>44849</v>
      </c>
      <c r="C16" s="6">
        <v>44852</v>
      </c>
      <c r="D16" s="4">
        <v>3180</v>
      </c>
      <c r="E16" s="4" t="str">
        <f>VLOOKUP(A16,HOP!A:L,12,0)</f>
        <v>3180.00</v>
      </c>
      <c r="F16" s="4" t="str">
        <f>VLOOKUP(A16,HOP!A:C,3,0)</f>
        <v>2712152</v>
      </c>
      <c r="G16" s="4">
        <f t="shared" si="0"/>
        <v>0</v>
      </c>
      <c r="H16" s="4" t="str">
        <f t="shared" si="1"/>
        <v>，2712152</v>
      </c>
      <c r="I16" s="4" t="str">
        <f>VLOOKUP(A16,HOP!A:U,21,0)</f>
        <v>直采</v>
      </c>
    </row>
    <row r="17" s="4" customFormat="1" hidden="1" spans="1:9">
      <c r="A17" s="5">
        <v>21215970797</v>
      </c>
      <c r="B17" s="6">
        <v>44849</v>
      </c>
      <c r="C17" s="6">
        <v>44852</v>
      </c>
      <c r="D17" s="4">
        <v>8895</v>
      </c>
      <c r="E17" s="4" t="str">
        <f>VLOOKUP(A17,HOP!A:L,12,0)</f>
        <v>8895.00</v>
      </c>
      <c r="F17" s="4" t="str">
        <f>VLOOKUP(A17,HOP!A:C,3,0)</f>
        <v>2712750</v>
      </c>
      <c r="G17" s="4">
        <f t="shared" si="0"/>
        <v>0</v>
      </c>
      <c r="H17" s="4" t="str">
        <f t="shared" si="1"/>
        <v>，2712750</v>
      </c>
      <c r="I17" s="4" t="str">
        <f>VLOOKUP(A17,HOP!A:U,21,0)</f>
        <v>直采</v>
      </c>
    </row>
    <row r="18" s="4" customFormat="1" hidden="1" spans="1:9">
      <c r="A18" s="5">
        <v>21216190891</v>
      </c>
      <c r="B18" s="6">
        <v>44847</v>
      </c>
      <c r="C18" s="6">
        <v>44852</v>
      </c>
      <c r="D18" s="4">
        <v>2305</v>
      </c>
      <c r="E18" s="4" t="str">
        <f>VLOOKUP(A18,HOP!A:L,12,0)</f>
        <v>2305.00</v>
      </c>
      <c r="F18" s="4" t="str">
        <f>VLOOKUP(A18,HOP!A:C,3,0)</f>
        <v>2712781</v>
      </c>
      <c r="G18" s="4">
        <f t="shared" si="0"/>
        <v>0</v>
      </c>
      <c r="H18" s="4" t="str">
        <f t="shared" si="1"/>
        <v>，2712781</v>
      </c>
      <c r="I18" s="4" t="str">
        <f>VLOOKUP(A18,HOP!A:U,21,0)</f>
        <v>直采</v>
      </c>
    </row>
    <row r="19" s="4" customFormat="1" hidden="1" spans="1:9">
      <c r="A19" s="5">
        <v>21233968628</v>
      </c>
      <c r="B19" s="6">
        <v>44850</v>
      </c>
      <c r="C19" s="6">
        <v>44852</v>
      </c>
      <c r="D19" s="4">
        <v>1334</v>
      </c>
      <c r="E19" s="4" t="str">
        <f>VLOOKUP(A19,HOP!A:L,12,0)</f>
        <v>1334.00</v>
      </c>
      <c r="F19" s="4" t="str">
        <f>VLOOKUP(A19,HOP!A:C,3,0)</f>
        <v>2715455</v>
      </c>
      <c r="G19" s="4">
        <f t="shared" si="0"/>
        <v>0</v>
      </c>
      <c r="H19" s="4" t="str">
        <f t="shared" si="1"/>
        <v>，2715455</v>
      </c>
      <c r="I19" s="4" t="str">
        <f>VLOOKUP(A19,HOP!A:U,21,0)</f>
        <v>直采</v>
      </c>
    </row>
    <row r="20" s="4" customFormat="1" hidden="1" spans="1:9">
      <c r="A20" s="5">
        <v>21252290908</v>
      </c>
      <c r="B20" s="6">
        <v>44849</v>
      </c>
      <c r="C20" s="6">
        <v>44852</v>
      </c>
      <c r="D20" s="4">
        <v>1560</v>
      </c>
      <c r="E20" s="4" t="str">
        <f>VLOOKUP(A20,HOP!A:L,12,0)</f>
        <v>1560.00</v>
      </c>
      <c r="F20" s="4" t="str">
        <f>VLOOKUP(A20,HOP!A:C,3,0)</f>
        <v>2718715</v>
      </c>
      <c r="G20" s="4">
        <f t="shared" si="0"/>
        <v>0</v>
      </c>
      <c r="H20" s="4" t="str">
        <f t="shared" si="1"/>
        <v>，2718715</v>
      </c>
      <c r="I20" s="4" t="str">
        <f>VLOOKUP(A20,HOP!A:U,21,0)</f>
        <v>直采</v>
      </c>
    </row>
    <row r="21" s="4" customFormat="1" hidden="1" spans="1:9">
      <c r="A21" s="5">
        <v>21253610676</v>
      </c>
      <c r="B21" s="6">
        <v>44850</v>
      </c>
      <c r="C21" s="6">
        <v>44852</v>
      </c>
      <c r="D21" s="4">
        <v>1490</v>
      </c>
      <c r="E21" s="4" t="str">
        <f>VLOOKUP(A21,HOP!A:L,12,0)</f>
        <v>1490.00</v>
      </c>
      <c r="F21" s="4" t="str">
        <f>VLOOKUP(A21,HOP!A:C,3,0)</f>
        <v>2718938</v>
      </c>
      <c r="G21" s="4">
        <f t="shared" si="0"/>
        <v>0</v>
      </c>
      <c r="H21" s="4" t="str">
        <f t="shared" si="1"/>
        <v>，2718938</v>
      </c>
      <c r="I21" s="4" t="str">
        <f>VLOOKUP(A21,HOP!A:U,21,0)</f>
        <v>直采</v>
      </c>
    </row>
    <row r="22" s="4" customFormat="1" spans="1:23">
      <c r="A22" s="5">
        <v>21254083923</v>
      </c>
      <c r="B22" s="6">
        <v>44851</v>
      </c>
      <c r="C22" s="6">
        <v>44852</v>
      </c>
      <c r="D22" s="4">
        <v>1125</v>
      </c>
      <c r="E22" s="4" t="e">
        <f>VLOOKUP(A22,HOP!A:L,12,0)</f>
        <v>#N/A</v>
      </c>
      <c r="F22" s="4">
        <v>2656824</v>
      </c>
      <c r="G22" s="4" t="e">
        <f t="shared" si="0"/>
        <v>#N/A</v>
      </c>
      <c r="H22" s="4" t="str">
        <f t="shared" si="1"/>
        <v>，2656824</v>
      </c>
      <c r="I22" s="4" t="e">
        <f>VLOOKUP(A22,HOP!A:U,21,0)</f>
        <v>#N/A</v>
      </c>
      <c r="J22" s="4" t="s">
        <v>494</v>
      </c>
      <c r="W22" s="4" t="s">
        <v>495</v>
      </c>
    </row>
    <row r="23" s="4" customFormat="1" hidden="1" spans="1:9">
      <c r="A23" s="5">
        <v>21260888406</v>
      </c>
      <c r="B23" s="6">
        <v>44848</v>
      </c>
      <c r="C23" s="6">
        <v>44852</v>
      </c>
      <c r="D23" s="4">
        <v>2876</v>
      </c>
      <c r="E23" s="4" t="str">
        <f>VLOOKUP(A23,HOP!A:L,12,0)</f>
        <v>2876.00</v>
      </c>
      <c r="F23" s="4" t="str">
        <f>VLOOKUP(A23,HOP!A:C,3,0)</f>
        <v>2720048</v>
      </c>
      <c r="G23" s="4">
        <f t="shared" si="0"/>
        <v>0</v>
      </c>
      <c r="H23" s="4" t="str">
        <f t="shared" si="1"/>
        <v>，2720048</v>
      </c>
      <c r="I23" s="4" t="str">
        <f>VLOOKUP(A23,HOP!A:U,21,0)</f>
        <v>直采</v>
      </c>
    </row>
    <row r="24" s="4" customFormat="1" hidden="1" spans="1:9">
      <c r="A24" s="5">
        <v>21314295629</v>
      </c>
      <c r="B24" s="6">
        <v>44850</v>
      </c>
      <c r="C24" s="6">
        <v>44852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21320137939</v>
      </c>
      <c r="B25" s="6">
        <v>44851</v>
      </c>
      <c r="C25" s="6">
        <v>44852</v>
      </c>
      <c r="D25" s="4">
        <v>310.6</v>
      </c>
      <c r="E25" s="4" t="str">
        <f>VLOOKUP(A25,HOP!A:L,12,0)</f>
        <v>310.60</v>
      </c>
      <c r="F25" s="4" t="str">
        <f>VLOOKUP(A25,HOP!A:C,3,0)</f>
        <v>2722340</v>
      </c>
      <c r="G25" s="4">
        <f t="shared" si="0"/>
        <v>0</v>
      </c>
      <c r="H25" s="4" t="str">
        <f t="shared" si="1"/>
        <v>，2722340</v>
      </c>
      <c r="I25" s="4" t="str">
        <f>VLOOKUP(A25,HOP!A:U,21,0)</f>
        <v>直连</v>
      </c>
    </row>
    <row r="26" s="4" customFormat="1" hidden="1" spans="1:9">
      <c r="A26" s="5">
        <v>21323867587</v>
      </c>
      <c r="B26" s="6">
        <v>44849</v>
      </c>
      <c r="C26" s="6">
        <v>44852</v>
      </c>
      <c r="D26" s="4">
        <v>10540</v>
      </c>
      <c r="E26" s="4" t="str">
        <f>VLOOKUP(A26,HOP!A:L,12,0)</f>
        <v>10540.00</v>
      </c>
      <c r="F26" s="4" t="str">
        <f>VLOOKUP(A26,HOP!A:C,3,0)</f>
        <v>2722759</v>
      </c>
      <c r="G26" s="4">
        <f t="shared" si="0"/>
        <v>0</v>
      </c>
      <c r="H26" s="4" t="str">
        <f t="shared" si="1"/>
        <v>，2722759</v>
      </c>
      <c r="I26" s="4" t="str">
        <f>VLOOKUP(A26,HOP!A:U,21,0)</f>
        <v>直采</v>
      </c>
    </row>
    <row r="27" s="4" customFormat="1" hidden="1" spans="1:9">
      <c r="A27" s="5">
        <v>21332050668</v>
      </c>
      <c r="B27" s="6">
        <v>44847</v>
      </c>
      <c r="C27" s="6">
        <v>44852</v>
      </c>
      <c r="D27" s="4">
        <v>1510</v>
      </c>
      <c r="E27" s="4" t="str">
        <f>VLOOKUP(A27,HOP!A:L,12,0)</f>
        <v>1510.00</v>
      </c>
      <c r="F27" s="4" t="str">
        <f>VLOOKUP(A27,HOP!A:C,3,0)</f>
        <v>2723712</v>
      </c>
      <c r="G27" s="4">
        <f t="shared" si="0"/>
        <v>0</v>
      </c>
      <c r="H27" s="4" t="str">
        <f t="shared" si="1"/>
        <v>，2723712</v>
      </c>
      <c r="I27" s="4" t="str">
        <f>VLOOKUP(A27,HOP!A:U,21,0)</f>
        <v>直采</v>
      </c>
    </row>
    <row r="28" s="4" customFormat="1" hidden="1" spans="1:9">
      <c r="A28" s="5">
        <v>21346269710</v>
      </c>
      <c r="B28" s="6">
        <v>44850</v>
      </c>
      <c r="C28" s="6">
        <v>44852</v>
      </c>
      <c r="D28" s="4">
        <v>5800</v>
      </c>
      <c r="E28" s="4" t="str">
        <f>VLOOKUP(A28,HOP!A:L,12,0)</f>
        <v>5800.00</v>
      </c>
      <c r="F28" s="4" t="str">
        <f>VLOOKUP(A28,HOP!A:C,3,0)</f>
        <v>2726299</v>
      </c>
      <c r="G28" s="4">
        <f t="shared" si="0"/>
        <v>0</v>
      </c>
      <c r="H28" s="4" t="str">
        <f t="shared" si="1"/>
        <v>，2726299</v>
      </c>
      <c r="I28" s="4" t="str">
        <f>VLOOKUP(A28,HOP!A:U,21,0)</f>
        <v>直采</v>
      </c>
    </row>
    <row r="29" s="4" customFormat="1" hidden="1" spans="1:9">
      <c r="A29" s="5">
        <v>21346510983</v>
      </c>
      <c r="B29" s="6">
        <v>44849</v>
      </c>
      <c r="C29" s="6">
        <v>44852</v>
      </c>
      <c r="D29" s="4">
        <v>2712</v>
      </c>
      <c r="E29" s="4" t="str">
        <f>VLOOKUP(A29,HOP!A:L,12,0)</f>
        <v>2712.00</v>
      </c>
      <c r="F29" s="4" t="str">
        <f>VLOOKUP(A29,HOP!A:C,3,0)</f>
        <v>2726345</v>
      </c>
      <c r="G29" s="4">
        <f t="shared" si="0"/>
        <v>0</v>
      </c>
      <c r="H29" s="4" t="str">
        <f t="shared" si="1"/>
        <v>，2726345</v>
      </c>
      <c r="I29" s="4" t="str">
        <f>VLOOKUP(A29,HOP!A:U,21,0)</f>
        <v>直采</v>
      </c>
    </row>
    <row r="30" s="4" customFormat="1" hidden="1" spans="1:9">
      <c r="A30" s="5">
        <v>21355568210</v>
      </c>
      <c r="B30" s="6">
        <v>44849</v>
      </c>
      <c r="C30" s="6">
        <v>44852</v>
      </c>
      <c r="D30" s="4">
        <v>3654</v>
      </c>
      <c r="E30" s="4" t="str">
        <f>VLOOKUP(A30,HOP!A:L,12,0)</f>
        <v>3654.00</v>
      </c>
      <c r="F30" s="4" t="str">
        <f>VLOOKUP(A30,HOP!A:C,3,0)</f>
        <v>2728203</v>
      </c>
      <c r="G30" s="4">
        <f t="shared" si="0"/>
        <v>0</v>
      </c>
      <c r="H30" s="4" t="str">
        <f t="shared" si="1"/>
        <v>，2728203</v>
      </c>
      <c r="I30" s="4" t="str">
        <f>VLOOKUP(A30,HOP!A:U,21,0)</f>
        <v>直采</v>
      </c>
    </row>
    <row r="31" s="4" customFormat="1" hidden="1" spans="1:9">
      <c r="A31" s="5">
        <v>21355980709</v>
      </c>
      <c r="B31" s="6">
        <v>44848</v>
      </c>
      <c r="C31" s="6">
        <v>44852</v>
      </c>
      <c r="D31" s="4">
        <v>2300</v>
      </c>
      <c r="E31" s="4" t="str">
        <f>VLOOKUP(A31,HOP!A:L,12,0)</f>
        <v>2300.00</v>
      </c>
      <c r="F31" s="4" t="str">
        <f>VLOOKUP(A31,HOP!A:C,3,0)</f>
        <v>2728320</v>
      </c>
      <c r="G31" s="4">
        <f t="shared" si="0"/>
        <v>0</v>
      </c>
      <c r="H31" s="4" t="str">
        <f t="shared" si="1"/>
        <v>，2728320</v>
      </c>
      <c r="I31" s="4" t="str">
        <f>VLOOKUP(A31,HOP!A:U,21,0)</f>
        <v>直采</v>
      </c>
    </row>
    <row r="32" s="4" customFormat="1" hidden="1" spans="1:9">
      <c r="A32" s="5">
        <v>21356223787</v>
      </c>
      <c r="B32" s="6">
        <v>44847</v>
      </c>
      <c r="C32" s="6">
        <v>44852</v>
      </c>
      <c r="D32" s="4">
        <v>915</v>
      </c>
      <c r="E32" s="4" t="str">
        <f>VLOOKUP(A32,HOP!A:L,12,0)</f>
        <v>915.00</v>
      </c>
      <c r="F32" s="4" t="str">
        <f>VLOOKUP(A32,HOP!A:C,3,0)</f>
        <v>2728405</v>
      </c>
      <c r="G32" s="4">
        <f t="shared" si="0"/>
        <v>0</v>
      </c>
      <c r="H32" s="4" t="str">
        <f t="shared" si="1"/>
        <v>，2728405</v>
      </c>
      <c r="I32" s="4" t="str">
        <f>VLOOKUP(A32,HOP!A:U,21,0)</f>
        <v>直采</v>
      </c>
    </row>
    <row r="33" s="4" customFormat="1" hidden="1" spans="1:9">
      <c r="A33" s="5">
        <v>21360375039</v>
      </c>
      <c r="B33" s="6">
        <v>44851</v>
      </c>
      <c r="C33" s="6">
        <v>44852</v>
      </c>
      <c r="D33" s="4">
        <v>523</v>
      </c>
      <c r="E33" s="4" t="str">
        <f>VLOOKUP(A33,HOP!A:L,12,0)</f>
        <v>523.00</v>
      </c>
      <c r="F33" s="4" t="str">
        <f>VLOOKUP(A33,HOP!A:C,3,0)</f>
        <v>2729410</v>
      </c>
      <c r="G33" s="4">
        <f t="shared" si="0"/>
        <v>0</v>
      </c>
      <c r="H33" s="4" t="str">
        <f t="shared" si="1"/>
        <v>，2729410</v>
      </c>
      <c r="I33" s="4" t="str">
        <f>VLOOKUP(A33,HOP!A:U,21,0)</f>
        <v>直采</v>
      </c>
    </row>
    <row r="34" s="4" customFormat="1" hidden="1" spans="1:9">
      <c r="A34" s="5">
        <v>21361143994</v>
      </c>
      <c r="B34" s="6">
        <v>44850</v>
      </c>
      <c r="C34" s="6">
        <v>44852</v>
      </c>
      <c r="D34" s="4">
        <v>1266</v>
      </c>
      <c r="E34" s="4" t="str">
        <f>VLOOKUP(A34,HOP!A:L,12,0)</f>
        <v>1266.00</v>
      </c>
      <c r="F34" s="4" t="str">
        <f>VLOOKUP(A34,HOP!A:C,3,0)</f>
        <v>2729623</v>
      </c>
      <c r="G34" s="4">
        <f t="shared" si="0"/>
        <v>0</v>
      </c>
      <c r="H34" s="4" t="str">
        <f t="shared" si="1"/>
        <v>，2729623</v>
      </c>
      <c r="I34" s="4" t="str">
        <f>VLOOKUP(A34,HOP!A:U,21,0)</f>
        <v>直采</v>
      </c>
    </row>
    <row r="35" s="4" customFormat="1" hidden="1" spans="1:9">
      <c r="A35" s="5">
        <v>21364028290</v>
      </c>
      <c r="B35" s="6">
        <v>44850</v>
      </c>
      <c r="C35" s="6">
        <v>44852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21366665896</v>
      </c>
      <c r="B36" s="6">
        <v>44847</v>
      </c>
      <c r="C36" s="6">
        <v>44852</v>
      </c>
      <c r="D36" s="4">
        <v>1510</v>
      </c>
      <c r="E36" s="4" t="str">
        <f>VLOOKUP(A36,HOP!A:L,12,0)</f>
        <v>1510.00</v>
      </c>
      <c r="F36" s="4" t="str">
        <f>VLOOKUP(A36,HOP!A:C,3,0)</f>
        <v>2730967</v>
      </c>
      <c r="G36" s="4">
        <f t="shared" si="2"/>
        <v>0</v>
      </c>
      <c r="H36" s="4" t="str">
        <f t="shared" si="3"/>
        <v>，2730967</v>
      </c>
      <c r="I36" s="4" t="str">
        <f>VLOOKUP(A36,HOP!A:U,21,0)</f>
        <v>直采</v>
      </c>
    </row>
    <row r="37" s="4" customFormat="1" hidden="1" spans="1:9">
      <c r="A37" s="5">
        <v>21367104297</v>
      </c>
      <c r="B37" s="6">
        <v>44849</v>
      </c>
      <c r="C37" s="6">
        <v>44852</v>
      </c>
      <c r="D37" s="4">
        <v>5100</v>
      </c>
      <c r="E37" s="4" t="str">
        <f>VLOOKUP(A37,HOP!A:L,12,0)</f>
        <v>5100.00</v>
      </c>
      <c r="F37" s="4" t="str">
        <f>VLOOKUP(A37,HOP!A:C,3,0)</f>
        <v>2731030</v>
      </c>
      <c r="G37" s="4">
        <f t="shared" si="2"/>
        <v>0</v>
      </c>
      <c r="H37" s="4" t="str">
        <f t="shared" si="3"/>
        <v>，2731030</v>
      </c>
      <c r="I37" s="4" t="str">
        <f>VLOOKUP(A37,HOP!A:U,21,0)</f>
        <v>直采</v>
      </c>
    </row>
    <row r="38" s="4" customFormat="1" hidden="1" spans="1:9">
      <c r="A38" s="5">
        <v>21368041509</v>
      </c>
      <c r="B38" s="6">
        <v>44848</v>
      </c>
      <c r="C38" s="6">
        <v>44852</v>
      </c>
      <c r="D38" s="4">
        <v>1380</v>
      </c>
      <c r="E38" s="4" t="str">
        <f>VLOOKUP(A38,HOP!A:L,12,0)</f>
        <v>1380.00</v>
      </c>
      <c r="F38" s="4" t="str">
        <f>VLOOKUP(A38,HOP!A:C,3,0)</f>
        <v>2731154</v>
      </c>
      <c r="G38" s="4">
        <f t="shared" si="2"/>
        <v>0</v>
      </c>
      <c r="H38" s="4" t="str">
        <f t="shared" si="3"/>
        <v>，2731154</v>
      </c>
      <c r="I38" s="4" t="str">
        <f>VLOOKUP(A38,HOP!A:U,21,0)</f>
        <v>直采</v>
      </c>
    </row>
    <row r="39" s="4" customFormat="1" hidden="1" spans="1:9">
      <c r="A39" s="5">
        <v>21371923061</v>
      </c>
      <c r="B39" s="6">
        <v>44847</v>
      </c>
      <c r="C39" s="6">
        <v>44852</v>
      </c>
      <c r="D39" s="4">
        <v>1925</v>
      </c>
      <c r="E39" s="4" t="str">
        <f>VLOOKUP(A39,HOP!A:L,12,0)</f>
        <v>1925.00</v>
      </c>
      <c r="F39" s="4" t="str">
        <f>VLOOKUP(A39,HOP!A:C,3,0)</f>
        <v>2732016</v>
      </c>
      <c r="G39" s="4">
        <f t="shared" si="2"/>
        <v>0</v>
      </c>
      <c r="H39" s="4" t="str">
        <f t="shared" si="3"/>
        <v>，2732016</v>
      </c>
      <c r="I39" s="4" t="str">
        <f>VLOOKUP(A39,HOP!A:U,21,0)</f>
        <v>直采</v>
      </c>
    </row>
    <row r="40" s="4" customFormat="1" hidden="1" spans="1:9">
      <c r="A40" s="5">
        <v>21373995099</v>
      </c>
      <c r="B40" s="6">
        <v>44851</v>
      </c>
      <c r="C40" s="6">
        <v>44852</v>
      </c>
      <c r="D40" s="4">
        <v>740</v>
      </c>
      <c r="E40" s="4" t="str">
        <f>VLOOKUP(A40,HOP!A:L,12,0)</f>
        <v>740.00</v>
      </c>
      <c r="F40" s="4" t="str">
        <f>VLOOKUP(A40,HOP!A:C,3,0)</f>
        <v>2732475</v>
      </c>
      <c r="G40" s="4">
        <f t="shared" si="2"/>
        <v>0</v>
      </c>
      <c r="H40" s="4" t="str">
        <f t="shared" si="3"/>
        <v>，2732475</v>
      </c>
      <c r="I40" s="4" t="str">
        <f>VLOOKUP(A40,HOP!A:U,21,0)</f>
        <v>直采</v>
      </c>
    </row>
    <row r="41" s="4" customFormat="1" hidden="1" spans="1:9">
      <c r="A41" s="5">
        <v>21409554231</v>
      </c>
      <c r="B41" s="6">
        <v>44849</v>
      </c>
      <c r="C41" s="6">
        <v>44852</v>
      </c>
      <c r="D41" s="4">
        <v>1281</v>
      </c>
      <c r="E41" s="4" t="str">
        <f>VLOOKUP(A41,HOP!A:L,12,0)</f>
        <v>1281.00</v>
      </c>
      <c r="F41" s="4" t="str">
        <f>VLOOKUP(A41,HOP!A:C,3,0)</f>
        <v>2733818</v>
      </c>
      <c r="G41" s="4">
        <f t="shared" si="2"/>
        <v>0</v>
      </c>
      <c r="H41" s="4" t="str">
        <f t="shared" si="3"/>
        <v>，2733818</v>
      </c>
      <c r="I41" s="4" t="str">
        <f>VLOOKUP(A41,HOP!A:U,21,0)</f>
        <v>直采</v>
      </c>
    </row>
    <row r="42" s="4" customFormat="1" hidden="1" spans="1:9">
      <c r="A42" s="5">
        <v>21414082460</v>
      </c>
      <c r="B42" s="6">
        <v>44848</v>
      </c>
      <c r="C42" s="6">
        <v>44852</v>
      </c>
      <c r="D42" s="4">
        <v>3644</v>
      </c>
      <c r="E42" s="4" t="str">
        <f>VLOOKUP(A42,HOP!A:L,12,0)</f>
        <v>3644.00</v>
      </c>
      <c r="F42" s="4" t="str">
        <f>VLOOKUP(A42,HOP!A:C,3,0)</f>
        <v>2734147</v>
      </c>
      <c r="G42" s="4">
        <f t="shared" si="2"/>
        <v>0</v>
      </c>
      <c r="H42" s="4" t="str">
        <f t="shared" si="3"/>
        <v>，2734147</v>
      </c>
      <c r="I42" s="4" t="str">
        <f>VLOOKUP(A42,HOP!A:U,21,0)</f>
        <v>直采</v>
      </c>
    </row>
    <row r="43" s="4" customFormat="1" spans="1:18">
      <c r="A43" s="5">
        <v>21415514020</v>
      </c>
      <c r="B43" s="6">
        <v>44850</v>
      </c>
      <c r="C43" s="6">
        <v>44852</v>
      </c>
      <c r="D43" s="4">
        <v>810</v>
      </c>
      <c r="E43" s="4" t="e">
        <f>VLOOKUP(A43,HOP!A:L,12,0)</f>
        <v>#N/A</v>
      </c>
      <c r="F43" s="4">
        <v>2732491</v>
      </c>
      <c r="G43" s="4" t="e">
        <f t="shared" si="2"/>
        <v>#N/A</v>
      </c>
      <c r="H43" s="4" t="str">
        <f t="shared" si="3"/>
        <v>，2732491</v>
      </c>
      <c r="I43" s="4" t="e">
        <f>VLOOKUP(A43,HOP!A:U,21,0)</f>
        <v>#N/A</v>
      </c>
      <c r="J43" s="4" t="s">
        <v>496</v>
      </c>
      <c r="R43" s="4" t="s">
        <v>497</v>
      </c>
    </row>
    <row r="44" s="4" customFormat="1" hidden="1" spans="1:9">
      <c r="A44" s="5">
        <v>21416046114</v>
      </c>
      <c r="B44" s="6">
        <v>44849</v>
      </c>
      <c r="C44" s="6">
        <v>44852</v>
      </c>
      <c r="D44" s="4">
        <v>4140</v>
      </c>
      <c r="E44" s="4" t="str">
        <f>VLOOKUP(A44,HOP!A:L,12,0)</f>
        <v>4140.00</v>
      </c>
      <c r="F44" s="4" t="str">
        <f>VLOOKUP(A44,HOP!A:C,3,0)</f>
        <v>2734350</v>
      </c>
      <c r="G44" s="4">
        <f t="shared" si="2"/>
        <v>0</v>
      </c>
      <c r="H44" s="4" t="str">
        <f t="shared" si="3"/>
        <v>，2734350</v>
      </c>
      <c r="I44" s="4" t="str">
        <f>VLOOKUP(A44,HOP!A:U,21,0)</f>
        <v>直采</v>
      </c>
    </row>
    <row r="45" s="4" customFormat="1" hidden="1" spans="1:9">
      <c r="A45" s="5">
        <v>21417329520</v>
      </c>
      <c r="B45" s="6">
        <v>44850</v>
      </c>
      <c r="C45" s="6">
        <v>44852</v>
      </c>
      <c r="D45" s="4">
        <v>4520</v>
      </c>
      <c r="E45" s="4" t="str">
        <f>VLOOKUP(A45,HOP!A:L,12,0)</f>
        <v>4520.00</v>
      </c>
      <c r="F45" s="4" t="str">
        <f>VLOOKUP(A45,HOP!A:C,3,0)</f>
        <v>2734525</v>
      </c>
      <c r="G45" s="4">
        <f t="shared" si="2"/>
        <v>0</v>
      </c>
      <c r="H45" s="4" t="str">
        <f t="shared" si="3"/>
        <v>，2734525</v>
      </c>
      <c r="I45" s="4" t="str">
        <f>VLOOKUP(A45,HOP!A:U,21,0)</f>
        <v>直采</v>
      </c>
    </row>
    <row r="46" s="4" customFormat="1" hidden="1" spans="1:9">
      <c r="A46" s="5">
        <v>21429967590</v>
      </c>
      <c r="B46" s="6">
        <v>44851</v>
      </c>
      <c r="C46" s="6">
        <v>44852</v>
      </c>
      <c r="D46" s="4">
        <v>538</v>
      </c>
      <c r="E46" s="4" t="str">
        <f>VLOOKUP(A46,HOP!A:L,12,0)</f>
        <v>538.00</v>
      </c>
      <c r="F46" s="4" t="str">
        <f>VLOOKUP(A46,HOP!A:C,3,0)</f>
        <v>2736243</v>
      </c>
      <c r="G46" s="4">
        <f t="shared" si="2"/>
        <v>0</v>
      </c>
      <c r="H46" s="4" t="str">
        <f t="shared" si="3"/>
        <v>，2736243</v>
      </c>
      <c r="I46" s="4" t="str">
        <f>VLOOKUP(A46,HOP!A:U,21,0)</f>
        <v>直采</v>
      </c>
    </row>
    <row r="47" s="4" customFormat="1" hidden="1" spans="1:9">
      <c r="A47" s="5">
        <v>21432495116</v>
      </c>
      <c r="B47" s="6">
        <v>44850</v>
      </c>
      <c r="C47" s="6">
        <v>44852</v>
      </c>
      <c r="D47" s="4">
        <v>844</v>
      </c>
      <c r="E47" s="4" t="str">
        <f>VLOOKUP(A47,HOP!A:L,12,0)</f>
        <v>844.00</v>
      </c>
      <c r="F47" s="4" t="str">
        <f>VLOOKUP(A47,HOP!A:C,3,0)</f>
        <v>2736528</v>
      </c>
      <c r="G47" s="4">
        <f t="shared" si="2"/>
        <v>0</v>
      </c>
      <c r="H47" s="4" t="str">
        <f t="shared" si="3"/>
        <v>，2736528</v>
      </c>
      <c r="I47" s="4" t="str">
        <f>VLOOKUP(A47,HOP!A:U,21,0)</f>
        <v>直采</v>
      </c>
    </row>
    <row r="48" s="4" customFormat="1" hidden="1" spans="1:9">
      <c r="A48" s="5">
        <v>21433132065</v>
      </c>
      <c r="B48" s="6">
        <v>44851</v>
      </c>
      <c r="C48" s="6">
        <v>44852</v>
      </c>
      <c r="D48" s="4">
        <v>543</v>
      </c>
      <c r="E48" s="4" t="str">
        <f>VLOOKUP(A48,HOP!A:L,12,0)</f>
        <v>543.00</v>
      </c>
      <c r="F48" s="4" t="str">
        <f>VLOOKUP(A48,HOP!A:C,3,0)</f>
        <v>2736616</v>
      </c>
      <c r="G48" s="4">
        <f t="shared" si="2"/>
        <v>0</v>
      </c>
      <c r="H48" s="4" t="str">
        <f t="shared" si="3"/>
        <v>，2736616</v>
      </c>
      <c r="I48" s="4" t="str">
        <f>VLOOKUP(A48,HOP!A:U,21,0)</f>
        <v>直采</v>
      </c>
    </row>
    <row r="49" s="4" customFormat="1" hidden="1" spans="1:9">
      <c r="A49" s="5">
        <v>21440593705</v>
      </c>
      <c r="B49" s="6">
        <v>44848</v>
      </c>
      <c r="C49" s="6">
        <v>44852</v>
      </c>
      <c r="D49" s="4">
        <v>13758</v>
      </c>
      <c r="E49" s="4" t="str">
        <f>VLOOKUP(A49,HOP!A:L,12,0)</f>
        <v>13758.00</v>
      </c>
      <c r="F49" s="4" t="str">
        <f>VLOOKUP(A49,HOP!A:C,3,0)</f>
        <v>2737830</v>
      </c>
      <c r="G49" s="4">
        <f t="shared" si="2"/>
        <v>0</v>
      </c>
      <c r="H49" s="4" t="str">
        <f t="shared" si="3"/>
        <v>，2737830</v>
      </c>
      <c r="I49" s="4" t="str">
        <f>VLOOKUP(A49,HOP!A:U,21,0)</f>
        <v>直采</v>
      </c>
    </row>
    <row r="50" s="4" customFormat="1" hidden="1" spans="1:9">
      <c r="A50" s="5">
        <v>21440685572</v>
      </c>
      <c r="B50" s="6">
        <v>44851</v>
      </c>
      <c r="C50" s="6">
        <v>44852</v>
      </c>
      <c r="D50" s="4">
        <v>398</v>
      </c>
      <c r="E50" s="4" t="str">
        <f>VLOOKUP(A50,HOP!A:L,12,0)</f>
        <v>398.00</v>
      </c>
      <c r="F50" s="4" t="str">
        <f>VLOOKUP(A50,HOP!A:C,3,0)</f>
        <v>2737846</v>
      </c>
      <c r="G50" s="4">
        <f t="shared" si="2"/>
        <v>0</v>
      </c>
      <c r="H50" s="4" t="str">
        <f t="shared" si="3"/>
        <v>，2737846</v>
      </c>
      <c r="I50" s="4" t="str">
        <f>VLOOKUP(A50,HOP!A:U,21,0)</f>
        <v>直采</v>
      </c>
    </row>
    <row r="51" s="4" customFormat="1" hidden="1" spans="1:9">
      <c r="A51" s="5">
        <v>21446156781</v>
      </c>
      <c r="B51" s="6">
        <v>44851</v>
      </c>
      <c r="C51" s="6">
        <v>44852</v>
      </c>
      <c r="D51" s="4">
        <v>235</v>
      </c>
      <c r="E51" s="4" t="str">
        <f>VLOOKUP(A51,HOP!A:L,12,0)</f>
        <v>235.00</v>
      </c>
      <c r="F51" s="4" t="str">
        <f>VLOOKUP(A51,HOP!A:C,3,0)</f>
        <v>2738727</v>
      </c>
      <c r="G51" s="4">
        <f t="shared" si="2"/>
        <v>0</v>
      </c>
      <c r="H51" s="4" t="str">
        <f t="shared" si="3"/>
        <v>，2738727</v>
      </c>
      <c r="I51" s="4" t="str">
        <f>VLOOKUP(A51,HOP!A:U,21,0)</f>
        <v>直采</v>
      </c>
    </row>
    <row r="52" s="4" customFormat="1" hidden="1" spans="1:9">
      <c r="A52" s="5">
        <v>21446145948</v>
      </c>
      <c r="B52" s="6">
        <v>44851</v>
      </c>
      <c r="C52" s="6">
        <v>44852</v>
      </c>
      <c r="D52" s="4">
        <v>1719</v>
      </c>
      <c r="E52" s="4" t="str">
        <f>VLOOKUP(A52,HOP!A:L,12,0)</f>
        <v>1719.00</v>
      </c>
      <c r="F52" s="4" t="str">
        <f>VLOOKUP(A52,HOP!A:C,3,0)</f>
        <v>2738728</v>
      </c>
      <c r="G52" s="4">
        <f t="shared" si="2"/>
        <v>0</v>
      </c>
      <c r="H52" s="4" t="str">
        <f t="shared" si="3"/>
        <v>，2738728</v>
      </c>
      <c r="I52" s="4" t="str">
        <f>VLOOKUP(A52,HOP!A:U,21,0)</f>
        <v>直采</v>
      </c>
    </row>
    <row r="53" s="4" customFormat="1" hidden="1" spans="1:9">
      <c r="A53" s="5">
        <v>21447951580</v>
      </c>
      <c r="B53" s="6">
        <v>44851</v>
      </c>
      <c r="C53" s="6">
        <v>44852</v>
      </c>
      <c r="D53" s="4">
        <v>147.18</v>
      </c>
      <c r="E53" s="4" t="str">
        <f>VLOOKUP(A53,HOP!A:L,12,0)</f>
        <v>147.18</v>
      </c>
      <c r="F53" s="4" t="str">
        <f>VLOOKUP(A53,HOP!A:C,3,0)</f>
        <v>2739148</v>
      </c>
      <c r="G53" s="4">
        <f t="shared" si="2"/>
        <v>0</v>
      </c>
      <c r="H53" s="4" t="str">
        <f t="shared" si="3"/>
        <v>，2739148</v>
      </c>
      <c r="I53" s="4" t="str">
        <f>VLOOKUP(A53,HOP!A:U,21,0)</f>
        <v>直连</v>
      </c>
    </row>
    <row r="54" s="4" customFormat="1" hidden="1" spans="1:9">
      <c r="A54" s="5">
        <v>21450329424</v>
      </c>
      <c r="B54" s="6">
        <v>44851</v>
      </c>
      <c r="C54" s="6">
        <v>44852</v>
      </c>
      <c r="D54" s="4">
        <v>776</v>
      </c>
      <c r="E54" s="4" t="str">
        <f>VLOOKUP(A54,HOP!A:L,12,0)</f>
        <v>776.00</v>
      </c>
      <c r="F54" s="4" t="str">
        <f>VLOOKUP(A54,HOP!A:C,3,0)</f>
        <v>2739554</v>
      </c>
      <c r="G54" s="4">
        <f t="shared" si="2"/>
        <v>0</v>
      </c>
      <c r="H54" s="4" t="str">
        <f t="shared" si="3"/>
        <v>，2739554</v>
      </c>
      <c r="I54" s="4" t="str">
        <f>VLOOKUP(A54,HOP!A:U,21,0)</f>
        <v>直采</v>
      </c>
    </row>
    <row r="55" s="4" customFormat="1" hidden="1" spans="1:9">
      <c r="A55" s="5">
        <v>21451232639</v>
      </c>
      <c r="B55" s="6">
        <v>44850</v>
      </c>
      <c r="C55" s="6">
        <v>44852</v>
      </c>
      <c r="D55" s="4">
        <v>1074</v>
      </c>
      <c r="E55" s="4" t="str">
        <f>VLOOKUP(A55,HOP!A:L,12,0)</f>
        <v>1074.00</v>
      </c>
      <c r="F55" s="4" t="str">
        <f>VLOOKUP(A55,HOP!A:C,3,0)</f>
        <v>2739701</v>
      </c>
      <c r="G55" s="4">
        <f t="shared" si="2"/>
        <v>0</v>
      </c>
      <c r="H55" s="4" t="str">
        <f t="shared" si="3"/>
        <v>，2739701</v>
      </c>
      <c r="I55" s="4" t="str">
        <f>VLOOKUP(A55,HOP!A:U,21,0)</f>
        <v>直采</v>
      </c>
    </row>
    <row r="56" s="4" customFormat="1" hidden="1" spans="1:9">
      <c r="A56" s="5">
        <v>21454537640</v>
      </c>
      <c r="B56" s="6">
        <v>44850</v>
      </c>
      <c r="C56" s="6">
        <v>44852</v>
      </c>
      <c r="D56" s="4">
        <v>394</v>
      </c>
      <c r="E56" s="4" t="str">
        <f>VLOOKUP(A56,HOP!A:L,12,0)</f>
        <v>394.00</v>
      </c>
      <c r="F56" s="4" t="str">
        <f>VLOOKUP(A56,HOP!A:C,3,0)</f>
        <v>2740274</v>
      </c>
      <c r="G56" s="4">
        <f t="shared" si="2"/>
        <v>0</v>
      </c>
      <c r="H56" s="4" t="str">
        <f t="shared" si="3"/>
        <v>，2740274</v>
      </c>
      <c r="I56" s="4" t="str">
        <f>VLOOKUP(A56,HOP!A:U,21,0)</f>
        <v>直采</v>
      </c>
    </row>
    <row r="57" s="4" customFormat="1" hidden="1" spans="1:9">
      <c r="A57" s="5">
        <v>21454625266</v>
      </c>
      <c r="B57" s="6">
        <v>44851</v>
      </c>
      <c r="C57" s="6">
        <v>44852</v>
      </c>
      <c r="D57" s="4">
        <v>506.93</v>
      </c>
      <c r="E57" s="4" t="str">
        <f>VLOOKUP(A57,HOP!A:L,12,0)</f>
        <v>506.93</v>
      </c>
      <c r="F57" s="4" t="str">
        <f>VLOOKUP(A57,HOP!A:C,3,0)</f>
        <v>2740288</v>
      </c>
      <c r="G57" s="4">
        <f t="shared" si="2"/>
        <v>0</v>
      </c>
      <c r="H57" s="4" t="str">
        <f t="shared" si="3"/>
        <v>，2740288</v>
      </c>
      <c r="I57" s="4" t="str">
        <f>VLOOKUP(A57,HOP!A:U,21,0)</f>
        <v>直连</v>
      </c>
    </row>
    <row r="58" s="4" customFormat="1" hidden="1" spans="1:9">
      <c r="A58" s="5">
        <v>21456872254</v>
      </c>
      <c r="B58" s="6">
        <v>44851</v>
      </c>
      <c r="C58" s="6">
        <v>44852</v>
      </c>
      <c r="D58" s="4">
        <v>890</v>
      </c>
      <c r="E58" s="4" t="str">
        <f>VLOOKUP(A58,HOP!A:L,12,0)</f>
        <v>890.00</v>
      </c>
      <c r="F58" s="4" t="str">
        <f>VLOOKUP(A58,HOP!A:C,3,0)</f>
        <v>2740729</v>
      </c>
      <c r="G58" s="4">
        <f t="shared" si="2"/>
        <v>0</v>
      </c>
      <c r="H58" s="4" t="str">
        <f t="shared" si="3"/>
        <v>，2740729</v>
      </c>
      <c r="I58" s="4" t="str">
        <f>VLOOKUP(A58,HOP!A:U,21,0)</f>
        <v>直采</v>
      </c>
    </row>
    <row r="59" s="4" customFormat="1" hidden="1" spans="1:9">
      <c r="A59" s="5">
        <v>21457273308</v>
      </c>
      <c r="B59" s="6">
        <v>44851</v>
      </c>
      <c r="C59" s="6">
        <v>44852</v>
      </c>
      <c r="D59" s="4">
        <v>598</v>
      </c>
      <c r="E59" s="4" t="str">
        <f>VLOOKUP(A59,HOP!A:L,12,0)</f>
        <v>598.00</v>
      </c>
      <c r="F59" s="4" t="str">
        <f>VLOOKUP(A59,HOP!A:C,3,0)</f>
        <v>2740829</v>
      </c>
      <c r="G59" s="4">
        <f t="shared" si="2"/>
        <v>0</v>
      </c>
      <c r="H59" s="4" t="str">
        <f t="shared" si="3"/>
        <v>，2740829</v>
      </c>
      <c r="I59" s="4" t="str">
        <f>VLOOKUP(A59,HOP!A:U,21,0)</f>
        <v>直采</v>
      </c>
    </row>
    <row r="60" s="4" customFormat="1" hidden="1" spans="1:9">
      <c r="A60" s="5">
        <v>21458736363</v>
      </c>
      <c r="B60" s="6">
        <v>44851</v>
      </c>
      <c r="C60" s="6">
        <v>44852</v>
      </c>
      <c r="D60" s="4">
        <v>598</v>
      </c>
      <c r="E60" s="4" t="str">
        <f>VLOOKUP(A60,HOP!A:L,12,0)</f>
        <v>598.00</v>
      </c>
      <c r="F60" s="4" t="str">
        <f>VLOOKUP(A60,HOP!A:C,3,0)</f>
        <v>2741146</v>
      </c>
      <c r="G60" s="4">
        <f t="shared" si="2"/>
        <v>0</v>
      </c>
      <c r="H60" s="4" t="str">
        <f t="shared" si="3"/>
        <v>，2741146</v>
      </c>
      <c r="I60" s="4" t="str">
        <f>VLOOKUP(A60,HOP!A:U,21,0)</f>
        <v>直采</v>
      </c>
    </row>
    <row r="61" s="4" customFormat="1" hidden="1" spans="1:9">
      <c r="A61" s="5">
        <v>21459211053</v>
      </c>
      <c r="B61" s="6">
        <v>44849</v>
      </c>
      <c r="C61" s="6">
        <v>44852</v>
      </c>
      <c r="D61" s="4">
        <v>1928</v>
      </c>
      <c r="E61" s="4" t="str">
        <f>VLOOKUP(A61,HOP!A:L,12,0)</f>
        <v>1928.00</v>
      </c>
      <c r="F61" s="4" t="str">
        <f>VLOOKUP(A61,HOP!A:C,3,0)</f>
        <v>2741271</v>
      </c>
      <c r="G61" s="4">
        <f t="shared" si="2"/>
        <v>0</v>
      </c>
      <c r="H61" s="4" t="str">
        <f t="shared" si="3"/>
        <v>，2741271</v>
      </c>
      <c r="I61" s="4" t="str">
        <f>VLOOKUP(A61,HOP!A:U,21,0)</f>
        <v>直采</v>
      </c>
    </row>
    <row r="62" s="4" customFormat="1" hidden="1" spans="1:9">
      <c r="A62" s="5">
        <v>21459630857</v>
      </c>
      <c r="B62" s="6">
        <v>44851</v>
      </c>
      <c r="C62" s="6">
        <v>44852</v>
      </c>
      <c r="D62" s="4">
        <v>991</v>
      </c>
      <c r="E62" s="4" t="str">
        <f>VLOOKUP(A62,HOP!A:L,12,0)</f>
        <v>991.00</v>
      </c>
      <c r="F62" s="4" t="str">
        <f>VLOOKUP(A62,HOP!A:C,3,0)</f>
        <v>2741378</v>
      </c>
      <c r="G62" s="4">
        <f t="shared" si="2"/>
        <v>0</v>
      </c>
      <c r="H62" s="4" t="str">
        <f t="shared" si="3"/>
        <v>，2741378</v>
      </c>
      <c r="I62" s="4" t="str">
        <f>VLOOKUP(A62,HOP!A:U,21,0)</f>
        <v>直采</v>
      </c>
    </row>
    <row r="63" s="4" customFormat="1" hidden="1" spans="1:9">
      <c r="A63" s="5">
        <v>21459761449</v>
      </c>
      <c r="B63" s="6">
        <v>44850</v>
      </c>
      <c r="C63" s="6">
        <v>44852</v>
      </c>
      <c r="D63" s="4">
        <v>872</v>
      </c>
      <c r="E63" s="4" t="str">
        <f>VLOOKUP(A63,HOP!A:L,12,0)</f>
        <v>872.00</v>
      </c>
      <c r="F63" s="4" t="str">
        <f>VLOOKUP(A63,HOP!A:C,3,0)</f>
        <v>2741391</v>
      </c>
      <c r="G63" s="4">
        <f t="shared" si="2"/>
        <v>0</v>
      </c>
      <c r="H63" s="4" t="str">
        <f t="shared" si="3"/>
        <v>，2741391</v>
      </c>
      <c r="I63" s="4" t="str">
        <f>VLOOKUP(A63,HOP!A:U,21,0)</f>
        <v>直采</v>
      </c>
    </row>
    <row r="64" s="4" customFormat="1" hidden="1" spans="1:9">
      <c r="A64" s="5">
        <v>21461175078</v>
      </c>
      <c r="B64" s="6">
        <v>44851</v>
      </c>
      <c r="C64" s="6">
        <v>44852</v>
      </c>
      <c r="D64" s="4">
        <v>324</v>
      </c>
      <c r="E64" s="4" t="str">
        <f>VLOOKUP(A64,HOP!A:L,12,0)</f>
        <v>324.00</v>
      </c>
      <c r="F64" s="4" t="str">
        <f>VLOOKUP(A64,HOP!A:C,3,0)</f>
        <v>2741735</v>
      </c>
      <c r="G64" s="4">
        <f t="shared" si="2"/>
        <v>0</v>
      </c>
      <c r="H64" s="4" t="str">
        <f t="shared" si="3"/>
        <v>，2741735</v>
      </c>
      <c r="I64" s="4" t="str">
        <f>VLOOKUP(A64,HOP!A:U,21,0)</f>
        <v>直采</v>
      </c>
    </row>
    <row r="65" s="4" customFormat="1" hidden="1" spans="1:9">
      <c r="A65" s="5">
        <v>21462241775</v>
      </c>
      <c r="B65" s="6">
        <v>44850</v>
      </c>
      <c r="C65" s="6">
        <v>44852</v>
      </c>
      <c r="D65" s="4">
        <v>1074</v>
      </c>
      <c r="E65" s="4" t="str">
        <f>VLOOKUP(A65,HOP!A:L,12,0)</f>
        <v>1074.00</v>
      </c>
      <c r="F65" s="4" t="str">
        <f>VLOOKUP(A65,HOP!A:C,3,0)</f>
        <v>2741975</v>
      </c>
      <c r="G65" s="4">
        <f t="shared" si="2"/>
        <v>0</v>
      </c>
      <c r="H65" s="4" t="str">
        <f t="shared" si="3"/>
        <v>，2741975</v>
      </c>
      <c r="I65" s="4" t="str">
        <f>VLOOKUP(A65,HOP!A:U,21,0)</f>
        <v>直采</v>
      </c>
    </row>
    <row r="66" s="4" customFormat="1" hidden="1" spans="1:9">
      <c r="A66" s="5">
        <v>21462854253</v>
      </c>
      <c r="B66" s="6">
        <v>44850</v>
      </c>
      <c r="C66" s="6">
        <v>44852</v>
      </c>
      <c r="D66" s="4">
        <v>322</v>
      </c>
      <c r="E66" s="4" t="str">
        <f>VLOOKUP(A66,HOP!A:L,12,0)</f>
        <v>322.00</v>
      </c>
      <c r="F66" s="4" t="str">
        <f>VLOOKUP(A66,HOP!A:C,3,0)</f>
        <v>2742046</v>
      </c>
      <c r="G66" s="4">
        <f t="shared" si="2"/>
        <v>0</v>
      </c>
      <c r="H66" s="4" t="str">
        <f t="shared" si="3"/>
        <v>，2742046</v>
      </c>
      <c r="I66" s="4" t="str">
        <f>VLOOKUP(A66,HOP!A:U,21,0)</f>
        <v>直采</v>
      </c>
    </row>
    <row r="67" s="4" customFormat="1" hidden="1" spans="1:9">
      <c r="A67" s="5">
        <v>21462898395</v>
      </c>
      <c r="B67" s="6">
        <v>44850</v>
      </c>
      <c r="C67" s="6">
        <v>44852</v>
      </c>
      <c r="D67" s="4">
        <v>322</v>
      </c>
      <c r="E67" s="4" t="str">
        <f>VLOOKUP(A67,HOP!A:L,12,0)</f>
        <v>322.00</v>
      </c>
      <c r="F67" s="4" t="str">
        <f>VLOOKUP(A67,HOP!A:C,3,0)</f>
        <v>2742055</v>
      </c>
      <c r="G67" s="4">
        <f t="shared" ref="G67:G86" si="4">D67-E67</f>
        <v>0</v>
      </c>
      <c r="H67" s="4" t="str">
        <f t="shared" ref="H67:H86" si="5">$H$1&amp;F67</f>
        <v>，2742055</v>
      </c>
      <c r="I67" s="4" t="str">
        <f>VLOOKUP(A67,HOP!A:U,21,0)</f>
        <v>直采</v>
      </c>
    </row>
    <row r="68" s="4" customFormat="1" hidden="1" spans="1:9">
      <c r="A68" s="5">
        <v>21463321257</v>
      </c>
      <c r="B68" s="6">
        <v>44850</v>
      </c>
      <c r="C68" s="6">
        <v>44852</v>
      </c>
      <c r="D68" s="4">
        <v>300</v>
      </c>
      <c r="E68" s="4" t="str">
        <f>VLOOKUP(A68,HOP!A:L,12,0)</f>
        <v>300.00</v>
      </c>
      <c r="F68" s="4" t="str">
        <f>VLOOKUP(A68,HOP!A:C,3,0)</f>
        <v>2742158</v>
      </c>
      <c r="G68" s="4">
        <f t="shared" si="4"/>
        <v>0</v>
      </c>
      <c r="H68" s="4" t="str">
        <f t="shared" si="5"/>
        <v>，2742158</v>
      </c>
      <c r="I68" s="4" t="str">
        <f>VLOOKUP(A68,HOP!A:U,21,0)</f>
        <v>直采</v>
      </c>
    </row>
    <row r="69" s="4" customFormat="1" hidden="1" spans="1:9">
      <c r="A69" s="5">
        <v>21463690182</v>
      </c>
      <c r="B69" s="6">
        <v>44850</v>
      </c>
      <c r="C69" s="6">
        <v>44852</v>
      </c>
      <c r="D69" s="4">
        <v>840</v>
      </c>
      <c r="E69" s="4" t="str">
        <f>VLOOKUP(A69,HOP!A:L,12,0)</f>
        <v>840.00</v>
      </c>
      <c r="F69" s="4" t="str">
        <f>VLOOKUP(A69,HOP!A:C,3,0)</f>
        <v>2742240</v>
      </c>
      <c r="G69" s="4">
        <f t="shared" si="4"/>
        <v>0</v>
      </c>
      <c r="H69" s="4" t="str">
        <f t="shared" si="5"/>
        <v>，2742240</v>
      </c>
      <c r="I69" s="4" t="str">
        <f>VLOOKUP(A69,HOP!A:U,21,0)</f>
        <v>直采</v>
      </c>
    </row>
    <row r="70" s="4" customFormat="1" hidden="1" spans="1:9">
      <c r="A70" s="5">
        <v>21464450484</v>
      </c>
      <c r="B70" s="6">
        <v>44850</v>
      </c>
      <c r="C70" s="6">
        <v>44852</v>
      </c>
      <c r="D70" s="4">
        <v>1074</v>
      </c>
      <c r="E70" s="4" t="str">
        <f>VLOOKUP(A70,HOP!A:L,12,0)</f>
        <v>1074.00</v>
      </c>
      <c r="F70" s="4" t="str">
        <f>VLOOKUP(A70,HOP!A:C,3,0)</f>
        <v>2742439</v>
      </c>
      <c r="G70" s="4">
        <f t="shared" si="4"/>
        <v>0</v>
      </c>
      <c r="H70" s="4" t="str">
        <f t="shared" si="5"/>
        <v>，2742439</v>
      </c>
      <c r="I70" s="4" t="str">
        <f>VLOOKUP(A70,HOP!A:U,21,0)</f>
        <v>直采</v>
      </c>
    </row>
    <row r="71" s="4" customFormat="1" hidden="1" spans="1:9">
      <c r="A71" s="5">
        <v>21464669226</v>
      </c>
      <c r="B71" s="6">
        <v>44850</v>
      </c>
      <c r="C71" s="6">
        <v>44852</v>
      </c>
      <c r="D71" s="4">
        <v>5102</v>
      </c>
      <c r="E71" s="4" t="str">
        <f>VLOOKUP(A71,HOP!A:L,12,0)</f>
        <v>5102.00</v>
      </c>
      <c r="F71" s="4" t="str">
        <f>VLOOKUP(A71,HOP!A:C,3,0)</f>
        <v>2742502</v>
      </c>
      <c r="G71" s="4">
        <f t="shared" si="4"/>
        <v>0</v>
      </c>
      <c r="H71" s="4" t="str">
        <f t="shared" si="5"/>
        <v>，2742502</v>
      </c>
      <c r="I71" s="4" t="str">
        <f>VLOOKUP(A71,HOP!A:U,21,0)</f>
        <v>直采</v>
      </c>
    </row>
    <row r="72" s="4" customFormat="1" hidden="1" spans="1:9">
      <c r="A72" s="5">
        <v>21466268439</v>
      </c>
      <c r="B72" s="6">
        <v>44850</v>
      </c>
      <c r="C72" s="6">
        <v>44852</v>
      </c>
      <c r="D72" s="4">
        <v>498</v>
      </c>
      <c r="E72" s="4" t="str">
        <f>VLOOKUP(A72,HOP!A:L,12,0)</f>
        <v>498.00</v>
      </c>
      <c r="F72" s="4" t="str">
        <f>VLOOKUP(A72,HOP!A:C,3,0)</f>
        <v>2742822</v>
      </c>
      <c r="G72" s="4">
        <f t="shared" si="4"/>
        <v>0</v>
      </c>
      <c r="H72" s="4" t="str">
        <f t="shared" si="5"/>
        <v>，2742822</v>
      </c>
      <c r="I72" s="4" t="str">
        <f>VLOOKUP(A72,HOP!A:U,21,0)</f>
        <v>直采</v>
      </c>
    </row>
    <row r="73" s="4" customFormat="1" hidden="1" spans="1:9">
      <c r="A73" s="5">
        <v>21466661184</v>
      </c>
      <c r="B73" s="6">
        <v>44851</v>
      </c>
      <c r="C73" s="6">
        <v>44852</v>
      </c>
      <c r="D73" s="4">
        <v>537</v>
      </c>
      <c r="E73" s="4" t="str">
        <f>VLOOKUP(A73,HOP!A:L,12,0)</f>
        <v>537.00</v>
      </c>
      <c r="F73" s="4" t="str">
        <f>VLOOKUP(A73,HOP!A:C,3,0)</f>
        <v>2742904</v>
      </c>
      <c r="G73" s="4">
        <f t="shared" si="4"/>
        <v>0</v>
      </c>
      <c r="H73" s="4" t="str">
        <f t="shared" si="5"/>
        <v>，2742904</v>
      </c>
      <c r="I73" s="4" t="str">
        <f>VLOOKUP(A73,HOP!A:U,21,0)</f>
        <v>直采</v>
      </c>
    </row>
    <row r="74" s="4" customFormat="1" hidden="1" spans="1:9">
      <c r="A74" s="5">
        <v>21469207422</v>
      </c>
      <c r="B74" s="6">
        <v>44851</v>
      </c>
      <c r="C74" s="6">
        <v>44852</v>
      </c>
      <c r="D74" s="4">
        <v>392</v>
      </c>
      <c r="E74" s="4" t="str">
        <f>VLOOKUP(A74,HOP!A:L,12,0)</f>
        <v>392.00</v>
      </c>
      <c r="F74" s="4" t="str">
        <f>VLOOKUP(A74,HOP!A:C,3,0)</f>
        <v>2743447</v>
      </c>
      <c r="G74" s="4">
        <f t="shared" si="4"/>
        <v>0</v>
      </c>
      <c r="H74" s="4" t="str">
        <f t="shared" si="5"/>
        <v>，2743447</v>
      </c>
      <c r="I74" s="4" t="str">
        <f>VLOOKUP(A74,HOP!A:U,21,0)</f>
        <v>直采</v>
      </c>
    </row>
    <row r="75" s="4" customFormat="1" hidden="1" spans="1:9">
      <c r="A75" s="5">
        <v>21469543690</v>
      </c>
      <c r="B75" s="6">
        <v>44851</v>
      </c>
      <c r="C75" s="6">
        <v>44852</v>
      </c>
      <c r="D75" s="4">
        <v>150</v>
      </c>
      <c r="E75" s="4" t="str">
        <f>VLOOKUP(A75,HOP!A:L,12,0)</f>
        <v>150.00</v>
      </c>
      <c r="F75" s="4" t="str">
        <f>VLOOKUP(A75,HOP!A:C,3,0)</f>
        <v>2743507</v>
      </c>
      <c r="G75" s="4">
        <f t="shared" si="4"/>
        <v>0</v>
      </c>
      <c r="H75" s="4" t="str">
        <f t="shared" si="5"/>
        <v>，2743507</v>
      </c>
      <c r="I75" s="4" t="str">
        <f>VLOOKUP(A75,HOP!A:U,21,0)</f>
        <v>直采</v>
      </c>
    </row>
    <row r="76" s="4" customFormat="1" hidden="1" spans="1:9">
      <c r="A76" s="5">
        <v>21469607024</v>
      </c>
      <c r="B76" s="6">
        <v>44851</v>
      </c>
      <c r="C76" s="6">
        <v>44852</v>
      </c>
      <c r="D76" s="4">
        <v>955</v>
      </c>
      <c r="E76" s="4" t="str">
        <f>VLOOKUP(A76,HOP!A:L,12,0)</f>
        <v>955.00</v>
      </c>
      <c r="F76" s="4" t="str">
        <f>VLOOKUP(A76,HOP!A:C,3,0)</f>
        <v>2743530</v>
      </c>
      <c r="G76" s="4">
        <f t="shared" si="4"/>
        <v>0</v>
      </c>
      <c r="H76" s="4" t="str">
        <f t="shared" si="5"/>
        <v>，2743530</v>
      </c>
      <c r="I76" s="4" t="str">
        <f>VLOOKUP(A76,HOP!A:U,21,0)</f>
        <v>直采</v>
      </c>
    </row>
    <row r="77" s="4" customFormat="1" hidden="1" spans="1:9">
      <c r="A77" s="5">
        <v>21470825957</v>
      </c>
      <c r="B77" s="6">
        <v>44851</v>
      </c>
      <c r="C77" s="6">
        <v>44852</v>
      </c>
      <c r="D77" s="4">
        <v>147.62</v>
      </c>
      <c r="E77" s="4" t="str">
        <f>VLOOKUP(A77,HOP!A:L,12,0)</f>
        <v>147.62</v>
      </c>
      <c r="F77" s="4" t="str">
        <f>VLOOKUP(A77,HOP!A:C,3,0)</f>
        <v>2743837</v>
      </c>
      <c r="G77" s="4">
        <f t="shared" si="4"/>
        <v>0</v>
      </c>
      <c r="H77" s="4" t="str">
        <f t="shared" si="5"/>
        <v>，2743837</v>
      </c>
      <c r="I77" s="4" t="str">
        <f>VLOOKUP(A77,HOP!A:U,21,0)</f>
        <v>直连</v>
      </c>
    </row>
    <row r="78" s="4" customFormat="1" hidden="1" spans="1:9">
      <c r="A78" s="5">
        <v>21470895749</v>
      </c>
      <c r="B78" s="6">
        <v>44851</v>
      </c>
      <c r="C78" s="6">
        <v>44852</v>
      </c>
      <c r="D78" s="4">
        <v>258</v>
      </c>
      <c r="E78" s="4" t="str">
        <f>VLOOKUP(A78,HOP!A:L,12,0)</f>
        <v>258.00</v>
      </c>
      <c r="F78" s="4" t="str">
        <f>VLOOKUP(A78,HOP!A:C,3,0)</f>
        <v>2743895</v>
      </c>
      <c r="G78" s="4">
        <f t="shared" si="4"/>
        <v>0</v>
      </c>
      <c r="H78" s="4" t="str">
        <f t="shared" si="5"/>
        <v>，2743895</v>
      </c>
      <c r="I78" s="4" t="str">
        <f>VLOOKUP(A78,HOP!A:U,21,0)</f>
        <v>直采</v>
      </c>
    </row>
    <row r="79" s="4" customFormat="1" hidden="1" spans="1:9">
      <c r="A79" s="5">
        <v>21471170873</v>
      </c>
      <c r="B79" s="6">
        <v>44851</v>
      </c>
      <c r="C79" s="6">
        <v>44852</v>
      </c>
      <c r="D79" s="4">
        <v>342</v>
      </c>
      <c r="E79" s="4" t="str">
        <f>VLOOKUP(A79,HOP!A:L,12,0)</f>
        <v>342.00</v>
      </c>
      <c r="F79" s="4" t="str">
        <f>VLOOKUP(A79,HOP!A:C,3,0)</f>
        <v>2743955</v>
      </c>
      <c r="G79" s="4">
        <f t="shared" si="4"/>
        <v>0</v>
      </c>
      <c r="H79" s="4" t="str">
        <f t="shared" si="5"/>
        <v>，2743955</v>
      </c>
      <c r="I79" s="4" t="str">
        <f>VLOOKUP(A79,HOP!A:U,21,0)</f>
        <v>直采</v>
      </c>
    </row>
    <row r="80" s="4" customFormat="1" hidden="1" spans="1:9">
      <c r="A80" s="5">
        <v>21471342617</v>
      </c>
      <c r="B80" s="6">
        <v>44851</v>
      </c>
      <c r="C80" s="6">
        <v>44852</v>
      </c>
      <c r="D80" s="4">
        <v>217</v>
      </c>
      <c r="E80" s="4" t="str">
        <f>VLOOKUP(A80,HOP!A:L,12,0)</f>
        <v>217.00</v>
      </c>
      <c r="F80" s="4" t="str">
        <f>VLOOKUP(A80,HOP!A:C,3,0)</f>
        <v>2743987</v>
      </c>
      <c r="G80" s="4">
        <f t="shared" si="4"/>
        <v>0</v>
      </c>
      <c r="H80" s="4" t="str">
        <f t="shared" si="5"/>
        <v>，2743987</v>
      </c>
      <c r="I80" s="4" t="str">
        <f>VLOOKUP(A80,HOP!A:U,21,0)</f>
        <v>直采</v>
      </c>
    </row>
    <row r="81" s="4" customFormat="1" hidden="1" spans="1:9">
      <c r="A81" s="5">
        <v>21472211174</v>
      </c>
      <c r="B81" s="6">
        <v>44851</v>
      </c>
      <c r="C81" s="6">
        <v>44852</v>
      </c>
      <c r="D81" s="4">
        <v>3144</v>
      </c>
      <c r="E81" s="4" t="str">
        <f>VLOOKUP(A81,HOP!A:L,12,0)</f>
        <v>3144.00</v>
      </c>
      <c r="F81" s="4" t="str">
        <f>VLOOKUP(A81,HOP!A:C,3,0)</f>
        <v>2744221</v>
      </c>
      <c r="G81" s="4">
        <f t="shared" si="4"/>
        <v>0</v>
      </c>
      <c r="H81" s="4" t="str">
        <f t="shared" si="5"/>
        <v>，2744221</v>
      </c>
      <c r="I81" s="4" t="str">
        <f>VLOOKUP(A81,HOP!A:U,21,0)</f>
        <v>直采</v>
      </c>
    </row>
    <row r="82" s="4" customFormat="1" hidden="1" spans="1:9">
      <c r="A82" s="5">
        <v>21472292052</v>
      </c>
      <c r="B82" s="6">
        <v>44851</v>
      </c>
      <c r="C82" s="6">
        <v>44852</v>
      </c>
      <c r="D82" s="4">
        <v>425</v>
      </c>
      <c r="E82" s="4" t="str">
        <f>VLOOKUP(A82,HOP!A:L,12,0)</f>
        <v>425.00</v>
      </c>
      <c r="F82" s="4" t="str">
        <f>VLOOKUP(A82,HOP!A:C,3,0)</f>
        <v>2744237</v>
      </c>
      <c r="G82" s="4">
        <f t="shared" si="4"/>
        <v>0</v>
      </c>
      <c r="H82" s="4" t="str">
        <f t="shared" si="5"/>
        <v>，2744237</v>
      </c>
      <c r="I82" s="4" t="str">
        <f>VLOOKUP(A82,HOP!A:U,21,0)</f>
        <v>直采</v>
      </c>
    </row>
    <row r="83" s="4" customFormat="1" hidden="1" spans="1:9">
      <c r="A83" s="5">
        <v>21473018549</v>
      </c>
      <c r="B83" s="6">
        <v>44851</v>
      </c>
      <c r="C83" s="6">
        <v>44852</v>
      </c>
      <c r="D83" s="4">
        <v>727</v>
      </c>
      <c r="E83" s="4" t="str">
        <f>VLOOKUP(A83,HOP!A:L,12,0)</f>
        <v>727.00</v>
      </c>
      <c r="F83" s="4" t="str">
        <f>VLOOKUP(A83,HOP!A:C,3,0)</f>
        <v>2744409</v>
      </c>
      <c r="G83" s="4">
        <f t="shared" si="4"/>
        <v>0</v>
      </c>
      <c r="H83" s="4" t="str">
        <f t="shared" si="5"/>
        <v>，2744409</v>
      </c>
      <c r="I83" s="4" t="str">
        <f>VLOOKUP(A83,HOP!A:U,21,0)</f>
        <v>直采</v>
      </c>
    </row>
    <row r="84" s="4" customFormat="1" hidden="1" spans="1:9">
      <c r="A84" s="5">
        <v>21474151075</v>
      </c>
      <c r="B84" s="6">
        <v>44851</v>
      </c>
      <c r="C84" s="6">
        <v>44852</v>
      </c>
      <c r="D84" s="4">
        <v>330</v>
      </c>
      <c r="E84" s="4" t="str">
        <f>VLOOKUP(A84,HOP!A:L,12,0)</f>
        <v>330.00</v>
      </c>
      <c r="F84" s="4" t="str">
        <f>VLOOKUP(A84,HOP!A:C,3,0)</f>
        <v>2744656</v>
      </c>
      <c r="G84" s="4">
        <f t="shared" si="4"/>
        <v>0</v>
      </c>
      <c r="H84" s="4" t="str">
        <f t="shared" si="5"/>
        <v>，2744656</v>
      </c>
      <c r="I84" s="4" t="str">
        <f>VLOOKUP(A84,HOP!A:U,21,0)</f>
        <v>直采</v>
      </c>
    </row>
    <row r="85" s="4" customFormat="1" spans="1:10">
      <c r="A85" s="5">
        <v>21377326425</v>
      </c>
      <c r="B85" s="6">
        <v>44844</v>
      </c>
      <c r="C85" s="6">
        <v>44851</v>
      </c>
      <c r="D85" s="4">
        <v>-1012</v>
      </c>
      <c r="E85" s="4" t="e">
        <f>VLOOKUP(A85,HOP!A:L,12,0)</f>
        <v>#N/A</v>
      </c>
      <c r="F85" s="4">
        <v>2733422</v>
      </c>
      <c r="G85" s="4" t="e">
        <f t="shared" si="4"/>
        <v>#N/A</v>
      </c>
      <c r="H85" s="4" t="str">
        <f t="shared" si="5"/>
        <v>，2733422</v>
      </c>
      <c r="I85" s="4" t="e">
        <f>VLOOKUP(A85,HOP!A:U,21,0)</f>
        <v>#N/A</v>
      </c>
      <c r="J85" s="4" t="s">
        <v>498</v>
      </c>
    </row>
    <row r="86" s="4" customFormat="1" spans="1:10">
      <c r="A86" s="5">
        <v>21438860846</v>
      </c>
      <c r="B86" s="6">
        <v>44850</v>
      </c>
      <c r="C86" s="6">
        <v>44851</v>
      </c>
      <c r="D86" s="4">
        <v>-1120</v>
      </c>
      <c r="E86" s="4" t="e">
        <f>VLOOKUP(A86,HOP!A:L,12,0)</f>
        <v>#N/A</v>
      </c>
      <c r="F86" s="4">
        <v>2737560</v>
      </c>
      <c r="G86" s="4" t="e">
        <f t="shared" si="4"/>
        <v>#N/A</v>
      </c>
      <c r="H86" s="4" t="str">
        <f t="shared" si="5"/>
        <v>，2737560</v>
      </c>
      <c r="I86" s="4" t="e">
        <f>VLOOKUP(A86,HOP!A:U,21,0)</f>
        <v>#N/A</v>
      </c>
      <c r="J86" s="4" t="s">
        <v>499</v>
      </c>
    </row>
    <row r="88" spans="4:4">
      <c r="D88" s="4">
        <f>SUM(D2:D87)</f>
        <v>147152.33</v>
      </c>
    </row>
    <row r="94" spans="1:5">
      <c r="A94" s="4" t="s">
        <v>500</v>
      </c>
      <c r="D94" s="4">
        <v>148172</v>
      </c>
      <c r="E94" s="4">
        <v>160199.03</v>
      </c>
    </row>
    <row r="95" spans="1:5">
      <c r="A95" s="4" t="s">
        <v>501</v>
      </c>
      <c r="D95" s="4">
        <v>1112.33</v>
      </c>
      <c r="E95" s="4">
        <v>1202.62</v>
      </c>
    </row>
    <row r="96" spans="1:5">
      <c r="A96" s="4" t="s">
        <v>502</v>
      </c>
      <c r="D96" s="4">
        <v>-2132</v>
      </c>
      <c r="E96" s="4">
        <v>-2305.05</v>
      </c>
    </row>
    <row r="97" spans="1:5">
      <c r="A97" s="4" t="s">
        <v>503</v>
      </c>
      <c r="D97" s="4">
        <f>SUBTOTAL(9,D94:D96)</f>
        <v>147152.33</v>
      </c>
      <c r="E97" s="4">
        <f>SUBTOTAL(9,E94:E96)</f>
        <v>159096.6</v>
      </c>
    </row>
    <row r="98" spans="1:1">
      <c r="A98" s="4" t="s">
        <v>504</v>
      </c>
    </row>
  </sheetData>
  <autoFilter ref="A1:X86">
    <filterColumn colId="3">
      <filters>
        <filter val="310.6"/>
        <filter val="300"/>
        <filter val="1700"/>
        <filter val="2100"/>
        <filter val="2300"/>
        <filter val="4400"/>
        <filter val="5100"/>
        <filter val="5800"/>
        <filter val="5102"/>
        <filter val="2305"/>
        <filter val="810"/>
        <filter val="1010"/>
        <filter val="1510"/>
        <filter val="2712"/>
        <filter val="-1012"/>
        <filter val="915"/>
        <filter val="217"/>
        <filter val="147.18"/>
        <filter val="1719"/>
        <filter val="820"/>
        <filter val="1220"/>
        <filter val="4520"/>
        <filter val="-1120"/>
        <filter val="3321"/>
        <filter val="322"/>
        <filter val="523"/>
        <filter val="324"/>
        <filter val="425"/>
        <filter val="1125"/>
        <filter val="1925"/>
        <filter val="727"/>
        <filter val="1928"/>
        <filter val="330"/>
        <filter val="1334"/>
        <filter val="235"/>
        <filter val="1436"/>
        <filter val="537"/>
        <filter val="538"/>
        <filter val="740"/>
        <filter val="840"/>
        <filter val="1340"/>
        <filter val="4140"/>
        <filter val="10540"/>
        <filter val="342"/>
        <filter val="543"/>
        <filter val="844"/>
        <filter val="3144"/>
        <filter val="3644"/>
        <filter val="349"/>
        <filter val="150"/>
        <filter val="3654"/>
        <filter val="955"/>
        <filter val="2856"/>
        <filter val="258"/>
        <filter val="13758"/>
        <filter val="1560"/>
        <filter val="147.62"/>
        <filter val="1266"/>
        <filter val="872"/>
        <filter val="1074"/>
        <filter val="776"/>
        <filter val="2876"/>
        <filter val="1380"/>
        <filter val="3180"/>
        <filter val="1281"/>
        <filter val="890"/>
        <filter val="1490"/>
        <filter val="991"/>
        <filter val="392"/>
        <filter val="506.93"/>
        <filter val="394"/>
        <filter val="8895"/>
        <filter val="296"/>
        <filter val="398"/>
        <filter val="498"/>
        <filter val="5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"/>
  <sheetViews>
    <sheetView workbookViewId="0">
      <selection activeCell="Q25" sqref="Q2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505</v>
      </c>
      <c r="B1" s="2" t="s">
        <v>506</v>
      </c>
      <c r="C1" s="2" t="s">
        <v>507</v>
      </c>
      <c r="D1" s="2" t="s">
        <v>508</v>
      </c>
      <c r="E1" s="2" t="s">
        <v>13</v>
      </c>
      <c r="F1" s="2" t="s">
        <v>5</v>
      </c>
      <c r="G1" s="2" t="s">
        <v>6</v>
      </c>
      <c r="H1" s="2" t="s">
        <v>509</v>
      </c>
      <c r="I1" s="2" t="s">
        <v>510</v>
      </c>
      <c r="J1" s="2" t="s">
        <v>511</v>
      </c>
      <c r="K1" s="2" t="s">
        <v>512</v>
      </c>
      <c r="L1" s="2" t="s">
        <v>513</v>
      </c>
      <c r="M1" s="2" t="s">
        <v>514</v>
      </c>
      <c r="N1" s="2" t="s">
        <v>515</v>
      </c>
      <c r="O1" s="2" t="s">
        <v>516</v>
      </c>
      <c r="P1" s="2" t="s">
        <v>517</v>
      </c>
      <c r="Q1" s="2" t="s">
        <v>518</v>
      </c>
      <c r="R1" s="2" t="s">
        <v>519</v>
      </c>
      <c r="S1" s="2" t="s">
        <v>520</v>
      </c>
      <c r="T1" s="2" t="s">
        <v>521</v>
      </c>
      <c r="U1" s="2" t="s">
        <v>522</v>
      </c>
      <c r="V1" s="2" t="s">
        <v>523</v>
      </c>
    </row>
    <row r="2" s="1" customFormat="1" spans="1:22">
      <c r="A2" s="3">
        <v>21474151075</v>
      </c>
      <c r="B2" s="1" t="s">
        <v>524</v>
      </c>
      <c r="C2" s="1" t="s">
        <v>525</v>
      </c>
      <c r="D2" s="1" t="s">
        <v>526</v>
      </c>
      <c r="E2" s="1" t="s">
        <v>527</v>
      </c>
      <c r="F2" s="1" t="s">
        <v>524</v>
      </c>
      <c r="G2" s="1" t="s">
        <v>528</v>
      </c>
      <c r="H2" s="1" t="s">
        <v>529</v>
      </c>
      <c r="I2" s="1" t="s">
        <v>530</v>
      </c>
      <c r="J2" s="1" t="s">
        <v>531</v>
      </c>
      <c r="K2" s="1" t="s">
        <v>530</v>
      </c>
      <c r="L2" s="1" t="s">
        <v>530</v>
      </c>
      <c r="M2" s="1" t="s">
        <v>532</v>
      </c>
      <c r="N2" s="1" t="s">
        <v>532</v>
      </c>
      <c r="O2" s="1" t="s">
        <v>533</v>
      </c>
      <c r="P2" s="1" t="s">
        <v>534</v>
      </c>
      <c r="Q2" s="1" t="s">
        <v>535</v>
      </c>
      <c r="R2" s="1" t="s">
        <v>536</v>
      </c>
      <c r="S2" s="1" t="s">
        <v>537</v>
      </c>
      <c r="T2" s="1" t="s">
        <v>538</v>
      </c>
      <c r="U2" s="1" t="s">
        <v>539</v>
      </c>
      <c r="V2" s="1" t="s">
        <v>540</v>
      </c>
    </row>
    <row r="3" s="1" customFormat="1" spans="1:22">
      <c r="A3" s="3">
        <v>21472292052</v>
      </c>
      <c r="B3" s="1" t="s">
        <v>524</v>
      </c>
      <c r="C3" s="1" t="s">
        <v>541</v>
      </c>
      <c r="D3" s="1" t="s">
        <v>542</v>
      </c>
      <c r="E3" s="1" t="s">
        <v>543</v>
      </c>
      <c r="F3" s="1" t="s">
        <v>524</v>
      </c>
      <c r="G3" s="1" t="s">
        <v>528</v>
      </c>
      <c r="H3" s="1" t="s">
        <v>529</v>
      </c>
      <c r="I3" s="1" t="s">
        <v>544</v>
      </c>
      <c r="J3" s="1" t="s">
        <v>531</v>
      </c>
      <c r="K3" s="1" t="s">
        <v>544</v>
      </c>
      <c r="L3" s="1" t="s">
        <v>544</v>
      </c>
      <c r="M3" s="1" t="s">
        <v>532</v>
      </c>
      <c r="N3" s="1" t="s">
        <v>532</v>
      </c>
      <c r="O3" s="1" t="s">
        <v>533</v>
      </c>
      <c r="P3" s="1" t="s">
        <v>534</v>
      </c>
      <c r="Q3" s="1" t="s">
        <v>535</v>
      </c>
      <c r="R3" s="1" t="s">
        <v>545</v>
      </c>
      <c r="S3" s="1" t="s">
        <v>537</v>
      </c>
      <c r="T3" s="1" t="s">
        <v>538</v>
      </c>
      <c r="U3" s="1" t="s">
        <v>539</v>
      </c>
      <c r="V3" s="1" t="s">
        <v>546</v>
      </c>
    </row>
    <row r="4" s="1" customFormat="1" spans="1:22">
      <c r="A4" s="3">
        <v>21471342617</v>
      </c>
      <c r="B4" s="1" t="s">
        <v>524</v>
      </c>
      <c r="C4" s="1" t="s">
        <v>547</v>
      </c>
      <c r="D4" s="1" t="s">
        <v>548</v>
      </c>
      <c r="E4" s="1" t="s">
        <v>549</v>
      </c>
      <c r="F4" s="1" t="s">
        <v>524</v>
      </c>
      <c r="G4" s="1" t="s">
        <v>528</v>
      </c>
      <c r="H4" s="1" t="s">
        <v>529</v>
      </c>
      <c r="I4" s="1" t="s">
        <v>550</v>
      </c>
      <c r="J4" s="1" t="s">
        <v>531</v>
      </c>
      <c r="K4" s="1" t="s">
        <v>550</v>
      </c>
      <c r="L4" s="1" t="s">
        <v>550</v>
      </c>
      <c r="M4" s="1" t="s">
        <v>532</v>
      </c>
      <c r="N4" s="1" t="s">
        <v>532</v>
      </c>
      <c r="O4" s="1" t="s">
        <v>533</v>
      </c>
      <c r="P4" s="1" t="s">
        <v>534</v>
      </c>
      <c r="Q4" s="1" t="s">
        <v>535</v>
      </c>
      <c r="R4" s="1" t="s">
        <v>551</v>
      </c>
      <c r="S4" s="1" t="s">
        <v>537</v>
      </c>
      <c r="T4" s="1" t="s">
        <v>538</v>
      </c>
      <c r="U4" s="1" t="s">
        <v>539</v>
      </c>
      <c r="V4" s="1" t="s">
        <v>546</v>
      </c>
    </row>
    <row r="5" s="1" customFormat="1" spans="1:22">
      <c r="A5" s="3">
        <v>21473018549</v>
      </c>
      <c r="B5" s="1" t="s">
        <v>524</v>
      </c>
      <c r="C5" s="1" t="s">
        <v>552</v>
      </c>
      <c r="D5" s="1" t="s">
        <v>553</v>
      </c>
      <c r="E5" s="1" t="s">
        <v>554</v>
      </c>
      <c r="F5" s="1" t="s">
        <v>524</v>
      </c>
      <c r="G5" s="1" t="s">
        <v>528</v>
      </c>
      <c r="H5" s="1" t="s">
        <v>529</v>
      </c>
      <c r="I5" s="1" t="s">
        <v>555</v>
      </c>
      <c r="J5" s="1" t="s">
        <v>531</v>
      </c>
      <c r="K5" s="1" t="s">
        <v>555</v>
      </c>
      <c r="L5" s="1" t="s">
        <v>555</v>
      </c>
      <c r="M5" s="1" t="s">
        <v>532</v>
      </c>
      <c r="N5" s="1" t="s">
        <v>532</v>
      </c>
      <c r="O5" s="1" t="s">
        <v>533</v>
      </c>
      <c r="P5" s="1" t="s">
        <v>534</v>
      </c>
      <c r="Q5" s="1" t="s">
        <v>535</v>
      </c>
      <c r="R5" s="1" t="s">
        <v>556</v>
      </c>
      <c r="S5" s="1" t="s">
        <v>537</v>
      </c>
      <c r="T5" s="1" t="s">
        <v>538</v>
      </c>
      <c r="U5" s="1" t="s">
        <v>539</v>
      </c>
      <c r="V5" s="1" t="s">
        <v>557</v>
      </c>
    </row>
    <row r="6" s="1" customFormat="1" spans="1:22">
      <c r="A6" s="3">
        <v>21470825957</v>
      </c>
      <c r="B6" s="1" t="s">
        <v>524</v>
      </c>
      <c r="C6" s="1" t="s">
        <v>558</v>
      </c>
      <c r="D6" s="1" t="s">
        <v>559</v>
      </c>
      <c r="E6" s="1" t="s">
        <v>560</v>
      </c>
      <c r="F6" s="1" t="s">
        <v>524</v>
      </c>
      <c r="G6" s="1" t="s">
        <v>528</v>
      </c>
      <c r="H6" s="1" t="s">
        <v>529</v>
      </c>
      <c r="I6" s="1" t="s">
        <v>561</v>
      </c>
      <c r="J6" s="1" t="s">
        <v>531</v>
      </c>
      <c r="K6" s="1" t="s">
        <v>561</v>
      </c>
      <c r="L6" s="1" t="s">
        <v>561</v>
      </c>
      <c r="M6" s="1" t="s">
        <v>532</v>
      </c>
      <c r="N6" s="1" t="s">
        <v>532</v>
      </c>
      <c r="O6" s="1" t="s">
        <v>533</v>
      </c>
      <c r="P6" s="1" t="s">
        <v>534</v>
      </c>
      <c r="Q6" s="1" t="s">
        <v>535</v>
      </c>
      <c r="R6" s="1" t="s">
        <v>562</v>
      </c>
      <c r="S6" s="1" t="s">
        <v>537</v>
      </c>
      <c r="T6" s="1" t="s">
        <v>538</v>
      </c>
      <c r="U6" s="1" t="s">
        <v>563</v>
      </c>
      <c r="V6" s="1" t="s">
        <v>564</v>
      </c>
    </row>
    <row r="7" s="1" customFormat="1" spans="1:22">
      <c r="A7" s="3">
        <v>21469607024</v>
      </c>
      <c r="B7" s="1" t="s">
        <v>565</v>
      </c>
      <c r="C7" s="1" t="s">
        <v>566</v>
      </c>
      <c r="D7" s="1" t="s">
        <v>567</v>
      </c>
      <c r="E7" s="1" t="s">
        <v>568</v>
      </c>
      <c r="F7" s="1" t="s">
        <v>524</v>
      </c>
      <c r="G7" s="1" t="s">
        <v>528</v>
      </c>
      <c r="H7" s="1" t="s">
        <v>529</v>
      </c>
      <c r="I7" s="1" t="s">
        <v>569</v>
      </c>
      <c r="J7" s="1" t="s">
        <v>531</v>
      </c>
      <c r="K7" s="1" t="s">
        <v>569</v>
      </c>
      <c r="L7" s="1" t="s">
        <v>569</v>
      </c>
      <c r="M7" s="1" t="s">
        <v>532</v>
      </c>
      <c r="N7" s="1" t="s">
        <v>532</v>
      </c>
      <c r="O7" s="1" t="s">
        <v>533</v>
      </c>
      <c r="P7" s="1" t="s">
        <v>534</v>
      </c>
      <c r="Q7" s="1" t="s">
        <v>535</v>
      </c>
      <c r="R7" s="1" t="s">
        <v>570</v>
      </c>
      <c r="S7" s="1" t="s">
        <v>537</v>
      </c>
      <c r="T7" s="1" t="s">
        <v>538</v>
      </c>
      <c r="U7" s="1" t="s">
        <v>539</v>
      </c>
      <c r="V7" s="1" t="s">
        <v>571</v>
      </c>
    </row>
    <row r="8" s="1" customFormat="1" spans="1:22">
      <c r="A8" s="3">
        <v>21469543690</v>
      </c>
      <c r="B8" s="1" t="s">
        <v>565</v>
      </c>
      <c r="C8" s="1" t="s">
        <v>572</v>
      </c>
      <c r="D8" s="1" t="s">
        <v>573</v>
      </c>
      <c r="E8" s="1" t="s">
        <v>574</v>
      </c>
      <c r="F8" s="1" t="s">
        <v>524</v>
      </c>
      <c r="G8" s="1" t="s">
        <v>528</v>
      </c>
      <c r="H8" s="1" t="s">
        <v>529</v>
      </c>
      <c r="I8" s="1" t="s">
        <v>575</v>
      </c>
      <c r="J8" s="1" t="s">
        <v>531</v>
      </c>
      <c r="K8" s="1" t="s">
        <v>575</v>
      </c>
      <c r="L8" s="1" t="s">
        <v>575</v>
      </c>
      <c r="M8" s="1" t="s">
        <v>532</v>
      </c>
      <c r="N8" s="1" t="s">
        <v>532</v>
      </c>
      <c r="O8" s="1" t="s">
        <v>533</v>
      </c>
      <c r="P8" s="1" t="s">
        <v>534</v>
      </c>
      <c r="Q8" s="1" t="s">
        <v>535</v>
      </c>
      <c r="R8" s="1" t="s">
        <v>576</v>
      </c>
      <c r="S8" s="1" t="s">
        <v>537</v>
      </c>
      <c r="T8" s="1" t="s">
        <v>538</v>
      </c>
      <c r="U8" s="1" t="s">
        <v>539</v>
      </c>
      <c r="V8" s="1" t="s">
        <v>546</v>
      </c>
    </row>
    <row r="9" s="1" customFormat="1" spans="1:22">
      <c r="A9" s="3">
        <v>21469207422</v>
      </c>
      <c r="B9" s="1" t="s">
        <v>565</v>
      </c>
      <c r="C9" s="1" t="s">
        <v>577</v>
      </c>
      <c r="D9" s="1" t="s">
        <v>578</v>
      </c>
      <c r="E9" s="1" t="s">
        <v>579</v>
      </c>
      <c r="F9" s="1" t="s">
        <v>524</v>
      </c>
      <c r="G9" s="1" t="s">
        <v>528</v>
      </c>
      <c r="H9" s="1" t="s">
        <v>529</v>
      </c>
      <c r="I9" s="1" t="s">
        <v>580</v>
      </c>
      <c r="J9" s="1" t="s">
        <v>531</v>
      </c>
      <c r="K9" s="1" t="s">
        <v>580</v>
      </c>
      <c r="L9" s="1" t="s">
        <v>580</v>
      </c>
      <c r="M9" s="1" t="s">
        <v>532</v>
      </c>
      <c r="N9" s="1" t="s">
        <v>532</v>
      </c>
      <c r="O9" s="1" t="s">
        <v>533</v>
      </c>
      <c r="P9" s="1" t="s">
        <v>534</v>
      </c>
      <c r="Q9" s="1" t="s">
        <v>535</v>
      </c>
      <c r="R9" s="1" t="s">
        <v>581</v>
      </c>
      <c r="S9" s="1" t="s">
        <v>537</v>
      </c>
      <c r="T9" s="1" t="s">
        <v>538</v>
      </c>
      <c r="U9" s="1" t="s">
        <v>539</v>
      </c>
      <c r="V9" s="1" t="s">
        <v>546</v>
      </c>
    </row>
    <row r="10" s="1" customFormat="1" spans="1:22">
      <c r="A10" s="3">
        <v>21466661184</v>
      </c>
      <c r="B10" s="1" t="s">
        <v>565</v>
      </c>
      <c r="C10" s="1" t="s">
        <v>582</v>
      </c>
      <c r="D10" s="1" t="s">
        <v>583</v>
      </c>
      <c r="E10" s="1" t="s">
        <v>584</v>
      </c>
      <c r="F10" s="1" t="s">
        <v>524</v>
      </c>
      <c r="G10" s="1" t="s">
        <v>528</v>
      </c>
      <c r="H10" s="1" t="s">
        <v>529</v>
      </c>
      <c r="I10" s="1" t="s">
        <v>585</v>
      </c>
      <c r="J10" s="1" t="s">
        <v>531</v>
      </c>
      <c r="K10" s="1" t="s">
        <v>585</v>
      </c>
      <c r="L10" s="1" t="s">
        <v>585</v>
      </c>
      <c r="M10" s="1" t="s">
        <v>532</v>
      </c>
      <c r="N10" s="1" t="s">
        <v>532</v>
      </c>
      <c r="O10" s="1" t="s">
        <v>533</v>
      </c>
      <c r="P10" s="1" t="s">
        <v>534</v>
      </c>
      <c r="Q10" s="1" t="s">
        <v>535</v>
      </c>
      <c r="R10" s="1" t="s">
        <v>586</v>
      </c>
      <c r="S10" s="1" t="s">
        <v>537</v>
      </c>
      <c r="T10" s="1" t="s">
        <v>538</v>
      </c>
      <c r="U10" s="1" t="s">
        <v>539</v>
      </c>
      <c r="V10" s="1" t="s">
        <v>587</v>
      </c>
    </row>
    <row r="11" s="1" customFormat="1" spans="1:22">
      <c r="A11" s="3">
        <v>21466268439</v>
      </c>
      <c r="B11" s="1" t="s">
        <v>565</v>
      </c>
      <c r="C11" s="1" t="s">
        <v>588</v>
      </c>
      <c r="D11" s="1" t="s">
        <v>589</v>
      </c>
      <c r="E11" s="1" t="s">
        <v>590</v>
      </c>
      <c r="F11" s="1" t="s">
        <v>565</v>
      </c>
      <c r="G11" s="1" t="s">
        <v>528</v>
      </c>
      <c r="H11" s="1" t="s">
        <v>529</v>
      </c>
      <c r="I11" s="1" t="s">
        <v>591</v>
      </c>
      <c r="J11" s="1" t="s">
        <v>531</v>
      </c>
      <c r="K11" s="1" t="s">
        <v>591</v>
      </c>
      <c r="L11" s="1" t="s">
        <v>591</v>
      </c>
      <c r="M11" s="1" t="s">
        <v>532</v>
      </c>
      <c r="N11" s="1" t="s">
        <v>532</v>
      </c>
      <c r="O11" s="1" t="s">
        <v>533</v>
      </c>
      <c r="P11" s="1" t="s">
        <v>534</v>
      </c>
      <c r="Q11" s="1" t="s">
        <v>535</v>
      </c>
      <c r="R11" s="1" t="s">
        <v>592</v>
      </c>
      <c r="S11" s="1" t="s">
        <v>537</v>
      </c>
      <c r="T11" s="1" t="s">
        <v>538</v>
      </c>
      <c r="U11" s="1" t="s">
        <v>539</v>
      </c>
      <c r="V11" s="1" t="s">
        <v>546</v>
      </c>
    </row>
    <row r="12" s="1" customFormat="1" spans="1:22">
      <c r="A12" s="3">
        <v>21464669226</v>
      </c>
      <c r="B12" s="1" t="s">
        <v>565</v>
      </c>
      <c r="C12" s="1" t="s">
        <v>593</v>
      </c>
      <c r="D12" s="1" t="s">
        <v>594</v>
      </c>
      <c r="E12" s="1" t="s">
        <v>595</v>
      </c>
      <c r="F12" s="1" t="s">
        <v>565</v>
      </c>
      <c r="G12" s="1" t="s">
        <v>528</v>
      </c>
      <c r="H12" s="1" t="s">
        <v>529</v>
      </c>
      <c r="I12" s="1" t="s">
        <v>596</v>
      </c>
      <c r="J12" s="1" t="s">
        <v>531</v>
      </c>
      <c r="K12" s="1" t="s">
        <v>596</v>
      </c>
      <c r="L12" s="1" t="s">
        <v>596</v>
      </c>
      <c r="M12" s="1" t="s">
        <v>532</v>
      </c>
      <c r="N12" s="1" t="s">
        <v>532</v>
      </c>
      <c r="O12" s="1" t="s">
        <v>533</v>
      </c>
      <c r="P12" s="1" t="s">
        <v>534</v>
      </c>
      <c r="Q12" s="1" t="s">
        <v>535</v>
      </c>
      <c r="R12" s="1" t="s">
        <v>597</v>
      </c>
      <c r="S12" s="1" t="s">
        <v>537</v>
      </c>
      <c r="T12" s="1" t="s">
        <v>538</v>
      </c>
      <c r="U12" s="1" t="s">
        <v>539</v>
      </c>
      <c r="V12" s="1" t="s">
        <v>546</v>
      </c>
    </row>
    <row r="13" s="1" customFormat="1" spans="1:22">
      <c r="A13" s="3">
        <v>21464450484</v>
      </c>
      <c r="B13" s="1" t="s">
        <v>565</v>
      </c>
      <c r="C13" s="1" t="s">
        <v>598</v>
      </c>
      <c r="D13" s="1" t="s">
        <v>583</v>
      </c>
      <c r="E13" s="1" t="s">
        <v>599</v>
      </c>
      <c r="F13" s="1" t="s">
        <v>565</v>
      </c>
      <c r="G13" s="1" t="s">
        <v>528</v>
      </c>
      <c r="H13" s="1" t="s">
        <v>529</v>
      </c>
      <c r="I13" s="1" t="s">
        <v>600</v>
      </c>
      <c r="J13" s="1" t="s">
        <v>531</v>
      </c>
      <c r="K13" s="1" t="s">
        <v>600</v>
      </c>
      <c r="L13" s="1" t="s">
        <v>600</v>
      </c>
      <c r="M13" s="1" t="s">
        <v>532</v>
      </c>
      <c r="N13" s="1" t="s">
        <v>532</v>
      </c>
      <c r="O13" s="1" t="s">
        <v>533</v>
      </c>
      <c r="P13" s="1" t="s">
        <v>534</v>
      </c>
      <c r="Q13" s="1" t="s">
        <v>535</v>
      </c>
      <c r="R13" s="1" t="s">
        <v>601</v>
      </c>
      <c r="S13" s="1" t="s">
        <v>537</v>
      </c>
      <c r="T13" s="1" t="s">
        <v>538</v>
      </c>
      <c r="U13" s="1" t="s">
        <v>539</v>
      </c>
      <c r="V13" s="1" t="s">
        <v>587</v>
      </c>
    </row>
    <row r="14" s="1" customFormat="1" spans="1:22">
      <c r="A14" s="3">
        <v>21463690182</v>
      </c>
      <c r="B14" s="1" t="s">
        <v>565</v>
      </c>
      <c r="C14" s="1" t="s">
        <v>602</v>
      </c>
      <c r="D14" s="1" t="s">
        <v>603</v>
      </c>
      <c r="E14" s="1" t="s">
        <v>604</v>
      </c>
      <c r="F14" s="1" t="s">
        <v>565</v>
      </c>
      <c r="G14" s="1" t="s">
        <v>528</v>
      </c>
      <c r="H14" s="1" t="s">
        <v>529</v>
      </c>
      <c r="I14" s="1" t="s">
        <v>605</v>
      </c>
      <c r="J14" s="1" t="s">
        <v>531</v>
      </c>
      <c r="K14" s="1" t="s">
        <v>605</v>
      </c>
      <c r="L14" s="1" t="s">
        <v>605</v>
      </c>
      <c r="M14" s="1" t="s">
        <v>532</v>
      </c>
      <c r="N14" s="1" t="s">
        <v>532</v>
      </c>
      <c r="O14" s="1" t="s">
        <v>533</v>
      </c>
      <c r="P14" s="1" t="s">
        <v>534</v>
      </c>
      <c r="Q14" s="1" t="s">
        <v>535</v>
      </c>
      <c r="R14" s="1" t="s">
        <v>606</v>
      </c>
      <c r="S14" s="1" t="s">
        <v>537</v>
      </c>
      <c r="T14" s="1" t="s">
        <v>538</v>
      </c>
      <c r="U14" s="1" t="s">
        <v>539</v>
      </c>
      <c r="V14" s="1" t="s">
        <v>546</v>
      </c>
    </row>
    <row r="15" s="1" customFormat="1" spans="1:22">
      <c r="A15" s="3">
        <v>21463321257</v>
      </c>
      <c r="B15" s="1" t="s">
        <v>607</v>
      </c>
      <c r="C15" s="1" t="s">
        <v>608</v>
      </c>
      <c r="D15" s="1" t="s">
        <v>573</v>
      </c>
      <c r="E15" s="1" t="s">
        <v>609</v>
      </c>
      <c r="F15" s="1" t="s">
        <v>565</v>
      </c>
      <c r="G15" s="1" t="s">
        <v>528</v>
      </c>
      <c r="H15" s="1" t="s">
        <v>529</v>
      </c>
      <c r="I15" s="1" t="s">
        <v>610</v>
      </c>
      <c r="J15" s="1" t="s">
        <v>531</v>
      </c>
      <c r="K15" s="1" t="s">
        <v>610</v>
      </c>
      <c r="L15" s="1" t="s">
        <v>610</v>
      </c>
      <c r="M15" s="1" t="s">
        <v>532</v>
      </c>
      <c r="N15" s="1" t="s">
        <v>532</v>
      </c>
      <c r="O15" s="1" t="s">
        <v>533</v>
      </c>
      <c r="P15" s="1" t="s">
        <v>534</v>
      </c>
      <c r="Q15" s="1" t="s">
        <v>535</v>
      </c>
      <c r="R15" s="1" t="s">
        <v>611</v>
      </c>
      <c r="S15" s="1" t="s">
        <v>537</v>
      </c>
      <c r="T15" s="1" t="s">
        <v>538</v>
      </c>
      <c r="U15" s="1" t="s">
        <v>539</v>
      </c>
      <c r="V15" s="1" t="s">
        <v>546</v>
      </c>
    </row>
    <row r="16" s="1" customFormat="1" spans="1:22">
      <c r="A16" s="3">
        <v>21462898395</v>
      </c>
      <c r="B16" s="1" t="s">
        <v>607</v>
      </c>
      <c r="C16" s="1" t="s">
        <v>612</v>
      </c>
      <c r="D16" s="1" t="s">
        <v>613</v>
      </c>
      <c r="E16" s="1" t="s">
        <v>614</v>
      </c>
      <c r="F16" s="1" t="s">
        <v>565</v>
      </c>
      <c r="G16" s="1" t="s">
        <v>528</v>
      </c>
      <c r="H16" s="1" t="s">
        <v>529</v>
      </c>
      <c r="I16" s="1" t="s">
        <v>615</v>
      </c>
      <c r="J16" s="1" t="s">
        <v>531</v>
      </c>
      <c r="K16" s="1" t="s">
        <v>615</v>
      </c>
      <c r="L16" s="1" t="s">
        <v>615</v>
      </c>
      <c r="M16" s="1" t="s">
        <v>532</v>
      </c>
      <c r="N16" s="1" t="s">
        <v>532</v>
      </c>
      <c r="O16" s="1" t="s">
        <v>533</v>
      </c>
      <c r="P16" s="1" t="s">
        <v>534</v>
      </c>
      <c r="Q16" s="1" t="s">
        <v>535</v>
      </c>
      <c r="R16" s="1" t="s">
        <v>616</v>
      </c>
      <c r="S16" s="1" t="s">
        <v>537</v>
      </c>
      <c r="T16" s="1" t="s">
        <v>538</v>
      </c>
      <c r="U16" s="1" t="s">
        <v>539</v>
      </c>
      <c r="V16" s="1" t="s">
        <v>546</v>
      </c>
    </row>
    <row r="17" s="1" customFormat="1" spans="1:22">
      <c r="A17" s="3">
        <v>21462854253</v>
      </c>
      <c r="B17" s="1" t="s">
        <v>607</v>
      </c>
      <c r="C17" s="1" t="s">
        <v>617</v>
      </c>
      <c r="D17" s="1" t="s">
        <v>613</v>
      </c>
      <c r="E17" s="1" t="s">
        <v>618</v>
      </c>
      <c r="F17" s="1" t="s">
        <v>565</v>
      </c>
      <c r="G17" s="1" t="s">
        <v>528</v>
      </c>
      <c r="H17" s="1" t="s">
        <v>529</v>
      </c>
      <c r="I17" s="1" t="s">
        <v>615</v>
      </c>
      <c r="J17" s="1" t="s">
        <v>531</v>
      </c>
      <c r="K17" s="1" t="s">
        <v>615</v>
      </c>
      <c r="L17" s="1" t="s">
        <v>615</v>
      </c>
      <c r="M17" s="1" t="s">
        <v>532</v>
      </c>
      <c r="N17" s="1" t="s">
        <v>532</v>
      </c>
      <c r="O17" s="1" t="s">
        <v>533</v>
      </c>
      <c r="P17" s="1" t="s">
        <v>534</v>
      </c>
      <c r="Q17" s="1" t="s">
        <v>535</v>
      </c>
      <c r="R17" s="1" t="s">
        <v>619</v>
      </c>
      <c r="S17" s="1" t="s">
        <v>537</v>
      </c>
      <c r="T17" s="1" t="s">
        <v>538</v>
      </c>
      <c r="U17" s="1" t="s">
        <v>539</v>
      </c>
      <c r="V17" s="1" t="s">
        <v>546</v>
      </c>
    </row>
    <row r="18" s="1" customFormat="1" spans="1:22">
      <c r="A18" s="3">
        <v>21462241775</v>
      </c>
      <c r="B18" s="1" t="s">
        <v>607</v>
      </c>
      <c r="C18" s="1" t="s">
        <v>620</v>
      </c>
      <c r="D18" s="1" t="s">
        <v>583</v>
      </c>
      <c r="E18" s="1" t="s">
        <v>621</v>
      </c>
      <c r="F18" s="1" t="s">
        <v>565</v>
      </c>
      <c r="G18" s="1" t="s">
        <v>528</v>
      </c>
      <c r="H18" s="1" t="s">
        <v>529</v>
      </c>
      <c r="I18" s="1" t="s">
        <v>600</v>
      </c>
      <c r="J18" s="1" t="s">
        <v>531</v>
      </c>
      <c r="K18" s="1" t="s">
        <v>600</v>
      </c>
      <c r="L18" s="1" t="s">
        <v>600</v>
      </c>
      <c r="M18" s="1" t="s">
        <v>532</v>
      </c>
      <c r="N18" s="1" t="s">
        <v>532</v>
      </c>
      <c r="O18" s="1" t="s">
        <v>533</v>
      </c>
      <c r="P18" s="1" t="s">
        <v>534</v>
      </c>
      <c r="Q18" s="1" t="s">
        <v>535</v>
      </c>
      <c r="R18" s="1" t="s">
        <v>622</v>
      </c>
      <c r="S18" s="1" t="s">
        <v>537</v>
      </c>
      <c r="T18" s="1" t="s">
        <v>538</v>
      </c>
      <c r="U18" s="1" t="s">
        <v>539</v>
      </c>
      <c r="V18" s="1" t="s">
        <v>587</v>
      </c>
    </row>
    <row r="19" s="1" customFormat="1" spans="1:22">
      <c r="A19" s="3">
        <v>21461175078</v>
      </c>
      <c r="B19" s="1" t="s">
        <v>607</v>
      </c>
      <c r="C19" s="1" t="s">
        <v>623</v>
      </c>
      <c r="D19" s="1" t="s">
        <v>624</v>
      </c>
      <c r="E19" s="1" t="s">
        <v>625</v>
      </c>
      <c r="F19" s="1" t="s">
        <v>524</v>
      </c>
      <c r="G19" s="1" t="s">
        <v>528</v>
      </c>
      <c r="H19" s="1" t="s">
        <v>529</v>
      </c>
      <c r="I19" s="1" t="s">
        <v>626</v>
      </c>
      <c r="J19" s="1" t="s">
        <v>531</v>
      </c>
      <c r="K19" s="1" t="s">
        <v>626</v>
      </c>
      <c r="L19" s="1" t="s">
        <v>626</v>
      </c>
      <c r="M19" s="1" t="s">
        <v>532</v>
      </c>
      <c r="N19" s="1" t="s">
        <v>532</v>
      </c>
      <c r="O19" s="1" t="s">
        <v>533</v>
      </c>
      <c r="P19" s="1" t="s">
        <v>534</v>
      </c>
      <c r="Q19" s="1" t="s">
        <v>535</v>
      </c>
      <c r="R19" s="1" t="s">
        <v>627</v>
      </c>
      <c r="S19" s="1" t="s">
        <v>537</v>
      </c>
      <c r="T19" s="1" t="s">
        <v>538</v>
      </c>
      <c r="U19" s="1" t="s">
        <v>539</v>
      </c>
      <c r="V19" s="1" t="s">
        <v>546</v>
      </c>
    </row>
    <row r="20" s="1" customFormat="1" spans="1:22">
      <c r="A20" s="3">
        <v>21470895749</v>
      </c>
      <c r="B20" s="1" t="s">
        <v>524</v>
      </c>
      <c r="C20" s="1" t="s">
        <v>628</v>
      </c>
      <c r="D20" s="1" t="s">
        <v>629</v>
      </c>
      <c r="E20" s="1" t="s">
        <v>630</v>
      </c>
      <c r="F20" s="1" t="s">
        <v>524</v>
      </c>
      <c r="G20" s="1" t="s">
        <v>528</v>
      </c>
      <c r="H20" s="1" t="s">
        <v>529</v>
      </c>
      <c r="I20" s="1" t="s">
        <v>631</v>
      </c>
      <c r="J20" s="1" t="s">
        <v>531</v>
      </c>
      <c r="K20" s="1" t="s">
        <v>631</v>
      </c>
      <c r="L20" s="1" t="s">
        <v>631</v>
      </c>
      <c r="M20" s="1" t="s">
        <v>532</v>
      </c>
      <c r="N20" s="1" t="s">
        <v>532</v>
      </c>
      <c r="O20" s="1" t="s">
        <v>533</v>
      </c>
      <c r="P20" s="1" t="s">
        <v>534</v>
      </c>
      <c r="Q20" s="1" t="s">
        <v>535</v>
      </c>
      <c r="R20" s="1" t="s">
        <v>632</v>
      </c>
      <c r="S20" s="1" t="s">
        <v>537</v>
      </c>
      <c r="T20" s="1" t="s">
        <v>538</v>
      </c>
      <c r="U20" s="1" t="s">
        <v>539</v>
      </c>
      <c r="V20" s="1" t="s">
        <v>546</v>
      </c>
    </row>
    <row r="21" s="1" customFormat="1" spans="1:22">
      <c r="A21" s="3">
        <v>21459630857</v>
      </c>
      <c r="B21" s="1" t="s">
        <v>607</v>
      </c>
      <c r="C21" s="1" t="s">
        <v>633</v>
      </c>
      <c r="D21" s="1" t="s">
        <v>634</v>
      </c>
      <c r="E21" s="1" t="s">
        <v>635</v>
      </c>
      <c r="F21" s="1" t="s">
        <v>524</v>
      </c>
      <c r="G21" s="1" t="s">
        <v>528</v>
      </c>
      <c r="H21" s="1" t="s">
        <v>529</v>
      </c>
      <c r="I21" s="1" t="s">
        <v>636</v>
      </c>
      <c r="J21" s="1" t="s">
        <v>531</v>
      </c>
      <c r="K21" s="1" t="s">
        <v>636</v>
      </c>
      <c r="L21" s="1" t="s">
        <v>636</v>
      </c>
      <c r="M21" s="1" t="s">
        <v>532</v>
      </c>
      <c r="N21" s="1" t="s">
        <v>532</v>
      </c>
      <c r="O21" s="1" t="s">
        <v>533</v>
      </c>
      <c r="P21" s="1" t="s">
        <v>534</v>
      </c>
      <c r="Q21" s="1" t="s">
        <v>535</v>
      </c>
      <c r="R21" s="1" t="s">
        <v>637</v>
      </c>
      <c r="S21" s="1" t="s">
        <v>537</v>
      </c>
      <c r="T21" s="1" t="s">
        <v>538</v>
      </c>
      <c r="U21" s="1" t="s">
        <v>539</v>
      </c>
      <c r="V21" s="1" t="s">
        <v>540</v>
      </c>
    </row>
    <row r="22" s="1" customFormat="1" spans="1:22">
      <c r="A22" s="3">
        <v>21459211053</v>
      </c>
      <c r="B22" s="1" t="s">
        <v>607</v>
      </c>
      <c r="C22" s="1" t="s">
        <v>638</v>
      </c>
      <c r="D22" s="1" t="s">
        <v>639</v>
      </c>
      <c r="E22" s="1" t="s">
        <v>640</v>
      </c>
      <c r="F22" s="1" t="s">
        <v>607</v>
      </c>
      <c r="G22" s="1" t="s">
        <v>528</v>
      </c>
      <c r="H22" s="1" t="s">
        <v>529</v>
      </c>
      <c r="I22" s="1" t="s">
        <v>641</v>
      </c>
      <c r="J22" s="1" t="s">
        <v>531</v>
      </c>
      <c r="K22" s="1" t="s">
        <v>641</v>
      </c>
      <c r="L22" s="1" t="s">
        <v>641</v>
      </c>
      <c r="M22" s="1" t="s">
        <v>532</v>
      </c>
      <c r="N22" s="1" t="s">
        <v>532</v>
      </c>
      <c r="O22" s="1" t="s">
        <v>533</v>
      </c>
      <c r="P22" s="1" t="s">
        <v>534</v>
      </c>
      <c r="Q22" s="1" t="s">
        <v>535</v>
      </c>
      <c r="R22" s="1" t="s">
        <v>642</v>
      </c>
      <c r="S22" s="1" t="s">
        <v>537</v>
      </c>
      <c r="T22" s="1" t="s">
        <v>538</v>
      </c>
      <c r="U22" s="1" t="s">
        <v>539</v>
      </c>
      <c r="V22" s="1" t="s">
        <v>540</v>
      </c>
    </row>
    <row r="23" s="1" customFormat="1" spans="1:22">
      <c r="A23" s="3">
        <v>21458736363</v>
      </c>
      <c r="B23" s="1" t="s">
        <v>607</v>
      </c>
      <c r="C23" s="1" t="s">
        <v>643</v>
      </c>
      <c r="D23" s="1" t="s">
        <v>583</v>
      </c>
      <c r="E23" s="1" t="s">
        <v>644</v>
      </c>
      <c r="F23" s="1" t="s">
        <v>524</v>
      </c>
      <c r="G23" s="1" t="s">
        <v>528</v>
      </c>
      <c r="H23" s="1" t="s">
        <v>529</v>
      </c>
      <c r="I23" s="1" t="s">
        <v>645</v>
      </c>
      <c r="J23" s="1" t="s">
        <v>531</v>
      </c>
      <c r="K23" s="1" t="s">
        <v>645</v>
      </c>
      <c r="L23" s="1" t="s">
        <v>645</v>
      </c>
      <c r="M23" s="1" t="s">
        <v>532</v>
      </c>
      <c r="N23" s="1" t="s">
        <v>532</v>
      </c>
      <c r="O23" s="1" t="s">
        <v>533</v>
      </c>
      <c r="P23" s="1" t="s">
        <v>534</v>
      </c>
      <c r="Q23" s="1" t="s">
        <v>535</v>
      </c>
      <c r="R23" s="1" t="s">
        <v>646</v>
      </c>
      <c r="S23" s="1" t="s">
        <v>537</v>
      </c>
      <c r="T23" s="1" t="s">
        <v>538</v>
      </c>
      <c r="U23" s="1" t="s">
        <v>539</v>
      </c>
      <c r="V23" s="1" t="s">
        <v>587</v>
      </c>
    </row>
    <row r="24" s="1" customFormat="1" spans="1:22">
      <c r="A24" s="3">
        <v>21457273308</v>
      </c>
      <c r="B24" s="1" t="s">
        <v>607</v>
      </c>
      <c r="C24" s="1" t="s">
        <v>647</v>
      </c>
      <c r="D24" s="1" t="s">
        <v>583</v>
      </c>
      <c r="E24" s="1" t="s">
        <v>648</v>
      </c>
      <c r="F24" s="1" t="s">
        <v>524</v>
      </c>
      <c r="G24" s="1" t="s">
        <v>528</v>
      </c>
      <c r="H24" s="1" t="s">
        <v>529</v>
      </c>
      <c r="I24" s="1" t="s">
        <v>645</v>
      </c>
      <c r="J24" s="1" t="s">
        <v>531</v>
      </c>
      <c r="K24" s="1" t="s">
        <v>645</v>
      </c>
      <c r="L24" s="1" t="s">
        <v>645</v>
      </c>
      <c r="M24" s="1" t="s">
        <v>532</v>
      </c>
      <c r="N24" s="1" t="s">
        <v>532</v>
      </c>
      <c r="O24" s="1" t="s">
        <v>533</v>
      </c>
      <c r="P24" s="1" t="s">
        <v>534</v>
      </c>
      <c r="Q24" s="1" t="s">
        <v>535</v>
      </c>
      <c r="R24" s="1" t="s">
        <v>649</v>
      </c>
      <c r="S24" s="1" t="s">
        <v>537</v>
      </c>
      <c r="T24" s="1" t="s">
        <v>538</v>
      </c>
      <c r="U24" s="1" t="s">
        <v>539</v>
      </c>
      <c r="V24" s="1" t="s">
        <v>587</v>
      </c>
    </row>
    <row r="25" s="1" customFormat="1" spans="1:22">
      <c r="A25" s="3">
        <v>21456872254</v>
      </c>
      <c r="B25" s="1" t="s">
        <v>607</v>
      </c>
      <c r="C25" s="1" t="s">
        <v>650</v>
      </c>
      <c r="D25" s="1" t="s">
        <v>651</v>
      </c>
      <c r="E25" s="1" t="s">
        <v>652</v>
      </c>
      <c r="F25" s="1" t="s">
        <v>524</v>
      </c>
      <c r="G25" s="1" t="s">
        <v>528</v>
      </c>
      <c r="H25" s="1" t="s">
        <v>529</v>
      </c>
      <c r="I25" s="1" t="s">
        <v>653</v>
      </c>
      <c r="J25" s="1" t="s">
        <v>531</v>
      </c>
      <c r="K25" s="1" t="s">
        <v>653</v>
      </c>
      <c r="L25" s="1" t="s">
        <v>653</v>
      </c>
      <c r="M25" s="1" t="s">
        <v>532</v>
      </c>
      <c r="N25" s="1" t="s">
        <v>532</v>
      </c>
      <c r="O25" s="1" t="s">
        <v>533</v>
      </c>
      <c r="P25" s="1" t="s">
        <v>534</v>
      </c>
      <c r="Q25" s="1" t="s">
        <v>535</v>
      </c>
      <c r="R25" s="1" t="s">
        <v>654</v>
      </c>
      <c r="S25" s="1" t="s">
        <v>537</v>
      </c>
      <c r="T25" s="1" t="s">
        <v>538</v>
      </c>
      <c r="U25" s="1" t="s">
        <v>539</v>
      </c>
      <c r="V25" s="1" t="s">
        <v>587</v>
      </c>
    </row>
    <row r="26" s="1" customFormat="1" spans="1:22">
      <c r="A26" s="3">
        <v>21454625266</v>
      </c>
      <c r="B26" s="1" t="s">
        <v>655</v>
      </c>
      <c r="C26" s="1" t="s">
        <v>656</v>
      </c>
      <c r="D26" s="1" t="s">
        <v>657</v>
      </c>
      <c r="E26" s="1" t="s">
        <v>658</v>
      </c>
      <c r="F26" s="1" t="s">
        <v>524</v>
      </c>
      <c r="G26" s="1" t="s">
        <v>528</v>
      </c>
      <c r="H26" s="1" t="s">
        <v>529</v>
      </c>
      <c r="I26" s="1" t="s">
        <v>659</v>
      </c>
      <c r="J26" s="1" t="s">
        <v>531</v>
      </c>
      <c r="K26" s="1" t="s">
        <v>659</v>
      </c>
      <c r="L26" s="1" t="s">
        <v>659</v>
      </c>
      <c r="M26" s="1" t="s">
        <v>532</v>
      </c>
      <c r="N26" s="1" t="s">
        <v>532</v>
      </c>
      <c r="O26" s="1" t="s">
        <v>533</v>
      </c>
      <c r="P26" s="1" t="s">
        <v>534</v>
      </c>
      <c r="Q26" s="1" t="s">
        <v>535</v>
      </c>
      <c r="R26" s="1" t="s">
        <v>660</v>
      </c>
      <c r="S26" s="1" t="s">
        <v>537</v>
      </c>
      <c r="T26" s="1" t="s">
        <v>538</v>
      </c>
      <c r="U26" s="1" t="s">
        <v>563</v>
      </c>
      <c r="V26" s="1" t="s">
        <v>661</v>
      </c>
    </row>
    <row r="27" s="1" customFormat="1" spans="1:22">
      <c r="A27" s="3">
        <v>21454537640</v>
      </c>
      <c r="B27" s="1" t="s">
        <v>655</v>
      </c>
      <c r="C27" s="1" t="s">
        <v>662</v>
      </c>
      <c r="D27" s="1" t="s">
        <v>573</v>
      </c>
      <c r="E27" s="1" t="s">
        <v>663</v>
      </c>
      <c r="F27" s="1" t="s">
        <v>565</v>
      </c>
      <c r="G27" s="1" t="s">
        <v>528</v>
      </c>
      <c r="H27" s="1" t="s">
        <v>529</v>
      </c>
      <c r="I27" s="1" t="s">
        <v>664</v>
      </c>
      <c r="J27" s="1" t="s">
        <v>531</v>
      </c>
      <c r="K27" s="1" t="s">
        <v>664</v>
      </c>
      <c r="L27" s="1" t="s">
        <v>664</v>
      </c>
      <c r="M27" s="1" t="s">
        <v>532</v>
      </c>
      <c r="N27" s="1" t="s">
        <v>532</v>
      </c>
      <c r="O27" s="1" t="s">
        <v>533</v>
      </c>
      <c r="P27" s="1" t="s">
        <v>534</v>
      </c>
      <c r="Q27" s="1" t="s">
        <v>535</v>
      </c>
      <c r="R27" s="1" t="s">
        <v>665</v>
      </c>
      <c r="S27" s="1" t="s">
        <v>537</v>
      </c>
      <c r="T27" s="1" t="s">
        <v>538</v>
      </c>
      <c r="U27" s="1" t="s">
        <v>539</v>
      </c>
      <c r="V27" s="1" t="s">
        <v>546</v>
      </c>
    </row>
    <row r="28" s="1" customFormat="1" spans="1:22">
      <c r="A28" s="3">
        <v>21451232639</v>
      </c>
      <c r="B28" s="1" t="s">
        <v>655</v>
      </c>
      <c r="C28" s="1" t="s">
        <v>666</v>
      </c>
      <c r="D28" s="1" t="s">
        <v>583</v>
      </c>
      <c r="E28" s="1" t="s">
        <v>667</v>
      </c>
      <c r="F28" s="1" t="s">
        <v>565</v>
      </c>
      <c r="G28" s="1" t="s">
        <v>528</v>
      </c>
      <c r="H28" s="1" t="s">
        <v>529</v>
      </c>
      <c r="I28" s="1" t="s">
        <v>600</v>
      </c>
      <c r="J28" s="1" t="s">
        <v>531</v>
      </c>
      <c r="K28" s="1" t="s">
        <v>600</v>
      </c>
      <c r="L28" s="1" t="s">
        <v>600</v>
      </c>
      <c r="M28" s="1" t="s">
        <v>532</v>
      </c>
      <c r="N28" s="1" t="s">
        <v>532</v>
      </c>
      <c r="O28" s="1" t="s">
        <v>533</v>
      </c>
      <c r="P28" s="1" t="s">
        <v>534</v>
      </c>
      <c r="Q28" s="1" t="s">
        <v>535</v>
      </c>
      <c r="R28" s="1" t="s">
        <v>668</v>
      </c>
      <c r="S28" s="1" t="s">
        <v>537</v>
      </c>
      <c r="T28" s="1" t="s">
        <v>538</v>
      </c>
      <c r="U28" s="1" t="s">
        <v>539</v>
      </c>
      <c r="V28" s="1" t="s">
        <v>587</v>
      </c>
    </row>
    <row r="29" s="1" customFormat="1" spans="1:22">
      <c r="A29" s="3">
        <v>21450329424</v>
      </c>
      <c r="B29" s="1" t="s">
        <v>655</v>
      </c>
      <c r="C29" s="1" t="s">
        <v>669</v>
      </c>
      <c r="D29" s="1" t="s">
        <v>670</v>
      </c>
      <c r="E29" s="1" t="s">
        <v>671</v>
      </c>
      <c r="F29" s="1" t="s">
        <v>524</v>
      </c>
      <c r="G29" s="1" t="s">
        <v>528</v>
      </c>
      <c r="H29" s="1" t="s">
        <v>529</v>
      </c>
      <c r="I29" s="1" t="s">
        <v>672</v>
      </c>
      <c r="J29" s="1" t="s">
        <v>531</v>
      </c>
      <c r="K29" s="1" t="s">
        <v>672</v>
      </c>
      <c r="L29" s="1" t="s">
        <v>672</v>
      </c>
      <c r="M29" s="1" t="s">
        <v>532</v>
      </c>
      <c r="N29" s="1" t="s">
        <v>532</v>
      </c>
      <c r="O29" s="1" t="s">
        <v>533</v>
      </c>
      <c r="P29" s="1" t="s">
        <v>534</v>
      </c>
      <c r="Q29" s="1" t="s">
        <v>535</v>
      </c>
      <c r="R29" s="1" t="s">
        <v>673</v>
      </c>
      <c r="S29" s="1" t="s">
        <v>537</v>
      </c>
      <c r="T29" s="1" t="s">
        <v>538</v>
      </c>
      <c r="U29" s="1" t="s">
        <v>539</v>
      </c>
      <c r="V29" s="1" t="s">
        <v>540</v>
      </c>
    </row>
    <row r="30" s="1" customFormat="1" spans="1:22">
      <c r="A30" s="3">
        <v>21447951580</v>
      </c>
      <c r="B30" s="1" t="s">
        <v>655</v>
      </c>
      <c r="C30" s="1" t="s">
        <v>674</v>
      </c>
      <c r="D30" s="1" t="s">
        <v>559</v>
      </c>
      <c r="E30" s="1" t="s">
        <v>675</v>
      </c>
      <c r="F30" s="1" t="s">
        <v>524</v>
      </c>
      <c r="G30" s="1" t="s">
        <v>528</v>
      </c>
      <c r="H30" s="1" t="s">
        <v>529</v>
      </c>
      <c r="I30" s="1" t="s">
        <v>676</v>
      </c>
      <c r="J30" s="1" t="s">
        <v>531</v>
      </c>
      <c r="K30" s="1" t="s">
        <v>676</v>
      </c>
      <c r="L30" s="1" t="s">
        <v>676</v>
      </c>
      <c r="M30" s="1" t="s">
        <v>532</v>
      </c>
      <c r="N30" s="1" t="s">
        <v>532</v>
      </c>
      <c r="O30" s="1" t="s">
        <v>533</v>
      </c>
      <c r="P30" s="1" t="s">
        <v>534</v>
      </c>
      <c r="Q30" s="1" t="s">
        <v>535</v>
      </c>
      <c r="R30" s="1" t="s">
        <v>677</v>
      </c>
      <c r="S30" s="1" t="s">
        <v>537</v>
      </c>
      <c r="T30" s="1" t="s">
        <v>538</v>
      </c>
      <c r="U30" s="1" t="s">
        <v>563</v>
      </c>
      <c r="V30" s="1" t="s">
        <v>564</v>
      </c>
    </row>
    <row r="31" s="1" customFormat="1" spans="1:22">
      <c r="A31" s="3">
        <v>21446145948</v>
      </c>
      <c r="B31" s="1" t="s">
        <v>678</v>
      </c>
      <c r="C31" s="1" t="s">
        <v>679</v>
      </c>
      <c r="D31" s="1" t="s">
        <v>680</v>
      </c>
      <c r="E31" s="1" t="s">
        <v>681</v>
      </c>
      <c r="F31" s="1" t="s">
        <v>524</v>
      </c>
      <c r="G31" s="1" t="s">
        <v>528</v>
      </c>
      <c r="H31" s="1" t="s">
        <v>529</v>
      </c>
      <c r="I31" s="1" t="s">
        <v>682</v>
      </c>
      <c r="J31" s="1" t="s">
        <v>531</v>
      </c>
      <c r="K31" s="1" t="s">
        <v>682</v>
      </c>
      <c r="L31" s="1" t="s">
        <v>682</v>
      </c>
      <c r="M31" s="1" t="s">
        <v>532</v>
      </c>
      <c r="N31" s="1" t="s">
        <v>532</v>
      </c>
      <c r="O31" s="1" t="s">
        <v>533</v>
      </c>
      <c r="P31" s="1" t="s">
        <v>534</v>
      </c>
      <c r="Q31" s="1" t="s">
        <v>535</v>
      </c>
      <c r="R31" s="1" t="s">
        <v>683</v>
      </c>
      <c r="S31" s="1" t="s">
        <v>537</v>
      </c>
      <c r="T31" s="1" t="s">
        <v>538</v>
      </c>
      <c r="U31" s="1" t="s">
        <v>539</v>
      </c>
      <c r="V31" s="1" t="s">
        <v>587</v>
      </c>
    </row>
    <row r="32" s="1" customFormat="1" spans="1:22">
      <c r="A32" s="3">
        <v>21446156781</v>
      </c>
      <c r="B32" s="1" t="s">
        <v>678</v>
      </c>
      <c r="C32" s="1" t="s">
        <v>684</v>
      </c>
      <c r="D32" s="1" t="s">
        <v>685</v>
      </c>
      <c r="E32" s="1" t="s">
        <v>686</v>
      </c>
      <c r="F32" s="1" t="s">
        <v>524</v>
      </c>
      <c r="G32" s="1" t="s">
        <v>528</v>
      </c>
      <c r="H32" s="1" t="s">
        <v>529</v>
      </c>
      <c r="I32" s="1" t="s">
        <v>687</v>
      </c>
      <c r="J32" s="1" t="s">
        <v>531</v>
      </c>
      <c r="K32" s="1" t="s">
        <v>687</v>
      </c>
      <c r="L32" s="1" t="s">
        <v>687</v>
      </c>
      <c r="M32" s="1" t="s">
        <v>532</v>
      </c>
      <c r="N32" s="1" t="s">
        <v>532</v>
      </c>
      <c r="O32" s="1" t="s">
        <v>533</v>
      </c>
      <c r="P32" s="1" t="s">
        <v>534</v>
      </c>
      <c r="Q32" s="1" t="s">
        <v>535</v>
      </c>
      <c r="R32" s="1" t="s">
        <v>688</v>
      </c>
      <c r="S32" s="1" t="s">
        <v>537</v>
      </c>
      <c r="T32" s="1" t="s">
        <v>538</v>
      </c>
      <c r="U32" s="1" t="s">
        <v>539</v>
      </c>
      <c r="V32" s="1" t="s">
        <v>546</v>
      </c>
    </row>
    <row r="33" s="1" customFormat="1" spans="1:22">
      <c r="A33" s="3">
        <v>21440685572</v>
      </c>
      <c r="B33" s="1" t="s">
        <v>678</v>
      </c>
      <c r="C33" s="1" t="s">
        <v>689</v>
      </c>
      <c r="D33" s="1" t="s">
        <v>690</v>
      </c>
      <c r="E33" s="1" t="s">
        <v>691</v>
      </c>
      <c r="F33" s="1" t="s">
        <v>524</v>
      </c>
      <c r="G33" s="1" t="s">
        <v>528</v>
      </c>
      <c r="H33" s="1" t="s">
        <v>529</v>
      </c>
      <c r="I33" s="1" t="s">
        <v>692</v>
      </c>
      <c r="J33" s="1" t="s">
        <v>531</v>
      </c>
      <c r="K33" s="1" t="s">
        <v>692</v>
      </c>
      <c r="L33" s="1" t="s">
        <v>692</v>
      </c>
      <c r="M33" s="1" t="s">
        <v>532</v>
      </c>
      <c r="N33" s="1" t="s">
        <v>532</v>
      </c>
      <c r="O33" s="1" t="s">
        <v>533</v>
      </c>
      <c r="P33" s="1" t="s">
        <v>534</v>
      </c>
      <c r="Q33" s="1" t="s">
        <v>535</v>
      </c>
      <c r="R33" s="1" t="s">
        <v>693</v>
      </c>
      <c r="S33" s="1" t="s">
        <v>537</v>
      </c>
      <c r="T33" s="1" t="s">
        <v>538</v>
      </c>
      <c r="U33" s="1" t="s">
        <v>539</v>
      </c>
      <c r="V33" s="1" t="s">
        <v>546</v>
      </c>
    </row>
    <row r="34" s="1" customFormat="1" spans="1:22">
      <c r="A34" s="3">
        <v>21440593705</v>
      </c>
      <c r="B34" s="1" t="s">
        <v>678</v>
      </c>
      <c r="C34" s="1" t="s">
        <v>694</v>
      </c>
      <c r="D34" s="1" t="s">
        <v>594</v>
      </c>
      <c r="E34" s="1" t="s">
        <v>695</v>
      </c>
      <c r="F34" s="1" t="s">
        <v>655</v>
      </c>
      <c r="G34" s="1" t="s">
        <v>528</v>
      </c>
      <c r="H34" s="1" t="s">
        <v>529</v>
      </c>
      <c r="I34" s="1" t="s">
        <v>696</v>
      </c>
      <c r="J34" s="1" t="s">
        <v>531</v>
      </c>
      <c r="K34" s="1" t="s">
        <v>696</v>
      </c>
      <c r="L34" s="1" t="s">
        <v>696</v>
      </c>
      <c r="M34" s="1" t="s">
        <v>532</v>
      </c>
      <c r="N34" s="1" t="s">
        <v>532</v>
      </c>
      <c r="O34" s="1" t="s">
        <v>533</v>
      </c>
      <c r="P34" s="1" t="s">
        <v>534</v>
      </c>
      <c r="Q34" s="1" t="s">
        <v>535</v>
      </c>
      <c r="R34" s="1" t="s">
        <v>697</v>
      </c>
      <c r="S34" s="1" t="s">
        <v>537</v>
      </c>
      <c r="T34" s="1" t="s">
        <v>538</v>
      </c>
      <c r="U34" s="1" t="s">
        <v>539</v>
      </c>
      <c r="V34" s="1" t="s">
        <v>546</v>
      </c>
    </row>
    <row r="35" s="1" customFormat="1" spans="1:22">
      <c r="A35" s="3">
        <v>21433132065</v>
      </c>
      <c r="B35" s="1" t="s">
        <v>698</v>
      </c>
      <c r="C35" s="1" t="s">
        <v>699</v>
      </c>
      <c r="D35" s="1" t="s">
        <v>700</v>
      </c>
      <c r="E35" s="1" t="s">
        <v>701</v>
      </c>
      <c r="F35" s="1" t="s">
        <v>524</v>
      </c>
      <c r="G35" s="1" t="s">
        <v>528</v>
      </c>
      <c r="H35" s="1" t="s">
        <v>529</v>
      </c>
      <c r="I35" s="1" t="s">
        <v>702</v>
      </c>
      <c r="J35" s="1" t="s">
        <v>531</v>
      </c>
      <c r="K35" s="1" t="s">
        <v>702</v>
      </c>
      <c r="L35" s="1" t="s">
        <v>702</v>
      </c>
      <c r="M35" s="1" t="s">
        <v>532</v>
      </c>
      <c r="N35" s="1" t="s">
        <v>532</v>
      </c>
      <c r="O35" s="1" t="s">
        <v>533</v>
      </c>
      <c r="P35" s="1" t="s">
        <v>534</v>
      </c>
      <c r="Q35" s="1" t="s">
        <v>535</v>
      </c>
      <c r="R35" s="1" t="s">
        <v>703</v>
      </c>
      <c r="S35" s="1" t="s">
        <v>537</v>
      </c>
      <c r="T35" s="1" t="s">
        <v>538</v>
      </c>
      <c r="U35" s="1" t="s">
        <v>539</v>
      </c>
      <c r="V35" s="1" t="s">
        <v>704</v>
      </c>
    </row>
    <row r="36" s="1" customFormat="1" spans="1:22">
      <c r="A36" s="3">
        <v>21471170873</v>
      </c>
      <c r="B36" s="1" t="s">
        <v>524</v>
      </c>
      <c r="C36" s="1" t="s">
        <v>705</v>
      </c>
      <c r="D36" s="1" t="s">
        <v>706</v>
      </c>
      <c r="E36" s="1" t="s">
        <v>707</v>
      </c>
      <c r="F36" s="1" t="s">
        <v>524</v>
      </c>
      <c r="G36" s="1" t="s">
        <v>528</v>
      </c>
      <c r="H36" s="1" t="s">
        <v>529</v>
      </c>
      <c r="I36" s="1" t="s">
        <v>708</v>
      </c>
      <c r="J36" s="1" t="s">
        <v>531</v>
      </c>
      <c r="K36" s="1" t="s">
        <v>708</v>
      </c>
      <c r="L36" s="1" t="s">
        <v>708</v>
      </c>
      <c r="M36" s="1" t="s">
        <v>532</v>
      </c>
      <c r="N36" s="1" t="s">
        <v>532</v>
      </c>
      <c r="O36" s="1" t="s">
        <v>533</v>
      </c>
      <c r="P36" s="1" t="s">
        <v>534</v>
      </c>
      <c r="Q36" s="1" t="s">
        <v>535</v>
      </c>
      <c r="R36" s="1" t="s">
        <v>709</v>
      </c>
      <c r="S36" s="1" t="s">
        <v>537</v>
      </c>
      <c r="T36" s="1" t="s">
        <v>538</v>
      </c>
      <c r="U36" s="1" t="s">
        <v>539</v>
      </c>
      <c r="V36" s="1" t="s">
        <v>540</v>
      </c>
    </row>
    <row r="37" s="1" customFormat="1" spans="1:22">
      <c r="A37" s="3">
        <v>21429967590</v>
      </c>
      <c r="B37" s="1" t="s">
        <v>698</v>
      </c>
      <c r="C37" s="1" t="s">
        <v>710</v>
      </c>
      <c r="D37" s="1" t="s">
        <v>711</v>
      </c>
      <c r="E37" s="1" t="s">
        <v>712</v>
      </c>
      <c r="F37" s="1" t="s">
        <v>524</v>
      </c>
      <c r="G37" s="1" t="s">
        <v>528</v>
      </c>
      <c r="H37" s="1" t="s">
        <v>529</v>
      </c>
      <c r="I37" s="1" t="s">
        <v>713</v>
      </c>
      <c r="J37" s="1" t="s">
        <v>531</v>
      </c>
      <c r="K37" s="1" t="s">
        <v>713</v>
      </c>
      <c r="L37" s="1" t="s">
        <v>713</v>
      </c>
      <c r="M37" s="1" t="s">
        <v>532</v>
      </c>
      <c r="N37" s="1" t="s">
        <v>532</v>
      </c>
      <c r="O37" s="1" t="s">
        <v>533</v>
      </c>
      <c r="P37" s="1" t="s">
        <v>534</v>
      </c>
      <c r="Q37" s="1" t="s">
        <v>535</v>
      </c>
      <c r="R37" s="1" t="s">
        <v>714</v>
      </c>
      <c r="S37" s="1" t="s">
        <v>537</v>
      </c>
      <c r="T37" s="1" t="s">
        <v>538</v>
      </c>
      <c r="U37" s="1" t="s">
        <v>539</v>
      </c>
      <c r="V37" s="1" t="s">
        <v>704</v>
      </c>
    </row>
    <row r="38" s="1" customFormat="1" spans="1:22">
      <c r="A38" s="3">
        <v>21417329520</v>
      </c>
      <c r="B38" s="1" t="s">
        <v>715</v>
      </c>
      <c r="C38" s="1" t="s">
        <v>716</v>
      </c>
      <c r="D38" s="1" t="s">
        <v>594</v>
      </c>
      <c r="E38" s="1" t="s">
        <v>717</v>
      </c>
      <c r="F38" s="1" t="s">
        <v>565</v>
      </c>
      <c r="G38" s="1" t="s">
        <v>528</v>
      </c>
      <c r="H38" s="1" t="s">
        <v>529</v>
      </c>
      <c r="I38" s="1" t="s">
        <v>718</v>
      </c>
      <c r="J38" s="1" t="s">
        <v>531</v>
      </c>
      <c r="K38" s="1" t="s">
        <v>718</v>
      </c>
      <c r="L38" s="1" t="s">
        <v>718</v>
      </c>
      <c r="M38" s="1" t="s">
        <v>532</v>
      </c>
      <c r="N38" s="1" t="s">
        <v>532</v>
      </c>
      <c r="O38" s="1" t="s">
        <v>533</v>
      </c>
      <c r="P38" s="1" t="s">
        <v>534</v>
      </c>
      <c r="Q38" s="1" t="s">
        <v>535</v>
      </c>
      <c r="R38" s="1" t="s">
        <v>719</v>
      </c>
      <c r="S38" s="1" t="s">
        <v>537</v>
      </c>
      <c r="T38" s="1" t="s">
        <v>538</v>
      </c>
      <c r="U38" s="1" t="s">
        <v>539</v>
      </c>
      <c r="V38" s="1" t="s">
        <v>546</v>
      </c>
    </row>
    <row r="39" s="1" customFormat="1" spans="1:22">
      <c r="A39" s="3">
        <v>21472211174</v>
      </c>
      <c r="B39" s="1" t="s">
        <v>524</v>
      </c>
      <c r="C39" s="1" t="s">
        <v>720</v>
      </c>
      <c r="D39" s="1" t="s">
        <v>721</v>
      </c>
      <c r="E39" s="1" t="s">
        <v>722</v>
      </c>
      <c r="F39" s="1" t="s">
        <v>524</v>
      </c>
      <c r="G39" s="1" t="s">
        <v>528</v>
      </c>
      <c r="H39" s="1" t="s">
        <v>529</v>
      </c>
      <c r="I39" s="1" t="s">
        <v>723</v>
      </c>
      <c r="J39" s="1" t="s">
        <v>531</v>
      </c>
      <c r="K39" s="1" t="s">
        <v>723</v>
      </c>
      <c r="L39" s="1" t="s">
        <v>723</v>
      </c>
      <c r="M39" s="1" t="s">
        <v>532</v>
      </c>
      <c r="N39" s="1" t="s">
        <v>532</v>
      </c>
      <c r="O39" s="1" t="s">
        <v>533</v>
      </c>
      <c r="P39" s="1" t="s">
        <v>534</v>
      </c>
      <c r="Q39" s="1" t="s">
        <v>535</v>
      </c>
      <c r="R39" s="1" t="s">
        <v>724</v>
      </c>
      <c r="S39" s="1" t="s">
        <v>537</v>
      </c>
      <c r="T39" s="1" t="s">
        <v>538</v>
      </c>
      <c r="U39" s="1" t="s">
        <v>539</v>
      </c>
      <c r="V39" s="1" t="s">
        <v>546</v>
      </c>
    </row>
    <row r="40" s="1" customFormat="1" spans="1:22">
      <c r="A40" s="3">
        <v>21414082460</v>
      </c>
      <c r="B40" s="1" t="s">
        <v>715</v>
      </c>
      <c r="C40" s="1" t="s">
        <v>725</v>
      </c>
      <c r="D40" s="1" t="s">
        <v>726</v>
      </c>
      <c r="E40" s="1" t="s">
        <v>727</v>
      </c>
      <c r="F40" s="1" t="s">
        <v>655</v>
      </c>
      <c r="G40" s="1" t="s">
        <v>528</v>
      </c>
      <c r="H40" s="1" t="s">
        <v>529</v>
      </c>
      <c r="I40" s="1" t="s">
        <v>728</v>
      </c>
      <c r="J40" s="1" t="s">
        <v>531</v>
      </c>
      <c r="K40" s="1" t="s">
        <v>728</v>
      </c>
      <c r="L40" s="1" t="s">
        <v>728</v>
      </c>
      <c r="M40" s="1" t="s">
        <v>532</v>
      </c>
      <c r="N40" s="1" t="s">
        <v>532</v>
      </c>
      <c r="O40" s="1" t="s">
        <v>533</v>
      </c>
      <c r="P40" s="1" t="s">
        <v>534</v>
      </c>
      <c r="Q40" s="1" t="s">
        <v>535</v>
      </c>
      <c r="R40" s="1" t="s">
        <v>729</v>
      </c>
      <c r="S40" s="1" t="s">
        <v>537</v>
      </c>
      <c r="T40" s="1" t="s">
        <v>538</v>
      </c>
      <c r="U40" s="1" t="s">
        <v>539</v>
      </c>
      <c r="V40" s="1" t="s">
        <v>546</v>
      </c>
    </row>
    <row r="41" s="1" customFormat="1" spans="1:22">
      <c r="A41" s="3">
        <v>21409554231</v>
      </c>
      <c r="B41" s="1" t="s">
        <v>730</v>
      </c>
      <c r="C41" s="1" t="s">
        <v>731</v>
      </c>
      <c r="D41" s="1" t="s">
        <v>603</v>
      </c>
      <c r="E41" s="1" t="s">
        <v>732</v>
      </c>
      <c r="F41" s="1" t="s">
        <v>607</v>
      </c>
      <c r="G41" s="1" t="s">
        <v>528</v>
      </c>
      <c r="H41" s="1" t="s">
        <v>529</v>
      </c>
      <c r="I41" s="1" t="s">
        <v>733</v>
      </c>
      <c r="J41" s="1" t="s">
        <v>531</v>
      </c>
      <c r="K41" s="1" t="s">
        <v>733</v>
      </c>
      <c r="L41" s="1" t="s">
        <v>733</v>
      </c>
      <c r="M41" s="1" t="s">
        <v>532</v>
      </c>
      <c r="N41" s="1" t="s">
        <v>532</v>
      </c>
      <c r="O41" s="1" t="s">
        <v>533</v>
      </c>
      <c r="P41" s="1" t="s">
        <v>534</v>
      </c>
      <c r="Q41" s="1" t="s">
        <v>535</v>
      </c>
      <c r="R41" s="1" t="s">
        <v>734</v>
      </c>
      <c r="S41" s="1" t="s">
        <v>537</v>
      </c>
      <c r="T41" s="1" t="s">
        <v>538</v>
      </c>
      <c r="U41" s="1" t="s">
        <v>539</v>
      </c>
      <c r="V41" s="1" t="s">
        <v>546</v>
      </c>
    </row>
    <row r="42" s="1" customFormat="1" spans="1:22">
      <c r="A42" s="3">
        <v>21373995099</v>
      </c>
      <c r="B42" s="1" t="s">
        <v>735</v>
      </c>
      <c r="C42" s="1" t="s">
        <v>736</v>
      </c>
      <c r="D42" s="1" t="s">
        <v>737</v>
      </c>
      <c r="E42" s="1" t="s">
        <v>738</v>
      </c>
      <c r="F42" s="1" t="s">
        <v>524</v>
      </c>
      <c r="G42" s="1" t="s">
        <v>528</v>
      </c>
      <c r="H42" s="1" t="s">
        <v>529</v>
      </c>
      <c r="I42" s="1" t="s">
        <v>739</v>
      </c>
      <c r="J42" s="1" t="s">
        <v>531</v>
      </c>
      <c r="K42" s="1" t="s">
        <v>739</v>
      </c>
      <c r="L42" s="1" t="s">
        <v>739</v>
      </c>
      <c r="M42" s="1" t="s">
        <v>532</v>
      </c>
      <c r="N42" s="1" t="s">
        <v>532</v>
      </c>
      <c r="O42" s="1" t="s">
        <v>533</v>
      </c>
      <c r="P42" s="1" t="s">
        <v>534</v>
      </c>
      <c r="Q42" s="1" t="s">
        <v>535</v>
      </c>
      <c r="R42" s="1" t="s">
        <v>740</v>
      </c>
      <c r="S42" s="1" t="s">
        <v>537</v>
      </c>
      <c r="T42" s="1" t="s">
        <v>538</v>
      </c>
      <c r="U42" s="1" t="s">
        <v>539</v>
      </c>
      <c r="V42" s="1" t="s">
        <v>546</v>
      </c>
    </row>
    <row r="43" s="1" customFormat="1" spans="1:22">
      <c r="A43" s="3">
        <v>21371923061</v>
      </c>
      <c r="B43" s="1" t="s">
        <v>735</v>
      </c>
      <c r="C43" s="1" t="s">
        <v>741</v>
      </c>
      <c r="D43" s="1" t="s">
        <v>742</v>
      </c>
      <c r="E43" s="1" t="s">
        <v>743</v>
      </c>
      <c r="F43" s="1" t="s">
        <v>678</v>
      </c>
      <c r="G43" s="1" t="s">
        <v>528</v>
      </c>
      <c r="H43" s="1" t="s">
        <v>529</v>
      </c>
      <c r="I43" s="1" t="s">
        <v>744</v>
      </c>
      <c r="J43" s="1" t="s">
        <v>531</v>
      </c>
      <c r="K43" s="1" t="s">
        <v>744</v>
      </c>
      <c r="L43" s="1" t="s">
        <v>744</v>
      </c>
      <c r="M43" s="1" t="s">
        <v>532</v>
      </c>
      <c r="N43" s="1" t="s">
        <v>532</v>
      </c>
      <c r="O43" s="1" t="s">
        <v>533</v>
      </c>
      <c r="P43" s="1" t="s">
        <v>534</v>
      </c>
      <c r="Q43" s="1" t="s">
        <v>535</v>
      </c>
      <c r="R43" s="1" t="s">
        <v>745</v>
      </c>
      <c r="S43" s="1" t="s">
        <v>537</v>
      </c>
      <c r="T43" s="1" t="s">
        <v>538</v>
      </c>
      <c r="U43" s="1" t="s">
        <v>539</v>
      </c>
      <c r="V43" s="1" t="s">
        <v>546</v>
      </c>
    </row>
    <row r="44" s="1" customFormat="1" spans="1:22">
      <c r="A44" s="3">
        <v>21368041509</v>
      </c>
      <c r="B44" s="1" t="s">
        <v>746</v>
      </c>
      <c r="C44" s="1" t="s">
        <v>747</v>
      </c>
      <c r="D44" s="1" t="s">
        <v>748</v>
      </c>
      <c r="E44" s="1" t="s">
        <v>749</v>
      </c>
      <c r="F44" s="1" t="s">
        <v>655</v>
      </c>
      <c r="G44" s="1" t="s">
        <v>528</v>
      </c>
      <c r="H44" s="1" t="s">
        <v>529</v>
      </c>
      <c r="I44" s="1" t="s">
        <v>750</v>
      </c>
      <c r="J44" s="1" t="s">
        <v>531</v>
      </c>
      <c r="K44" s="1" t="s">
        <v>750</v>
      </c>
      <c r="L44" s="1" t="s">
        <v>750</v>
      </c>
      <c r="M44" s="1" t="s">
        <v>532</v>
      </c>
      <c r="N44" s="1" t="s">
        <v>532</v>
      </c>
      <c r="O44" s="1" t="s">
        <v>533</v>
      </c>
      <c r="P44" s="1" t="s">
        <v>534</v>
      </c>
      <c r="Q44" s="1" t="s">
        <v>535</v>
      </c>
      <c r="R44" s="1" t="s">
        <v>751</v>
      </c>
      <c r="S44" s="1" t="s">
        <v>537</v>
      </c>
      <c r="T44" s="1" t="s">
        <v>538</v>
      </c>
      <c r="U44" s="1" t="s">
        <v>539</v>
      </c>
      <c r="V44" s="1" t="s">
        <v>546</v>
      </c>
    </row>
    <row r="45" s="1" customFormat="1" spans="1:22">
      <c r="A45" s="3">
        <v>21432495116</v>
      </c>
      <c r="B45" s="1" t="s">
        <v>698</v>
      </c>
      <c r="C45" s="1" t="s">
        <v>752</v>
      </c>
      <c r="D45" s="1" t="s">
        <v>753</v>
      </c>
      <c r="E45" s="1" t="s">
        <v>754</v>
      </c>
      <c r="F45" s="1" t="s">
        <v>565</v>
      </c>
      <c r="G45" s="1" t="s">
        <v>528</v>
      </c>
      <c r="H45" s="1" t="s">
        <v>529</v>
      </c>
      <c r="I45" s="1" t="s">
        <v>755</v>
      </c>
      <c r="J45" s="1" t="s">
        <v>531</v>
      </c>
      <c r="K45" s="1" t="s">
        <v>755</v>
      </c>
      <c r="L45" s="1" t="s">
        <v>755</v>
      </c>
      <c r="M45" s="1" t="s">
        <v>532</v>
      </c>
      <c r="N45" s="1" t="s">
        <v>532</v>
      </c>
      <c r="O45" s="1" t="s">
        <v>533</v>
      </c>
      <c r="P45" s="1" t="s">
        <v>534</v>
      </c>
      <c r="Q45" s="1" t="s">
        <v>535</v>
      </c>
      <c r="R45" s="1" t="s">
        <v>756</v>
      </c>
      <c r="S45" s="1" t="s">
        <v>537</v>
      </c>
      <c r="T45" s="1" t="s">
        <v>538</v>
      </c>
      <c r="U45" s="1" t="s">
        <v>539</v>
      </c>
      <c r="V45" s="1" t="s">
        <v>546</v>
      </c>
    </row>
    <row r="46" s="1" customFormat="1" spans="1:22">
      <c r="A46" s="3">
        <v>21416046114</v>
      </c>
      <c r="B46" s="1" t="s">
        <v>715</v>
      </c>
      <c r="C46" s="1" t="s">
        <v>757</v>
      </c>
      <c r="D46" s="1" t="s">
        <v>758</v>
      </c>
      <c r="E46" s="1" t="s">
        <v>759</v>
      </c>
      <c r="F46" s="1" t="s">
        <v>607</v>
      </c>
      <c r="G46" s="1" t="s">
        <v>528</v>
      </c>
      <c r="H46" s="1" t="s">
        <v>529</v>
      </c>
      <c r="I46" s="1" t="s">
        <v>760</v>
      </c>
      <c r="J46" s="1" t="s">
        <v>531</v>
      </c>
      <c r="K46" s="1" t="s">
        <v>760</v>
      </c>
      <c r="L46" s="1" t="s">
        <v>760</v>
      </c>
      <c r="M46" s="1" t="s">
        <v>532</v>
      </c>
      <c r="N46" s="1" t="s">
        <v>532</v>
      </c>
      <c r="O46" s="1" t="s">
        <v>533</v>
      </c>
      <c r="P46" s="1" t="s">
        <v>534</v>
      </c>
      <c r="Q46" s="1" t="s">
        <v>535</v>
      </c>
      <c r="R46" s="1" t="s">
        <v>761</v>
      </c>
      <c r="S46" s="1" t="s">
        <v>537</v>
      </c>
      <c r="T46" s="1" t="s">
        <v>538</v>
      </c>
      <c r="U46" s="1" t="s">
        <v>539</v>
      </c>
      <c r="V46" s="1" t="s">
        <v>546</v>
      </c>
    </row>
    <row r="47" s="1" customFormat="1" spans="1:22">
      <c r="A47" s="3">
        <v>21361143994</v>
      </c>
      <c r="B47" s="1" t="s">
        <v>762</v>
      </c>
      <c r="C47" s="1" t="s">
        <v>763</v>
      </c>
      <c r="D47" s="1" t="s">
        <v>764</v>
      </c>
      <c r="E47" s="1" t="s">
        <v>765</v>
      </c>
      <c r="F47" s="1" t="s">
        <v>565</v>
      </c>
      <c r="G47" s="1" t="s">
        <v>528</v>
      </c>
      <c r="H47" s="1" t="s">
        <v>529</v>
      </c>
      <c r="I47" s="1" t="s">
        <v>766</v>
      </c>
      <c r="J47" s="1" t="s">
        <v>531</v>
      </c>
      <c r="K47" s="1" t="s">
        <v>766</v>
      </c>
      <c r="L47" s="1" t="s">
        <v>766</v>
      </c>
      <c r="M47" s="1" t="s">
        <v>532</v>
      </c>
      <c r="N47" s="1" t="s">
        <v>532</v>
      </c>
      <c r="O47" s="1" t="s">
        <v>533</v>
      </c>
      <c r="P47" s="1" t="s">
        <v>534</v>
      </c>
      <c r="Q47" s="1" t="s">
        <v>535</v>
      </c>
      <c r="R47" s="1" t="s">
        <v>767</v>
      </c>
      <c r="S47" s="1" t="s">
        <v>537</v>
      </c>
      <c r="T47" s="1" t="s">
        <v>538</v>
      </c>
      <c r="U47" s="1" t="s">
        <v>539</v>
      </c>
      <c r="V47" s="1" t="s">
        <v>546</v>
      </c>
    </row>
    <row r="48" s="1" customFormat="1" spans="1:22">
      <c r="A48" s="3">
        <v>21360375039</v>
      </c>
      <c r="B48" s="1" t="s">
        <v>762</v>
      </c>
      <c r="C48" s="1" t="s">
        <v>768</v>
      </c>
      <c r="D48" s="1" t="s">
        <v>769</v>
      </c>
      <c r="E48" s="1" t="s">
        <v>770</v>
      </c>
      <c r="F48" s="1" t="s">
        <v>524</v>
      </c>
      <c r="G48" s="1" t="s">
        <v>528</v>
      </c>
      <c r="H48" s="1" t="s">
        <v>529</v>
      </c>
      <c r="I48" s="1" t="s">
        <v>771</v>
      </c>
      <c r="J48" s="1" t="s">
        <v>531</v>
      </c>
      <c r="K48" s="1" t="s">
        <v>771</v>
      </c>
      <c r="L48" s="1" t="s">
        <v>771</v>
      </c>
      <c r="M48" s="1" t="s">
        <v>532</v>
      </c>
      <c r="N48" s="1" t="s">
        <v>532</v>
      </c>
      <c r="O48" s="1" t="s">
        <v>533</v>
      </c>
      <c r="P48" s="1" t="s">
        <v>534</v>
      </c>
      <c r="Q48" s="1" t="s">
        <v>535</v>
      </c>
      <c r="R48" s="1" t="s">
        <v>772</v>
      </c>
      <c r="S48" s="1" t="s">
        <v>537</v>
      </c>
      <c r="T48" s="1" t="s">
        <v>538</v>
      </c>
      <c r="U48" s="1" t="s">
        <v>539</v>
      </c>
      <c r="V48" s="1" t="s">
        <v>540</v>
      </c>
    </row>
    <row r="49" s="1" customFormat="1" spans="1:22">
      <c r="A49" s="3">
        <v>21356223787</v>
      </c>
      <c r="B49" s="1" t="s">
        <v>762</v>
      </c>
      <c r="C49" s="1" t="s">
        <v>773</v>
      </c>
      <c r="D49" s="1" t="s">
        <v>774</v>
      </c>
      <c r="E49" s="1" t="s">
        <v>775</v>
      </c>
      <c r="F49" s="1" t="s">
        <v>678</v>
      </c>
      <c r="G49" s="1" t="s">
        <v>528</v>
      </c>
      <c r="H49" s="1" t="s">
        <v>529</v>
      </c>
      <c r="I49" s="1" t="s">
        <v>776</v>
      </c>
      <c r="J49" s="1" t="s">
        <v>531</v>
      </c>
      <c r="K49" s="1" t="s">
        <v>776</v>
      </c>
      <c r="L49" s="1" t="s">
        <v>776</v>
      </c>
      <c r="M49" s="1" t="s">
        <v>532</v>
      </c>
      <c r="N49" s="1" t="s">
        <v>532</v>
      </c>
      <c r="O49" s="1" t="s">
        <v>533</v>
      </c>
      <c r="P49" s="1" t="s">
        <v>534</v>
      </c>
      <c r="Q49" s="1" t="s">
        <v>535</v>
      </c>
      <c r="R49" s="1" t="s">
        <v>777</v>
      </c>
      <c r="S49" s="1" t="s">
        <v>537</v>
      </c>
      <c r="T49" s="1" t="s">
        <v>538</v>
      </c>
      <c r="U49" s="1" t="s">
        <v>539</v>
      </c>
      <c r="V49" s="1" t="s">
        <v>546</v>
      </c>
    </row>
    <row r="50" s="1" customFormat="1" spans="1:22">
      <c r="A50" s="3">
        <v>21355980709</v>
      </c>
      <c r="B50" s="1" t="s">
        <v>778</v>
      </c>
      <c r="C50" s="1" t="s">
        <v>779</v>
      </c>
      <c r="D50" s="1" t="s">
        <v>726</v>
      </c>
      <c r="E50" s="1" t="s">
        <v>780</v>
      </c>
      <c r="F50" s="1" t="s">
        <v>655</v>
      </c>
      <c r="G50" s="1" t="s">
        <v>528</v>
      </c>
      <c r="H50" s="1" t="s">
        <v>529</v>
      </c>
      <c r="I50" s="1" t="s">
        <v>781</v>
      </c>
      <c r="J50" s="1" t="s">
        <v>531</v>
      </c>
      <c r="K50" s="1" t="s">
        <v>781</v>
      </c>
      <c r="L50" s="1" t="s">
        <v>781</v>
      </c>
      <c r="M50" s="1" t="s">
        <v>532</v>
      </c>
      <c r="N50" s="1" t="s">
        <v>532</v>
      </c>
      <c r="O50" s="1" t="s">
        <v>533</v>
      </c>
      <c r="P50" s="1" t="s">
        <v>534</v>
      </c>
      <c r="Q50" s="1" t="s">
        <v>535</v>
      </c>
      <c r="R50" s="1" t="s">
        <v>782</v>
      </c>
      <c r="S50" s="1" t="s">
        <v>537</v>
      </c>
      <c r="T50" s="1" t="s">
        <v>538</v>
      </c>
      <c r="U50" s="1" t="s">
        <v>539</v>
      </c>
      <c r="V50" s="1" t="s">
        <v>546</v>
      </c>
    </row>
    <row r="51" s="1" customFormat="1" spans="1:22">
      <c r="A51" s="3">
        <v>21355568210</v>
      </c>
      <c r="B51" s="1" t="s">
        <v>778</v>
      </c>
      <c r="C51" s="1" t="s">
        <v>783</v>
      </c>
      <c r="D51" s="1" t="s">
        <v>784</v>
      </c>
      <c r="E51" s="1" t="s">
        <v>785</v>
      </c>
      <c r="F51" s="1" t="s">
        <v>607</v>
      </c>
      <c r="G51" s="1" t="s">
        <v>528</v>
      </c>
      <c r="H51" s="1" t="s">
        <v>529</v>
      </c>
      <c r="I51" s="1" t="s">
        <v>786</v>
      </c>
      <c r="J51" s="1" t="s">
        <v>531</v>
      </c>
      <c r="K51" s="1" t="s">
        <v>786</v>
      </c>
      <c r="L51" s="1" t="s">
        <v>786</v>
      </c>
      <c r="M51" s="1" t="s">
        <v>532</v>
      </c>
      <c r="N51" s="1" t="s">
        <v>532</v>
      </c>
      <c r="O51" s="1" t="s">
        <v>533</v>
      </c>
      <c r="P51" s="1" t="s">
        <v>534</v>
      </c>
      <c r="Q51" s="1" t="s">
        <v>535</v>
      </c>
      <c r="R51" s="1" t="s">
        <v>787</v>
      </c>
      <c r="S51" s="1" t="s">
        <v>537</v>
      </c>
      <c r="T51" s="1" t="s">
        <v>538</v>
      </c>
      <c r="U51" s="1" t="s">
        <v>539</v>
      </c>
      <c r="V51" s="1" t="s">
        <v>587</v>
      </c>
    </row>
    <row r="52" s="1" customFormat="1" spans="1:22">
      <c r="A52" s="3">
        <v>21459761449</v>
      </c>
      <c r="B52" s="1" t="s">
        <v>607</v>
      </c>
      <c r="C52" s="1" t="s">
        <v>788</v>
      </c>
      <c r="D52" s="1" t="s">
        <v>789</v>
      </c>
      <c r="E52" s="1" t="s">
        <v>790</v>
      </c>
      <c r="F52" s="1" t="s">
        <v>565</v>
      </c>
      <c r="G52" s="1" t="s">
        <v>528</v>
      </c>
      <c r="H52" s="1" t="s">
        <v>529</v>
      </c>
      <c r="I52" s="1" t="s">
        <v>791</v>
      </c>
      <c r="J52" s="1" t="s">
        <v>531</v>
      </c>
      <c r="K52" s="1" t="s">
        <v>791</v>
      </c>
      <c r="L52" s="1" t="s">
        <v>791</v>
      </c>
      <c r="M52" s="1" t="s">
        <v>532</v>
      </c>
      <c r="N52" s="1" t="s">
        <v>532</v>
      </c>
      <c r="O52" s="1" t="s">
        <v>533</v>
      </c>
      <c r="P52" s="1" t="s">
        <v>534</v>
      </c>
      <c r="Q52" s="1" t="s">
        <v>535</v>
      </c>
      <c r="R52" s="1" t="s">
        <v>792</v>
      </c>
      <c r="S52" s="1" t="s">
        <v>537</v>
      </c>
      <c r="T52" s="1" t="s">
        <v>538</v>
      </c>
      <c r="U52" s="1" t="s">
        <v>539</v>
      </c>
      <c r="V52" s="1" t="s">
        <v>540</v>
      </c>
    </row>
    <row r="53" s="1" customFormat="1" spans="1:22">
      <c r="A53" s="3">
        <v>21366665896</v>
      </c>
      <c r="B53" s="1" t="s">
        <v>746</v>
      </c>
      <c r="C53" s="1" t="s">
        <v>793</v>
      </c>
      <c r="D53" s="1" t="s">
        <v>794</v>
      </c>
      <c r="E53" s="1" t="s">
        <v>795</v>
      </c>
      <c r="F53" s="1" t="s">
        <v>678</v>
      </c>
      <c r="G53" s="1" t="s">
        <v>528</v>
      </c>
      <c r="H53" s="1" t="s">
        <v>529</v>
      </c>
      <c r="I53" s="1" t="s">
        <v>796</v>
      </c>
      <c r="J53" s="1" t="s">
        <v>531</v>
      </c>
      <c r="K53" s="1" t="s">
        <v>796</v>
      </c>
      <c r="L53" s="1" t="s">
        <v>796</v>
      </c>
      <c r="M53" s="1" t="s">
        <v>532</v>
      </c>
      <c r="N53" s="1" t="s">
        <v>532</v>
      </c>
      <c r="O53" s="1" t="s">
        <v>533</v>
      </c>
      <c r="P53" s="1" t="s">
        <v>534</v>
      </c>
      <c r="Q53" s="1" t="s">
        <v>535</v>
      </c>
      <c r="R53" s="1" t="s">
        <v>797</v>
      </c>
      <c r="S53" s="1" t="s">
        <v>537</v>
      </c>
      <c r="T53" s="1" t="s">
        <v>538</v>
      </c>
      <c r="U53" s="1" t="s">
        <v>539</v>
      </c>
      <c r="V53" s="1" t="s">
        <v>546</v>
      </c>
    </row>
    <row r="54" s="1" customFormat="1" spans="1:22">
      <c r="A54" s="3">
        <v>21332050668</v>
      </c>
      <c r="B54" s="1" t="s">
        <v>798</v>
      </c>
      <c r="C54" s="1" t="s">
        <v>799</v>
      </c>
      <c r="D54" s="1" t="s">
        <v>794</v>
      </c>
      <c r="E54" s="1" t="s">
        <v>800</v>
      </c>
      <c r="F54" s="1" t="s">
        <v>678</v>
      </c>
      <c r="G54" s="1" t="s">
        <v>528</v>
      </c>
      <c r="H54" s="1" t="s">
        <v>529</v>
      </c>
      <c r="I54" s="1" t="s">
        <v>796</v>
      </c>
      <c r="J54" s="1" t="s">
        <v>531</v>
      </c>
      <c r="K54" s="1" t="s">
        <v>796</v>
      </c>
      <c r="L54" s="1" t="s">
        <v>796</v>
      </c>
      <c r="M54" s="1" t="s">
        <v>532</v>
      </c>
      <c r="N54" s="1" t="s">
        <v>532</v>
      </c>
      <c r="O54" s="1" t="s">
        <v>533</v>
      </c>
      <c r="P54" s="1" t="s">
        <v>534</v>
      </c>
      <c r="Q54" s="1" t="s">
        <v>535</v>
      </c>
      <c r="R54" s="1" t="s">
        <v>801</v>
      </c>
      <c r="S54" s="1" t="s">
        <v>537</v>
      </c>
      <c r="T54" s="1" t="s">
        <v>538</v>
      </c>
      <c r="U54" s="1" t="s">
        <v>539</v>
      </c>
      <c r="V54" s="1" t="s">
        <v>546</v>
      </c>
    </row>
    <row r="55" s="1" customFormat="1" spans="1:22">
      <c r="A55" s="3">
        <v>21323867587</v>
      </c>
      <c r="B55" s="1" t="s">
        <v>802</v>
      </c>
      <c r="C55" s="1" t="s">
        <v>803</v>
      </c>
      <c r="D55" s="1" t="s">
        <v>594</v>
      </c>
      <c r="E55" s="1" t="s">
        <v>804</v>
      </c>
      <c r="F55" s="1" t="s">
        <v>607</v>
      </c>
      <c r="G55" s="1" t="s">
        <v>528</v>
      </c>
      <c r="H55" s="1" t="s">
        <v>529</v>
      </c>
      <c r="I55" s="1" t="s">
        <v>805</v>
      </c>
      <c r="J55" s="1" t="s">
        <v>531</v>
      </c>
      <c r="K55" s="1" t="s">
        <v>805</v>
      </c>
      <c r="L55" s="1" t="s">
        <v>805</v>
      </c>
      <c r="M55" s="1" t="s">
        <v>532</v>
      </c>
      <c r="N55" s="1" t="s">
        <v>532</v>
      </c>
      <c r="O55" s="1" t="s">
        <v>533</v>
      </c>
      <c r="P55" s="1" t="s">
        <v>534</v>
      </c>
      <c r="Q55" s="1" t="s">
        <v>535</v>
      </c>
      <c r="R55" s="1" t="s">
        <v>806</v>
      </c>
      <c r="S55" s="1" t="s">
        <v>537</v>
      </c>
      <c r="T55" s="1" t="s">
        <v>538</v>
      </c>
      <c r="U55" s="1" t="s">
        <v>539</v>
      </c>
      <c r="V55" s="1" t="s">
        <v>546</v>
      </c>
    </row>
    <row r="56" s="1" customFormat="1" spans="1:22">
      <c r="A56" s="3">
        <v>21320137939</v>
      </c>
      <c r="B56" s="1" t="s">
        <v>802</v>
      </c>
      <c r="C56" s="1" t="s">
        <v>807</v>
      </c>
      <c r="D56" s="1" t="s">
        <v>808</v>
      </c>
      <c r="E56" s="1" t="s">
        <v>809</v>
      </c>
      <c r="F56" s="1" t="s">
        <v>524</v>
      </c>
      <c r="G56" s="1" t="s">
        <v>528</v>
      </c>
      <c r="H56" s="1" t="s">
        <v>529</v>
      </c>
      <c r="I56" s="1" t="s">
        <v>810</v>
      </c>
      <c r="J56" s="1" t="s">
        <v>531</v>
      </c>
      <c r="K56" s="1" t="s">
        <v>810</v>
      </c>
      <c r="L56" s="1" t="s">
        <v>810</v>
      </c>
      <c r="M56" s="1" t="s">
        <v>532</v>
      </c>
      <c r="N56" s="1" t="s">
        <v>532</v>
      </c>
      <c r="O56" s="1" t="s">
        <v>533</v>
      </c>
      <c r="P56" s="1" t="s">
        <v>534</v>
      </c>
      <c r="Q56" s="1" t="s">
        <v>535</v>
      </c>
      <c r="R56" s="1" t="s">
        <v>811</v>
      </c>
      <c r="S56" s="1" t="s">
        <v>537</v>
      </c>
      <c r="T56" s="1" t="s">
        <v>538</v>
      </c>
      <c r="U56" s="1" t="s">
        <v>563</v>
      </c>
      <c r="V56" s="1" t="s">
        <v>571</v>
      </c>
    </row>
    <row r="57" s="1" customFormat="1" spans="1:22">
      <c r="A57" s="3">
        <v>21260888406</v>
      </c>
      <c r="B57" s="1" t="s">
        <v>812</v>
      </c>
      <c r="C57" s="1" t="s">
        <v>813</v>
      </c>
      <c r="D57" s="1" t="s">
        <v>814</v>
      </c>
      <c r="E57" s="1" t="s">
        <v>815</v>
      </c>
      <c r="F57" s="1" t="s">
        <v>655</v>
      </c>
      <c r="G57" s="1" t="s">
        <v>528</v>
      </c>
      <c r="H57" s="1" t="s">
        <v>529</v>
      </c>
      <c r="I57" s="1" t="s">
        <v>816</v>
      </c>
      <c r="J57" s="1" t="s">
        <v>531</v>
      </c>
      <c r="K57" s="1" t="s">
        <v>816</v>
      </c>
      <c r="L57" s="1" t="s">
        <v>816</v>
      </c>
      <c r="M57" s="1" t="s">
        <v>532</v>
      </c>
      <c r="N57" s="1" t="s">
        <v>532</v>
      </c>
      <c r="O57" s="1" t="s">
        <v>533</v>
      </c>
      <c r="P57" s="1" t="s">
        <v>534</v>
      </c>
      <c r="Q57" s="1" t="s">
        <v>535</v>
      </c>
      <c r="R57" s="1" t="s">
        <v>817</v>
      </c>
      <c r="S57" s="1" t="s">
        <v>537</v>
      </c>
      <c r="T57" s="1" t="s">
        <v>538</v>
      </c>
      <c r="U57" s="1" t="s">
        <v>539</v>
      </c>
      <c r="V57" s="1" t="s">
        <v>587</v>
      </c>
    </row>
    <row r="58" s="1" customFormat="1" spans="1:22">
      <c r="A58" s="3">
        <v>21253610676</v>
      </c>
      <c r="B58" s="1" t="s">
        <v>812</v>
      </c>
      <c r="C58" s="1" t="s">
        <v>818</v>
      </c>
      <c r="D58" s="1" t="s">
        <v>819</v>
      </c>
      <c r="E58" s="1" t="s">
        <v>820</v>
      </c>
      <c r="F58" s="1" t="s">
        <v>565</v>
      </c>
      <c r="G58" s="1" t="s">
        <v>528</v>
      </c>
      <c r="H58" s="1" t="s">
        <v>529</v>
      </c>
      <c r="I58" s="1" t="s">
        <v>821</v>
      </c>
      <c r="J58" s="1" t="s">
        <v>531</v>
      </c>
      <c r="K58" s="1" t="s">
        <v>821</v>
      </c>
      <c r="L58" s="1" t="s">
        <v>821</v>
      </c>
      <c r="M58" s="1" t="s">
        <v>532</v>
      </c>
      <c r="N58" s="1" t="s">
        <v>532</v>
      </c>
      <c r="O58" s="1" t="s">
        <v>533</v>
      </c>
      <c r="P58" s="1" t="s">
        <v>534</v>
      </c>
      <c r="Q58" s="1" t="s">
        <v>535</v>
      </c>
      <c r="R58" s="1" t="s">
        <v>822</v>
      </c>
      <c r="S58" s="1" t="s">
        <v>537</v>
      </c>
      <c r="T58" s="1" t="s">
        <v>538</v>
      </c>
      <c r="U58" s="1" t="s">
        <v>539</v>
      </c>
      <c r="V58" s="1" t="s">
        <v>571</v>
      </c>
    </row>
    <row r="59" s="1" customFormat="1" spans="1:22">
      <c r="A59" s="3">
        <v>21252290908</v>
      </c>
      <c r="B59" s="1" t="s">
        <v>812</v>
      </c>
      <c r="C59" s="1" t="s">
        <v>823</v>
      </c>
      <c r="D59" s="1" t="s">
        <v>824</v>
      </c>
      <c r="E59" s="1" t="s">
        <v>825</v>
      </c>
      <c r="F59" s="1" t="s">
        <v>607</v>
      </c>
      <c r="G59" s="1" t="s">
        <v>528</v>
      </c>
      <c r="H59" s="1" t="s">
        <v>529</v>
      </c>
      <c r="I59" s="1" t="s">
        <v>826</v>
      </c>
      <c r="J59" s="1" t="s">
        <v>531</v>
      </c>
      <c r="K59" s="1" t="s">
        <v>826</v>
      </c>
      <c r="L59" s="1" t="s">
        <v>826</v>
      </c>
      <c r="M59" s="1" t="s">
        <v>532</v>
      </c>
      <c r="N59" s="1" t="s">
        <v>532</v>
      </c>
      <c r="O59" s="1" t="s">
        <v>533</v>
      </c>
      <c r="P59" s="1" t="s">
        <v>534</v>
      </c>
      <c r="Q59" s="1" t="s">
        <v>535</v>
      </c>
      <c r="R59" s="1" t="s">
        <v>827</v>
      </c>
      <c r="S59" s="1" t="s">
        <v>537</v>
      </c>
      <c r="T59" s="1" t="s">
        <v>538</v>
      </c>
      <c r="U59" s="1" t="s">
        <v>539</v>
      </c>
      <c r="V59" s="1" t="s">
        <v>540</v>
      </c>
    </row>
    <row r="60" s="1" customFormat="1" spans="1:22">
      <c r="A60" s="3">
        <v>21367104297</v>
      </c>
      <c r="B60" s="1" t="s">
        <v>746</v>
      </c>
      <c r="C60" s="1" t="s">
        <v>828</v>
      </c>
      <c r="D60" s="1" t="s">
        <v>829</v>
      </c>
      <c r="E60" s="1" t="s">
        <v>830</v>
      </c>
      <c r="F60" s="1" t="s">
        <v>607</v>
      </c>
      <c r="G60" s="1" t="s">
        <v>528</v>
      </c>
      <c r="H60" s="1" t="s">
        <v>529</v>
      </c>
      <c r="I60" s="1" t="s">
        <v>831</v>
      </c>
      <c r="J60" s="1" t="s">
        <v>531</v>
      </c>
      <c r="K60" s="1" t="s">
        <v>831</v>
      </c>
      <c r="L60" s="1" t="s">
        <v>831</v>
      </c>
      <c r="M60" s="1" t="s">
        <v>532</v>
      </c>
      <c r="N60" s="1" t="s">
        <v>532</v>
      </c>
      <c r="O60" s="1" t="s">
        <v>533</v>
      </c>
      <c r="P60" s="1" t="s">
        <v>534</v>
      </c>
      <c r="Q60" s="1" t="s">
        <v>535</v>
      </c>
      <c r="R60" s="1" t="s">
        <v>832</v>
      </c>
      <c r="S60" s="1" t="s">
        <v>537</v>
      </c>
      <c r="T60" s="1" t="s">
        <v>538</v>
      </c>
      <c r="U60" s="1" t="s">
        <v>539</v>
      </c>
      <c r="V60" s="1" t="s">
        <v>546</v>
      </c>
    </row>
    <row r="61" s="1" customFormat="1" spans="1:22">
      <c r="A61" s="3">
        <v>21216190891</v>
      </c>
      <c r="B61" s="1" t="s">
        <v>833</v>
      </c>
      <c r="C61" s="1" t="s">
        <v>834</v>
      </c>
      <c r="D61" s="1" t="s">
        <v>835</v>
      </c>
      <c r="E61" s="1" t="s">
        <v>836</v>
      </c>
      <c r="F61" s="1" t="s">
        <v>678</v>
      </c>
      <c r="G61" s="1" t="s">
        <v>528</v>
      </c>
      <c r="H61" s="1" t="s">
        <v>529</v>
      </c>
      <c r="I61" s="1" t="s">
        <v>837</v>
      </c>
      <c r="J61" s="1" t="s">
        <v>531</v>
      </c>
      <c r="K61" s="1" t="s">
        <v>837</v>
      </c>
      <c r="L61" s="1" t="s">
        <v>837</v>
      </c>
      <c r="M61" s="1" t="s">
        <v>532</v>
      </c>
      <c r="N61" s="1" t="s">
        <v>532</v>
      </c>
      <c r="O61" s="1" t="s">
        <v>533</v>
      </c>
      <c r="P61" s="1" t="s">
        <v>534</v>
      </c>
      <c r="Q61" s="1" t="s">
        <v>535</v>
      </c>
      <c r="R61" s="1" t="s">
        <v>838</v>
      </c>
      <c r="S61" s="1" t="s">
        <v>537</v>
      </c>
      <c r="T61" s="1" t="s">
        <v>538</v>
      </c>
      <c r="U61" s="1" t="s">
        <v>539</v>
      </c>
      <c r="V61" s="1" t="s">
        <v>546</v>
      </c>
    </row>
    <row r="62" s="1" customFormat="1" spans="1:22">
      <c r="A62" s="3">
        <v>21215970797</v>
      </c>
      <c r="B62" s="1" t="s">
        <v>833</v>
      </c>
      <c r="C62" s="1" t="s">
        <v>839</v>
      </c>
      <c r="D62" s="1" t="s">
        <v>840</v>
      </c>
      <c r="E62" s="1" t="s">
        <v>841</v>
      </c>
      <c r="F62" s="1" t="s">
        <v>607</v>
      </c>
      <c r="G62" s="1" t="s">
        <v>528</v>
      </c>
      <c r="H62" s="1" t="s">
        <v>529</v>
      </c>
      <c r="I62" s="1" t="s">
        <v>842</v>
      </c>
      <c r="J62" s="1" t="s">
        <v>531</v>
      </c>
      <c r="K62" s="1" t="s">
        <v>842</v>
      </c>
      <c r="L62" s="1" t="s">
        <v>842</v>
      </c>
      <c r="M62" s="1" t="s">
        <v>532</v>
      </c>
      <c r="N62" s="1" t="s">
        <v>532</v>
      </c>
      <c r="O62" s="1" t="s">
        <v>533</v>
      </c>
      <c r="P62" s="1" t="s">
        <v>534</v>
      </c>
      <c r="Q62" s="1" t="s">
        <v>535</v>
      </c>
      <c r="R62" s="1" t="s">
        <v>843</v>
      </c>
      <c r="S62" s="1" t="s">
        <v>537</v>
      </c>
      <c r="T62" s="1" t="s">
        <v>538</v>
      </c>
      <c r="U62" s="1" t="s">
        <v>539</v>
      </c>
      <c r="V62" s="1" t="s">
        <v>546</v>
      </c>
    </row>
    <row r="63" s="1" customFormat="1" spans="1:22">
      <c r="A63" s="3">
        <v>21210375973</v>
      </c>
      <c r="B63" s="1" t="s">
        <v>833</v>
      </c>
      <c r="C63" s="1" t="s">
        <v>844</v>
      </c>
      <c r="D63" s="1" t="s">
        <v>845</v>
      </c>
      <c r="E63" s="1" t="s">
        <v>846</v>
      </c>
      <c r="F63" s="1" t="s">
        <v>607</v>
      </c>
      <c r="G63" s="1" t="s">
        <v>528</v>
      </c>
      <c r="H63" s="1" t="s">
        <v>529</v>
      </c>
      <c r="I63" s="1" t="s">
        <v>847</v>
      </c>
      <c r="J63" s="1" t="s">
        <v>531</v>
      </c>
      <c r="K63" s="1" t="s">
        <v>847</v>
      </c>
      <c r="L63" s="1" t="s">
        <v>847</v>
      </c>
      <c r="M63" s="1" t="s">
        <v>532</v>
      </c>
      <c r="N63" s="1" t="s">
        <v>532</v>
      </c>
      <c r="O63" s="1" t="s">
        <v>533</v>
      </c>
      <c r="P63" s="1" t="s">
        <v>534</v>
      </c>
      <c r="Q63" s="1" t="s">
        <v>535</v>
      </c>
      <c r="R63" s="1" t="s">
        <v>848</v>
      </c>
      <c r="S63" s="1" t="s">
        <v>537</v>
      </c>
      <c r="T63" s="1" t="s">
        <v>538</v>
      </c>
      <c r="U63" s="1" t="s">
        <v>539</v>
      </c>
      <c r="V63" s="1" t="s">
        <v>546</v>
      </c>
    </row>
    <row r="64" s="1" customFormat="1" spans="1:22">
      <c r="A64" s="3">
        <v>21148535597</v>
      </c>
      <c r="B64" s="1" t="s">
        <v>849</v>
      </c>
      <c r="C64" s="1" t="s">
        <v>850</v>
      </c>
      <c r="D64" s="1" t="s">
        <v>578</v>
      </c>
      <c r="E64" s="1" t="s">
        <v>851</v>
      </c>
      <c r="F64" s="1" t="s">
        <v>655</v>
      </c>
      <c r="G64" s="1" t="s">
        <v>528</v>
      </c>
      <c r="H64" s="1" t="s">
        <v>529</v>
      </c>
      <c r="I64" s="1" t="s">
        <v>852</v>
      </c>
      <c r="J64" s="1" t="s">
        <v>531</v>
      </c>
      <c r="K64" s="1" t="s">
        <v>852</v>
      </c>
      <c r="L64" s="1" t="s">
        <v>852</v>
      </c>
      <c r="M64" s="1" t="s">
        <v>532</v>
      </c>
      <c r="N64" s="1" t="s">
        <v>532</v>
      </c>
      <c r="O64" s="1" t="s">
        <v>533</v>
      </c>
      <c r="P64" s="1" t="s">
        <v>534</v>
      </c>
      <c r="Q64" s="1" t="s">
        <v>535</v>
      </c>
      <c r="R64" s="1" t="s">
        <v>853</v>
      </c>
      <c r="S64" s="1" t="s">
        <v>537</v>
      </c>
      <c r="T64" s="1" t="s">
        <v>538</v>
      </c>
      <c r="U64" s="1" t="s">
        <v>539</v>
      </c>
      <c r="V64" s="1" t="s">
        <v>546</v>
      </c>
    </row>
    <row r="65" s="1" customFormat="1" spans="1:22">
      <c r="A65" s="3">
        <v>21137262838</v>
      </c>
      <c r="B65" s="1" t="s">
        <v>854</v>
      </c>
      <c r="C65" s="1" t="s">
        <v>855</v>
      </c>
      <c r="D65" s="1" t="s">
        <v>856</v>
      </c>
      <c r="E65" s="1" t="s">
        <v>857</v>
      </c>
      <c r="F65" s="1" t="s">
        <v>524</v>
      </c>
      <c r="G65" s="1" t="s">
        <v>528</v>
      </c>
      <c r="H65" s="1" t="s">
        <v>529</v>
      </c>
      <c r="I65" s="1" t="s">
        <v>858</v>
      </c>
      <c r="J65" s="1" t="s">
        <v>531</v>
      </c>
      <c r="K65" s="1" t="s">
        <v>858</v>
      </c>
      <c r="L65" s="1" t="s">
        <v>858</v>
      </c>
      <c r="M65" s="1" t="s">
        <v>532</v>
      </c>
      <c r="N65" s="1" t="s">
        <v>532</v>
      </c>
      <c r="O65" s="1" t="s">
        <v>533</v>
      </c>
      <c r="P65" s="1" t="s">
        <v>534</v>
      </c>
      <c r="Q65" s="1" t="s">
        <v>535</v>
      </c>
      <c r="R65" s="1" t="s">
        <v>859</v>
      </c>
      <c r="S65" s="1" t="s">
        <v>537</v>
      </c>
      <c r="T65" s="1" t="s">
        <v>538</v>
      </c>
      <c r="U65" s="1" t="s">
        <v>539</v>
      </c>
      <c r="V65" s="1" t="s">
        <v>704</v>
      </c>
    </row>
    <row r="66" s="1" customFormat="1" spans="1:22">
      <c r="A66" s="3">
        <v>21135751970</v>
      </c>
      <c r="B66" s="1" t="s">
        <v>854</v>
      </c>
      <c r="C66" s="1" t="s">
        <v>860</v>
      </c>
      <c r="D66" s="1" t="s">
        <v>753</v>
      </c>
      <c r="E66" s="1" t="s">
        <v>861</v>
      </c>
      <c r="F66" s="1" t="s">
        <v>715</v>
      </c>
      <c r="G66" s="1" t="s">
        <v>528</v>
      </c>
      <c r="H66" s="1" t="s">
        <v>529</v>
      </c>
      <c r="I66" s="1" t="s">
        <v>862</v>
      </c>
      <c r="J66" s="1" t="s">
        <v>531</v>
      </c>
      <c r="K66" s="1" t="s">
        <v>862</v>
      </c>
      <c r="L66" s="1" t="s">
        <v>862</v>
      </c>
      <c r="M66" s="1" t="s">
        <v>532</v>
      </c>
      <c r="N66" s="1" t="s">
        <v>532</v>
      </c>
      <c r="O66" s="1" t="s">
        <v>533</v>
      </c>
      <c r="P66" s="1" t="s">
        <v>534</v>
      </c>
      <c r="Q66" s="1" t="s">
        <v>535</v>
      </c>
      <c r="R66" s="1" t="s">
        <v>863</v>
      </c>
      <c r="S66" s="1" t="s">
        <v>537</v>
      </c>
      <c r="T66" s="1" t="s">
        <v>538</v>
      </c>
      <c r="U66" s="1" t="s">
        <v>539</v>
      </c>
      <c r="V66" s="1" t="s">
        <v>546</v>
      </c>
    </row>
    <row r="67" s="1" customFormat="1" spans="1:22">
      <c r="A67" s="3">
        <v>21233968628</v>
      </c>
      <c r="B67" s="1" t="s">
        <v>864</v>
      </c>
      <c r="C67" s="1" t="s">
        <v>865</v>
      </c>
      <c r="D67" s="1" t="s">
        <v>866</v>
      </c>
      <c r="E67" s="1" t="s">
        <v>867</v>
      </c>
      <c r="F67" s="1" t="s">
        <v>565</v>
      </c>
      <c r="G67" s="1" t="s">
        <v>528</v>
      </c>
      <c r="H67" s="1" t="s">
        <v>529</v>
      </c>
      <c r="I67" s="1" t="s">
        <v>868</v>
      </c>
      <c r="J67" s="1" t="s">
        <v>531</v>
      </c>
      <c r="K67" s="1" t="s">
        <v>868</v>
      </c>
      <c r="L67" s="1" t="s">
        <v>868</v>
      </c>
      <c r="M67" s="1" t="s">
        <v>532</v>
      </c>
      <c r="N67" s="1" t="s">
        <v>532</v>
      </c>
      <c r="O67" s="1" t="s">
        <v>533</v>
      </c>
      <c r="P67" s="1" t="s">
        <v>534</v>
      </c>
      <c r="Q67" s="1" t="s">
        <v>535</v>
      </c>
      <c r="R67" s="1" t="s">
        <v>869</v>
      </c>
      <c r="S67" s="1" t="s">
        <v>537</v>
      </c>
      <c r="T67" s="1" t="s">
        <v>538</v>
      </c>
      <c r="U67" s="1" t="s">
        <v>539</v>
      </c>
      <c r="V67" s="1" t="s">
        <v>546</v>
      </c>
    </row>
    <row r="68" s="1" customFormat="1" spans="1:22">
      <c r="A68" s="3">
        <v>21074577557</v>
      </c>
      <c r="B68" s="1" t="s">
        <v>870</v>
      </c>
      <c r="C68" s="1" t="s">
        <v>871</v>
      </c>
      <c r="D68" s="1" t="s">
        <v>872</v>
      </c>
      <c r="E68" s="1" t="s">
        <v>873</v>
      </c>
      <c r="F68" s="1" t="s">
        <v>678</v>
      </c>
      <c r="G68" s="1" t="s">
        <v>528</v>
      </c>
      <c r="H68" s="1" t="s">
        <v>529</v>
      </c>
      <c r="I68" s="1" t="s">
        <v>874</v>
      </c>
      <c r="J68" s="1" t="s">
        <v>531</v>
      </c>
      <c r="K68" s="1" t="s">
        <v>874</v>
      </c>
      <c r="L68" s="1" t="s">
        <v>874</v>
      </c>
      <c r="M68" s="1" t="s">
        <v>532</v>
      </c>
      <c r="N68" s="1" t="s">
        <v>532</v>
      </c>
      <c r="O68" s="1" t="s">
        <v>533</v>
      </c>
      <c r="P68" s="1" t="s">
        <v>534</v>
      </c>
      <c r="Q68" s="1" t="s">
        <v>535</v>
      </c>
      <c r="R68" s="1" t="s">
        <v>875</v>
      </c>
      <c r="S68" s="1" t="s">
        <v>537</v>
      </c>
      <c r="T68" s="1" t="s">
        <v>538</v>
      </c>
      <c r="U68" s="1" t="s">
        <v>539</v>
      </c>
      <c r="V68" s="1" t="s">
        <v>546</v>
      </c>
    </row>
    <row r="69" s="1" customFormat="1" spans="1:22">
      <c r="A69" s="3">
        <v>21346510983</v>
      </c>
      <c r="B69" s="1" t="s">
        <v>876</v>
      </c>
      <c r="C69" s="1" t="s">
        <v>877</v>
      </c>
      <c r="D69" s="1" t="s">
        <v>878</v>
      </c>
      <c r="E69" s="1" t="s">
        <v>879</v>
      </c>
      <c r="F69" s="1" t="s">
        <v>607</v>
      </c>
      <c r="G69" s="1" t="s">
        <v>528</v>
      </c>
      <c r="H69" s="1" t="s">
        <v>529</v>
      </c>
      <c r="I69" s="1" t="s">
        <v>880</v>
      </c>
      <c r="J69" s="1" t="s">
        <v>531</v>
      </c>
      <c r="K69" s="1" t="s">
        <v>880</v>
      </c>
      <c r="L69" s="1" t="s">
        <v>880</v>
      </c>
      <c r="M69" s="1" t="s">
        <v>532</v>
      </c>
      <c r="N69" s="1" t="s">
        <v>532</v>
      </c>
      <c r="O69" s="1" t="s">
        <v>533</v>
      </c>
      <c r="P69" s="1" t="s">
        <v>534</v>
      </c>
      <c r="Q69" s="1" t="s">
        <v>535</v>
      </c>
      <c r="R69" s="1" t="s">
        <v>881</v>
      </c>
      <c r="S69" s="1" t="s">
        <v>537</v>
      </c>
      <c r="T69" s="1" t="s">
        <v>538</v>
      </c>
      <c r="U69" s="1" t="s">
        <v>539</v>
      </c>
      <c r="V69" s="1" t="s">
        <v>546</v>
      </c>
    </row>
    <row r="70" s="1" customFormat="1" spans="1:22">
      <c r="A70" s="3">
        <v>21346269710</v>
      </c>
      <c r="B70" s="1" t="s">
        <v>876</v>
      </c>
      <c r="C70" s="1" t="s">
        <v>882</v>
      </c>
      <c r="D70" s="1" t="s">
        <v>883</v>
      </c>
      <c r="E70" s="1" t="s">
        <v>884</v>
      </c>
      <c r="F70" s="1" t="s">
        <v>565</v>
      </c>
      <c r="G70" s="1" t="s">
        <v>528</v>
      </c>
      <c r="H70" s="1" t="s">
        <v>529</v>
      </c>
      <c r="I70" s="1" t="s">
        <v>885</v>
      </c>
      <c r="J70" s="1" t="s">
        <v>531</v>
      </c>
      <c r="K70" s="1" t="s">
        <v>885</v>
      </c>
      <c r="L70" s="1" t="s">
        <v>885</v>
      </c>
      <c r="M70" s="1" t="s">
        <v>532</v>
      </c>
      <c r="N70" s="1" t="s">
        <v>532</v>
      </c>
      <c r="O70" s="1" t="s">
        <v>533</v>
      </c>
      <c r="P70" s="1" t="s">
        <v>534</v>
      </c>
      <c r="Q70" s="1" t="s">
        <v>535</v>
      </c>
      <c r="R70" s="1" t="s">
        <v>886</v>
      </c>
      <c r="S70" s="1" t="s">
        <v>537</v>
      </c>
      <c r="T70" s="1" t="s">
        <v>538</v>
      </c>
      <c r="U70" s="1" t="s">
        <v>539</v>
      </c>
      <c r="V70" s="1" t="s">
        <v>571</v>
      </c>
    </row>
    <row r="71" s="1" customFormat="1" spans="1:22">
      <c r="A71" s="3">
        <v>21022590112</v>
      </c>
      <c r="B71" s="1" t="s">
        <v>887</v>
      </c>
      <c r="C71" s="1" t="s">
        <v>888</v>
      </c>
      <c r="D71" s="1" t="s">
        <v>889</v>
      </c>
      <c r="E71" s="1" t="s">
        <v>890</v>
      </c>
      <c r="F71" s="1" t="s">
        <v>524</v>
      </c>
      <c r="G71" s="1" t="s">
        <v>528</v>
      </c>
      <c r="H71" s="1" t="s">
        <v>529</v>
      </c>
      <c r="I71" s="1" t="s">
        <v>891</v>
      </c>
      <c r="J71" s="1" t="s">
        <v>531</v>
      </c>
      <c r="K71" s="1" t="s">
        <v>891</v>
      </c>
      <c r="L71" s="1" t="s">
        <v>891</v>
      </c>
      <c r="M71" s="1" t="s">
        <v>532</v>
      </c>
      <c r="N71" s="1" t="s">
        <v>532</v>
      </c>
      <c r="O71" s="1" t="s">
        <v>533</v>
      </c>
      <c r="P71" s="1" t="s">
        <v>534</v>
      </c>
      <c r="Q71" s="1" t="s">
        <v>535</v>
      </c>
      <c r="R71" s="1" t="s">
        <v>892</v>
      </c>
      <c r="S71" s="1" t="s">
        <v>537</v>
      </c>
      <c r="T71" s="1" t="s">
        <v>538</v>
      </c>
      <c r="U71" s="1" t="s">
        <v>539</v>
      </c>
      <c r="V71" s="1" t="s">
        <v>546</v>
      </c>
    </row>
    <row r="72" s="1" customFormat="1" spans="1:22">
      <c r="A72" s="3">
        <v>18941886139</v>
      </c>
      <c r="B72" s="1" t="s">
        <v>893</v>
      </c>
      <c r="C72" s="1" t="s">
        <v>894</v>
      </c>
      <c r="D72" s="1" t="s">
        <v>889</v>
      </c>
      <c r="E72" s="1" t="s">
        <v>895</v>
      </c>
      <c r="F72" s="1" t="s">
        <v>678</v>
      </c>
      <c r="G72" s="1" t="s">
        <v>528</v>
      </c>
      <c r="H72" s="1" t="s">
        <v>529</v>
      </c>
      <c r="I72" s="1" t="s">
        <v>896</v>
      </c>
      <c r="J72" s="1" t="s">
        <v>531</v>
      </c>
      <c r="K72" s="1" t="s">
        <v>896</v>
      </c>
      <c r="L72" s="1" t="s">
        <v>896</v>
      </c>
      <c r="M72" s="1" t="s">
        <v>532</v>
      </c>
      <c r="N72" s="1" t="s">
        <v>532</v>
      </c>
      <c r="O72" s="1" t="s">
        <v>533</v>
      </c>
      <c r="P72" s="1" t="s">
        <v>534</v>
      </c>
      <c r="Q72" s="1" t="s">
        <v>535</v>
      </c>
      <c r="R72" s="1" t="s">
        <v>897</v>
      </c>
      <c r="S72" s="1" t="s">
        <v>537</v>
      </c>
      <c r="T72" s="1" t="s">
        <v>538</v>
      </c>
      <c r="U72" s="1" t="s">
        <v>539</v>
      </c>
      <c r="V72" s="1" t="s">
        <v>546</v>
      </c>
    </row>
    <row r="73" s="1" customFormat="1" spans="1:22">
      <c r="A73" s="3">
        <v>18924037063</v>
      </c>
      <c r="B73" s="1" t="s">
        <v>898</v>
      </c>
      <c r="C73" s="1" t="s">
        <v>899</v>
      </c>
      <c r="D73" s="1" t="s">
        <v>900</v>
      </c>
      <c r="E73" s="1" t="s">
        <v>901</v>
      </c>
      <c r="F73" s="1" t="s">
        <v>565</v>
      </c>
      <c r="G73" s="1" t="s">
        <v>528</v>
      </c>
      <c r="H73" s="1" t="s">
        <v>529</v>
      </c>
      <c r="I73" s="1" t="s">
        <v>902</v>
      </c>
      <c r="J73" s="1" t="s">
        <v>531</v>
      </c>
      <c r="K73" s="1" t="s">
        <v>902</v>
      </c>
      <c r="L73" s="1" t="s">
        <v>902</v>
      </c>
      <c r="M73" s="1" t="s">
        <v>532</v>
      </c>
      <c r="N73" s="1" t="s">
        <v>532</v>
      </c>
      <c r="O73" s="1" t="s">
        <v>533</v>
      </c>
      <c r="P73" s="1" t="s">
        <v>534</v>
      </c>
      <c r="Q73" s="1" t="s">
        <v>535</v>
      </c>
      <c r="R73" s="1" t="s">
        <v>903</v>
      </c>
      <c r="S73" s="1" t="s">
        <v>537</v>
      </c>
      <c r="T73" s="1" t="s">
        <v>538</v>
      </c>
      <c r="U73" s="1" t="s">
        <v>539</v>
      </c>
      <c r="V73" s="1" t="s">
        <v>587</v>
      </c>
    </row>
    <row r="74" s="1" customFormat="1" spans="1:22">
      <c r="A74" s="3">
        <v>18918134373</v>
      </c>
      <c r="B74" s="1" t="s">
        <v>904</v>
      </c>
      <c r="C74" s="1" t="s">
        <v>905</v>
      </c>
      <c r="D74" s="1" t="s">
        <v>906</v>
      </c>
      <c r="E74" s="1" t="s">
        <v>907</v>
      </c>
      <c r="F74" s="1" t="s">
        <v>524</v>
      </c>
      <c r="G74" s="1" t="s">
        <v>528</v>
      </c>
      <c r="H74" s="1" t="s">
        <v>529</v>
      </c>
      <c r="I74" s="1" t="s">
        <v>908</v>
      </c>
      <c r="J74" s="1" t="s">
        <v>531</v>
      </c>
      <c r="K74" s="1" t="s">
        <v>908</v>
      </c>
      <c r="L74" s="1" t="s">
        <v>908</v>
      </c>
      <c r="M74" s="1" t="s">
        <v>532</v>
      </c>
      <c r="N74" s="1" t="s">
        <v>532</v>
      </c>
      <c r="O74" s="1" t="s">
        <v>533</v>
      </c>
      <c r="P74" s="1" t="s">
        <v>534</v>
      </c>
      <c r="Q74" s="1" t="s">
        <v>535</v>
      </c>
      <c r="R74" s="1" t="s">
        <v>909</v>
      </c>
      <c r="S74" s="1" t="s">
        <v>537</v>
      </c>
      <c r="T74" s="1" t="s">
        <v>538</v>
      </c>
      <c r="U74" s="1" t="s">
        <v>539</v>
      </c>
      <c r="V74" s="1" t="s">
        <v>546</v>
      </c>
    </row>
    <row r="75" s="1" customFormat="1" spans="1:22">
      <c r="A75" s="3">
        <v>18910230832</v>
      </c>
      <c r="B75" s="1" t="s">
        <v>910</v>
      </c>
      <c r="C75" s="1" t="s">
        <v>911</v>
      </c>
      <c r="D75" s="1" t="s">
        <v>889</v>
      </c>
      <c r="E75" s="1" t="s">
        <v>912</v>
      </c>
      <c r="F75" s="1" t="s">
        <v>678</v>
      </c>
      <c r="G75" s="1" t="s">
        <v>528</v>
      </c>
      <c r="H75" s="1" t="s">
        <v>529</v>
      </c>
      <c r="I75" s="1" t="s">
        <v>831</v>
      </c>
      <c r="J75" s="1" t="s">
        <v>531</v>
      </c>
      <c r="K75" s="1" t="s">
        <v>831</v>
      </c>
      <c r="L75" s="1" t="s">
        <v>831</v>
      </c>
      <c r="M75" s="1" t="s">
        <v>532</v>
      </c>
      <c r="N75" s="1" t="s">
        <v>532</v>
      </c>
      <c r="O75" s="1" t="s">
        <v>533</v>
      </c>
      <c r="P75" s="1" t="s">
        <v>534</v>
      </c>
      <c r="Q75" s="1" t="s">
        <v>535</v>
      </c>
      <c r="R75" s="1" t="s">
        <v>913</v>
      </c>
      <c r="S75" s="1" t="s">
        <v>537</v>
      </c>
      <c r="T75" s="1" t="s">
        <v>538</v>
      </c>
      <c r="U75" s="1" t="s">
        <v>539</v>
      </c>
      <c r="V75" s="1" t="s">
        <v>546</v>
      </c>
    </row>
    <row r="76" s="1" customFormat="1" spans="1:22">
      <c r="A76" s="1" t="s">
        <v>914</v>
      </c>
      <c r="B76" s="1" t="s">
        <v>915</v>
      </c>
      <c r="C76" s="1" t="s">
        <v>916</v>
      </c>
      <c r="D76" s="1" t="s">
        <v>917</v>
      </c>
      <c r="E76" s="1" t="s">
        <v>918</v>
      </c>
      <c r="F76" s="1" t="s">
        <v>565</v>
      </c>
      <c r="G76" s="1" t="s">
        <v>528</v>
      </c>
      <c r="H76" s="1" t="s">
        <v>529</v>
      </c>
      <c r="I76" s="1" t="s">
        <v>533</v>
      </c>
      <c r="J76" s="1" t="s">
        <v>531</v>
      </c>
      <c r="K76" s="1" t="s">
        <v>533</v>
      </c>
      <c r="L76" s="1" t="s">
        <v>533</v>
      </c>
      <c r="M76" s="1" t="s">
        <v>532</v>
      </c>
      <c r="N76" s="1" t="s">
        <v>532</v>
      </c>
      <c r="O76" s="1" t="s">
        <v>533</v>
      </c>
      <c r="P76" s="1" t="s">
        <v>534</v>
      </c>
      <c r="Q76" s="1" t="s">
        <v>535</v>
      </c>
      <c r="R76" s="1" t="s">
        <v>919</v>
      </c>
      <c r="S76" s="1" t="s">
        <v>537</v>
      </c>
      <c r="T76" s="1" t="s">
        <v>538</v>
      </c>
      <c r="U76" s="1" t="s">
        <v>539</v>
      </c>
      <c r="V76" s="1" t="s">
        <v>546</v>
      </c>
    </row>
    <row r="77" s="1" customFormat="1" spans="1:22">
      <c r="A77" s="3">
        <v>21038305252</v>
      </c>
      <c r="B77" s="1" t="s">
        <v>920</v>
      </c>
      <c r="C77" s="1" t="s">
        <v>921</v>
      </c>
      <c r="D77" s="1" t="s">
        <v>917</v>
      </c>
      <c r="E77" s="1" t="s">
        <v>922</v>
      </c>
      <c r="F77" s="1" t="s">
        <v>565</v>
      </c>
      <c r="G77" s="1" t="s">
        <v>528</v>
      </c>
      <c r="H77" s="1" t="s">
        <v>529</v>
      </c>
      <c r="I77" s="1" t="s">
        <v>923</v>
      </c>
      <c r="J77" s="1" t="s">
        <v>531</v>
      </c>
      <c r="K77" s="1" t="s">
        <v>923</v>
      </c>
      <c r="L77" s="1" t="s">
        <v>923</v>
      </c>
      <c r="M77" s="1" t="s">
        <v>532</v>
      </c>
      <c r="N77" s="1" t="s">
        <v>532</v>
      </c>
      <c r="O77" s="1" t="s">
        <v>533</v>
      </c>
      <c r="P77" s="1" t="s">
        <v>534</v>
      </c>
      <c r="Q77" s="1" t="s">
        <v>535</v>
      </c>
      <c r="R77" s="1" t="s">
        <v>924</v>
      </c>
      <c r="S77" s="1" t="s">
        <v>537</v>
      </c>
      <c r="T77" s="1" t="s">
        <v>538</v>
      </c>
      <c r="U77" s="1" t="s">
        <v>539</v>
      </c>
      <c r="V77" s="1" t="s">
        <v>546</v>
      </c>
    </row>
    <row r="78" s="1" customFormat="1" spans="1:22">
      <c r="A78" s="3">
        <v>18528028957</v>
      </c>
      <c r="B78" s="1" t="s">
        <v>925</v>
      </c>
      <c r="C78" s="1" t="s">
        <v>926</v>
      </c>
      <c r="D78" s="1" t="s">
        <v>753</v>
      </c>
      <c r="E78" s="1" t="s">
        <v>927</v>
      </c>
      <c r="F78" s="1" t="s">
        <v>607</v>
      </c>
      <c r="G78" s="1" t="s">
        <v>528</v>
      </c>
      <c r="H78" s="1" t="s">
        <v>529</v>
      </c>
      <c r="I78" s="1" t="s">
        <v>928</v>
      </c>
      <c r="J78" s="1" t="s">
        <v>531</v>
      </c>
      <c r="K78" s="1" t="s">
        <v>928</v>
      </c>
      <c r="L78" s="1" t="s">
        <v>928</v>
      </c>
      <c r="M78" s="1" t="s">
        <v>532</v>
      </c>
      <c r="N78" s="1" t="s">
        <v>532</v>
      </c>
      <c r="O78" s="1" t="s">
        <v>533</v>
      </c>
      <c r="P78" s="1" t="s">
        <v>534</v>
      </c>
      <c r="Q78" s="1" t="s">
        <v>535</v>
      </c>
      <c r="R78" s="1" t="s">
        <v>929</v>
      </c>
      <c r="S78" s="1" t="s">
        <v>537</v>
      </c>
      <c r="T78" s="1" t="s">
        <v>538</v>
      </c>
      <c r="U78" s="1" t="s">
        <v>539</v>
      </c>
      <c r="V78" s="1" t="s">
        <v>546</v>
      </c>
    </row>
    <row r="79" s="1" customFormat="1" spans="1:22">
      <c r="A79" s="3">
        <v>21038280840</v>
      </c>
      <c r="B79" s="1" t="s">
        <v>920</v>
      </c>
      <c r="C79" s="1" t="s">
        <v>930</v>
      </c>
      <c r="D79" s="1" t="s">
        <v>917</v>
      </c>
      <c r="E79" s="1" t="s">
        <v>918</v>
      </c>
      <c r="F79" s="1" t="s">
        <v>565</v>
      </c>
      <c r="G79" s="1" t="s">
        <v>528</v>
      </c>
      <c r="H79" s="1" t="s">
        <v>529</v>
      </c>
      <c r="I79" s="1" t="s">
        <v>923</v>
      </c>
      <c r="J79" s="1" t="s">
        <v>531</v>
      </c>
      <c r="K79" s="1" t="s">
        <v>923</v>
      </c>
      <c r="L79" s="1" t="s">
        <v>923</v>
      </c>
      <c r="M79" s="1" t="s">
        <v>532</v>
      </c>
      <c r="N79" s="1" t="s">
        <v>532</v>
      </c>
      <c r="O79" s="1" t="s">
        <v>533</v>
      </c>
      <c r="P79" s="1" t="s">
        <v>534</v>
      </c>
      <c r="Q79" s="1" t="s">
        <v>535</v>
      </c>
      <c r="R79" s="1" t="s">
        <v>931</v>
      </c>
      <c r="S79" s="1" t="s">
        <v>537</v>
      </c>
      <c r="T79" s="1" t="s">
        <v>538</v>
      </c>
      <c r="U79" s="1" t="s">
        <v>539</v>
      </c>
      <c r="V79" s="1" t="s">
        <v>546</v>
      </c>
    </row>
    <row r="80" s="1" customFormat="1" spans="1:22">
      <c r="A80" s="3">
        <v>21131213454</v>
      </c>
      <c r="B80" s="1" t="s">
        <v>932</v>
      </c>
      <c r="C80" s="1" t="s">
        <v>933</v>
      </c>
      <c r="D80" s="1" t="s">
        <v>934</v>
      </c>
      <c r="E80" s="1" t="s">
        <v>935</v>
      </c>
      <c r="F80" s="1" t="s">
        <v>655</v>
      </c>
      <c r="G80" s="1" t="s">
        <v>528</v>
      </c>
      <c r="H80" s="1" t="s">
        <v>529</v>
      </c>
      <c r="I80" s="1" t="s">
        <v>936</v>
      </c>
      <c r="J80" s="1" t="s">
        <v>531</v>
      </c>
      <c r="K80" s="1" t="s">
        <v>936</v>
      </c>
      <c r="L80" s="1" t="s">
        <v>936</v>
      </c>
      <c r="M80" s="1" t="s">
        <v>532</v>
      </c>
      <c r="N80" s="1" t="s">
        <v>532</v>
      </c>
      <c r="O80" s="1" t="s">
        <v>533</v>
      </c>
      <c r="P80" s="1" t="s">
        <v>534</v>
      </c>
      <c r="Q80" s="1" t="s">
        <v>535</v>
      </c>
      <c r="R80" s="1" t="s">
        <v>937</v>
      </c>
      <c r="S80" s="1" t="s">
        <v>537</v>
      </c>
      <c r="T80" s="1" t="s">
        <v>538</v>
      </c>
      <c r="U80" s="1" t="s">
        <v>539</v>
      </c>
      <c r="V80" s="1" t="s">
        <v>546</v>
      </c>
    </row>
    <row r="81" s="1" customFormat="1" spans="1:22">
      <c r="A81" s="3">
        <v>18659146181</v>
      </c>
      <c r="B81" s="1" t="s">
        <v>938</v>
      </c>
      <c r="C81" s="1" t="s">
        <v>939</v>
      </c>
      <c r="D81" s="1" t="s">
        <v>940</v>
      </c>
      <c r="E81" s="1" t="s">
        <v>941</v>
      </c>
      <c r="F81" s="1" t="s">
        <v>565</v>
      </c>
      <c r="G81" s="1" t="s">
        <v>528</v>
      </c>
      <c r="H81" s="1" t="s">
        <v>529</v>
      </c>
      <c r="I81" s="1" t="s">
        <v>942</v>
      </c>
      <c r="J81" s="1" t="s">
        <v>531</v>
      </c>
      <c r="K81" s="1" t="s">
        <v>942</v>
      </c>
      <c r="L81" s="1" t="s">
        <v>942</v>
      </c>
      <c r="M81" s="1" t="s">
        <v>532</v>
      </c>
      <c r="N81" s="1" t="s">
        <v>532</v>
      </c>
      <c r="O81" s="1" t="s">
        <v>533</v>
      </c>
      <c r="P81" s="1" t="s">
        <v>534</v>
      </c>
      <c r="Q81" s="1" t="s">
        <v>535</v>
      </c>
      <c r="R81" s="1" t="s">
        <v>943</v>
      </c>
      <c r="S81" s="1" t="s">
        <v>537</v>
      </c>
      <c r="T81" s="1" t="s">
        <v>538</v>
      </c>
      <c r="U81" s="1" t="s">
        <v>539</v>
      </c>
      <c r="V81" s="1" t="s">
        <v>546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2022-10-21T01:34:41Z</dcterms:created>
  <dcterms:modified xsi:type="dcterms:W3CDTF">2022-10-21T01:50:40Z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2CF25F08A7224A94A3861B11B5946B24</vt:lpwstr>
  </property>
  <property fmtid="{D5CDD505-2E9C-101B-9397-08002B2CF9AE}" pid="3" name="KSOProductBuildVer">
    <vt:lpwstr>2052-11.1.0.12598</vt:lpwstr>
  </property>
</Properties>
</file>