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对账!$A$1:$X$84</definedName>
  </definedNames>
  <calcPr calcId="144525"/>
</workbook>
</file>

<file path=xl/sharedStrings.xml><?xml version="1.0" encoding="utf-8"?>
<sst xmlns="http://schemas.openxmlformats.org/spreadsheetml/2006/main" count="2749" uniqueCount="943">
  <si>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</si>
  <si>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</si>
  <si>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</si>
  <si>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</si>
  <si>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</si>
  <si>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</si>
  <si>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</si>
  <si>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</si>
  <si>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</si>
  <si>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</si>
  <si>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</si>
  <si>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</si>
  <si>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</si>
  <si>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</si>
  <si>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</si>
  <si>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</si>
  <si>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</si>
  <si>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</si>
  <si>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</si>
  <si>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</si>
  <si>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</si>
  <si>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</si>
  <si>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</si>
  <si>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</si>
  <si>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</si>
  <si>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17761563212	</t>
  </si>
  <si>
    <t>Ctrip</t>
  </si>
  <si>
    <t>正常</t>
  </si>
  <si>
    <t>[塔科马]穆拉诺酒店(Hotel Murano)(55801100)</t>
  </si>
  <si>
    <t>豪华特大床房&lt;2人入住&gt;&lt;不退款&gt;</t>
  </si>
  <si>
    <t>HKD</t>
  </si>
  <si>
    <t>Egbers/Myron</t>
  </si>
  <si>
    <t>CA13030221021HKD</t>
  </si>
  <si>
    <t>未提现</t>
  </si>
  <si>
    <t>携程开票</t>
  </si>
  <si>
    <t xml:space="preserve">	</t>
  </si>
  <si>
    <t xml:space="preserve">76784SC082211	</t>
  </si>
  <si>
    <t xml:space="preserve">18017966551	</t>
  </si>
  <si>
    <t>[米兰]乌纳世纪酒店(UNAHOTELS Century Milano)(56174687)</t>
  </si>
  <si>
    <t>经典大床精致套房&lt;2人入住&gt;&lt;不退款&gt;&lt;早餐&gt;</t>
  </si>
  <si>
    <t>Li/Jonie,Li/Jonie</t>
  </si>
  <si>
    <t xml:space="preserve">18048850119	</t>
  </si>
  <si>
    <t>[吉隆坡]吉隆坡斯里太平洋酒店(Seri Pacific Hotel Kuala Lumpur)(55439325)</t>
  </si>
  <si>
    <t>高级双床房&lt;2人入住&gt;&lt;不退款&gt;&lt;早餐&gt;</t>
  </si>
  <si>
    <t>Hassan/Azieofiya</t>
  </si>
  <si>
    <t xml:space="preserve">281114	</t>
  </si>
  <si>
    <t xml:space="preserve">18452589121	</t>
  </si>
  <si>
    <t>[曼谷]诺富特暹罗广场酒店 (SHA Plus+)(Novotel Bangkok on Siam Square (SHA Plus+))(55320613)</t>
  </si>
  <si>
    <t>豪华房&lt;2人入住&gt;&lt;不退款&gt;</t>
  </si>
  <si>
    <t>Do/Minh Huy</t>
  </si>
  <si>
    <t xml:space="preserve">18679837891	</t>
  </si>
  <si>
    <t>[布林迪西]阿尔伯格国际大酒店(Grande Albergo Internazionale)(55745106)</t>
  </si>
  <si>
    <t>经典双人床房&lt;2人入住&gt;&lt;不退款&gt;&lt;早餐&gt;</t>
  </si>
  <si>
    <t>Mason/David Royston,Mason/Teresa Karen</t>
  </si>
  <si>
    <t xml:space="preserve">34227	</t>
  </si>
  <si>
    <t xml:space="preserve">21024082284	</t>
  </si>
  <si>
    <t>[格拉马杜]斯卡瑟拉酒店(Sky Serra Hotel)(91545585)</t>
  </si>
  <si>
    <t>豪华双人间&lt;2人入住&gt;&lt;不退款&gt;&lt;早餐&gt;</t>
  </si>
  <si>
    <t>Pio/Marcos Henrique ,Pio/Patricia Marques</t>
  </si>
  <si>
    <t xml:space="preserve">64568634	</t>
  </si>
  <si>
    <t xml:space="preserve">21067941076	</t>
  </si>
  <si>
    <t>[曼谷]S15素坤逸酒店(S15 Sukhumvit Hotel)(56140438)</t>
  </si>
  <si>
    <t>ONG/JARELL</t>
  </si>
  <si>
    <t xml:space="preserve">2698392	</t>
  </si>
  <si>
    <t xml:space="preserve">284013241	</t>
  </si>
  <si>
    <t xml:space="preserve">21257678794	</t>
  </si>
  <si>
    <t>[切斯特]切斯特格罗夫纳酒店(The Chester Grosvenor)(92032459)</t>
  </si>
  <si>
    <t>行政客房&lt;2人入住&gt;&lt;不退款&gt;&lt;早餐&gt;</t>
  </si>
  <si>
    <t>CHAPMAN/TOM</t>
  </si>
  <si>
    <t xml:space="preserve">2021240248	</t>
  </si>
  <si>
    <t xml:space="preserve">21258585964	</t>
  </si>
  <si>
    <t>[迪拜]阿联酋航空大酒店(Emirates Grand Hotel)(55694507)</t>
  </si>
  <si>
    <t>一卧公寓房&lt;2人入住&gt;&lt;不退款&gt;</t>
  </si>
  <si>
    <t>ZHANG/XUN</t>
  </si>
  <si>
    <t xml:space="preserve">7828236	</t>
  </si>
  <si>
    <t xml:space="preserve">21262356251	</t>
  </si>
  <si>
    <t>[慕尼黑]慕尼黑莱昂纳多酒店(Leonardo Hotel &amp; Residenz Munich)(55439557)</t>
  </si>
  <si>
    <t>舒适三人房&lt;2人入住&gt;&lt;不退款&gt;</t>
  </si>
  <si>
    <t>JIA/YUN</t>
  </si>
  <si>
    <t xml:space="preserve">LNDO100999	</t>
  </si>
  <si>
    <t xml:space="preserve">21314356819	</t>
  </si>
  <si>
    <t>[蒙特利尔]蒙特利尔中心科洛姆酒店(Hotel Chrome Montreal Centre-Ville)(55391535)</t>
  </si>
  <si>
    <t>双人间 - 带两张双人床&lt;2人入住&gt;&lt;不退款&gt;</t>
  </si>
  <si>
    <t>FERNANDES /CARL</t>
  </si>
  <si>
    <t xml:space="preserve">58-26114-72261	</t>
  </si>
  <si>
    <t xml:space="preserve">21347104936	</t>
  </si>
  <si>
    <t>[伊斯坦布尔]伊斯坦布尔阿美特苏丹英诺华酒店(Innova Sultanahmet Istanbul)(89919299)</t>
  </si>
  <si>
    <t>经济大床房&lt;2人入住&gt;&lt;不退款&gt;&lt;早餐&gt;</t>
  </si>
  <si>
    <t>Bhatia/Himanshu,Bhatia/Himanshu</t>
  </si>
  <si>
    <t xml:space="preserve">21350263071	</t>
  </si>
  <si>
    <t>[曼谷]曼谷铂尔曼G酒店 （SHA Extra Plus）(Pullman Bangkok Hotel G（SHA Extra Plus）)(55639547)</t>
  </si>
  <si>
    <t>尊贵豪华双床房&lt;2人入住&gt;&lt;不退款&gt;&lt;早餐&gt;</t>
  </si>
  <si>
    <t>LIU/GONGHUI,TO/KING KEUNG</t>
  </si>
  <si>
    <t xml:space="preserve">916887	</t>
  </si>
  <si>
    <t xml:space="preserve">21351558409	</t>
  </si>
  <si>
    <t>[帕赛市]马尼拉萨沃伊酒店(Savoy Hotel Manila)(56140523)</t>
  </si>
  <si>
    <t>Double or Twin ESSENTIAL 1&lt;2人入住&gt;&lt;不退款&gt;</t>
  </si>
  <si>
    <t>Maurya/Om Shankar,Maurya/Om Shankar</t>
  </si>
  <si>
    <t xml:space="preserve">21356890872	</t>
  </si>
  <si>
    <t>[魁北克城]魁北克城费尔蒙芳缇娜城堡酒店(Fairmont Le Chateau Frontenac)(55270242)</t>
  </si>
  <si>
    <t>豪华双人房&lt;2人入住&gt;&lt;不退款&gt;</t>
  </si>
  <si>
    <t>JUN/HOJUNG</t>
  </si>
  <si>
    <t xml:space="preserve">2728558	</t>
  </si>
  <si>
    <t xml:space="preserve">DHC-NDHW3V	</t>
  </si>
  <si>
    <t xml:space="preserve">21360426760	</t>
  </si>
  <si>
    <t>[曼谷]金家素万那普机场酒店(Golden Foyer Suvarnabhumi Airport Hotel)(55733576)</t>
  </si>
  <si>
    <t>KONDLEKAR/AMOL BHASKAR,KONDLEKAR/AMOL BHASKAR,KONDLEKAR/AMOL BHASKAR,KONDLEKAR/AMOL BHASKAR</t>
  </si>
  <si>
    <t xml:space="preserve">54902	</t>
  </si>
  <si>
    <t xml:space="preserve">21363258497	</t>
  </si>
  <si>
    <t>[巴黎]道菲娜圣日耳曼酒店(Dauphine Saint Germain)(70392106)</t>
  </si>
  <si>
    <t>双人床房&lt;2人入住&gt;&lt;不退款&gt;&lt;早餐&gt;</t>
  </si>
  <si>
    <t>LOMONACO/RAPHAEL</t>
  </si>
  <si>
    <t xml:space="preserve">21363634030	</t>
  </si>
  <si>
    <t>[海斯]伦敦希思罗斯德恩公寓(Staycity Aparthotels London Heathrow)(55733453)</t>
  </si>
  <si>
    <t>一间卧室标准公寓&lt;2人入住&gt;&lt;不退款&gt;</t>
  </si>
  <si>
    <t>WONG/WING CHEE</t>
  </si>
  <si>
    <t xml:space="preserve">2730354	</t>
  </si>
  <si>
    <t xml:space="preserve">HBD-178767-164-5582887	</t>
  </si>
  <si>
    <t xml:space="preserve">21367353172	</t>
  </si>
  <si>
    <t>[伊斯坦布尔]泰坦尼克卡尔塔尔商务酒店(Titanic Business Kartal)(55478317)</t>
  </si>
  <si>
    <t>高级房&lt;2人入住&gt;&lt;不退款&gt;</t>
  </si>
  <si>
    <t>Temelkuran/Taner</t>
  </si>
  <si>
    <t xml:space="preserve">118161129	</t>
  </si>
  <si>
    <t xml:space="preserve">21368722361	</t>
  </si>
  <si>
    <t>[洛杉矶]加利佛尼亚州伊格尔罗克近帕萨迪纳老城区舒适酒店(Comfort Inn Near Old Town Pasadena in Eagle Rock CA)(55254014)</t>
  </si>
  <si>
    <t>客房（1张特大床）&lt;2人入住&gt;&lt;不退款&gt;</t>
  </si>
  <si>
    <t>Lisy/Miloslav</t>
  </si>
  <si>
    <t xml:space="preserve">31777789	</t>
  </si>
  <si>
    <t xml:space="preserve">21372419764	</t>
  </si>
  <si>
    <t>[斯利马]裴宝斯精品公寓(Pebbles Boutique Aparthotel)(55312221)</t>
  </si>
  <si>
    <t>双人床房&lt;2人入住&gt;&lt;不退款&gt;</t>
  </si>
  <si>
    <t>choi/sungsim</t>
  </si>
  <si>
    <t xml:space="preserve">2732130	</t>
  </si>
  <si>
    <t xml:space="preserve">acknowledge	</t>
  </si>
  <si>
    <t xml:space="preserve">21374873942	</t>
  </si>
  <si>
    <t>[大西洋城]波哥水疗娱乐场酒店(Borgata Hotel Casino and Spa)(77372084)</t>
  </si>
  <si>
    <t>特大床房(低楼层)&lt;2人入住&gt;&lt;不退款&gt;</t>
  </si>
  <si>
    <t>Wainwright/Stacey S.</t>
  </si>
  <si>
    <t xml:space="preserve">21375688714	</t>
  </si>
  <si>
    <t>[纽约]爱迪生时代广场酒店(Hotel Edison Times Square)(55694551)</t>
  </si>
  <si>
    <t>经典房（特大床）&lt;2人入住&gt;&lt;不退款&gt;</t>
  </si>
  <si>
    <t>Hanif/Madiha</t>
  </si>
  <si>
    <t xml:space="preserve">2733009	</t>
  </si>
  <si>
    <t xml:space="preserve">cI43ndzl	</t>
  </si>
  <si>
    <t xml:space="preserve">21418429503	</t>
  </si>
  <si>
    <t>[多哈]多哈W酒店(W Doha)(60467219)</t>
  </si>
  <si>
    <t>壮观城景特大床房&lt;2人入住&gt;&lt;不退款&gt;</t>
  </si>
  <si>
    <t>ElEuch/Hanene</t>
  </si>
  <si>
    <t xml:space="preserve">2734671	</t>
  </si>
  <si>
    <t xml:space="preserve">72726492	</t>
  </si>
  <si>
    <t xml:space="preserve">21429800632	</t>
  </si>
  <si>
    <t>[梅利哈]玛丽蒂姆马耳他酒店(Maritim Antonine Hotel &amp; Spa Malta)(55299455)</t>
  </si>
  <si>
    <t>经济房&lt;2人入住&gt;&lt;不退款&gt;</t>
  </si>
  <si>
    <t>Staszewski/Jacek</t>
  </si>
  <si>
    <t xml:space="preserve">118370914	</t>
  </si>
  <si>
    <t xml:space="preserve">21431186478	</t>
  </si>
  <si>
    <t>[曼谷]曼谷萨通JC凯文酒店(JC Kevin Sathorn Bangkok Hotel)(55585955)</t>
  </si>
  <si>
    <t>一卧室套房&lt;2人入住&gt;&lt;不退款&gt;</t>
  </si>
  <si>
    <t>Xie/LIMIN,Xie/LIMIN</t>
  </si>
  <si>
    <t xml:space="preserve">2811777	</t>
  </si>
  <si>
    <t xml:space="preserve">21432704305	</t>
  </si>
  <si>
    <t>[吉隆坡]吉隆坡柏威年酒店 · 悦榕庄管理(Pavilion Hotel Kuala Lumpur Managed by Banyan Tree)(68545146)</t>
  </si>
  <si>
    <t>城市绿洲房&lt;2人入住&gt;&lt;不退款&gt;&lt;早餐&gt;</t>
  </si>
  <si>
    <t>SAPARWAN/RAZLINDA</t>
  </si>
  <si>
    <t xml:space="preserve">酒店预订部fity女士确认	</t>
  </si>
  <si>
    <t xml:space="preserve">21437171830	</t>
  </si>
  <si>
    <t>[拉普拉普]宿雾迈瑞柏高碧海度假村(Bluewater Maribago Beach Resort Cebu)(60480677)</t>
  </si>
  <si>
    <t>Amuma水疗套房&lt;2人入住&gt;&lt;不退款&gt;&lt;早餐&gt;</t>
  </si>
  <si>
    <t>Park/Kiwoong</t>
  </si>
  <si>
    <t xml:space="preserve">109249	</t>
  </si>
  <si>
    <t>取消</t>
  </si>
  <si>
    <t xml:space="preserve">21443928424	</t>
  </si>
  <si>
    <t>[湄林]度昂大拉旅馆(Duangdara Guesthouse)(95389072)</t>
  </si>
  <si>
    <t>WORAKITPHANIT /YOSAPHAT</t>
  </si>
  <si>
    <t xml:space="preserve">2738311	</t>
  </si>
  <si>
    <t xml:space="preserve">2027493471	</t>
  </si>
  <si>
    <t xml:space="preserve">21444964393	</t>
  </si>
  <si>
    <t>[兰吉]杭济斯奥利舒适酒店(Comfort Hotel Rungis - Orly)(92027900)</t>
  </si>
  <si>
    <t>标准客房1张大床&lt;2人入住&gt;&lt;不退款&gt;</t>
  </si>
  <si>
    <t>Mizrahi/Yehonatan</t>
  </si>
  <si>
    <t xml:space="preserve">21446228404	</t>
  </si>
  <si>
    <t>[威斯敏斯特城]斯特兰德宫酒店(Strand Palace)(55799370)</t>
  </si>
  <si>
    <t>舒适大床房&lt;2人入住&gt;&lt;不退款&gt;</t>
  </si>
  <si>
    <t>JIA/YICHEN</t>
  </si>
  <si>
    <t xml:space="preserve">21450378073	</t>
  </si>
  <si>
    <t>[拉芙琳]水畔娱乐场度假村酒店(Edgewater Hotel &amp; Casino Resort)(89920856)</t>
  </si>
  <si>
    <t>客房, 无烟房, 河景&lt;2人入住&gt;&lt;不退款&gt;</t>
  </si>
  <si>
    <t>FISCHER /ERIC S</t>
  </si>
  <si>
    <t xml:space="preserve">21451689664	</t>
  </si>
  <si>
    <t>[新加坡]新加坡柏薇罗切斯特酒店 (SG Clean)(Park Avenue Rochester (SG Clean))(55851955)</t>
  </si>
  <si>
    <t>Wu/Kang,Li/Ribing</t>
  </si>
  <si>
    <t xml:space="preserve">Acknowledged	</t>
  </si>
  <si>
    <t>退单</t>
  </si>
  <si>
    <t xml:space="preserve">21456428997	</t>
  </si>
  <si>
    <t>[纽约]纽约切尔西快捷假日酒店(Holiday Inn Express New York City Chelsea, an IHG Hotel)(60480425)</t>
  </si>
  <si>
    <t>特大床房&lt;2人入住&gt;&lt;不退款&gt;&lt;早餐&gt;</t>
  </si>
  <si>
    <t>HUANG/ZEHAO</t>
  </si>
  <si>
    <t xml:space="preserve">45524298	</t>
  </si>
  <si>
    <t xml:space="preserve">21457074147	</t>
  </si>
  <si>
    <t>[巴黎]巴黎中心埃菲尔铁塔之旅诺富特酒店(Novotel Paris Centre Tour Eiffel)(55439220)</t>
  </si>
  <si>
    <t>经典房（1张大床）&lt;2人入住&gt;&lt;不退款&gt;</t>
  </si>
  <si>
    <t>GAO/YU XIN</t>
  </si>
  <si>
    <t xml:space="preserve">21457138898	</t>
  </si>
  <si>
    <t>[圣莫尼卡]洛伊斯圣莫尼卡海滩酒店(Loews Santa Monica Beach Hotel)(55491838)</t>
  </si>
  <si>
    <t>海景特大床房&lt;2人入住&gt;&lt;不退款&gt;</t>
  </si>
  <si>
    <t>Dracup/Sean</t>
  </si>
  <si>
    <t xml:space="preserve">70575SE126581	</t>
  </si>
  <si>
    <t xml:space="preserve">21458108803	</t>
  </si>
  <si>
    <t>[塔穆宁]花园别墅酒店(Garden Villa Hotel)(56185691)</t>
  </si>
  <si>
    <t>两卧室别墅&lt;2人入住&gt;&lt;不退款&gt;</t>
  </si>
  <si>
    <t>CHUN/KWANGHEE</t>
  </si>
  <si>
    <t xml:space="preserve">21460739954	</t>
  </si>
  <si>
    <t>[曼谷]Cross氛围曼谷素坤逸酒店(Cross Vibe Bangkok Sukhumvit)(55270406)</t>
  </si>
  <si>
    <t>标准双床房&lt;2人入住&gt;&lt;不退款&gt;&lt;早餐&gt;</t>
  </si>
  <si>
    <t>WANG/XIAOPING,HE/HUICONG,KANG/XIAOFENG</t>
  </si>
  <si>
    <t xml:space="preserve">109075	</t>
  </si>
  <si>
    <t xml:space="preserve">21462611474	</t>
  </si>
  <si>
    <t>[巴德胡弗多普]阿姆斯特丹史基浦机场宜必思酒店(Ibis Schiphol Amsterdam Airport)(55290037)</t>
  </si>
  <si>
    <t>大床房&lt;2人入住&gt;&lt;不退款&gt;</t>
  </si>
  <si>
    <t>PENG/TING TING</t>
  </si>
  <si>
    <t xml:space="preserve">21463463661	</t>
  </si>
  <si>
    <t>[阿拉卡茹]西马斯普拉亚酒店(Simas Praia Hotel)(90353737)</t>
  </si>
  <si>
    <t>标准间1双人床&lt;2人入住&gt;&lt;不退款&gt;&lt;早餐&gt;</t>
  </si>
  <si>
    <t>LANDER/TONI</t>
  </si>
  <si>
    <t xml:space="preserve">65562744	</t>
  </si>
  <si>
    <t xml:space="preserve">21464409782	</t>
  </si>
  <si>
    <t>[卡姆登]伦敦圣吉尔斯酒店(St Giles London – A St Giles Hotel)(55270048)</t>
  </si>
  <si>
    <t>城市大床房&lt;2人入住&gt;&lt;不退款&gt;</t>
  </si>
  <si>
    <t>LIN/HAO</t>
  </si>
  <si>
    <t xml:space="preserve">79688SE288046-14	</t>
  </si>
  <si>
    <t xml:space="preserve">21464403733	</t>
  </si>
  <si>
    <t>[威斯敏斯特城]伦敦ME酒店(ME London by Melia)(56185565)</t>
  </si>
  <si>
    <t>三&lt;2人入住&gt;&lt;不退款&gt;</t>
  </si>
  <si>
    <t>Zilin/Zhou,Ann/Wang</t>
  </si>
  <si>
    <t xml:space="preserve">2204218484	</t>
  </si>
  <si>
    <t xml:space="preserve">21464824970	</t>
  </si>
  <si>
    <t>[亚琛]诺富特亚琛城市酒店(Novotel Aachen City)(55611822)</t>
  </si>
  <si>
    <t>大床房带沙发床&lt;2人入住&gt;&lt;不退款&gt;</t>
  </si>
  <si>
    <t>YE/JIANGYI</t>
  </si>
  <si>
    <t xml:space="preserve">3557WJF538	</t>
  </si>
  <si>
    <t xml:space="preserve">21465287658	</t>
  </si>
  <si>
    <t>[北雅加达]雅加达尼欧玛纳戈广场酒店(Neo Hotel Mangga Dua by ASTON)(55253987)</t>
  </si>
  <si>
    <t>欧力嗯房&lt;2人入住&gt;&lt;不退款&gt;&lt;早餐&gt;</t>
  </si>
  <si>
    <t>chee tat/low,chee tat/low</t>
  </si>
  <si>
    <t xml:space="preserve">21465329717	</t>
  </si>
  <si>
    <t>[八打灵再也]草莓园酒店(Hotel Strawberry Fields)(90401202)</t>
  </si>
  <si>
    <t>豪华客房（带窗户）&lt;2人入住&gt;&lt;不退款&gt;</t>
  </si>
  <si>
    <t>Tan/Bryan</t>
  </si>
  <si>
    <t xml:space="preserve">2742627	</t>
  </si>
  <si>
    <t xml:space="preserve">21465332284	</t>
  </si>
  <si>
    <t>[费城]费城索尼斯塔里滕豪斯广场酒店(Sonesta Philadelphia Rittenhouse Square)(55345986)</t>
  </si>
  <si>
    <t>小型客房（1张大床）&lt;2人入住&gt;&lt;不退款&gt;</t>
  </si>
  <si>
    <t>Schulze/Lothar</t>
  </si>
  <si>
    <t xml:space="preserve">21465411407	</t>
  </si>
  <si>
    <t>[迪拜]迪拜机场美爵酒店公寓(Grand Mercure Hotel and Residences Dubai Airport)(80984916)</t>
  </si>
  <si>
    <t>高级房（特大床）&lt;2人入住&gt;&lt;不退款&gt;</t>
  </si>
  <si>
    <t>USMAN/MUHAMMAD</t>
  </si>
  <si>
    <t xml:space="preserve">2742650	</t>
  </si>
  <si>
    <t xml:space="preserve">378399895	</t>
  </si>
  <si>
    <t xml:space="preserve">21465583705	</t>
  </si>
  <si>
    <t>[贝尔维尤]贝勒维拉克斯普兰廷全套房酒店(Larkspur Landing Bellevue - An All-Suite Hotel)(55391151)</t>
  </si>
  <si>
    <t>开放式套房&lt;2人入住&gt;&lt;不退款&gt;&lt;早餐&gt;</t>
  </si>
  <si>
    <t>Boelts/Marnie Jo</t>
  </si>
  <si>
    <t xml:space="preserve">32638554	</t>
  </si>
  <si>
    <t xml:space="preserve">21466241021	</t>
  </si>
  <si>
    <t>[吉隆坡]吉隆坡双威太子大酒店(Sunway Hotel Putra Kuala Lumpur)(55290388)</t>
  </si>
  <si>
    <t>LIANG/HUI</t>
  </si>
  <si>
    <t xml:space="preserve">797030589	</t>
  </si>
  <si>
    <t xml:space="preserve">21468406336	</t>
  </si>
  <si>
    <t>[曼谷]阿瓦尼阿特里姆曼谷酒店(SHA认证)(Avani Atrium Bangkok Hotel (SHA Certified))(55665998)</t>
  </si>
  <si>
    <t>阿瓦尼尊贵房&lt;2人入住&gt;&lt;不退款&gt;</t>
  </si>
  <si>
    <t>KUCHUKOVA/ANASTASIA</t>
  </si>
  <si>
    <t xml:space="preserve">21468661659	</t>
  </si>
  <si>
    <t>[普吉岛]普吉岛纳卡岛豪华精选度假酒店(SHA Extra Plus)(The Naka Island, A Luxury Collection Resort &amp; Spa, Phuket(SHA Extra Plus))(55380756)</t>
  </si>
  <si>
    <t>热带泳池别墅&lt;2人入住&gt;&lt;不退款&gt;</t>
  </si>
  <si>
    <t>Abdul Rasheed/Ovais</t>
  </si>
  <si>
    <t xml:space="preserve">86546219	</t>
  </si>
  <si>
    <t xml:space="preserve">21468759443	</t>
  </si>
  <si>
    <t>[卡瑞]摄政公园康福特套房酒店(Comfort Suites Regency Park)(95386580)</t>
  </si>
  <si>
    <t>标准特大床套房&lt;2人入住&gt;&lt;不退款&gt;&lt;早餐&gt;</t>
  </si>
  <si>
    <t>TANDON/ANUJ</t>
  </si>
  <si>
    <t xml:space="preserve">839099934	</t>
  </si>
  <si>
    <t xml:space="preserve">21468902222	</t>
  </si>
  <si>
    <t>[巴黎]利贝尔特车站东部法兰西人酒店(Libertel Gare de l＇Est Francais)(56140477)</t>
  </si>
  <si>
    <t>特权双人床房&lt;2人入住&gt;&lt;不退款&gt;&lt;早餐&gt;</t>
  </si>
  <si>
    <t>ZHOU/YINGZHAO</t>
  </si>
  <si>
    <t xml:space="preserve">8481989271	</t>
  </si>
  <si>
    <t xml:space="preserve">21468948070	</t>
  </si>
  <si>
    <t>[格兰岛]小珊瑚岛里维埃拉酒店(Koh Larn Riviera)(90401750)</t>
  </si>
  <si>
    <t>SUDSOMSIN/PHATSORN</t>
  </si>
  <si>
    <t xml:space="preserve">???????????????	</t>
  </si>
  <si>
    <t xml:space="preserve">21469577105	</t>
  </si>
  <si>
    <t>[迪拜]迪拜阿拉穆如瑞士酒店(Swissôtel Al Murooj Dubai)(55519461)</t>
  </si>
  <si>
    <t>瑞士行政房&lt;2人入住&gt;&lt;不退款&gt;&lt;早餐&gt;</t>
  </si>
  <si>
    <t>HE/LIEHUI</t>
  </si>
  <si>
    <t xml:space="preserve">503182	</t>
  </si>
  <si>
    <t xml:space="preserve">21469594309	</t>
  </si>
  <si>
    <t>精致套房&lt;2人入住&gt;&lt;不退款&gt;</t>
  </si>
  <si>
    <t>MAGDY/AYA,ALMA/BASSEM</t>
  </si>
  <si>
    <t xml:space="preserve">From Allocation	</t>
  </si>
  <si>
    <t xml:space="preserve">21469901095	</t>
  </si>
  <si>
    <t>Margalit/Yonatan</t>
  </si>
  <si>
    <t xml:space="preserve">378405371	</t>
  </si>
  <si>
    <t xml:space="preserve">21470072612	</t>
  </si>
  <si>
    <t>[慕尼黑]慕尼黑设计酒店(Hotel Munich Inn - Design Hotel)(55354775)</t>
  </si>
  <si>
    <t>JONO/Effi,JONO/Effi</t>
  </si>
  <si>
    <t xml:space="preserve">2028888976	</t>
  </si>
  <si>
    <t xml:space="preserve">21470258310	</t>
  </si>
  <si>
    <t>[蒙特雷]蒙特利湾酒店(Monterey Bay Inn)(89917413)</t>
  </si>
  <si>
    <t>客房, 1 张特大床, 阳台, 景观 (Cannery Row)&lt;2人入住&gt;&lt;不退款&gt;&lt;早餐&gt;</t>
  </si>
  <si>
    <t>Eguiza /Hugo,Martinez /Isabel</t>
  </si>
  <si>
    <t xml:space="preserve">11313SE100762	</t>
  </si>
  <si>
    <t xml:space="preserve">21470322341	</t>
  </si>
  <si>
    <t>[伍兹克劳斯]盐湖城/伍兹克劳斯康福特茵酒店(Comfort Inn &amp; Suites Salt Lake City/Woods Cross)(55932595)</t>
  </si>
  <si>
    <t>Colombi/Francois</t>
  </si>
  <si>
    <t xml:space="preserve">21470408912	</t>
  </si>
  <si>
    <t>[曼谷]素坤逸2巷贝斯特韦斯特舒雅优质酒店 (SHA Plus+)(SureStay Plus Hotel by Best Western Sukhumvit 2)(55872534)</t>
  </si>
  <si>
    <t>高级双床房&lt;2人入住&gt;&lt;不退款&gt;</t>
  </si>
  <si>
    <t>HAGAN/SEAN</t>
  </si>
  <si>
    <t xml:space="preserve">21470443230	</t>
  </si>
  <si>
    <t>[蒙贝利亚尔]蒙贝利亚尔宜必思尚品酒店(ibis Styles Montbéliard)(80331605)</t>
  </si>
  <si>
    <t>标准双人床房&lt;2人入住&gt;&lt;不退款&gt;&lt;早餐&gt;</t>
  </si>
  <si>
    <t>QIU/XIAO</t>
  </si>
  <si>
    <t xml:space="preserve">21470703764	</t>
  </si>
  <si>
    <t>[哈默史密斯-富勒姆区]喜登概念酒店-卢玛哈默史密斯(Heeton Concept Hotel-Luma Hammersmith)(55694491)</t>
  </si>
  <si>
    <t>鲁玛双床房&lt;2人入住&gt;&lt;不退款&gt;</t>
  </si>
  <si>
    <t>Guta/Faith</t>
  </si>
  <si>
    <t xml:space="preserve">2743821	</t>
  </si>
  <si>
    <t xml:space="preserve">1029075	</t>
  </si>
  <si>
    <t xml:space="preserve">21470830534	</t>
  </si>
  <si>
    <t>[迈阿密]迈阿密国际机场酒店(Miami International Airport Hotel)(55694594)</t>
  </si>
  <si>
    <t>特大床房&lt;2人入住&gt;&lt;不退款&gt;</t>
  </si>
  <si>
    <t>Thompson/Linda</t>
  </si>
  <si>
    <t xml:space="preserve">2743838	</t>
  </si>
  <si>
    <t xml:space="preserve">LLKDT8BX3U	</t>
  </si>
  <si>
    <t xml:space="preserve">21470865277	</t>
  </si>
  <si>
    <t>HUANG/YING</t>
  </si>
  <si>
    <t xml:space="preserve">21470883699	</t>
  </si>
  <si>
    <t>[杜伦]达勒姆丽笙酒店(Radisson Blu Hotel, Durham)(55280996)</t>
  </si>
  <si>
    <t>高级河景房&lt;2人入住&gt;&lt;不退款&gt;</t>
  </si>
  <si>
    <t>strang/Gordon and Elaine</t>
  </si>
  <si>
    <t xml:space="preserve">21470905263	</t>
  </si>
  <si>
    <t>标准2张大号床房&lt;2人入住&gt;&lt;不退款&gt;</t>
  </si>
  <si>
    <t>WEBSTER/WALTER</t>
  </si>
  <si>
    <t xml:space="preserve">LLKDT8BPSJ	</t>
  </si>
  <si>
    <t xml:space="preserve">21471548101	</t>
  </si>
  <si>
    <t>[布鲁克维尔]罗德威酒店(Rodeway Inn)(91811664)</t>
  </si>
  <si>
    <t>大床房&lt;2人入住&gt;&lt;不退款&gt;&lt;早餐&gt;</t>
  </si>
  <si>
    <t>Pardo/Katherin</t>
  </si>
  <si>
    <t xml:space="preserve">21471737854	</t>
  </si>
  <si>
    <t>[普吉岛]普吉岛S.B生活地酒店(S.B.Living Place)(90361609)</t>
  </si>
  <si>
    <t>标准双人床房&lt;2人入住&gt;&lt;不退款&gt;</t>
  </si>
  <si>
    <t>KAIWANWANIT/BUNDIT</t>
  </si>
  <si>
    <t xml:space="preserve">21472288305	</t>
  </si>
  <si>
    <t>KWAN/CHEUK HEI FELIX</t>
  </si>
  <si>
    <t xml:space="preserve">2744236	</t>
  </si>
  <si>
    <t xml:space="preserve">21472807785	</t>
  </si>
  <si>
    <t>XIAO/RUI</t>
  </si>
  <si>
    <t xml:space="preserve">2744359	</t>
  </si>
  <si>
    <t xml:space="preserve">2812133	</t>
  </si>
  <si>
    <t xml:space="preserve">21473033729	</t>
  </si>
  <si>
    <t>[清迈]宜必思尚品清迈酒店(Ibis Styles Chiang Mai)(55414430)</t>
  </si>
  <si>
    <t>标准双人房&lt;2人入住&gt;&lt;不退款&gt;&lt;早餐&gt;</t>
  </si>
  <si>
    <t>ZHOU/YIFAN</t>
  </si>
  <si>
    <t xml:space="preserve">381220	</t>
  </si>
  <si>
    <t xml:space="preserve">21474370408	</t>
  </si>
  <si>
    <t>[小田原市]东横INN 小田原站东口(Toyoko Inn Odawara-eki Higashi-guchi)(92029971)</t>
  </si>
  <si>
    <t>双床房（可吸烟）&lt;2人入住&gt;&lt;不退款&gt;&lt;早餐&gt;</t>
  </si>
  <si>
    <t>Sha/Kai</t>
  </si>
  <si>
    <t xml:space="preserve">2744715	</t>
  </si>
  <si>
    <t xml:space="preserve">2029210788	</t>
  </si>
  <si>
    <t xml:space="preserve">21474391305	</t>
  </si>
  <si>
    <t>[Pak Prieo]格莱甘广场酒店(Glai Gan Place Hotel)(90402026)</t>
  </si>
  <si>
    <t>豪华双床房&lt;2人入住&gt;&lt;不退款&gt;&lt;早餐&gt;</t>
  </si>
  <si>
    <t>SANTICHAIKUN/MARISA</t>
  </si>
  <si>
    <t xml:space="preserve">2744724	</t>
  </si>
  <si>
    <t xml:space="preserve">23338634d104487cab	</t>
  </si>
  <si>
    <t xml:space="preserve">21474455306	</t>
  </si>
  <si>
    <t>[曼谷]奇德伦中心酒店 (SHA Extra Plus)(Centre Point Chidlom (SHA Extra Plus))(55270494)</t>
  </si>
  <si>
    <t>Deluxe Zensation Room&lt;2人入住&gt;&lt;不退款&gt;</t>
  </si>
  <si>
    <t>CHEN/WEI</t>
  </si>
  <si>
    <t xml:space="preserve">2744747	</t>
  </si>
  <si>
    <t xml:space="preserve">CHEN/WEI	</t>
  </si>
  <si>
    <t xml:space="preserve">21474916495	</t>
  </si>
  <si>
    <t>[迪拜]格湾 MD 酒店(MD Hotel by Gewan)(68545330)</t>
  </si>
  <si>
    <t>高级客房&lt;2人入住&gt;&lt;不退款&gt;</t>
  </si>
  <si>
    <t>YU/RENYOU</t>
  </si>
  <si>
    <t xml:space="preserve">122113	</t>
  </si>
  <si>
    <t xml:space="preserve">21475106486	</t>
  </si>
  <si>
    <t>[Kemiri Muka]马公达法福酒店(favehotel Margonda)(55779354)</t>
  </si>
  <si>
    <t>致爱房&lt;2人入住&gt;&lt;不退款&gt;</t>
  </si>
  <si>
    <t>Sukarno/Barkah</t>
  </si>
  <si>
    <t xml:space="preserve">2744913	</t>
  </si>
  <si>
    <t xml:space="preserve">21475179149	</t>
  </si>
  <si>
    <t>[北雅加达]雅加达东荟城智选假日酒店(Holiday Inn Express Jakarta Pluit Citygate, an IHG Hotel)(55426409)</t>
  </si>
  <si>
    <t>标准房&lt;2人入住&gt;&lt;不退款&gt;</t>
  </si>
  <si>
    <t>ZENG/XIANGYONG,XU/YILIN</t>
  </si>
  <si>
    <t xml:space="preserve">23039677	</t>
  </si>
  <si>
    <t xml:space="preserve">21475242509	</t>
  </si>
  <si>
    <t>[迪拜]迪拜国敦酒店(Copthorne Hotel Dubai)(55800945)</t>
  </si>
  <si>
    <t>高级城景房&lt;2人入住&gt;&lt;不退款&gt;</t>
  </si>
  <si>
    <t>WANG/JUNHUO</t>
  </si>
  <si>
    <t xml:space="preserve">6138200	</t>
  </si>
  <si>
    <t xml:space="preserve">21475660703	</t>
  </si>
  <si>
    <t>[null](95389926)</t>
  </si>
  <si>
    <t xml:space="preserve">21475728733	</t>
  </si>
  <si>
    <t>[瓦雷泽省]喜来登米兰马尔彭萨机场酒店及会议中心(Sheraton Milan Malpensa Airport Hotel &amp; Conference Centre)(55599126)</t>
  </si>
  <si>
    <t>经典客房, 1 张特大床房&lt;2人入住&gt;&lt;不退款&gt;</t>
  </si>
  <si>
    <t>CHANG/GUOHAO</t>
  </si>
  <si>
    <t xml:space="preserve">87158629	</t>
  </si>
  <si>
    <t xml:space="preserve">21475864045	</t>
  </si>
  <si>
    <t>[迪拜]迪拜费尔蒙特酒店(Fairmont Dubai)(70391893)</t>
  </si>
  <si>
    <t>费尔蒙景观客房&lt;2人入住&gt;&lt;不退款&gt;&lt;早餐&gt;</t>
  </si>
  <si>
    <t>Farhan/Almutairi</t>
  </si>
  <si>
    <t xml:space="preserve">2745081	</t>
  </si>
  <si>
    <t xml:space="preserve">21476951618	</t>
  </si>
  <si>
    <t>[迈阿密泉]迈阿密国际机场克拉里奥套房酒店(Clarion Inn &amp; Suites Miami International Airport)(55320453)</t>
  </si>
  <si>
    <t>双大床房(无烟)&lt;2人入住&gt;&lt;不退款&gt;</t>
  </si>
  <si>
    <t>NOSSA DIAZ/HAMILTON STIVEN</t>
  </si>
  <si>
    <t>，</t>
  </si>
  <si>
    <t xml:space="preserve"> 133655 HKD</t>
  </si>
  <si>
    <t>A221021101057481</t>
  </si>
  <si>
    <t>A221021101143481</t>
  </si>
  <si>
    <t>总计：133655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</si>
  <si>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</si>
  <si>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</si>
  <si>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</si>
  <si>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</si>
  <si>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</si>
  <si>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</si>
  <si>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</si>
  <si>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</si>
  <si>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</si>
  <si>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</si>
  <si>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</si>
  <si>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</si>
  <si>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</si>
  <si>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</si>
  <si>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</si>
  <si>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</si>
  <si>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</si>
  <si>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</si>
  <si>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</si>
  <si>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2022-10-17</t>
  </si>
  <si>
    <t>2745303</t>
  </si>
  <si>
    <t>迈阿密国际机场克拉丽奥套房酒店</t>
  </si>
  <si>
    <t>NOSSA DIAZ HAMILTON STIVEN</t>
  </si>
  <si>
    <t>2022-10-18</t>
  </si>
  <si>
    <t>退房日周结</t>
  </si>
  <si>
    <t>486.65</t>
  </si>
  <si>
    <t>530.00</t>
  </si>
  <si>
    <t>0</t>
  </si>
  <si>
    <t>0.00</t>
  </si>
  <si>
    <t>携程汇智国际直连</t>
  </si>
  <si>
    <t>925</t>
  </si>
  <si>
    <t>2022-10-17 21:52:59</t>
  </si>
  <si>
    <t>否</t>
  </si>
  <si>
    <t>汇智国际旅游发展有限公司</t>
  </si>
  <si>
    <t>直连</t>
  </si>
  <si>
    <t>美国</t>
  </si>
  <si>
    <t>2745081</t>
  </si>
  <si>
    <t>迪拜费尔蒙特酒店</t>
  </si>
  <si>
    <t>Farhan Almutairi</t>
  </si>
  <si>
    <t>1572.88</t>
  </si>
  <si>
    <t>1713.00</t>
  </si>
  <si>
    <t>2022-10-17 19:41:28</t>
  </si>
  <si>
    <t>阿拉伯联合酋长国</t>
  </si>
  <si>
    <t>2745047</t>
  </si>
  <si>
    <t>喜来登米兰马尔彭萨机场酒店及会议中心</t>
  </si>
  <si>
    <t>CHANG GUOHAO</t>
  </si>
  <si>
    <t>1745.50</t>
  </si>
  <si>
    <t>1901.00</t>
  </si>
  <si>
    <t>2022-10-17 19:54:29</t>
  </si>
  <si>
    <t>意大利</t>
  </si>
  <si>
    <t>2744934</t>
  </si>
  <si>
    <t>迪拜国敦酒店</t>
  </si>
  <si>
    <t>WANG JUNHUO</t>
  </si>
  <si>
    <t>543.57</t>
  </si>
  <si>
    <t>592.00</t>
  </si>
  <si>
    <t>2022-10-17 18:13:17</t>
  </si>
  <si>
    <t>2744925</t>
  </si>
  <si>
    <t>雅加达东荟城智选假日酒店</t>
  </si>
  <si>
    <t>ZENG XIANGYONG,XU YILIN</t>
  </si>
  <si>
    <t>602.34</t>
  </si>
  <si>
    <t>656.00</t>
  </si>
  <si>
    <t>2022-10-17 18:08:37</t>
  </si>
  <si>
    <t>印度尼西亚</t>
  </si>
  <si>
    <t>2744913</t>
  </si>
  <si>
    <t>马公达法福酒店</t>
  </si>
  <si>
    <t>Sukarno Barkah</t>
  </si>
  <si>
    <t>180.89</t>
  </si>
  <si>
    <t>197.00</t>
  </si>
  <si>
    <t>2022-10-17 17:58:08</t>
  </si>
  <si>
    <t>2744852</t>
  </si>
  <si>
    <t>格湾 MD 酒店</t>
  </si>
  <si>
    <t>YU RENYOU</t>
  </si>
  <si>
    <t>460.02</t>
  </si>
  <si>
    <t>501.00</t>
  </si>
  <si>
    <t>2022-10-17 17:31:45</t>
  </si>
  <si>
    <t>2744747</t>
  </si>
  <si>
    <t>奇德伦中心酒店 (SHA Extra Plus)</t>
  </si>
  <si>
    <t>CHEN WEI</t>
  </si>
  <si>
    <t>617.95</t>
  </si>
  <si>
    <t>673.00</t>
  </si>
  <si>
    <t>2022-10-17 16:26:33</t>
  </si>
  <si>
    <t>泰国</t>
  </si>
  <si>
    <t>2744724</t>
  </si>
  <si>
    <t>格莱甘广场酒店</t>
  </si>
  <si>
    <t>SANTICHAIKUN MARISA</t>
  </si>
  <si>
    <t>246.08</t>
  </si>
  <si>
    <t>268.00</t>
  </si>
  <si>
    <t>2022-10-17 16:20:04</t>
  </si>
  <si>
    <t>2744715</t>
  </si>
  <si>
    <t>东横小田原站东口旅馆</t>
  </si>
  <si>
    <t>Sha Kai</t>
  </si>
  <si>
    <t>469.20</t>
  </si>
  <si>
    <t>511.00</t>
  </si>
  <si>
    <t>2022-10-17 16:14:22</t>
  </si>
  <si>
    <t>日本</t>
  </si>
  <si>
    <t>2744416</t>
  </si>
  <si>
    <t>宜必思尚品清迈酒店</t>
  </si>
  <si>
    <t>ZHOU YIFAN</t>
  </si>
  <si>
    <t>191.90</t>
  </si>
  <si>
    <t>209.00</t>
  </si>
  <si>
    <t>2022-10-17 14:14:42</t>
  </si>
  <si>
    <t>直采</t>
  </si>
  <si>
    <t>2744359</t>
  </si>
  <si>
    <t>曼谷萨通JC凯文酒店</t>
  </si>
  <si>
    <t>XIAO RUI</t>
  </si>
  <si>
    <t>351.67</t>
  </si>
  <si>
    <t>383.00</t>
  </si>
  <si>
    <t>2022-10-17 12:50:54</t>
  </si>
  <si>
    <t>2744236</t>
  </si>
  <si>
    <t>曼谷阿瓦尼中庭酒店</t>
  </si>
  <si>
    <t>KWAN CHEUK HEI FELIX</t>
  </si>
  <si>
    <t>224.96</t>
  </si>
  <si>
    <t>245.00</t>
  </si>
  <si>
    <t>2022-10-17 11:44:02</t>
  </si>
  <si>
    <t>2744085</t>
  </si>
  <si>
    <t>S.B.生活地酒店</t>
  </si>
  <si>
    <t>KAIWANWANIT BUNDIT</t>
  </si>
  <si>
    <t>97.33</t>
  </si>
  <si>
    <t>106.00</t>
  </si>
  <si>
    <t>2022-10-17 10:13:23</t>
  </si>
  <si>
    <t>2744016</t>
  </si>
  <si>
    <t>QUALITY INN BROOKVILLE</t>
  </si>
  <si>
    <t>Pardo Katherin</t>
  </si>
  <si>
    <t>348.00</t>
  </si>
  <si>
    <t>379.00</t>
  </si>
  <si>
    <t>2022-10-17 09:28:15</t>
  </si>
  <si>
    <t>2743904</t>
  </si>
  <si>
    <t>迈阿密国际机场酒店</t>
  </si>
  <si>
    <t>WEBSTER WALTER</t>
  </si>
  <si>
    <t>1287.32</t>
  </si>
  <si>
    <t>1402.00</t>
  </si>
  <si>
    <t>2022-10-17 06:15:34</t>
  </si>
  <si>
    <t>2743883</t>
  </si>
  <si>
    <t>杜伦丽笙酒店</t>
  </si>
  <si>
    <t>strang Gordon and Elaine</t>
  </si>
  <si>
    <t>976.96</t>
  </si>
  <si>
    <t>1064.00</t>
  </si>
  <si>
    <t>2022-10-17 05:27:01</t>
  </si>
  <si>
    <t>英国</t>
  </si>
  <si>
    <t>2743868</t>
  </si>
  <si>
    <t>素坤逸2巷贝斯特韦斯特舒雅优质酒店 (SHA Plus+)</t>
  </si>
  <si>
    <t>HUANG YING</t>
  </si>
  <si>
    <t>231.39</t>
  </si>
  <si>
    <t>252.00</t>
  </si>
  <si>
    <t>2022-10-17 04:42:37</t>
  </si>
  <si>
    <t>2743838</t>
  </si>
  <si>
    <t>Thompson Linda</t>
  </si>
  <si>
    <t>2022-10-17 03:42:31</t>
  </si>
  <si>
    <t>2743821</t>
  </si>
  <si>
    <t>喜登概念酒店-卢玛哈默史密斯</t>
  </si>
  <si>
    <t>Guta Faith</t>
  </si>
  <si>
    <t>668.45</t>
  </si>
  <si>
    <t>728.00</t>
  </si>
  <si>
    <t>2022-10-17 03:27:52</t>
  </si>
  <si>
    <t>2743771</t>
  </si>
  <si>
    <t>蒙贝利亚尔宜必思尚品酒店</t>
  </si>
  <si>
    <t>QIU XIAO</t>
  </si>
  <si>
    <t>2022-10-16</t>
  </si>
  <si>
    <t>1461.77</t>
  </si>
  <si>
    <t>1592.00</t>
  </si>
  <si>
    <t>2022-10-17 01:29:38</t>
  </si>
  <si>
    <t>法国</t>
  </si>
  <si>
    <t>2743757</t>
  </si>
  <si>
    <t>HAGAN SEAN</t>
  </si>
  <si>
    <t>2022-10-17 01:11:27</t>
  </si>
  <si>
    <t>2743724</t>
  </si>
  <si>
    <t>盐湖城/伍兹克劳斯舒适酒店</t>
  </si>
  <si>
    <t>Colombi Francois</t>
  </si>
  <si>
    <t>478.38</t>
  </si>
  <si>
    <t>521.00</t>
  </si>
  <si>
    <t>2022-10-17 00:33:49</t>
  </si>
  <si>
    <t>2743653</t>
  </si>
  <si>
    <t>慕尼黑设计酒店</t>
  </si>
  <si>
    <t>JONO Effi,JONO Effi</t>
  </si>
  <si>
    <t>460.94</t>
  </si>
  <si>
    <t>502.00</t>
  </si>
  <si>
    <t>2022-10-16 23:16:18</t>
  </si>
  <si>
    <t>德国</t>
  </si>
  <si>
    <t>2743605</t>
  </si>
  <si>
    <t>迪拜机场美爵酒店公寓</t>
  </si>
  <si>
    <t>Margalit Yonatan</t>
  </si>
  <si>
    <t>524.29</t>
  </si>
  <si>
    <t>571.00</t>
  </si>
  <si>
    <t>2022-10-16 22:37:07</t>
  </si>
  <si>
    <t>2743522</t>
  </si>
  <si>
    <t>MAGDY AYA,ALMA BASSEM</t>
  </si>
  <si>
    <t>729.97</t>
  </si>
  <si>
    <t>795.00</t>
  </si>
  <si>
    <t>2022-10-16 21:37:08</t>
  </si>
  <si>
    <t>2743518</t>
  </si>
  <si>
    <t>迪拜阿拉穆如瑞士酒店</t>
  </si>
  <si>
    <t>HE LIEHUI</t>
  </si>
  <si>
    <t>4179.65</t>
  </si>
  <si>
    <t>4552.00</t>
  </si>
  <si>
    <t>2022-10-16 21:33:32</t>
  </si>
  <si>
    <t>2743415</t>
  </si>
  <si>
    <t>小珊瑚岛里维埃拉酒店</t>
  </si>
  <si>
    <t>SUDSOMSIN PHATSORN</t>
  </si>
  <si>
    <t>310.35</t>
  </si>
  <si>
    <t>338.00</t>
  </si>
  <si>
    <t>2022-10-16 20:26:21</t>
  </si>
  <si>
    <t>2743405</t>
  </si>
  <si>
    <t>利贝尔特车站东部法兰西人酒店</t>
  </si>
  <si>
    <t>ZHOU YINGZHAO</t>
  </si>
  <si>
    <t>3411.11</t>
  </si>
  <si>
    <t>3715.00</t>
  </si>
  <si>
    <t>2022-10-16 20:16:41</t>
  </si>
  <si>
    <t>2743360</t>
  </si>
  <si>
    <t>摄政公园康福特套房酒店</t>
  </si>
  <si>
    <t>TANDON ANUJ</t>
  </si>
  <si>
    <t>1009.10</t>
  </si>
  <si>
    <t>1099.00</t>
  </si>
  <si>
    <t>2022-10-16 19:52:22</t>
  </si>
  <si>
    <t>2743334</t>
  </si>
  <si>
    <t>普吉岛纳卡岛豪华精选度假酒店及水疗中心</t>
  </si>
  <si>
    <t>Abdul Rasheed Ovais</t>
  </si>
  <si>
    <t>1818.04</t>
  </si>
  <si>
    <t>1980.00</t>
  </si>
  <si>
    <t>2022-10-17 09:56:29</t>
  </si>
  <si>
    <t>2743278</t>
  </si>
  <si>
    <t>KUCHUKOVA ANASTASIA</t>
  </si>
  <si>
    <t>449.92</t>
  </si>
  <si>
    <t>490.00</t>
  </si>
  <si>
    <t>2022-10-16 18:53:20</t>
  </si>
  <si>
    <t>2742818</t>
  </si>
  <si>
    <t>吉隆坡双威太子大酒店</t>
  </si>
  <si>
    <t>LIANG HUI</t>
  </si>
  <si>
    <t>314.02</t>
  </si>
  <si>
    <t>342.00</t>
  </si>
  <si>
    <t>2022-10-16 13:10:50</t>
  </si>
  <si>
    <t>马来西亚</t>
  </si>
  <si>
    <t>2742687</t>
  </si>
  <si>
    <t>贝尔维尤拉克斯普兰廷全套房酒店</t>
  </si>
  <si>
    <t>Boelts Marnie Jo</t>
  </si>
  <si>
    <t>2022-10-16 11:29:50</t>
  </si>
  <si>
    <t>2742650</t>
  </si>
  <si>
    <t>USMAN MUHAMMAD</t>
  </si>
  <si>
    <t>1048.58</t>
  </si>
  <si>
    <t>1142.00</t>
  </si>
  <si>
    <t>2022-10-16 10:58:42</t>
  </si>
  <si>
    <t>2742634</t>
  </si>
  <si>
    <t>费城索尼斯塔里滕豪斯广场酒店</t>
  </si>
  <si>
    <t>Schulze Lothar</t>
  </si>
  <si>
    <t>855.76</t>
  </si>
  <si>
    <t>932.00</t>
  </si>
  <si>
    <t>2022-10-16 10:47:02</t>
  </si>
  <si>
    <t>2742627</t>
  </si>
  <si>
    <t>草莓田酒店</t>
  </si>
  <si>
    <t>Tan Bryan</t>
  </si>
  <si>
    <t>196.49</t>
  </si>
  <si>
    <t>214.00</t>
  </si>
  <si>
    <t>2022-10-16 10:43:25</t>
  </si>
  <si>
    <t>2742618</t>
  </si>
  <si>
    <t>雅加达尼欧玛纳戈广场酒店</t>
  </si>
  <si>
    <t>chee tat low,chee tat low</t>
  </si>
  <si>
    <t>369.12</t>
  </si>
  <si>
    <t>402.00</t>
  </si>
  <si>
    <t>2022-10-16 10:34:12</t>
  </si>
  <si>
    <t>2742517</t>
  </si>
  <si>
    <t>诺富特亚琛城市酒店</t>
  </si>
  <si>
    <t>YE JIANGYI</t>
  </si>
  <si>
    <t>1024.71</t>
  </si>
  <si>
    <t>1116.00</t>
  </si>
  <si>
    <t>2022-10-16 09:09:35</t>
  </si>
  <si>
    <t>2742419</t>
  </si>
  <si>
    <t>伦敦圣吉尔斯酒店</t>
  </si>
  <si>
    <t>LIN HAO</t>
  </si>
  <si>
    <t>2129.31</t>
  </si>
  <si>
    <t>2319.00</t>
  </si>
  <si>
    <t>2022-10-16 06:18:38</t>
  </si>
  <si>
    <t>2742413</t>
  </si>
  <si>
    <t>伦敦ME酒店</t>
  </si>
  <si>
    <t>Zilin Zhou,Ann Wang</t>
  </si>
  <si>
    <t>3244.92</t>
  </si>
  <si>
    <t>3534.00</t>
  </si>
  <si>
    <t>2022-10-16 06:29:38</t>
  </si>
  <si>
    <t>2022-10-15</t>
  </si>
  <si>
    <t>2742190</t>
  </si>
  <si>
    <t>希马斯海滩酒店</t>
  </si>
  <si>
    <t>LANDER TONI</t>
  </si>
  <si>
    <t>424.21</t>
  </si>
  <si>
    <t>462.00</t>
  </si>
  <si>
    <t>2022-10-15 23:30:36</t>
  </si>
  <si>
    <t>巴西</t>
  </si>
  <si>
    <t>2742007</t>
  </si>
  <si>
    <t>阿姆斯特丹史基浦机场宜必思酒店</t>
  </si>
  <si>
    <t>PENG TING TING</t>
  </si>
  <si>
    <t>649.17</t>
  </si>
  <si>
    <t>707.00</t>
  </si>
  <si>
    <t>2022-10-15 21:12:12</t>
  </si>
  <si>
    <t>荷兰</t>
  </si>
  <si>
    <t>2741620</t>
  </si>
  <si>
    <t>Cross氛围曼谷素坤逸酒店</t>
  </si>
  <si>
    <t>WANG XIAOPING,HE HUICONG,KANG XIAOFENG</t>
  </si>
  <si>
    <t>951.26</t>
  </si>
  <si>
    <t>1036.00</t>
  </si>
  <si>
    <t>2022-10-15 17:23:27</t>
  </si>
  <si>
    <t>2740998</t>
  </si>
  <si>
    <t xml:space="preserve">花园别墅酒店  </t>
  </si>
  <si>
    <t>CHUN KWANGHEE</t>
  </si>
  <si>
    <t>1672.96</t>
  </si>
  <si>
    <t>1822.00</t>
  </si>
  <si>
    <t>2022-10-15 10:57:41</t>
  </si>
  <si>
    <t>2740788</t>
  </si>
  <si>
    <t>洛伊斯圣莫妮卡海滩酒店</t>
  </si>
  <si>
    <t>Dracup Sean</t>
  </si>
  <si>
    <t>5284.24</t>
  </si>
  <si>
    <t>5755.00</t>
  </si>
  <si>
    <t>2022-10-15 07:10:40</t>
  </si>
  <si>
    <t>2740649</t>
  </si>
  <si>
    <t>纽约切尔西智选假日酒店</t>
  </si>
  <si>
    <t>HUANG ZEHAO</t>
  </si>
  <si>
    <t>7051.18</t>
  </si>
  <si>
    <t>7702.00</t>
  </si>
  <si>
    <t>2022-10-15 00:58:31</t>
  </si>
  <si>
    <t>2022-10-14</t>
  </si>
  <si>
    <t>2739763</t>
  </si>
  <si>
    <t>公园大道罗切斯特酒店 (SG Clean)</t>
  </si>
  <si>
    <t>Wu Kang,Li Ribing</t>
  </si>
  <si>
    <t>2939.67</t>
  </si>
  <si>
    <t>3211.00</t>
  </si>
  <si>
    <t>2022-10-14 15:26:07</t>
  </si>
  <si>
    <t>新加坡</t>
  </si>
  <si>
    <t>2739566</t>
  </si>
  <si>
    <t>水畔娱乐场度假村酒店</t>
  </si>
  <si>
    <t>FISCHER ERIC S</t>
  </si>
  <si>
    <t>313.10</t>
  </si>
  <si>
    <t>2022-10-14 12:54:27</t>
  </si>
  <si>
    <t>2022-10-13</t>
  </si>
  <si>
    <t>2738311</t>
  </si>
  <si>
    <t>度昂大拉旅馆</t>
  </si>
  <si>
    <t>WORAKITPHANIT YOSAPHAT</t>
  </si>
  <si>
    <t>302.21</t>
  </si>
  <si>
    <t>330.00</t>
  </si>
  <si>
    <t>2022-10-13 19:27:00</t>
  </si>
  <si>
    <t>2737280</t>
  </si>
  <si>
    <t>宿务迈瑞柏高碧海度假村</t>
  </si>
  <si>
    <t>Park Kiwoong</t>
  </si>
  <si>
    <t>3164.09</t>
  </si>
  <si>
    <t>3455.00</t>
  </si>
  <si>
    <t>2022-10-14 10:31:21</t>
  </si>
  <si>
    <t>菲律宾</t>
  </si>
  <si>
    <t>2022-10-12</t>
  </si>
  <si>
    <t>2736559</t>
  </si>
  <si>
    <t>吉隆坡柏威年酒店 · 悦榕庄管理</t>
  </si>
  <si>
    <t>SAPARWAN RAZLINDA</t>
  </si>
  <si>
    <t>7228.50</t>
  </si>
  <si>
    <t>7900.00</t>
  </si>
  <si>
    <t>2022-10-12 17:51:53</t>
  </si>
  <si>
    <t>2736224</t>
  </si>
  <si>
    <t>玛丽蒂姆马耳他酒店</t>
  </si>
  <si>
    <t>Staszewski Jacek</t>
  </si>
  <si>
    <t>1246.23</t>
  </si>
  <si>
    <t>1362.00</t>
  </si>
  <si>
    <t>2022-10-12 13:16:45</t>
  </si>
  <si>
    <t>马耳他</t>
  </si>
  <si>
    <t>2022-10-11</t>
  </si>
  <si>
    <t>2734671</t>
  </si>
  <si>
    <t>多哈W酒店</t>
  </si>
  <si>
    <t>ElEuch Hanene</t>
  </si>
  <si>
    <t>3677.35</t>
  </si>
  <si>
    <t>4026.00</t>
  </si>
  <si>
    <t>2022-10-11 13:49:57</t>
  </si>
  <si>
    <t>卡塔尔</t>
  </si>
  <si>
    <t>2022-10-10</t>
  </si>
  <si>
    <t>2733009</t>
  </si>
  <si>
    <t>爱迪生时代广场酒店</t>
  </si>
  <si>
    <t>Hanif Madiha</t>
  </si>
  <si>
    <t>11080.04</t>
  </si>
  <si>
    <t>12200.00</t>
  </si>
  <si>
    <t>2022-10-10 11:07:46</t>
  </si>
  <si>
    <t>2732799</t>
  </si>
  <si>
    <t>波哥大赌场和水疗酒店</t>
  </si>
  <si>
    <t>Wainwright Stacey S.</t>
  </si>
  <si>
    <t>577.62</t>
  </si>
  <si>
    <t>636.00</t>
  </si>
  <si>
    <t>2022-10-10 09:24:53</t>
  </si>
  <si>
    <t>2022-10-09</t>
  </si>
  <si>
    <t>2732130</t>
  </si>
  <si>
    <t>裴宝斯精品公寓</t>
  </si>
  <si>
    <t>choi sungsim</t>
  </si>
  <si>
    <t>333.09</t>
  </si>
  <si>
    <t>367.00</t>
  </si>
  <si>
    <t>2022-10-09 19:19:21</t>
  </si>
  <si>
    <t>2731304</t>
  </si>
  <si>
    <t>加利佛尼亚州伊格尔罗克近帕萨迪纳老城区舒适酒店</t>
  </si>
  <si>
    <t>Lisy Miloslav</t>
  </si>
  <si>
    <t>1997.63</t>
  </si>
  <si>
    <t>2201.00</t>
  </si>
  <si>
    <t>2022-10-09 02:16:15</t>
  </si>
  <si>
    <t>2022-10-08</t>
  </si>
  <si>
    <t>2731070</t>
  </si>
  <si>
    <t>泰坦尼克卡尔塔尔商务酒店</t>
  </si>
  <si>
    <t>Temelkuran Taner</t>
  </si>
  <si>
    <t>583.32</t>
  </si>
  <si>
    <t>642.00</t>
  </si>
  <si>
    <t>2022-10-08 20:25:14</t>
  </si>
  <si>
    <t>土耳其</t>
  </si>
  <si>
    <t>2730354</t>
  </si>
  <si>
    <t>伦敦希思罗斯德恩公寓</t>
  </si>
  <si>
    <t>WONG WING CHEE</t>
  </si>
  <si>
    <t>5170.84</t>
  </si>
  <si>
    <t>5691.00</t>
  </si>
  <si>
    <t>2022-10-08 09:12:06</t>
  </si>
  <si>
    <t>2730247</t>
  </si>
  <si>
    <t>道菲娜圣日耳曼酒店</t>
  </si>
  <si>
    <t>LOMONACO RAPHAEL</t>
  </si>
  <si>
    <t>4877.36</t>
  </si>
  <si>
    <t>5368.00</t>
  </si>
  <si>
    <t>2022-10-08 06:53:38</t>
  </si>
  <si>
    <t>2022-10-07</t>
  </si>
  <si>
    <t>2729443</t>
  </si>
  <si>
    <t>金家素万那普机场酒店</t>
  </si>
  <si>
    <t>KONDLEKAR AMOL BHASKAR,KONDLEKAR AMOL BHASKAR,KONDLEKAR AMOL BHASKAR,KONDLEKAR AMOL BHASKAR</t>
  </si>
  <si>
    <t>324.99</t>
  </si>
  <si>
    <t>358.00</t>
  </si>
  <si>
    <t>2022-10-07 17:03:30</t>
  </si>
  <si>
    <t>2728558</t>
  </si>
  <si>
    <t>魁北克城费尔蒙芳缇娜城堡酒店</t>
  </si>
  <si>
    <t>JUN HOJUNG</t>
  </si>
  <si>
    <t>1838.30</t>
  </si>
  <si>
    <t>2025.00</t>
  </si>
  <si>
    <t>2022-10-07 05:48:19</t>
  </si>
  <si>
    <t>加拿大</t>
  </si>
  <si>
    <t>2022-10-06</t>
  </si>
  <si>
    <t>2727483</t>
  </si>
  <si>
    <t>马尼拉萨沃伊酒店</t>
  </si>
  <si>
    <t>Maurya Om Shankar,Maurya Om Shankar</t>
  </si>
  <si>
    <t>1357.77</t>
  </si>
  <si>
    <t>1496.00</t>
  </si>
  <si>
    <t>2022-10-06 14:00:30</t>
  </si>
  <si>
    <t>2727215</t>
  </si>
  <si>
    <t>曼谷铂尔曼G酒店</t>
  </si>
  <si>
    <t>LIU GONGHUI,TO KING KEUNG</t>
  </si>
  <si>
    <t>1270.64</t>
  </si>
  <si>
    <t>1400.00</t>
  </si>
  <si>
    <t>2022-10-06 11:21:32</t>
  </si>
  <si>
    <t>2022-10-05</t>
  </si>
  <si>
    <t>2726428</t>
  </si>
  <si>
    <t>伊斯坦布尔阿美特苏丹英诺华酒店</t>
  </si>
  <si>
    <t>Bhatia Himanshu,Bhatia Himanshu</t>
  </si>
  <si>
    <t>1206.22</t>
  </si>
  <si>
    <t>1328.00</t>
  </si>
  <si>
    <t>2022-10-05 21:22:53</t>
  </si>
  <si>
    <t>2022-10-03</t>
  </si>
  <si>
    <t>2721748</t>
  </si>
  <si>
    <t>蒙特利尔中心科洛姆酒店</t>
  </si>
  <si>
    <t>FERNANDES CARL</t>
  </si>
  <si>
    <t>957.88</t>
  </si>
  <si>
    <t>1054.00</t>
  </si>
  <si>
    <t>2022-10-03 02:45:17</t>
  </si>
  <si>
    <t>2022-10-02</t>
  </si>
  <si>
    <t>2720278</t>
  </si>
  <si>
    <t>慕尼黑莱昂纳多酒店</t>
  </si>
  <si>
    <t>JIA YUN</t>
  </si>
  <si>
    <t>1003.32</t>
  </si>
  <si>
    <t>1104.00</t>
  </si>
  <si>
    <t>2022-10-02 02:36:21</t>
  </si>
  <si>
    <t>2022-10-01</t>
  </si>
  <si>
    <t>2719710</t>
  </si>
  <si>
    <t>阿联酋航空大酒店</t>
  </si>
  <si>
    <t>ZHANG XUN</t>
  </si>
  <si>
    <t>4360.42</t>
  </si>
  <si>
    <t>4798.00</t>
  </si>
  <si>
    <t>2022-10-01 19:09:12</t>
  </si>
  <si>
    <t>2719566</t>
  </si>
  <si>
    <t>切斯特格罗夫纳酒店</t>
  </si>
  <si>
    <t>CHAPMAN TOM</t>
  </si>
  <si>
    <t>1061.48</t>
  </si>
  <si>
    <t>1168.00</t>
  </si>
  <si>
    <t>2022-10-01 17:35:00</t>
  </si>
  <si>
    <t>2022-09-19</t>
  </si>
  <si>
    <t>2698392</t>
  </si>
  <si>
    <t>素坤逸15巷酒店</t>
  </si>
  <si>
    <t>ONG JARELL</t>
  </si>
  <si>
    <t>1258.09</t>
  </si>
  <si>
    <t>1412.00</t>
  </si>
  <si>
    <t>2022-09-19 08:03:54</t>
  </si>
  <si>
    <t>2022-09-16</t>
  </si>
  <si>
    <t>2693710</t>
  </si>
  <si>
    <t>斯卡瑟拉酒店</t>
  </si>
  <si>
    <t>Pio Marcos Henrique,Pio Patricia Marques</t>
  </si>
  <si>
    <t>1414.20</t>
  </si>
  <si>
    <t>1584.00</t>
  </si>
  <si>
    <t>2022-09-16 04:50:51</t>
  </si>
  <si>
    <t>2022-08-08</t>
  </si>
  <si>
    <t>2648494</t>
  </si>
  <si>
    <t>阿尔伯格国际大酒店</t>
  </si>
  <si>
    <t>Mason David Royston,Mason Teresa Karen</t>
  </si>
  <si>
    <t>610.28</t>
  </si>
  <si>
    <t>2022-08-08 17:18:28</t>
  </si>
  <si>
    <t>2022-07-20</t>
  </si>
  <si>
    <t>2626889</t>
  </si>
  <si>
    <t>诺富特暹罗广场酒店 (SHA Plus+)</t>
  </si>
  <si>
    <t>Do Minh Huy</t>
  </si>
  <si>
    <t>1759.48</t>
  </si>
  <si>
    <t>2044.00</t>
  </si>
  <si>
    <t>2022-07-20 11:02:39</t>
  </si>
  <si>
    <t>2022-06-03</t>
  </si>
  <si>
    <t>2575879</t>
  </si>
  <si>
    <t>吉隆坡斯里太平洋酒店</t>
  </si>
  <si>
    <t>Hassan Azieofiya</t>
  </si>
  <si>
    <t>2109.24</t>
  </si>
  <si>
    <t>2480.00</t>
  </si>
  <si>
    <t>2022-06-03 23:14:06</t>
  </si>
  <si>
    <t>2022-05-29</t>
  </si>
  <si>
    <t>2568287</t>
  </si>
  <si>
    <t>乌纳世纪酒店</t>
  </si>
  <si>
    <t>Li Jonie,Li Jonie</t>
  </si>
  <si>
    <t>2395.99</t>
  </si>
  <si>
    <t>2802.00</t>
  </si>
  <si>
    <t>2022-05-29 18:08:21</t>
  </si>
  <si>
    <t>2022-04-04</t>
  </si>
  <si>
    <t>2497176</t>
  </si>
  <si>
    <t>穆拉诺酒店</t>
  </si>
  <si>
    <t>Egbers Myron</t>
  </si>
  <si>
    <t>1457.16</t>
  </si>
  <si>
    <t>1791.00</t>
  </si>
  <si>
    <t>2022-04-04 16:54:02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</si>
</sst>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44851</v>
      </c>
      <c r="G2" s="6">
        <v>44852</v>
      </c>
      <c r="H2" s="4">
        <v>1</v>
      </c>
      <c r="I2" s="4">
        <v>1</v>
      </c>
      <c r="J2" s="4">
        <v>1</v>
      </c>
      <c r="K2" s="4" t="s">
        <v>30</v>
      </c>
      <c r="L2" s="4">
        <v>1791</v>
      </c>
      <c r="M2" s="4">
        <v>1791</v>
      </c>
      <c r="N2" s="4" t="s">
        <v>31</v>
      </c>
      <c r="O2" s="4" t="s">
        <v>32</v>
      </c>
      <c r="P2" s="4" t="s">
        <v>33</v>
      </c>
      <c r="Q2" s="4">
        <v>0</v>
      </c>
      <c r="R2" s="7">
        <v>44655</v>
      </c>
      <c r="S2" s="6">
        <v>44855</v>
      </c>
      <c r="T2" s="4" t="s">
        <v>34</v>
      </c>
      <c r="U2" s="4">
        <v>1791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44849</v>
      </c>
      <c r="G3" s="6">
        <v>44852</v>
      </c>
      <c r="H3" s="4">
        <v>1</v>
      </c>
      <c r="I3" s="4">
        <v>3</v>
      </c>
      <c r="J3" s="4">
        <v>3</v>
      </c>
      <c r="K3" s="4" t="s">
        <v>30</v>
      </c>
      <c r="L3" s="4">
        <v>2802</v>
      </c>
      <c r="M3" s="4">
        <v>2802</v>
      </c>
      <c r="N3" s="4" t="s">
        <v>40</v>
      </c>
      <c r="O3" s="4" t="s">
        <v>32</v>
      </c>
      <c r="P3" s="4" t="s">
        <v>33</v>
      </c>
      <c r="Q3" s="4">
        <v>0</v>
      </c>
      <c r="R3" s="7">
        <v>44710</v>
      </c>
      <c r="S3" s="6">
        <v>44855</v>
      </c>
      <c r="T3" s="4" t="s">
        <v>34</v>
      </c>
      <c r="U3" s="4">
        <v>2802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44847</v>
      </c>
      <c r="G4" s="6">
        <v>44852</v>
      </c>
      <c r="H4" s="4">
        <v>1</v>
      </c>
      <c r="I4" s="4">
        <v>5</v>
      </c>
      <c r="J4" s="4">
        <v>5</v>
      </c>
      <c r="K4" s="4" t="s">
        <v>30</v>
      </c>
      <c r="L4" s="4">
        <v>2480</v>
      </c>
      <c r="M4" s="4">
        <v>2480</v>
      </c>
      <c r="N4" s="4" t="s">
        <v>44</v>
      </c>
      <c r="O4" s="4" t="s">
        <v>32</v>
      </c>
      <c r="P4" s="4" t="s">
        <v>33</v>
      </c>
      <c r="Q4" s="4">
        <v>0</v>
      </c>
      <c r="R4" s="7">
        <v>44715</v>
      </c>
      <c r="S4" s="6">
        <v>44855</v>
      </c>
      <c r="T4" s="4" t="s">
        <v>34</v>
      </c>
      <c r="U4" s="4">
        <v>2480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44848</v>
      </c>
      <c r="G5" s="6">
        <v>44852</v>
      </c>
      <c r="H5" s="4">
        <v>1</v>
      </c>
      <c r="I5" s="4">
        <v>4</v>
      </c>
      <c r="J5" s="4">
        <v>4</v>
      </c>
      <c r="K5" s="4" t="s">
        <v>30</v>
      </c>
      <c r="L5" s="4">
        <v>2044</v>
      </c>
      <c r="M5" s="4">
        <v>2044</v>
      </c>
      <c r="N5" s="4" t="s">
        <v>49</v>
      </c>
      <c r="O5" s="4" t="s">
        <v>32</v>
      </c>
      <c r="P5" s="4" t="s">
        <v>33</v>
      </c>
      <c r="Q5" s="4">
        <v>0</v>
      </c>
      <c r="R5" s="7">
        <v>44762</v>
      </c>
      <c r="S5" s="6">
        <v>44855</v>
      </c>
      <c r="T5" s="4" t="s">
        <v>34</v>
      </c>
      <c r="U5" s="4">
        <v>2044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44851</v>
      </c>
      <c r="G6" s="6">
        <v>44852</v>
      </c>
      <c r="H6" s="4">
        <v>1</v>
      </c>
      <c r="I6" s="4">
        <v>1</v>
      </c>
      <c r="J6" s="4">
        <v>1</v>
      </c>
      <c r="K6" s="4" t="s">
        <v>30</v>
      </c>
      <c r="L6" s="4">
        <v>707</v>
      </c>
      <c r="M6" s="4">
        <v>707</v>
      </c>
      <c r="N6" s="4" t="s">
        <v>53</v>
      </c>
      <c r="O6" s="4" t="s">
        <v>32</v>
      </c>
      <c r="P6" s="4" t="s">
        <v>33</v>
      </c>
      <c r="Q6" s="4">
        <v>0</v>
      </c>
      <c r="R6" s="7">
        <v>44781</v>
      </c>
      <c r="S6" s="6">
        <v>44855</v>
      </c>
      <c r="T6" s="4" t="s">
        <v>34</v>
      </c>
      <c r="U6" s="4">
        <v>707</v>
      </c>
      <c r="V6" s="4">
        <v>0</v>
      </c>
      <c r="W6" s="4">
        <v>0</v>
      </c>
      <c r="X6" s="4" t="s">
        <v>35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44848</v>
      </c>
      <c r="G7" s="6">
        <v>44852</v>
      </c>
      <c r="H7" s="4">
        <v>1</v>
      </c>
      <c r="I7" s="4">
        <v>4</v>
      </c>
      <c r="J7" s="4">
        <v>4</v>
      </c>
      <c r="K7" s="4" t="s">
        <v>30</v>
      </c>
      <c r="L7" s="4">
        <v>1584</v>
      </c>
      <c r="M7" s="4">
        <v>1584</v>
      </c>
      <c r="N7" s="4" t="s">
        <v>58</v>
      </c>
      <c r="O7" s="4" t="s">
        <v>32</v>
      </c>
      <c r="P7" s="4" t="s">
        <v>33</v>
      </c>
      <c r="Q7" s="4">
        <v>0</v>
      </c>
      <c r="R7" s="7">
        <v>44820</v>
      </c>
      <c r="S7" s="6">
        <v>44855</v>
      </c>
      <c r="T7" s="4" t="s">
        <v>34</v>
      </c>
      <c r="U7" s="4">
        <v>1584</v>
      </c>
      <c r="V7" s="4">
        <v>0</v>
      </c>
      <c r="W7" s="4">
        <v>0</v>
      </c>
      <c r="X7" s="4" t="s">
        <v>35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48</v>
      </c>
      <c r="F8" s="6">
        <v>44848</v>
      </c>
      <c r="G8" s="6">
        <v>44852</v>
      </c>
      <c r="H8" s="4">
        <v>1</v>
      </c>
      <c r="I8" s="4">
        <v>4</v>
      </c>
      <c r="J8" s="4">
        <v>4</v>
      </c>
      <c r="K8" s="4" t="s">
        <v>30</v>
      </c>
      <c r="L8" s="4">
        <v>1412</v>
      </c>
      <c r="M8" s="4">
        <v>1412</v>
      </c>
      <c r="N8" s="4" t="s">
        <v>62</v>
      </c>
      <c r="O8" s="4" t="s">
        <v>32</v>
      </c>
      <c r="P8" s="4" t="s">
        <v>33</v>
      </c>
      <c r="Q8" s="4">
        <v>0</v>
      </c>
      <c r="R8" s="7">
        <v>44823</v>
      </c>
      <c r="S8" s="6">
        <v>44855</v>
      </c>
      <c r="T8" s="4" t="s">
        <v>34</v>
      </c>
      <c r="U8" s="4">
        <v>1412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44851</v>
      </c>
      <c r="G9" s="6">
        <v>44852</v>
      </c>
      <c r="H9" s="4">
        <v>1</v>
      </c>
      <c r="I9" s="4">
        <v>1</v>
      </c>
      <c r="J9" s="4">
        <v>1</v>
      </c>
      <c r="K9" s="4" t="s">
        <v>30</v>
      </c>
      <c r="L9" s="4">
        <v>1168</v>
      </c>
      <c r="M9" s="4">
        <v>1168</v>
      </c>
      <c r="N9" s="4" t="s">
        <v>68</v>
      </c>
      <c r="O9" s="4" t="s">
        <v>32</v>
      </c>
      <c r="P9" s="4" t="s">
        <v>33</v>
      </c>
      <c r="Q9" s="4">
        <v>0</v>
      </c>
      <c r="R9" s="7">
        <v>44835</v>
      </c>
      <c r="S9" s="6">
        <v>44855</v>
      </c>
      <c r="T9" s="4" t="s">
        <v>34</v>
      </c>
      <c r="U9" s="4">
        <v>1168</v>
      </c>
      <c r="V9" s="4">
        <v>0</v>
      </c>
      <c r="W9" s="4">
        <v>0</v>
      </c>
      <c r="X9" s="4" t="s">
        <v>35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44847</v>
      </c>
      <c r="G10" s="6">
        <v>44852</v>
      </c>
      <c r="H10" s="4">
        <v>1</v>
      </c>
      <c r="I10" s="4">
        <v>5</v>
      </c>
      <c r="J10" s="4">
        <v>5</v>
      </c>
      <c r="K10" s="4" t="s">
        <v>30</v>
      </c>
      <c r="L10" s="4">
        <v>4798</v>
      </c>
      <c r="M10" s="4">
        <v>4798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44835</v>
      </c>
      <c r="S10" s="6">
        <v>44855</v>
      </c>
      <c r="T10" s="4" t="s">
        <v>34</v>
      </c>
      <c r="U10" s="4">
        <v>4798</v>
      </c>
      <c r="V10" s="4">
        <v>0</v>
      </c>
      <c r="W10" s="4">
        <v>0</v>
      </c>
      <c r="X10" s="4" t="s">
        <v>35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44850</v>
      </c>
      <c r="G11" s="6">
        <v>44852</v>
      </c>
      <c r="H11" s="4">
        <v>1</v>
      </c>
      <c r="I11" s="4">
        <v>2</v>
      </c>
      <c r="J11" s="4">
        <v>2</v>
      </c>
      <c r="K11" s="4" t="s">
        <v>30</v>
      </c>
      <c r="L11" s="4">
        <v>1104</v>
      </c>
      <c r="M11" s="4">
        <v>1104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44836</v>
      </c>
      <c r="S11" s="6">
        <v>44855</v>
      </c>
      <c r="T11" s="4" t="s">
        <v>34</v>
      </c>
      <c r="U11" s="4">
        <v>1104</v>
      </c>
      <c r="V11" s="4">
        <v>0</v>
      </c>
      <c r="W11" s="4">
        <v>0</v>
      </c>
      <c r="X11" s="4" t="s">
        <v>35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44850</v>
      </c>
      <c r="G12" s="6">
        <v>44852</v>
      </c>
      <c r="H12" s="4">
        <v>1</v>
      </c>
      <c r="I12" s="4">
        <v>2</v>
      </c>
      <c r="J12" s="4">
        <v>2</v>
      </c>
      <c r="K12" s="4" t="s">
        <v>30</v>
      </c>
      <c r="L12" s="4">
        <v>1054</v>
      </c>
      <c r="M12" s="4">
        <v>1054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44837</v>
      </c>
      <c r="S12" s="6">
        <v>44855</v>
      </c>
      <c r="T12" s="4" t="s">
        <v>34</v>
      </c>
      <c r="U12" s="4">
        <v>1054</v>
      </c>
      <c r="V12" s="4">
        <v>0</v>
      </c>
      <c r="W12" s="4">
        <v>0</v>
      </c>
      <c r="X12" s="4" t="s">
        <v>35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44850</v>
      </c>
      <c r="G13" s="6">
        <v>44852</v>
      </c>
      <c r="H13" s="4">
        <v>1</v>
      </c>
      <c r="I13" s="4">
        <v>2</v>
      </c>
      <c r="J13" s="4">
        <v>2</v>
      </c>
      <c r="K13" s="4" t="s">
        <v>30</v>
      </c>
      <c r="L13" s="4">
        <v>1328</v>
      </c>
      <c r="M13" s="4">
        <v>1328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44839</v>
      </c>
      <c r="S13" s="6">
        <v>44855</v>
      </c>
      <c r="T13" s="4" t="s">
        <v>34</v>
      </c>
      <c r="U13" s="4">
        <v>1328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44849</v>
      </c>
      <c r="G14" s="6">
        <v>44852</v>
      </c>
      <c r="H14" s="4">
        <v>1</v>
      </c>
      <c r="I14" s="4">
        <v>3</v>
      </c>
      <c r="J14" s="4">
        <v>3</v>
      </c>
      <c r="K14" s="4" t="s">
        <v>30</v>
      </c>
      <c r="L14" s="4">
        <v>1400</v>
      </c>
      <c r="M14" s="4">
        <v>1400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44840</v>
      </c>
      <c r="S14" s="6">
        <v>44855</v>
      </c>
      <c r="T14" s="4" t="s">
        <v>34</v>
      </c>
      <c r="U14" s="4">
        <v>1400</v>
      </c>
      <c r="V14" s="4">
        <v>0</v>
      </c>
      <c r="W14" s="4">
        <v>0</v>
      </c>
      <c r="X14" s="4" t="s">
        <v>35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44848</v>
      </c>
      <c r="G15" s="6">
        <v>44852</v>
      </c>
      <c r="H15" s="4">
        <v>1</v>
      </c>
      <c r="I15" s="4">
        <v>4</v>
      </c>
      <c r="J15" s="4">
        <v>4</v>
      </c>
      <c r="K15" s="4" t="s">
        <v>30</v>
      </c>
      <c r="L15" s="4">
        <v>1496</v>
      </c>
      <c r="M15" s="4">
        <v>1496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44840</v>
      </c>
      <c r="S15" s="6">
        <v>44855</v>
      </c>
      <c r="T15" s="4" t="s">
        <v>34</v>
      </c>
      <c r="U15" s="4">
        <v>1496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44851</v>
      </c>
      <c r="G16" s="6">
        <v>44852</v>
      </c>
      <c r="H16" s="4">
        <v>1</v>
      </c>
      <c r="I16" s="4">
        <v>1</v>
      </c>
      <c r="J16" s="4">
        <v>1</v>
      </c>
      <c r="K16" s="4" t="s">
        <v>30</v>
      </c>
      <c r="L16" s="4">
        <v>2025</v>
      </c>
      <c r="M16" s="4">
        <v>2025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44841</v>
      </c>
      <c r="S16" s="6">
        <v>44855</v>
      </c>
      <c r="T16" s="4" t="s">
        <v>34</v>
      </c>
      <c r="U16" s="4">
        <v>2025</v>
      </c>
      <c r="V16" s="4">
        <v>0</v>
      </c>
      <c r="W16" s="4">
        <v>0</v>
      </c>
      <c r="X16" s="4" t="s">
        <v>102</v>
      </c>
      <c r="Y16" s="4" t="s">
        <v>103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48</v>
      </c>
      <c r="F17" s="6">
        <v>44851</v>
      </c>
      <c r="G17" s="6">
        <v>44852</v>
      </c>
      <c r="H17" s="4">
        <v>2</v>
      </c>
      <c r="I17" s="4">
        <v>1</v>
      </c>
      <c r="J17" s="4">
        <v>2</v>
      </c>
      <c r="K17" s="4" t="s">
        <v>30</v>
      </c>
      <c r="L17" s="4">
        <v>358</v>
      </c>
      <c r="M17" s="4">
        <v>358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44841</v>
      </c>
      <c r="S17" s="6">
        <v>44855</v>
      </c>
      <c r="T17" s="4" t="s">
        <v>34</v>
      </c>
      <c r="U17" s="4">
        <v>358</v>
      </c>
      <c r="V17" s="4">
        <v>0</v>
      </c>
      <c r="W17" s="4">
        <v>0</v>
      </c>
      <c r="X17" s="4" t="s">
        <v>35</v>
      </c>
      <c r="Y17" s="4" t="s">
        <v>107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44850</v>
      </c>
      <c r="G18" s="6">
        <v>44852</v>
      </c>
      <c r="H18" s="4">
        <v>1</v>
      </c>
      <c r="I18" s="4">
        <v>2</v>
      </c>
      <c r="J18" s="4">
        <v>2</v>
      </c>
      <c r="K18" s="4" t="s">
        <v>30</v>
      </c>
      <c r="L18" s="4">
        <v>5368</v>
      </c>
      <c r="M18" s="4">
        <v>5368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44842</v>
      </c>
      <c r="S18" s="6">
        <v>44855</v>
      </c>
      <c r="T18" s="4" t="s">
        <v>34</v>
      </c>
      <c r="U18" s="4">
        <v>5368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113</v>
      </c>
      <c r="E19" s="4" t="s">
        <v>114</v>
      </c>
      <c r="F19" s="6">
        <v>44845</v>
      </c>
      <c r="G19" s="6">
        <v>44852</v>
      </c>
      <c r="H19" s="4">
        <v>1</v>
      </c>
      <c r="I19" s="4">
        <v>7</v>
      </c>
      <c r="J19" s="4">
        <v>7</v>
      </c>
      <c r="K19" s="4" t="s">
        <v>30</v>
      </c>
      <c r="L19" s="4">
        <v>5691</v>
      </c>
      <c r="M19" s="4">
        <v>5691</v>
      </c>
      <c r="N19" s="4" t="s">
        <v>115</v>
      </c>
      <c r="O19" s="4" t="s">
        <v>32</v>
      </c>
      <c r="P19" s="4" t="s">
        <v>33</v>
      </c>
      <c r="Q19" s="4">
        <v>0</v>
      </c>
      <c r="R19" s="7">
        <v>44842</v>
      </c>
      <c r="S19" s="6">
        <v>44855</v>
      </c>
      <c r="T19" s="4" t="s">
        <v>34</v>
      </c>
      <c r="U19" s="4">
        <v>5691</v>
      </c>
      <c r="V19" s="4">
        <v>0</v>
      </c>
      <c r="W19" s="4">
        <v>0</v>
      </c>
      <c r="X19" s="4" t="s">
        <v>116</v>
      </c>
      <c r="Y19" s="4" t="s">
        <v>117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119</v>
      </c>
      <c r="E20" s="4" t="s">
        <v>120</v>
      </c>
      <c r="F20" s="6">
        <v>44851</v>
      </c>
      <c r="G20" s="6">
        <v>44852</v>
      </c>
      <c r="H20" s="4">
        <v>1</v>
      </c>
      <c r="I20" s="4">
        <v>1</v>
      </c>
      <c r="J20" s="4">
        <v>1</v>
      </c>
      <c r="K20" s="4" t="s">
        <v>30</v>
      </c>
      <c r="L20" s="4">
        <v>642</v>
      </c>
      <c r="M20" s="4">
        <v>642</v>
      </c>
      <c r="N20" s="4" t="s">
        <v>121</v>
      </c>
      <c r="O20" s="4" t="s">
        <v>32</v>
      </c>
      <c r="P20" s="4" t="s">
        <v>33</v>
      </c>
      <c r="Q20" s="4">
        <v>0</v>
      </c>
      <c r="R20" s="7">
        <v>44842</v>
      </c>
      <c r="S20" s="6">
        <v>44855</v>
      </c>
      <c r="T20" s="4" t="s">
        <v>34</v>
      </c>
      <c r="U20" s="4">
        <v>642</v>
      </c>
      <c r="V20" s="4">
        <v>0</v>
      </c>
      <c r="W20" s="4">
        <v>0</v>
      </c>
      <c r="X20" s="4" t="s">
        <v>35</v>
      </c>
      <c r="Y20" s="4" t="s">
        <v>122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44850</v>
      </c>
      <c r="G21" s="6">
        <v>44852</v>
      </c>
      <c r="H21" s="4">
        <v>1</v>
      </c>
      <c r="I21" s="4">
        <v>2</v>
      </c>
      <c r="J21" s="4">
        <v>2</v>
      </c>
      <c r="K21" s="4" t="s">
        <v>30</v>
      </c>
      <c r="L21" s="4">
        <v>2201</v>
      </c>
      <c r="M21" s="4">
        <v>2201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44843</v>
      </c>
      <c r="S21" s="6">
        <v>44855</v>
      </c>
      <c r="T21" s="4" t="s">
        <v>34</v>
      </c>
      <c r="U21" s="4">
        <v>2201</v>
      </c>
      <c r="V21" s="4">
        <v>0</v>
      </c>
      <c r="W21" s="4">
        <v>0</v>
      </c>
      <c r="X21" s="4" t="s">
        <v>35</v>
      </c>
      <c r="Y21" s="4" t="s">
        <v>127</v>
      </c>
    </row>
    <row r="22" s="4" customFormat="1" spans="1:25">
      <c r="A22" s="4" t="s">
        <v>128</v>
      </c>
      <c r="B22" s="4" t="s">
        <v>26</v>
      </c>
      <c r="C22" s="4" t="s">
        <v>27</v>
      </c>
      <c r="D22" s="4" t="s">
        <v>129</v>
      </c>
      <c r="E22" s="4" t="s">
        <v>130</v>
      </c>
      <c r="F22" s="6">
        <v>44851</v>
      </c>
      <c r="G22" s="6">
        <v>44852</v>
      </c>
      <c r="H22" s="4">
        <v>1</v>
      </c>
      <c r="I22" s="4">
        <v>1</v>
      </c>
      <c r="J22" s="4">
        <v>1</v>
      </c>
      <c r="K22" s="4" t="s">
        <v>30</v>
      </c>
      <c r="L22" s="4">
        <v>367</v>
      </c>
      <c r="M22" s="4">
        <v>367</v>
      </c>
      <c r="N22" s="4" t="s">
        <v>131</v>
      </c>
      <c r="O22" s="4" t="s">
        <v>32</v>
      </c>
      <c r="P22" s="4" t="s">
        <v>33</v>
      </c>
      <c r="Q22" s="4">
        <v>0</v>
      </c>
      <c r="R22" s="7">
        <v>44843</v>
      </c>
      <c r="S22" s="6">
        <v>44855</v>
      </c>
      <c r="T22" s="4" t="s">
        <v>34</v>
      </c>
      <c r="U22" s="4">
        <v>367</v>
      </c>
      <c r="V22" s="4">
        <v>0</v>
      </c>
      <c r="W22" s="4">
        <v>0</v>
      </c>
      <c r="X22" s="4" t="s">
        <v>132</v>
      </c>
      <c r="Y22" s="4" t="s">
        <v>133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136</v>
      </c>
      <c r="F23" s="6">
        <v>44851</v>
      </c>
      <c r="G23" s="6">
        <v>44852</v>
      </c>
      <c r="H23" s="4">
        <v>1</v>
      </c>
      <c r="I23" s="4">
        <v>1</v>
      </c>
      <c r="J23" s="4">
        <v>1</v>
      </c>
      <c r="K23" s="4" t="s">
        <v>30</v>
      </c>
      <c r="L23" s="4">
        <v>636</v>
      </c>
      <c r="M23" s="4">
        <v>636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44844</v>
      </c>
      <c r="S23" s="6">
        <v>44855</v>
      </c>
      <c r="T23" s="4" t="s">
        <v>34</v>
      </c>
      <c r="U23" s="4">
        <v>636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138</v>
      </c>
      <c r="B24" s="4" t="s">
        <v>26</v>
      </c>
      <c r="C24" s="4" t="s">
        <v>27</v>
      </c>
      <c r="D24" s="4" t="s">
        <v>139</v>
      </c>
      <c r="E24" s="4" t="s">
        <v>140</v>
      </c>
      <c r="F24" s="6">
        <v>44847</v>
      </c>
      <c r="G24" s="6">
        <v>44852</v>
      </c>
      <c r="H24" s="4">
        <v>1</v>
      </c>
      <c r="I24" s="4">
        <v>5</v>
      </c>
      <c r="J24" s="4">
        <v>5</v>
      </c>
      <c r="K24" s="4" t="s">
        <v>30</v>
      </c>
      <c r="L24" s="4">
        <v>12200</v>
      </c>
      <c r="M24" s="4">
        <v>12200</v>
      </c>
      <c r="N24" s="4" t="s">
        <v>141</v>
      </c>
      <c r="O24" s="4" t="s">
        <v>32</v>
      </c>
      <c r="P24" s="4" t="s">
        <v>33</v>
      </c>
      <c r="Q24" s="4">
        <v>0</v>
      </c>
      <c r="R24" s="7">
        <v>44844</v>
      </c>
      <c r="S24" s="6">
        <v>44855</v>
      </c>
      <c r="T24" s="4" t="s">
        <v>34</v>
      </c>
      <c r="U24" s="4">
        <v>12200</v>
      </c>
      <c r="V24" s="4">
        <v>0</v>
      </c>
      <c r="W24" s="4">
        <v>0</v>
      </c>
      <c r="X24" s="4" t="s">
        <v>142</v>
      </c>
      <c r="Y24" s="4" t="s">
        <v>143</v>
      </c>
    </row>
    <row r="25" s="4" customFormat="1" spans="1:25">
      <c r="A25" s="4" t="s">
        <v>144</v>
      </c>
      <c r="B25" s="4" t="s">
        <v>26</v>
      </c>
      <c r="C25" s="4" t="s">
        <v>27</v>
      </c>
      <c r="D25" s="4" t="s">
        <v>145</v>
      </c>
      <c r="E25" s="4" t="s">
        <v>146</v>
      </c>
      <c r="F25" s="6">
        <v>44849</v>
      </c>
      <c r="G25" s="6">
        <v>44852</v>
      </c>
      <c r="H25" s="4">
        <v>1</v>
      </c>
      <c r="I25" s="4">
        <v>3</v>
      </c>
      <c r="J25" s="4">
        <v>3</v>
      </c>
      <c r="K25" s="4" t="s">
        <v>30</v>
      </c>
      <c r="L25" s="4">
        <v>4026</v>
      </c>
      <c r="M25" s="4">
        <v>4026</v>
      </c>
      <c r="N25" s="4" t="s">
        <v>147</v>
      </c>
      <c r="O25" s="4" t="s">
        <v>32</v>
      </c>
      <c r="P25" s="4" t="s">
        <v>33</v>
      </c>
      <c r="Q25" s="4">
        <v>0</v>
      </c>
      <c r="R25" s="7">
        <v>44845</v>
      </c>
      <c r="S25" s="6">
        <v>44855</v>
      </c>
      <c r="T25" s="4" t="s">
        <v>34</v>
      </c>
      <c r="U25" s="4">
        <v>4026</v>
      </c>
      <c r="V25" s="4">
        <v>0</v>
      </c>
      <c r="W25" s="4">
        <v>0</v>
      </c>
      <c r="X25" s="4" t="s">
        <v>148</v>
      </c>
      <c r="Y25" s="4" t="s">
        <v>149</v>
      </c>
    </row>
    <row r="26" s="4" customFormat="1" spans="1:25">
      <c r="A26" s="4" t="s">
        <v>150</v>
      </c>
      <c r="B26" s="4" t="s">
        <v>26</v>
      </c>
      <c r="C26" s="4" t="s">
        <v>27</v>
      </c>
      <c r="D26" s="4" t="s">
        <v>151</v>
      </c>
      <c r="E26" s="4" t="s">
        <v>152</v>
      </c>
      <c r="F26" s="6">
        <v>44849</v>
      </c>
      <c r="G26" s="6">
        <v>44852</v>
      </c>
      <c r="H26" s="4">
        <v>1</v>
      </c>
      <c r="I26" s="4">
        <v>3</v>
      </c>
      <c r="J26" s="4">
        <v>3</v>
      </c>
      <c r="K26" s="4" t="s">
        <v>30</v>
      </c>
      <c r="L26" s="4">
        <v>1362</v>
      </c>
      <c r="M26" s="4">
        <v>1362</v>
      </c>
      <c r="N26" s="4" t="s">
        <v>153</v>
      </c>
      <c r="O26" s="4" t="s">
        <v>32</v>
      </c>
      <c r="P26" s="4" t="s">
        <v>33</v>
      </c>
      <c r="Q26" s="4">
        <v>0</v>
      </c>
      <c r="R26" s="7">
        <v>44846</v>
      </c>
      <c r="S26" s="6">
        <v>44855</v>
      </c>
      <c r="T26" s="4" t="s">
        <v>34</v>
      </c>
      <c r="U26" s="4">
        <v>1362</v>
      </c>
      <c r="V26" s="4">
        <v>0</v>
      </c>
      <c r="W26" s="4">
        <v>0</v>
      </c>
      <c r="X26" s="4" t="s">
        <v>35</v>
      </c>
      <c r="Y26" s="4" t="s">
        <v>154</v>
      </c>
    </row>
    <row r="27" s="4" customFormat="1" spans="1:25">
      <c r="A27" s="4" t="s">
        <v>155</v>
      </c>
      <c r="B27" s="4" t="s">
        <v>26</v>
      </c>
      <c r="C27" s="4" t="s">
        <v>27</v>
      </c>
      <c r="D27" s="4" t="s">
        <v>156</v>
      </c>
      <c r="E27" s="4" t="s">
        <v>157</v>
      </c>
      <c r="F27" s="6">
        <v>44850</v>
      </c>
      <c r="G27" s="6">
        <v>44852</v>
      </c>
      <c r="H27" s="4">
        <v>1</v>
      </c>
      <c r="I27" s="4">
        <v>2</v>
      </c>
      <c r="J27" s="4">
        <v>2</v>
      </c>
      <c r="K27" s="4" t="s">
        <v>30</v>
      </c>
      <c r="L27" s="4">
        <v>762</v>
      </c>
      <c r="M27" s="4">
        <v>762</v>
      </c>
      <c r="N27" s="4" t="s">
        <v>158</v>
      </c>
      <c r="O27" s="4" t="s">
        <v>32</v>
      </c>
      <c r="P27" s="4" t="s">
        <v>33</v>
      </c>
      <c r="Q27" s="4">
        <v>0</v>
      </c>
      <c r="R27" s="7">
        <v>44846</v>
      </c>
      <c r="S27" s="6">
        <v>44855</v>
      </c>
      <c r="T27" s="4" t="s">
        <v>34</v>
      </c>
      <c r="U27" s="4">
        <v>762</v>
      </c>
      <c r="V27" s="4">
        <v>0</v>
      </c>
      <c r="W27" s="4">
        <v>0</v>
      </c>
      <c r="X27" s="4" t="s">
        <v>35</v>
      </c>
      <c r="Y27" s="4" t="s">
        <v>159</v>
      </c>
    </row>
    <row r="28" s="4" customFormat="1" spans="1:25">
      <c r="A28" s="4" t="s">
        <v>160</v>
      </c>
      <c r="B28" s="4" t="s">
        <v>26</v>
      </c>
      <c r="C28" s="4" t="s">
        <v>27</v>
      </c>
      <c r="D28" s="4" t="s">
        <v>161</v>
      </c>
      <c r="E28" s="4" t="s">
        <v>162</v>
      </c>
      <c r="F28" s="6">
        <v>44848</v>
      </c>
      <c r="G28" s="6">
        <v>44852</v>
      </c>
      <c r="H28" s="4">
        <v>2</v>
      </c>
      <c r="I28" s="4">
        <v>4</v>
      </c>
      <c r="J28" s="4">
        <v>8</v>
      </c>
      <c r="K28" s="4" t="s">
        <v>30</v>
      </c>
      <c r="L28" s="4">
        <v>7900</v>
      </c>
      <c r="M28" s="4">
        <v>7900</v>
      </c>
      <c r="N28" s="4" t="s">
        <v>163</v>
      </c>
      <c r="O28" s="4" t="s">
        <v>32</v>
      </c>
      <c r="P28" s="4" t="s">
        <v>33</v>
      </c>
      <c r="Q28" s="4">
        <v>0</v>
      </c>
      <c r="R28" s="7">
        <v>44846</v>
      </c>
      <c r="S28" s="6">
        <v>44855</v>
      </c>
      <c r="T28" s="4" t="s">
        <v>34</v>
      </c>
      <c r="U28" s="4">
        <v>7900</v>
      </c>
      <c r="V28" s="4">
        <v>0</v>
      </c>
      <c r="W28" s="4">
        <v>0</v>
      </c>
      <c r="X28" s="4" t="s">
        <v>35</v>
      </c>
      <c r="Y28" s="4" t="s">
        <v>164</v>
      </c>
    </row>
    <row r="29" s="4" customFormat="1" spans="1:25">
      <c r="A29" s="4" t="s">
        <v>165</v>
      </c>
      <c r="B29" s="4" t="s">
        <v>26</v>
      </c>
      <c r="C29" s="4" t="s">
        <v>27</v>
      </c>
      <c r="D29" s="4" t="s">
        <v>166</v>
      </c>
      <c r="E29" s="4" t="s">
        <v>167</v>
      </c>
      <c r="F29" s="6">
        <v>44847</v>
      </c>
      <c r="G29" s="6">
        <v>44852</v>
      </c>
      <c r="H29" s="4">
        <v>1</v>
      </c>
      <c r="I29" s="4">
        <v>5</v>
      </c>
      <c r="J29" s="4">
        <v>5</v>
      </c>
      <c r="K29" s="4" t="s">
        <v>30</v>
      </c>
      <c r="L29" s="4">
        <v>3455</v>
      </c>
      <c r="M29" s="4">
        <v>3455</v>
      </c>
      <c r="N29" s="4" t="s">
        <v>168</v>
      </c>
      <c r="O29" s="4" t="s">
        <v>32</v>
      </c>
      <c r="P29" s="4" t="s">
        <v>33</v>
      </c>
      <c r="Q29" s="4">
        <v>0</v>
      </c>
      <c r="R29" s="7">
        <v>44847</v>
      </c>
      <c r="S29" s="6">
        <v>44855</v>
      </c>
      <c r="T29" s="4" t="s">
        <v>34</v>
      </c>
      <c r="U29" s="4">
        <v>3455</v>
      </c>
      <c r="V29" s="4">
        <v>0</v>
      </c>
      <c r="W29" s="4">
        <v>0</v>
      </c>
      <c r="X29" s="4" t="s">
        <v>35</v>
      </c>
      <c r="Y29" s="4" t="s">
        <v>169</v>
      </c>
    </row>
    <row r="30" s="4" customFormat="1" spans="1:25">
      <c r="A30" s="4" t="s">
        <v>155</v>
      </c>
      <c r="B30" s="4" t="s">
        <v>26</v>
      </c>
      <c r="C30" s="4" t="s">
        <v>170</v>
      </c>
      <c r="D30" s="4" t="s">
        <v>156</v>
      </c>
      <c r="E30" s="4" t="s">
        <v>157</v>
      </c>
      <c r="F30" s="6">
        <v>44850</v>
      </c>
      <c r="G30" s="6">
        <v>44852</v>
      </c>
      <c r="H30" s="4">
        <v>1</v>
      </c>
      <c r="I30" s="4">
        <v>2</v>
      </c>
      <c r="J30" s="4">
        <v>2</v>
      </c>
      <c r="K30" s="4" t="s">
        <v>30</v>
      </c>
      <c r="L30" s="4">
        <v>-762</v>
      </c>
      <c r="M30" s="4">
        <v>-762</v>
      </c>
      <c r="N30" s="4" t="s">
        <v>158</v>
      </c>
      <c r="O30" s="4" t="s">
        <v>32</v>
      </c>
      <c r="P30" s="4" t="s">
        <v>33</v>
      </c>
      <c r="Q30" s="4">
        <v>0</v>
      </c>
      <c r="R30" s="7">
        <v>44846</v>
      </c>
      <c r="S30" s="6">
        <v>44855</v>
      </c>
      <c r="T30" s="4" t="s">
        <v>34</v>
      </c>
      <c r="U30" s="4">
        <v>-762</v>
      </c>
      <c r="V30" s="4">
        <v>0</v>
      </c>
      <c r="W30" s="4">
        <v>0</v>
      </c>
      <c r="X30" s="4" t="s">
        <v>35</v>
      </c>
      <c r="Y30" s="4" t="s">
        <v>159</v>
      </c>
    </row>
    <row r="31" s="4" customFormat="1" spans="1:25">
      <c r="A31" s="4" t="s">
        <v>171</v>
      </c>
      <c r="B31" s="4" t="s">
        <v>26</v>
      </c>
      <c r="C31" s="4" t="s">
        <v>27</v>
      </c>
      <c r="D31" s="4" t="s">
        <v>172</v>
      </c>
      <c r="E31" s="4" t="s">
        <v>110</v>
      </c>
      <c r="F31" s="6">
        <v>44849</v>
      </c>
      <c r="G31" s="6">
        <v>44852</v>
      </c>
      <c r="H31" s="4">
        <v>1</v>
      </c>
      <c r="I31" s="4">
        <v>3</v>
      </c>
      <c r="J31" s="4">
        <v>3</v>
      </c>
      <c r="K31" s="4" t="s">
        <v>30</v>
      </c>
      <c r="L31" s="4">
        <v>330</v>
      </c>
      <c r="M31" s="4">
        <v>330</v>
      </c>
      <c r="N31" s="4" t="s">
        <v>173</v>
      </c>
      <c r="O31" s="4" t="s">
        <v>32</v>
      </c>
      <c r="P31" s="4" t="s">
        <v>33</v>
      </c>
      <c r="Q31" s="4">
        <v>0</v>
      </c>
      <c r="R31" s="7">
        <v>44847</v>
      </c>
      <c r="S31" s="6">
        <v>44855</v>
      </c>
      <c r="T31" s="4" t="s">
        <v>34</v>
      </c>
      <c r="U31" s="4">
        <v>330</v>
      </c>
      <c r="V31" s="4">
        <v>0</v>
      </c>
      <c r="W31" s="4">
        <v>0</v>
      </c>
      <c r="X31" s="4" t="s">
        <v>174</v>
      </c>
      <c r="Y31" s="4" t="s">
        <v>175</v>
      </c>
    </row>
    <row r="32" s="4" customFormat="1" spans="1:25">
      <c r="A32" s="4" t="s">
        <v>176</v>
      </c>
      <c r="B32" s="4" t="s">
        <v>26</v>
      </c>
      <c r="C32" s="4" t="s">
        <v>27</v>
      </c>
      <c r="D32" s="4" t="s">
        <v>177</v>
      </c>
      <c r="E32" s="4" t="s">
        <v>178</v>
      </c>
      <c r="F32" s="6">
        <v>44848</v>
      </c>
      <c r="G32" s="6">
        <v>44852</v>
      </c>
      <c r="H32" s="4">
        <v>1</v>
      </c>
      <c r="I32" s="4">
        <v>4</v>
      </c>
      <c r="J32" s="4">
        <v>4</v>
      </c>
      <c r="K32" s="4" t="s">
        <v>30</v>
      </c>
      <c r="L32" s="4">
        <v>2892</v>
      </c>
      <c r="M32" s="4">
        <v>2892</v>
      </c>
      <c r="N32" s="4" t="s">
        <v>179</v>
      </c>
      <c r="O32" s="4" t="s">
        <v>32</v>
      </c>
      <c r="P32" s="4" t="s">
        <v>33</v>
      </c>
      <c r="Q32" s="4">
        <v>0</v>
      </c>
      <c r="R32" s="7">
        <v>44847</v>
      </c>
      <c r="S32" s="6">
        <v>44855</v>
      </c>
      <c r="T32" s="4" t="s">
        <v>34</v>
      </c>
      <c r="U32" s="4">
        <v>2892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180</v>
      </c>
      <c r="B33" s="4" t="s">
        <v>26</v>
      </c>
      <c r="C33" s="4" t="s">
        <v>27</v>
      </c>
      <c r="D33" s="4" t="s">
        <v>181</v>
      </c>
      <c r="E33" s="4" t="s">
        <v>182</v>
      </c>
      <c r="F33" s="6">
        <v>44851</v>
      </c>
      <c r="G33" s="6">
        <v>44852</v>
      </c>
      <c r="H33" s="4">
        <v>1</v>
      </c>
      <c r="I33" s="4">
        <v>1</v>
      </c>
      <c r="J33" s="4">
        <v>1</v>
      </c>
      <c r="K33" s="4" t="s">
        <v>30</v>
      </c>
      <c r="L33" s="4">
        <v>2021</v>
      </c>
      <c r="M33" s="4">
        <v>2021</v>
      </c>
      <c r="N33" s="4" t="s">
        <v>183</v>
      </c>
      <c r="O33" s="4" t="s">
        <v>32</v>
      </c>
      <c r="P33" s="4" t="s">
        <v>33</v>
      </c>
      <c r="Q33" s="4">
        <v>0</v>
      </c>
      <c r="R33" s="7">
        <v>44847</v>
      </c>
      <c r="S33" s="6">
        <v>44855</v>
      </c>
      <c r="T33" s="4" t="s">
        <v>34</v>
      </c>
      <c r="U33" s="4">
        <v>2021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180</v>
      </c>
      <c r="B34" s="4" t="s">
        <v>26</v>
      </c>
      <c r="C34" s="4" t="s">
        <v>170</v>
      </c>
      <c r="D34" s="4" t="s">
        <v>181</v>
      </c>
      <c r="E34" s="4" t="s">
        <v>182</v>
      </c>
      <c r="F34" s="6">
        <v>44851</v>
      </c>
      <c r="G34" s="6">
        <v>44852</v>
      </c>
      <c r="H34" s="4">
        <v>1</v>
      </c>
      <c r="I34" s="4">
        <v>1</v>
      </c>
      <c r="J34" s="4">
        <v>1</v>
      </c>
      <c r="K34" s="4" t="s">
        <v>30</v>
      </c>
      <c r="L34" s="4">
        <v>-2021</v>
      </c>
      <c r="M34" s="4">
        <v>-2021</v>
      </c>
      <c r="N34" s="4" t="s">
        <v>183</v>
      </c>
      <c r="O34" s="4" t="s">
        <v>32</v>
      </c>
      <c r="P34" s="4" t="s">
        <v>33</v>
      </c>
      <c r="Q34" s="4">
        <v>0</v>
      </c>
      <c r="R34" s="7">
        <v>44847</v>
      </c>
      <c r="S34" s="6">
        <v>44855</v>
      </c>
      <c r="T34" s="4" t="s">
        <v>34</v>
      </c>
      <c r="U34" s="4">
        <v>-2021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184</v>
      </c>
      <c r="B35" s="4" t="s">
        <v>26</v>
      </c>
      <c r="C35" s="4" t="s">
        <v>27</v>
      </c>
      <c r="D35" s="4" t="s">
        <v>185</v>
      </c>
      <c r="E35" s="4" t="s">
        <v>186</v>
      </c>
      <c r="F35" s="6">
        <v>44851</v>
      </c>
      <c r="G35" s="6">
        <v>44852</v>
      </c>
      <c r="H35" s="4">
        <v>1</v>
      </c>
      <c r="I35" s="4">
        <v>1</v>
      </c>
      <c r="J35" s="4">
        <v>1</v>
      </c>
      <c r="K35" s="4" t="s">
        <v>30</v>
      </c>
      <c r="L35" s="4">
        <v>342</v>
      </c>
      <c r="M35" s="4">
        <v>342</v>
      </c>
      <c r="N35" s="4" t="s">
        <v>187</v>
      </c>
      <c r="O35" s="4" t="s">
        <v>32</v>
      </c>
      <c r="P35" s="4" t="s">
        <v>33</v>
      </c>
      <c r="Q35" s="4">
        <v>0</v>
      </c>
      <c r="R35" s="7">
        <v>44848</v>
      </c>
      <c r="S35" s="6">
        <v>44855</v>
      </c>
      <c r="T35" s="4" t="s">
        <v>34</v>
      </c>
      <c r="U35" s="4">
        <v>342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188</v>
      </c>
      <c r="B36" s="4" t="s">
        <v>26</v>
      </c>
      <c r="C36" s="4" t="s">
        <v>27</v>
      </c>
      <c r="D36" s="4" t="s">
        <v>189</v>
      </c>
      <c r="E36" s="4" t="s">
        <v>120</v>
      </c>
      <c r="F36" s="6">
        <v>44849</v>
      </c>
      <c r="G36" s="6">
        <v>44852</v>
      </c>
      <c r="H36" s="4">
        <v>1</v>
      </c>
      <c r="I36" s="4">
        <v>3</v>
      </c>
      <c r="J36" s="4">
        <v>3</v>
      </c>
      <c r="K36" s="4" t="s">
        <v>30</v>
      </c>
      <c r="L36" s="4">
        <v>3211</v>
      </c>
      <c r="M36" s="4">
        <v>3211</v>
      </c>
      <c r="N36" s="4" t="s">
        <v>190</v>
      </c>
      <c r="O36" s="4" t="s">
        <v>32</v>
      </c>
      <c r="P36" s="4" t="s">
        <v>33</v>
      </c>
      <c r="Q36" s="4">
        <v>0</v>
      </c>
      <c r="R36" s="7">
        <v>44848</v>
      </c>
      <c r="S36" s="6">
        <v>44855</v>
      </c>
      <c r="T36" s="4" t="s">
        <v>34</v>
      </c>
      <c r="U36" s="4">
        <v>3211</v>
      </c>
      <c r="V36" s="4">
        <v>0</v>
      </c>
      <c r="W36" s="4">
        <v>0</v>
      </c>
      <c r="X36" s="4" t="s">
        <v>35</v>
      </c>
      <c r="Y36" s="4" t="s">
        <v>191</v>
      </c>
    </row>
    <row r="37" s="4" customFormat="1" spans="1:25">
      <c r="A37" s="4" t="s">
        <v>176</v>
      </c>
      <c r="B37" s="4" t="s">
        <v>26</v>
      </c>
      <c r="C37" s="4" t="s">
        <v>192</v>
      </c>
      <c r="D37" s="4" t="s">
        <v>177</v>
      </c>
      <c r="E37" s="4" t="s">
        <v>178</v>
      </c>
      <c r="F37" s="6">
        <v>44848</v>
      </c>
      <c r="G37" s="6">
        <v>44852</v>
      </c>
      <c r="H37" s="4">
        <v>1</v>
      </c>
      <c r="I37" s="4">
        <v>4</v>
      </c>
      <c r="J37" s="4">
        <v>4</v>
      </c>
      <c r="K37" s="4" t="s">
        <v>30</v>
      </c>
      <c r="L37" s="4">
        <v>-2892</v>
      </c>
      <c r="M37" s="4">
        <v>-2892</v>
      </c>
      <c r="N37" s="4" t="s">
        <v>179</v>
      </c>
      <c r="O37" s="4" t="s">
        <v>32</v>
      </c>
      <c r="P37" s="4" t="s">
        <v>33</v>
      </c>
      <c r="Q37" s="4">
        <v>0</v>
      </c>
      <c r="R37" s="7">
        <v>44847</v>
      </c>
      <c r="S37" s="6">
        <v>44855</v>
      </c>
      <c r="T37" s="4" t="s">
        <v>34</v>
      </c>
      <c r="U37" s="4">
        <v>-2892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193</v>
      </c>
      <c r="B38" s="4" t="s">
        <v>26</v>
      </c>
      <c r="C38" s="4" t="s">
        <v>27</v>
      </c>
      <c r="D38" s="4" t="s">
        <v>194</v>
      </c>
      <c r="E38" s="4" t="s">
        <v>195</v>
      </c>
      <c r="F38" s="6">
        <v>44849</v>
      </c>
      <c r="G38" s="6">
        <v>44852</v>
      </c>
      <c r="H38" s="4">
        <v>1</v>
      </c>
      <c r="I38" s="4">
        <v>3</v>
      </c>
      <c r="J38" s="4">
        <v>3</v>
      </c>
      <c r="K38" s="4" t="s">
        <v>30</v>
      </c>
      <c r="L38" s="4">
        <v>7702</v>
      </c>
      <c r="M38" s="4">
        <v>7702</v>
      </c>
      <c r="N38" s="4" t="s">
        <v>196</v>
      </c>
      <c r="O38" s="4" t="s">
        <v>32</v>
      </c>
      <c r="P38" s="4" t="s">
        <v>33</v>
      </c>
      <c r="Q38" s="4">
        <v>0</v>
      </c>
      <c r="R38" s="7">
        <v>44849</v>
      </c>
      <c r="S38" s="6">
        <v>44855</v>
      </c>
      <c r="T38" s="4" t="s">
        <v>34</v>
      </c>
      <c r="U38" s="4">
        <v>7702</v>
      </c>
      <c r="V38" s="4">
        <v>0</v>
      </c>
      <c r="W38" s="4">
        <v>0</v>
      </c>
      <c r="X38" s="4" t="s">
        <v>35</v>
      </c>
      <c r="Y38" s="4" t="s">
        <v>197</v>
      </c>
    </row>
    <row r="39" s="4" customFormat="1" spans="1:25">
      <c r="A39" s="4" t="s">
        <v>198</v>
      </c>
      <c r="B39" s="4" t="s">
        <v>26</v>
      </c>
      <c r="C39" s="4" t="s">
        <v>27</v>
      </c>
      <c r="D39" s="4" t="s">
        <v>199</v>
      </c>
      <c r="E39" s="4" t="s">
        <v>200</v>
      </c>
      <c r="F39" s="6">
        <v>44851</v>
      </c>
      <c r="G39" s="6">
        <v>44852</v>
      </c>
      <c r="H39" s="4">
        <v>1</v>
      </c>
      <c r="I39" s="4">
        <v>1</v>
      </c>
      <c r="J39" s="4">
        <v>1</v>
      </c>
      <c r="K39" s="4" t="s">
        <v>30</v>
      </c>
      <c r="L39" s="4">
        <v>1652</v>
      </c>
      <c r="M39" s="4">
        <v>1652</v>
      </c>
      <c r="N39" s="4" t="s">
        <v>201</v>
      </c>
      <c r="O39" s="4" t="s">
        <v>32</v>
      </c>
      <c r="P39" s="4" t="s">
        <v>33</v>
      </c>
      <c r="Q39" s="4">
        <v>0</v>
      </c>
      <c r="R39" s="7">
        <v>44849</v>
      </c>
      <c r="S39" s="6">
        <v>44855</v>
      </c>
      <c r="T39" s="4" t="s">
        <v>34</v>
      </c>
      <c r="U39" s="4">
        <v>1652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202</v>
      </c>
      <c r="B40" s="4" t="s">
        <v>26</v>
      </c>
      <c r="C40" s="4" t="s">
        <v>27</v>
      </c>
      <c r="D40" s="4" t="s">
        <v>203</v>
      </c>
      <c r="E40" s="4" t="s">
        <v>204</v>
      </c>
      <c r="F40" s="6">
        <v>44851</v>
      </c>
      <c r="G40" s="6">
        <v>44852</v>
      </c>
      <c r="H40" s="4">
        <v>1</v>
      </c>
      <c r="I40" s="4">
        <v>1</v>
      </c>
      <c r="J40" s="4">
        <v>1</v>
      </c>
      <c r="K40" s="4" t="s">
        <v>30</v>
      </c>
      <c r="L40" s="4">
        <v>5755</v>
      </c>
      <c r="M40" s="4">
        <v>5755</v>
      </c>
      <c r="N40" s="4" t="s">
        <v>205</v>
      </c>
      <c r="O40" s="4" t="s">
        <v>32</v>
      </c>
      <c r="P40" s="4" t="s">
        <v>33</v>
      </c>
      <c r="Q40" s="4">
        <v>0</v>
      </c>
      <c r="R40" s="7">
        <v>44849</v>
      </c>
      <c r="S40" s="6">
        <v>44855</v>
      </c>
      <c r="T40" s="4" t="s">
        <v>34</v>
      </c>
      <c r="U40" s="4">
        <v>5755</v>
      </c>
      <c r="V40" s="4">
        <v>0</v>
      </c>
      <c r="W40" s="4">
        <v>0</v>
      </c>
      <c r="X40" s="4" t="s">
        <v>35</v>
      </c>
      <c r="Y40" s="4" t="s">
        <v>206</v>
      </c>
    </row>
    <row r="41" s="4" customFormat="1" spans="1:25">
      <c r="A41" s="4" t="s">
        <v>198</v>
      </c>
      <c r="B41" s="4" t="s">
        <v>26</v>
      </c>
      <c r="C41" s="4" t="s">
        <v>170</v>
      </c>
      <c r="D41" s="4" t="s">
        <v>199</v>
      </c>
      <c r="E41" s="4" t="s">
        <v>200</v>
      </c>
      <c r="F41" s="6">
        <v>44851</v>
      </c>
      <c r="G41" s="6">
        <v>44852</v>
      </c>
      <c r="H41" s="4">
        <v>1</v>
      </c>
      <c r="I41" s="4">
        <v>1</v>
      </c>
      <c r="J41" s="4">
        <v>1</v>
      </c>
      <c r="K41" s="4" t="s">
        <v>30</v>
      </c>
      <c r="L41" s="4">
        <v>-1652</v>
      </c>
      <c r="M41" s="4">
        <v>-1652</v>
      </c>
      <c r="N41" s="4" t="s">
        <v>201</v>
      </c>
      <c r="O41" s="4" t="s">
        <v>32</v>
      </c>
      <c r="P41" s="4" t="s">
        <v>33</v>
      </c>
      <c r="Q41" s="4">
        <v>0</v>
      </c>
      <c r="R41" s="7">
        <v>44849</v>
      </c>
      <c r="S41" s="6">
        <v>44855</v>
      </c>
      <c r="T41" s="4" t="s">
        <v>34</v>
      </c>
      <c r="U41" s="4">
        <v>-1652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207</v>
      </c>
      <c r="B42" s="4" t="s">
        <v>26</v>
      </c>
      <c r="C42" s="4" t="s">
        <v>27</v>
      </c>
      <c r="D42" s="4" t="s">
        <v>208</v>
      </c>
      <c r="E42" s="4" t="s">
        <v>209</v>
      </c>
      <c r="F42" s="6">
        <v>44850</v>
      </c>
      <c r="G42" s="6">
        <v>44852</v>
      </c>
      <c r="H42" s="4">
        <v>1</v>
      </c>
      <c r="I42" s="4">
        <v>2</v>
      </c>
      <c r="J42" s="4">
        <v>2</v>
      </c>
      <c r="K42" s="4" t="s">
        <v>30</v>
      </c>
      <c r="L42" s="4">
        <v>1822</v>
      </c>
      <c r="M42" s="4">
        <v>1822</v>
      </c>
      <c r="N42" s="4" t="s">
        <v>210</v>
      </c>
      <c r="O42" s="4" t="s">
        <v>32</v>
      </c>
      <c r="P42" s="4" t="s">
        <v>33</v>
      </c>
      <c r="Q42" s="4">
        <v>0</v>
      </c>
      <c r="R42" s="7">
        <v>44849</v>
      </c>
      <c r="S42" s="6">
        <v>44855</v>
      </c>
      <c r="T42" s="4" t="s">
        <v>34</v>
      </c>
      <c r="U42" s="4">
        <v>1822</v>
      </c>
      <c r="V42" s="4">
        <v>0</v>
      </c>
      <c r="W42" s="4">
        <v>0</v>
      </c>
      <c r="X42" s="4" t="s">
        <v>35</v>
      </c>
      <c r="Y42" s="4" t="s">
        <v>191</v>
      </c>
    </row>
    <row r="43" s="4" customFormat="1" spans="1:25">
      <c r="A43" s="4" t="s">
        <v>211</v>
      </c>
      <c r="B43" s="4" t="s">
        <v>26</v>
      </c>
      <c r="C43" s="4" t="s">
        <v>27</v>
      </c>
      <c r="D43" s="4" t="s">
        <v>212</v>
      </c>
      <c r="E43" s="4" t="s">
        <v>213</v>
      </c>
      <c r="F43" s="6">
        <v>44850</v>
      </c>
      <c r="G43" s="6">
        <v>44852</v>
      </c>
      <c r="H43" s="4">
        <v>2</v>
      </c>
      <c r="I43" s="4">
        <v>2</v>
      </c>
      <c r="J43" s="4">
        <v>4</v>
      </c>
      <c r="K43" s="4" t="s">
        <v>30</v>
      </c>
      <c r="L43" s="4">
        <v>1036</v>
      </c>
      <c r="M43" s="4">
        <v>1036</v>
      </c>
      <c r="N43" s="4" t="s">
        <v>214</v>
      </c>
      <c r="O43" s="4" t="s">
        <v>32</v>
      </c>
      <c r="P43" s="4" t="s">
        <v>33</v>
      </c>
      <c r="Q43" s="4">
        <v>0</v>
      </c>
      <c r="R43" s="7">
        <v>44849</v>
      </c>
      <c r="S43" s="6">
        <v>44855</v>
      </c>
      <c r="T43" s="4" t="s">
        <v>34</v>
      </c>
      <c r="U43" s="4">
        <v>1036</v>
      </c>
      <c r="V43" s="4">
        <v>0</v>
      </c>
      <c r="W43" s="4">
        <v>0</v>
      </c>
      <c r="X43" s="4" t="s">
        <v>35</v>
      </c>
      <c r="Y43" s="4" t="s">
        <v>215</v>
      </c>
    </row>
    <row r="44" s="4" customFormat="1" spans="1:25">
      <c r="A44" s="4" t="s">
        <v>216</v>
      </c>
      <c r="B44" s="4" t="s">
        <v>26</v>
      </c>
      <c r="C44" s="4" t="s">
        <v>27</v>
      </c>
      <c r="D44" s="4" t="s">
        <v>217</v>
      </c>
      <c r="E44" s="4" t="s">
        <v>218</v>
      </c>
      <c r="F44" s="6">
        <v>44851</v>
      </c>
      <c r="G44" s="6">
        <v>44852</v>
      </c>
      <c r="H44" s="4">
        <v>1</v>
      </c>
      <c r="I44" s="4">
        <v>1</v>
      </c>
      <c r="J44" s="4">
        <v>1</v>
      </c>
      <c r="K44" s="4" t="s">
        <v>30</v>
      </c>
      <c r="L44" s="4">
        <v>707</v>
      </c>
      <c r="M44" s="4">
        <v>707</v>
      </c>
      <c r="N44" s="4" t="s">
        <v>219</v>
      </c>
      <c r="O44" s="4" t="s">
        <v>32</v>
      </c>
      <c r="P44" s="4" t="s">
        <v>33</v>
      </c>
      <c r="Q44" s="4">
        <v>0</v>
      </c>
      <c r="R44" s="7">
        <v>44849</v>
      </c>
      <c r="S44" s="6">
        <v>44855</v>
      </c>
      <c r="T44" s="4" t="s">
        <v>34</v>
      </c>
      <c r="U44" s="4">
        <v>707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220</v>
      </c>
      <c r="B45" s="4" t="s">
        <v>26</v>
      </c>
      <c r="C45" s="4" t="s">
        <v>27</v>
      </c>
      <c r="D45" s="4" t="s">
        <v>221</v>
      </c>
      <c r="E45" s="4" t="s">
        <v>222</v>
      </c>
      <c r="F45" s="6">
        <v>44850</v>
      </c>
      <c r="G45" s="6">
        <v>44852</v>
      </c>
      <c r="H45" s="4">
        <v>1</v>
      </c>
      <c r="I45" s="4">
        <v>2</v>
      </c>
      <c r="J45" s="4">
        <v>2</v>
      </c>
      <c r="K45" s="4" t="s">
        <v>30</v>
      </c>
      <c r="L45" s="4">
        <v>462</v>
      </c>
      <c r="M45" s="4">
        <v>462</v>
      </c>
      <c r="N45" s="4" t="s">
        <v>223</v>
      </c>
      <c r="O45" s="4" t="s">
        <v>32</v>
      </c>
      <c r="P45" s="4" t="s">
        <v>33</v>
      </c>
      <c r="Q45" s="4">
        <v>0</v>
      </c>
      <c r="R45" s="7">
        <v>44849</v>
      </c>
      <c r="S45" s="6">
        <v>44855</v>
      </c>
      <c r="T45" s="4" t="s">
        <v>34</v>
      </c>
      <c r="U45" s="4">
        <v>462</v>
      </c>
      <c r="V45" s="4">
        <v>0</v>
      </c>
      <c r="W45" s="4">
        <v>0</v>
      </c>
      <c r="X45" s="4" t="s">
        <v>35</v>
      </c>
      <c r="Y45" s="4" t="s">
        <v>224</v>
      </c>
    </row>
    <row r="46" s="4" customFormat="1" spans="1:25">
      <c r="A46" s="4" t="s">
        <v>225</v>
      </c>
      <c r="B46" s="4" t="s">
        <v>26</v>
      </c>
      <c r="C46" s="4" t="s">
        <v>27</v>
      </c>
      <c r="D46" s="4" t="s">
        <v>226</v>
      </c>
      <c r="E46" s="4" t="s">
        <v>227</v>
      </c>
      <c r="F46" s="6">
        <v>44850</v>
      </c>
      <c r="G46" s="6">
        <v>44852</v>
      </c>
      <c r="H46" s="4">
        <v>1</v>
      </c>
      <c r="I46" s="4">
        <v>2</v>
      </c>
      <c r="J46" s="4">
        <v>2</v>
      </c>
      <c r="K46" s="4" t="s">
        <v>30</v>
      </c>
      <c r="L46" s="4">
        <v>2319</v>
      </c>
      <c r="M46" s="4">
        <v>2319</v>
      </c>
      <c r="N46" s="4" t="s">
        <v>228</v>
      </c>
      <c r="O46" s="4" t="s">
        <v>32</v>
      </c>
      <c r="P46" s="4" t="s">
        <v>33</v>
      </c>
      <c r="Q46" s="4">
        <v>0</v>
      </c>
      <c r="R46" s="7">
        <v>44850</v>
      </c>
      <c r="S46" s="6">
        <v>44855</v>
      </c>
      <c r="T46" s="4" t="s">
        <v>34</v>
      </c>
      <c r="U46" s="4">
        <v>2319</v>
      </c>
      <c r="V46" s="4">
        <v>0</v>
      </c>
      <c r="W46" s="4">
        <v>0</v>
      </c>
      <c r="X46" s="4" t="s">
        <v>35</v>
      </c>
      <c r="Y46" s="4" t="s">
        <v>229</v>
      </c>
    </row>
    <row r="47" s="4" customFormat="1" spans="1:25">
      <c r="A47" s="4" t="s">
        <v>230</v>
      </c>
      <c r="B47" s="4" t="s">
        <v>26</v>
      </c>
      <c r="C47" s="4" t="s">
        <v>27</v>
      </c>
      <c r="D47" s="4" t="s">
        <v>231</v>
      </c>
      <c r="E47" s="4" t="s">
        <v>232</v>
      </c>
      <c r="F47" s="6">
        <v>44851</v>
      </c>
      <c r="G47" s="6">
        <v>44852</v>
      </c>
      <c r="H47" s="4">
        <v>1</v>
      </c>
      <c r="I47" s="4">
        <v>1</v>
      </c>
      <c r="J47" s="4">
        <v>1</v>
      </c>
      <c r="K47" s="4" t="s">
        <v>30</v>
      </c>
      <c r="L47" s="4">
        <v>3534</v>
      </c>
      <c r="M47" s="4">
        <v>3534</v>
      </c>
      <c r="N47" s="4" t="s">
        <v>233</v>
      </c>
      <c r="O47" s="4" t="s">
        <v>32</v>
      </c>
      <c r="P47" s="4" t="s">
        <v>33</v>
      </c>
      <c r="Q47" s="4">
        <v>0</v>
      </c>
      <c r="R47" s="7">
        <v>44850</v>
      </c>
      <c r="S47" s="6">
        <v>44855</v>
      </c>
      <c r="T47" s="4" t="s">
        <v>34</v>
      </c>
      <c r="U47" s="4">
        <v>3534</v>
      </c>
      <c r="V47" s="4">
        <v>0</v>
      </c>
      <c r="W47" s="4">
        <v>0</v>
      </c>
      <c r="X47" s="4" t="s">
        <v>35</v>
      </c>
      <c r="Y47" s="4" t="s">
        <v>234</v>
      </c>
    </row>
    <row r="48" s="4" customFormat="1" spans="1:25">
      <c r="A48" s="4" t="s">
        <v>235</v>
      </c>
      <c r="B48" s="4" t="s">
        <v>26</v>
      </c>
      <c r="C48" s="4" t="s">
        <v>27</v>
      </c>
      <c r="D48" s="4" t="s">
        <v>236</v>
      </c>
      <c r="E48" s="4" t="s">
        <v>237</v>
      </c>
      <c r="F48" s="6">
        <v>44850</v>
      </c>
      <c r="G48" s="6">
        <v>44852</v>
      </c>
      <c r="H48" s="4">
        <v>1</v>
      </c>
      <c r="I48" s="4">
        <v>2</v>
      </c>
      <c r="J48" s="4">
        <v>2</v>
      </c>
      <c r="K48" s="4" t="s">
        <v>30</v>
      </c>
      <c r="L48" s="4">
        <v>1116</v>
      </c>
      <c r="M48" s="4">
        <v>1116</v>
      </c>
      <c r="N48" s="4" t="s">
        <v>238</v>
      </c>
      <c r="O48" s="4" t="s">
        <v>32</v>
      </c>
      <c r="P48" s="4" t="s">
        <v>33</v>
      </c>
      <c r="Q48" s="4">
        <v>0</v>
      </c>
      <c r="R48" s="7">
        <v>44850</v>
      </c>
      <c r="S48" s="6">
        <v>44855</v>
      </c>
      <c r="T48" s="4" t="s">
        <v>34</v>
      </c>
      <c r="U48" s="4">
        <v>1116</v>
      </c>
      <c r="V48" s="4">
        <v>0</v>
      </c>
      <c r="W48" s="4">
        <v>0</v>
      </c>
      <c r="X48" s="4" t="s">
        <v>35</v>
      </c>
      <c r="Y48" s="4" t="s">
        <v>239</v>
      </c>
    </row>
    <row r="49" s="4" customFormat="1" spans="1:25">
      <c r="A49" s="4" t="s">
        <v>240</v>
      </c>
      <c r="B49" s="4" t="s">
        <v>26</v>
      </c>
      <c r="C49" s="4" t="s">
        <v>27</v>
      </c>
      <c r="D49" s="4" t="s">
        <v>241</v>
      </c>
      <c r="E49" s="4" t="s">
        <v>242</v>
      </c>
      <c r="F49" s="6">
        <v>44850</v>
      </c>
      <c r="G49" s="6">
        <v>44852</v>
      </c>
      <c r="H49" s="4">
        <v>1</v>
      </c>
      <c r="I49" s="4">
        <v>2</v>
      </c>
      <c r="J49" s="4">
        <v>2</v>
      </c>
      <c r="K49" s="4" t="s">
        <v>30</v>
      </c>
      <c r="L49" s="4">
        <v>402</v>
      </c>
      <c r="M49" s="4">
        <v>402</v>
      </c>
      <c r="N49" s="4" t="s">
        <v>243</v>
      </c>
      <c r="O49" s="4" t="s">
        <v>32</v>
      </c>
      <c r="P49" s="4" t="s">
        <v>33</v>
      </c>
      <c r="Q49" s="4">
        <v>0</v>
      </c>
      <c r="R49" s="7">
        <v>44850</v>
      </c>
      <c r="S49" s="6">
        <v>44855</v>
      </c>
      <c r="T49" s="4" t="s">
        <v>34</v>
      </c>
      <c r="U49" s="4">
        <v>402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244</v>
      </c>
      <c r="B50" s="4" t="s">
        <v>26</v>
      </c>
      <c r="C50" s="4" t="s">
        <v>27</v>
      </c>
      <c r="D50" s="4" t="s">
        <v>245</v>
      </c>
      <c r="E50" s="4" t="s">
        <v>246</v>
      </c>
      <c r="F50" s="6">
        <v>44851</v>
      </c>
      <c r="G50" s="6">
        <v>44852</v>
      </c>
      <c r="H50" s="4">
        <v>1</v>
      </c>
      <c r="I50" s="4">
        <v>1</v>
      </c>
      <c r="J50" s="4">
        <v>1</v>
      </c>
      <c r="K50" s="4" t="s">
        <v>30</v>
      </c>
      <c r="L50" s="4">
        <v>214</v>
      </c>
      <c r="M50" s="4">
        <v>214</v>
      </c>
      <c r="N50" s="4" t="s">
        <v>247</v>
      </c>
      <c r="O50" s="4" t="s">
        <v>32</v>
      </c>
      <c r="P50" s="4" t="s">
        <v>33</v>
      </c>
      <c r="Q50" s="4">
        <v>0</v>
      </c>
      <c r="R50" s="7">
        <v>44850</v>
      </c>
      <c r="S50" s="6">
        <v>44855</v>
      </c>
      <c r="T50" s="4" t="s">
        <v>34</v>
      </c>
      <c r="U50" s="4">
        <v>214</v>
      </c>
      <c r="V50" s="4">
        <v>0</v>
      </c>
      <c r="W50" s="4">
        <v>0</v>
      </c>
      <c r="X50" s="4" t="s">
        <v>248</v>
      </c>
      <c r="Y50" s="4" t="s">
        <v>35</v>
      </c>
    </row>
    <row r="51" s="4" customFormat="1" spans="1:25">
      <c r="A51" s="4" t="s">
        <v>249</v>
      </c>
      <c r="B51" s="4" t="s">
        <v>26</v>
      </c>
      <c r="C51" s="4" t="s">
        <v>27</v>
      </c>
      <c r="D51" s="4" t="s">
        <v>250</v>
      </c>
      <c r="E51" s="4" t="s">
        <v>251</v>
      </c>
      <c r="F51" s="6">
        <v>44851</v>
      </c>
      <c r="G51" s="6">
        <v>44852</v>
      </c>
      <c r="H51" s="4">
        <v>1</v>
      </c>
      <c r="I51" s="4">
        <v>1</v>
      </c>
      <c r="J51" s="4">
        <v>1</v>
      </c>
      <c r="K51" s="4" t="s">
        <v>30</v>
      </c>
      <c r="L51" s="4">
        <v>932</v>
      </c>
      <c r="M51" s="4">
        <v>932</v>
      </c>
      <c r="N51" s="4" t="s">
        <v>252</v>
      </c>
      <c r="O51" s="4" t="s">
        <v>32</v>
      </c>
      <c r="P51" s="4" t="s">
        <v>33</v>
      </c>
      <c r="Q51" s="4">
        <v>0</v>
      </c>
      <c r="R51" s="7">
        <v>44850</v>
      </c>
      <c r="S51" s="6">
        <v>44855</v>
      </c>
      <c r="T51" s="4" t="s">
        <v>34</v>
      </c>
      <c r="U51" s="4">
        <v>932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253</v>
      </c>
      <c r="B52" s="4" t="s">
        <v>26</v>
      </c>
      <c r="C52" s="4" t="s">
        <v>27</v>
      </c>
      <c r="D52" s="4" t="s">
        <v>254</v>
      </c>
      <c r="E52" s="4" t="s">
        <v>255</v>
      </c>
      <c r="F52" s="6">
        <v>44850</v>
      </c>
      <c r="G52" s="6">
        <v>44852</v>
      </c>
      <c r="H52" s="4">
        <v>1</v>
      </c>
      <c r="I52" s="4">
        <v>2</v>
      </c>
      <c r="J52" s="4">
        <v>2</v>
      </c>
      <c r="K52" s="4" t="s">
        <v>30</v>
      </c>
      <c r="L52" s="4">
        <v>1142</v>
      </c>
      <c r="M52" s="4">
        <v>1142</v>
      </c>
      <c r="N52" s="4" t="s">
        <v>256</v>
      </c>
      <c r="O52" s="4" t="s">
        <v>32</v>
      </c>
      <c r="P52" s="4" t="s">
        <v>33</v>
      </c>
      <c r="Q52" s="4">
        <v>0</v>
      </c>
      <c r="R52" s="7">
        <v>44850</v>
      </c>
      <c r="S52" s="6">
        <v>44855</v>
      </c>
      <c r="T52" s="4" t="s">
        <v>34</v>
      </c>
      <c r="U52" s="4">
        <v>1142</v>
      </c>
      <c r="V52" s="4">
        <v>0</v>
      </c>
      <c r="W52" s="4">
        <v>0</v>
      </c>
      <c r="X52" s="4" t="s">
        <v>257</v>
      </c>
      <c r="Y52" s="4" t="s">
        <v>258</v>
      </c>
    </row>
    <row r="53" s="4" customFormat="1" spans="1:25">
      <c r="A53" s="4" t="s">
        <v>259</v>
      </c>
      <c r="B53" s="4" t="s">
        <v>26</v>
      </c>
      <c r="C53" s="4" t="s">
        <v>27</v>
      </c>
      <c r="D53" s="4" t="s">
        <v>260</v>
      </c>
      <c r="E53" s="4" t="s">
        <v>261</v>
      </c>
      <c r="F53" s="6">
        <v>44851</v>
      </c>
      <c r="G53" s="6">
        <v>44852</v>
      </c>
      <c r="H53" s="4">
        <v>1</v>
      </c>
      <c r="I53" s="4">
        <v>1</v>
      </c>
      <c r="J53" s="4">
        <v>1</v>
      </c>
      <c r="K53" s="4" t="s">
        <v>30</v>
      </c>
      <c r="L53" s="4">
        <v>1099</v>
      </c>
      <c r="M53" s="4">
        <v>1099</v>
      </c>
      <c r="N53" s="4" t="s">
        <v>262</v>
      </c>
      <c r="O53" s="4" t="s">
        <v>32</v>
      </c>
      <c r="P53" s="4" t="s">
        <v>33</v>
      </c>
      <c r="Q53" s="4">
        <v>0</v>
      </c>
      <c r="R53" s="7">
        <v>44850</v>
      </c>
      <c r="S53" s="6">
        <v>44855</v>
      </c>
      <c r="T53" s="4" t="s">
        <v>34</v>
      </c>
      <c r="U53" s="4">
        <v>1099</v>
      </c>
      <c r="V53" s="4">
        <v>0</v>
      </c>
      <c r="W53" s="4">
        <v>0</v>
      </c>
      <c r="X53" s="4" t="s">
        <v>35</v>
      </c>
      <c r="Y53" s="4" t="s">
        <v>263</v>
      </c>
    </row>
    <row r="54" s="4" customFormat="1" spans="1:25">
      <c r="A54" s="4" t="s">
        <v>171</v>
      </c>
      <c r="B54" s="4" t="s">
        <v>26</v>
      </c>
      <c r="C54" s="4" t="s">
        <v>170</v>
      </c>
      <c r="D54" s="4" t="s">
        <v>172</v>
      </c>
      <c r="E54" s="4" t="s">
        <v>110</v>
      </c>
      <c r="F54" s="6">
        <v>44849</v>
      </c>
      <c r="G54" s="6">
        <v>44852</v>
      </c>
      <c r="H54" s="4">
        <v>1</v>
      </c>
      <c r="I54" s="4">
        <v>3</v>
      </c>
      <c r="J54" s="4">
        <v>3</v>
      </c>
      <c r="K54" s="4" t="s">
        <v>30</v>
      </c>
      <c r="L54" s="4">
        <v>-330</v>
      </c>
      <c r="M54" s="4">
        <v>-330</v>
      </c>
      <c r="N54" s="4" t="s">
        <v>173</v>
      </c>
      <c r="O54" s="4" t="s">
        <v>32</v>
      </c>
      <c r="P54" s="4" t="s">
        <v>33</v>
      </c>
      <c r="Q54" s="4">
        <v>0</v>
      </c>
      <c r="R54" s="7">
        <v>44847</v>
      </c>
      <c r="S54" s="6">
        <v>44855</v>
      </c>
      <c r="T54" s="4" t="s">
        <v>34</v>
      </c>
      <c r="U54" s="4">
        <v>-330</v>
      </c>
      <c r="V54" s="4">
        <v>0</v>
      </c>
      <c r="W54" s="4">
        <v>0</v>
      </c>
      <c r="X54" s="4" t="s">
        <v>174</v>
      </c>
      <c r="Y54" s="4" t="s">
        <v>175</v>
      </c>
    </row>
    <row r="55" s="4" customFormat="1" spans="1:25">
      <c r="A55" s="4" t="s">
        <v>264</v>
      </c>
      <c r="B55" s="4" t="s">
        <v>26</v>
      </c>
      <c r="C55" s="4" t="s">
        <v>27</v>
      </c>
      <c r="D55" s="4" t="s">
        <v>265</v>
      </c>
      <c r="E55" s="4" t="s">
        <v>120</v>
      </c>
      <c r="F55" s="6">
        <v>44851</v>
      </c>
      <c r="G55" s="6">
        <v>44852</v>
      </c>
      <c r="H55" s="4">
        <v>1</v>
      </c>
      <c r="I55" s="4">
        <v>1</v>
      </c>
      <c r="J55" s="4">
        <v>1</v>
      </c>
      <c r="K55" s="4" t="s">
        <v>30</v>
      </c>
      <c r="L55" s="4">
        <v>342</v>
      </c>
      <c r="M55" s="4">
        <v>342</v>
      </c>
      <c r="N55" s="4" t="s">
        <v>266</v>
      </c>
      <c r="O55" s="4" t="s">
        <v>32</v>
      </c>
      <c r="P55" s="4" t="s">
        <v>33</v>
      </c>
      <c r="Q55" s="4">
        <v>0</v>
      </c>
      <c r="R55" s="7">
        <v>44850</v>
      </c>
      <c r="S55" s="6">
        <v>44855</v>
      </c>
      <c r="T55" s="4" t="s">
        <v>34</v>
      </c>
      <c r="U55" s="4">
        <v>342</v>
      </c>
      <c r="V55" s="4">
        <v>0</v>
      </c>
      <c r="W55" s="4">
        <v>0</v>
      </c>
      <c r="X55" s="4" t="s">
        <v>35</v>
      </c>
      <c r="Y55" s="4" t="s">
        <v>267</v>
      </c>
    </row>
    <row r="56" s="4" customFormat="1" spans="1:25">
      <c r="A56" s="4" t="s">
        <v>268</v>
      </c>
      <c r="B56" s="4" t="s">
        <v>26</v>
      </c>
      <c r="C56" s="4" t="s">
        <v>27</v>
      </c>
      <c r="D56" s="4" t="s">
        <v>269</v>
      </c>
      <c r="E56" s="4" t="s">
        <v>270</v>
      </c>
      <c r="F56" s="6">
        <v>44850</v>
      </c>
      <c r="G56" s="6">
        <v>44852</v>
      </c>
      <c r="H56" s="4">
        <v>1</v>
      </c>
      <c r="I56" s="4">
        <v>2</v>
      </c>
      <c r="J56" s="4">
        <v>2</v>
      </c>
      <c r="K56" s="4" t="s">
        <v>30</v>
      </c>
      <c r="L56" s="4">
        <v>490</v>
      </c>
      <c r="M56" s="4">
        <v>490</v>
      </c>
      <c r="N56" s="4" t="s">
        <v>271</v>
      </c>
      <c r="O56" s="4" t="s">
        <v>32</v>
      </c>
      <c r="P56" s="4" t="s">
        <v>33</v>
      </c>
      <c r="Q56" s="4">
        <v>0</v>
      </c>
      <c r="R56" s="7">
        <v>44850</v>
      </c>
      <c r="S56" s="6">
        <v>44855</v>
      </c>
      <c r="T56" s="4" t="s">
        <v>34</v>
      </c>
      <c r="U56" s="4">
        <v>490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272</v>
      </c>
      <c r="B57" s="4" t="s">
        <v>26</v>
      </c>
      <c r="C57" s="4" t="s">
        <v>27</v>
      </c>
      <c r="D57" s="4" t="s">
        <v>273</v>
      </c>
      <c r="E57" s="4" t="s">
        <v>274</v>
      </c>
      <c r="F57" s="6">
        <v>44851</v>
      </c>
      <c r="G57" s="6">
        <v>44852</v>
      </c>
      <c r="H57" s="4">
        <v>1</v>
      </c>
      <c r="I57" s="4">
        <v>1</v>
      </c>
      <c r="J57" s="4">
        <v>1</v>
      </c>
      <c r="K57" s="4" t="s">
        <v>30</v>
      </c>
      <c r="L57" s="4">
        <v>1980</v>
      </c>
      <c r="M57" s="4">
        <v>1980</v>
      </c>
      <c r="N57" s="4" t="s">
        <v>275</v>
      </c>
      <c r="O57" s="4" t="s">
        <v>32</v>
      </c>
      <c r="P57" s="4" t="s">
        <v>33</v>
      </c>
      <c r="Q57" s="4">
        <v>0</v>
      </c>
      <c r="R57" s="7">
        <v>44850</v>
      </c>
      <c r="S57" s="6">
        <v>44855</v>
      </c>
      <c r="T57" s="4" t="s">
        <v>34</v>
      </c>
      <c r="U57" s="4">
        <v>1980</v>
      </c>
      <c r="V57" s="4">
        <v>0</v>
      </c>
      <c r="W57" s="4">
        <v>0</v>
      </c>
      <c r="X57" s="4" t="s">
        <v>35</v>
      </c>
      <c r="Y57" s="4" t="s">
        <v>276</v>
      </c>
    </row>
    <row r="58" s="4" customFormat="1" spans="1:25">
      <c r="A58" s="4" t="s">
        <v>277</v>
      </c>
      <c r="B58" s="4" t="s">
        <v>26</v>
      </c>
      <c r="C58" s="4" t="s">
        <v>27</v>
      </c>
      <c r="D58" s="4" t="s">
        <v>278</v>
      </c>
      <c r="E58" s="4" t="s">
        <v>279</v>
      </c>
      <c r="F58" s="6">
        <v>44851</v>
      </c>
      <c r="G58" s="6">
        <v>44852</v>
      </c>
      <c r="H58" s="4">
        <v>1</v>
      </c>
      <c r="I58" s="4">
        <v>1</v>
      </c>
      <c r="J58" s="4">
        <v>1</v>
      </c>
      <c r="K58" s="4" t="s">
        <v>30</v>
      </c>
      <c r="L58" s="4">
        <v>1099</v>
      </c>
      <c r="M58" s="4">
        <v>1099</v>
      </c>
      <c r="N58" s="4" t="s">
        <v>280</v>
      </c>
      <c r="O58" s="4" t="s">
        <v>32</v>
      </c>
      <c r="P58" s="4" t="s">
        <v>33</v>
      </c>
      <c r="Q58" s="4">
        <v>0</v>
      </c>
      <c r="R58" s="7">
        <v>44850</v>
      </c>
      <c r="S58" s="6">
        <v>44855</v>
      </c>
      <c r="T58" s="4" t="s">
        <v>34</v>
      </c>
      <c r="U58" s="4">
        <v>1099</v>
      </c>
      <c r="V58" s="4">
        <v>0</v>
      </c>
      <c r="W58" s="4">
        <v>0</v>
      </c>
      <c r="X58" s="4" t="s">
        <v>35</v>
      </c>
      <c r="Y58" s="4" t="s">
        <v>281</v>
      </c>
    </row>
    <row r="59" s="4" customFormat="1" spans="1:25">
      <c r="A59" s="4" t="s">
        <v>282</v>
      </c>
      <c r="B59" s="4" t="s">
        <v>26</v>
      </c>
      <c r="C59" s="4" t="s">
        <v>27</v>
      </c>
      <c r="D59" s="4" t="s">
        <v>283</v>
      </c>
      <c r="E59" s="4" t="s">
        <v>284</v>
      </c>
      <c r="F59" s="6">
        <v>44851</v>
      </c>
      <c r="G59" s="6">
        <v>44852</v>
      </c>
      <c r="H59" s="4">
        <v>1</v>
      </c>
      <c r="I59" s="4">
        <v>1</v>
      </c>
      <c r="J59" s="4">
        <v>1</v>
      </c>
      <c r="K59" s="4" t="s">
        <v>30</v>
      </c>
      <c r="L59" s="4">
        <v>3715</v>
      </c>
      <c r="M59" s="4">
        <v>3715</v>
      </c>
      <c r="N59" s="4" t="s">
        <v>285</v>
      </c>
      <c r="O59" s="4" t="s">
        <v>32</v>
      </c>
      <c r="P59" s="4" t="s">
        <v>33</v>
      </c>
      <c r="Q59" s="4">
        <v>0</v>
      </c>
      <c r="R59" s="7">
        <v>44850</v>
      </c>
      <c r="S59" s="6">
        <v>44855</v>
      </c>
      <c r="T59" s="4" t="s">
        <v>34</v>
      </c>
      <c r="U59" s="4">
        <v>3715</v>
      </c>
      <c r="V59" s="4">
        <v>0</v>
      </c>
      <c r="W59" s="4">
        <v>0</v>
      </c>
      <c r="X59" s="4" t="s">
        <v>35</v>
      </c>
      <c r="Y59" s="4" t="s">
        <v>286</v>
      </c>
    </row>
    <row r="60" s="4" customFormat="1" spans="1:25">
      <c r="A60" s="4" t="s">
        <v>287</v>
      </c>
      <c r="B60" s="4" t="s">
        <v>26</v>
      </c>
      <c r="C60" s="4" t="s">
        <v>27</v>
      </c>
      <c r="D60" s="4" t="s">
        <v>288</v>
      </c>
      <c r="E60" s="4" t="s">
        <v>110</v>
      </c>
      <c r="F60" s="6">
        <v>44851</v>
      </c>
      <c r="G60" s="6">
        <v>44852</v>
      </c>
      <c r="H60" s="4">
        <v>1</v>
      </c>
      <c r="I60" s="4">
        <v>1</v>
      </c>
      <c r="J60" s="4">
        <v>1</v>
      </c>
      <c r="K60" s="4" t="s">
        <v>30</v>
      </c>
      <c r="L60" s="4">
        <v>338</v>
      </c>
      <c r="M60" s="4">
        <v>338</v>
      </c>
      <c r="N60" s="4" t="s">
        <v>289</v>
      </c>
      <c r="O60" s="4" t="s">
        <v>32</v>
      </c>
      <c r="P60" s="4" t="s">
        <v>33</v>
      </c>
      <c r="Q60" s="4">
        <v>0</v>
      </c>
      <c r="R60" s="7">
        <v>44850</v>
      </c>
      <c r="S60" s="6">
        <v>44855</v>
      </c>
      <c r="T60" s="4" t="s">
        <v>34</v>
      </c>
      <c r="U60" s="4">
        <v>338</v>
      </c>
      <c r="V60" s="4">
        <v>0</v>
      </c>
      <c r="W60" s="4">
        <v>0</v>
      </c>
      <c r="X60" s="4" t="s">
        <v>35</v>
      </c>
      <c r="Y60" s="4" t="s">
        <v>290</v>
      </c>
    </row>
    <row r="61" s="4" customFormat="1" spans="1:25">
      <c r="A61" s="4" t="s">
        <v>291</v>
      </c>
      <c r="B61" s="4" t="s">
        <v>26</v>
      </c>
      <c r="C61" s="4" t="s">
        <v>27</v>
      </c>
      <c r="D61" s="4" t="s">
        <v>292</v>
      </c>
      <c r="E61" s="4" t="s">
        <v>293</v>
      </c>
      <c r="F61" s="6">
        <v>44850</v>
      </c>
      <c r="G61" s="6">
        <v>44852</v>
      </c>
      <c r="H61" s="4">
        <v>1</v>
      </c>
      <c r="I61" s="4">
        <v>2</v>
      </c>
      <c r="J61" s="4">
        <v>2</v>
      </c>
      <c r="K61" s="4" t="s">
        <v>30</v>
      </c>
      <c r="L61" s="4">
        <v>4552</v>
      </c>
      <c r="M61" s="4">
        <v>4552</v>
      </c>
      <c r="N61" s="4" t="s">
        <v>294</v>
      </c>
      <c r="O61" s="4" t="s">
        <v>32</v>
      </c>
      <c r="P61" s="4" t="s">
        <v>33</v>
      </c>
      <c r="Q61" s="4">
        <v>0</v>
      </c>
      <c r="R61" s="7">
        <v>44850</v>
      </c>
      <c r="S61" s="6">
        <v>44855</v>
      </c>
      <c r="T61" s="4" t="s">
        <v>34</v>
      </c>
      <c r="U61" s="4">
        <v>4552</v>
      </c>
      <c r="V61" s="4">
        <v>0</v>
      </c>
      <c r="W61" s="4">
        <v>0</v>
      </c>
      <c r="X61" s="4" t="s">
        <v>35</v>
      </c>
      <c r="Y61" s="4" t="s">
        <v>295</v>
      </c>
    </row>
    <row r="62" s="4" customFormat="1" spans="1:25">
      <c r="A62" s="4" t="s">
        <v>296</v>
      </c>
      <c r="B62" s="4" t="s">
        <v>26</v>
      </c>
      <c r="C62" s="4" t="s">
        <v>27</v>
      </c>
      <c r="D62" s="4" t="s">
        <v>254</v>
      </c>
      <c r="E62" s="4" t="s">
        <v>297</v>
      </c>
      <c r="F62" s="6">
        <v>44851</v>
      </c>
      <c r="G62" s="6">
        <v>44852</v>
      </c>
      <c r="H62" s="4">
        <v>1</v>
      </c>
      <c r="I62" s="4">
        <v>1</v>
      </c>
      <c r="J62" s="4">
        <v>1</v>
      </c>
      <c r="K62" s="4" t="s">
        <v>30</v>
      </c>
      <c r="L62" s="4">
        <v>795</v>
      </c>
      <c r="M62" s="4">
        <v>795</v>
      </c>
      <c r="N62" s="4" t="s">
        <v>298</v>
      </c>
      <c r="O62" s="4" t="s">
        <v>32</v>
      </c>
      <c r="P62" s="4" t="s">
        <v>33</v>
      </c>
      <c r="Q62" s="4">
        <v>0</v>
      </c>
      <c r="R62" s="7">
        <v>44850</v>
      </c>
      <c r="S62" s="6">
        <v>44855</v>
      </c>
      <c r="T62" s="4" t="s">
        <v>34</v>
      </c>
      <c r="U62" s="4">
        <v>795</v>
      </c>
      <c r="V62" s="4">
        <v>0</v>
      </c>
      <c r="W62" s="4">
        <v>0</v>
      </c>
      <c r="X62" s="4" t="s">
        <v>35</v>
      </c>
      <c r="Y62" s="4" t="s">
        <v>299</v>
      </c>
    </row>
    <row r="63" s="4" customFormat="1" spans="1:25">
      <c r="A63" s="4" t="s">
        <v>300</v>
      </c>
      <c r="B63" s="4" t="s">
        <v>26</v>
      </c>
      <c r="C63" s="4" t="s">
        <v>27</v>
      </c>
      <c r="D63" s="4" t="s">
        <v>254</v>
      </c>
      <c r="E63" s="4" t="s">
        <v>255</v>
      </c>
      <c r="F63" s="6">
        <v>44851</v>
      </c>
      <c r="G63" s="6">
        <v>44852</v>
      </c>
      <c r="H63" s="4">
        <v>1</v>
      </c>
      <c r="I63" s="4">
        <v>1</v>
      </c>
      <c r="J63" s="4">
        <v>1</v>
      </c>
      <c r="K63" s="4" t="s">
        <v>30</v>
      </c>
      <c r="L63" s="4">
        <v>571</v>
      </c>
      <c r="M63" s="4">
        <v>571</v>
      </c>
      <c r="N63" s="4" t="s">
        <v>301</v>
      </c>
      <c r="O63" s="4" t="s">
        <v>32</v>
      </c>
      <c r="P63" s="4" t="s">
        <v>33</v>
      </c>
      <c r="Q63" s="4">
        <v>0</v>
      </c>
      <c r="R63" s="7">
        <v>44850</v>
      </c>
      <c r="S63" s="6">
        <v>44855</v>
      </c>
      <c r="T63" s="4" t="s">
        <v>34</v>
      </c>
      <c r="U63" s="4">
        <v>571</v>
      </c>
      <c r="V63" s="4">
        <v>0</v>
      </c>
      <c r="W63" s="4">
        <v>0</v>
      </c>
      <c r="X63" s="4" t="s">
        <v>35</v>
      </c>
      <c r="Y63" s="4" t="s">
        <v>302</v>
      </c>
    </row>
    <row r="64" s="4" customFormat="1" spans="1:25">
      <c r="A64" s="4" t="s">
        <v>303</v>
      </c>
      <c r="B64" s="4" t="s">
        <v>26</v>
      </c>
      <c r="C64" s="4" t="s">
        <v>27</v>
      </c>
      <c r="D64" s="4" t="s">
        <v>304</v>
      </c>
      <c r="E64" s="4" t="s">
        <v>130</v>
      </c>
      <c r="F64" s="6">
        <v>44851</v>
      </c>
      <c r="G64" s="6">
        <v>44852</v>
      </c>
      <c r="H64" s="4">
        <v>1</v>
      </c>
      <c r="I64" s="4">
        <v>1</v>
      </c>
      <c r="J64" s="4">
        <v>1</v>
      </c>
      <c r="K64" s="4" t="s">
        <v>30</v>
      </c>
      <c r="L64" s="4">
        <v>502</v>
      </c>
      <c r="M64" s="4">
        <v>502</v>
      </c>
      <c r="N64" s="4" t="s">
        <v>305</v>
      </c>
      <c r="O64" s="4" t="s">
        <v>32</v>
      </c>
      <c r="P64" s="4" t="s">
        <v>33</v>
      </c>
      <c r="Q64" s="4">
        <v>0</v>
      </c>
      <c r="R64" s="7">
        <v>44850</v>
      </c>
      <c r="S64" s="6">
        <v>44855</v>
      </c>
      <c r="T64" s="4" t="s">
        <v>34</v>
      </c>
      <c r="U64" s="4">
        <v>502</v>
      </c>
      <c r="V64" s="4">
        <v>0</v>
      </c>
      <c r="W64" s="4">
        <v>0</v>
      </c>
      <c r="X64" s="4" t="s">
        <v>35</v>
      </c>
      <c r="Y64" s="4" t="s">
        <v>306</v>
      </c>
    </row>
    <row r="65" s="4" customFormat="1" spans="1:25">
      <c r="A65" s="4" t="s">
        <v>307</v>
      </c>
      <c r="B65" s="4" t="s">
        <v>26</v>
      </c>
      <c r="C65" s="4" t="s">
        <v>27</v>
      </c>
      <c r="D65" s="4" t="s">
        <v>308</v>
      </c>
      <c r="E65" s="4" t="s">
        <v>309</v>
      </c>
      <c r="F65" s="6">
        <v>44851</v>
      </c>
      <c r="G65" s="6">
        <v>44852</v>
      </c>
      <c r="H65" s="4">
        <v>1</v>
      </c>
      <c r="I65" s="4">
        <v>1</v>
      </c>
      <c r="J65" s="4">
        <v>1</v>
      </c>
      <c r="K65" s="4" t="s">
        <v>30</v>
      </c>
      <c r="L65" s="4">
        <v>1965</v>
      </c>
      <c r="M65" s="4">
        <v>1965</v>
      </c>
      <c r="N65" s="4" t="s">
        <v>310</v>
      </c>
      <c r="O65" s="4" t="s">
        <v>32</v>
      </c>
      <c r="P65" s="4" t="s">
        <v>33</v>
      </c>
      <c r="Q65" s="4">
        <v>0</v>
      </c>
      <c r="R65" s="7">
        <v>44851</v>
      </c>
      <c r="S65" s="6">
        <v>44855</v>
      </c>
      <c r="T65" s="4" t="s">
        <v>34</v>
      </c>
      <c r="U65" s="4">
        <v>1965</v>
      </c>
      <c r="V65" s="4">
        <v>0</v>
      </c>
      <c r="W65" s="4">
        <v>0</v>
      </c>
      <c r="X65" s="4" t="s">
        <v>35</v>
      </c>
      <c r="Y65" s="4" t="s">
        <v>311</v>
      </c>
    </row>
    <row r="66" s="4" customFormat="1" spans="1:25">
      <c r="A66" s="4" t="s">
        <v>312</v>
      </c>
      <c r="B66" s="4" t="s">
        <v>26</v>
      </c>
      <c r="C66" s="4" t="s">
        <v>27</v>
      </c>
      <c r="D66" s="4" t="s">
        <v>313</v>
      </c>
      <c r="E66" s="4" t="s">
        <v>195</v>
      </c>
      <c r="F66" s="6">
        <v>44851</v>
      </c>
      <c r="G66" s="6">
        <v>44852</v>
      </c>
      <c r="H66" s="4">
        <v>1</v>
      </c>
      <c r="I66" s="4">
        <v>1</v>
      </c>
      <c r="J66" s="4">
        <v>1</v>
      </c>
      <c r="K66" s="4" t="s">
        <v>30</v>
      </c>
      <c r="L66" s="4">
        <v>521</v>
      </c>
      <c r="M66" s="4">
        <v>521</v>
      </c>
      <c r="N66" s="4" t="s">
        <v>314</v>
      </c>
      <c r="O66" s="4" t="s">
        <v>32</v>
      </c>
      <c r="P66" s="4" t="s">
        <v>33</v>
      </c>
      <c r="Q66" s="4">
        <v>0</v>
      </c>
      <c r="R66" s="7">
        <v>44851</v>
      </c>
      <c r="S66" s="6">
        <v>44855</v>
      </c>
      <c r="T66" s="4" t="s">
        <v>34</v>
      </c>
      <c r="U66" s="4">
        <v>521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315</v>
      </c>
      <c r="B67" s="4" t="s">
        <v>26</v>
      </c>
      <c r="C67" s="4" t="s">
        <v>27</v>
      </c>
      <c r="D67" s="4" t="s">
        <v>316</v>
      </c>
      <c r="E67" s="4" t="s">
        <v>317</v>
      </c>
      <c r="F67" s="6">
        <v>44851</v>
      </c>
      <c r="G67" s="6">
        <v>44852</v>
      </c>
      <c r="H67" s="4">
        <v>1</v>
      </c>
      <c r="I67" s="4">
        <v>1</v>
      </c>
      <c r="J67" s="4">
        <v>1</v>
      </c>
      <c r="K67" s="4" t="s">
        <v>30</v>
      </c>
      <c r="L67" s="4">
        <v>252</v>
      </c>
      <c r="M67" s="4">
        <v>252</v>
      </c>
      <c r="N67" s="4" t="s">
        <v>318</v>
      </c>
      <c r="O67" s="4" t="s">
        <v>32</v>
      </c>
      <c r="P67" s="4" t="s">
        <v>33</v>
      </c>
      <c r="Q67" s="4">
        <v>0</v>
      </c>
      <c r="R67" s="7">
        <v>44851</v>
      </c>
      <c r="S67" s="6">
        <v>44855</v>
      </c>
      <c r="T67" s="4" t="s">
        <v>34</v>
      </c>
      <c r="U67" s="4">
        <v>252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319</v>
      </c>
      <c r="B68" s="4" t="s">
        <v>26</v>
      </c>
      <c r="C68" s="4" t="s">
        <v>27</v>
      </c>
      <c r="D68" s="4" t="s">
        <v>320</v>
      </c>
      <c r="E68" s="4" t="s">
        <v>321</v>
      </c>
      <c r="F68" s="6">
        <v>44850</v>
      </c>
      <c r="G68" s="6">
        <v>44852</v>
      </c>
      <c r="H68" s="4">
        <v>1</v>
      </c>
      <c r="I68" s="4">
        <v>2</v>
      </c>
      <c r="J68" s="4">
        <v>2</v>
      </c>
      <c r="K68" s="4" t="s">
        <v>30</v>
      </c>
      <c r="L68" s="4">
        <v>1592</v>
      </c>
      <c r="M68" s="4">
        <v>1592</v>
      </c>
      <c r="N68" s="4" t="s">
        <v>322</v>
      </c>
      <c r="O68" s="4" t="s">
        <v>32</v>
      </c>
      <c r="P68" s="4" t="s">
        <v>33</v>
      </c>
      <c r="Q68" s="4">
        <v>0</v>
      </c>
      <c r="R68" s="7">
        <v>44851</v>
      </c>
      <c r="S68" s="6">
        <v>44855</v>
      </c>
      <c r="T68" s="4" t="s">
        <v>34</v>
      </c>
      <c r="U68" s="4">
        <v>1592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323</v>
      </c>
      <c r="B69" s="4" t="s">
        <v>26</v>
      </c>
      <c r="C69" s="4" t="s">
        <v>27</v>
      </c>
      <c r="D69" s="4" t="s">
        <v>324</v>
      </c>
      <c r="E69" s="4" t="s">
        <v>325</v>
      </c>
      <c r="F69" s="6">
        <v>44851</v>
      </c>
      <c r="G69" s="6">
        <v>44852</v>
      </c>
      <c r="H69" s="4">
        <v>1</v>
      </c>
      <c r="I69" s="4">
        <v>1</v>
      </c>
      <c r="J69" s="4">
        <v>1</v>
      </c>
      <c r="K69" s="4" t="s">
        <v>30</v>
      </c>
      <c r="L69" s="4">
        <v>728</v>
      </c>
      <c r="M69" s="4">
        <v>728</v>
      </c>
      <c r="N69" s="4" t="s">
        <v>326</v>
      </c>
      <c r="O69" s="4" t="s">
        <v>32</v>
      </c>
      <c r="P69" s="4" t="s">
        <v>33</v>
      </c>
      <c r="Q69" s="4">
        <v>0</v>
      </c>
      <c r="R69" s="7">
        <v>44851</v>
      </c>
      <c r="S69" s="6">
        <v>44855</v>
      </c>
      <c r="T69" s="4" t="s">
        <v>34</v>
      </c>
      <c r="U69" s="4">
        <v>728</v>
      </c>
      <c r="V69" s="4">
        <v>0</v>
      </c>
      <c r="W69" s="4">
        <v>0</v>
      </c>
      <c r="X69" s="4" t="s">
        <v>327</v>
      </c>
      <c r="Y69" s="4" t="s">
        <v>328</v>
      </c>
    </row>
    <row r="70" s="4" customFormat="1" spans="1:25">
      <c r="A70" s="4" t="s">
        <v>329</v>
      </c>
      <c r="B70" s="4" t="s">
        <v>26</v>
      </c>
      <c r="C70" s="4" t="s">
        <v>27</v>
      </c>
      <c r="D70" s="4" t="s">
        <v>330</v>
      </c>
      <c r="E70" s="4" t="s">
        <v>331</v>
      </c>
      <c r="F70" s="6">
        <v>44851</v>
      </c>
      <c r="G70" s="6">
        <v>44852</v>
      </c>
      <c r="H70" s="4">
        <v>1</v>
      </c>
      <c r="I70" s="4">
        <v>1</v>
      </c>
      <c r="J70" s="4">
        <v>1</v>
      </c>
      <c r="K70" s="4" t="s">
        <v>30</v>
      </c>
      <c r="L70" s="4">
        <v>1402</v>
      </c>
      <c r="M70" s="4">
        <v>1402</v>
      </c>
      <c r="N70" s="4" t="s">
        <v>332</v>
      </c>
      <c r="O70" s="4" t="s">
        <v>32</v>
      </c>
      <c r="P70" s="4" t="s">
        <v>33</v>
      </c>
      <c r="Q70" s="4">
        <v>0</v>
      </c>
      <c r="R70" s="7">
        <v>44851</v>
      </c>
      <c r="S70" s="6">
        <v>44855</v>
      </c>
      <c r="T70" s="4" t="s">
        <v>34</v>
      </c>
      <c r="U70" s="4">
        <v>1402</v>
      </c>
      <c r="V70" s="4">
        <v>0</v>
      </c>
      <c r="W70" s="4">
        <v>0</v>
      </c>
      <c r="X70" s="4" t="s">
        <v>333</v>
      </c>
      <c r="Y70" s="4" t="s">
        <v>334</v>
      </c>
    </row>
    <row r="71" s="4" customFormat="1" spans="1:25">
      <c r="A71" s="4" t="s">
        <v>335</v>
      </c>
      <c r="B71" s="4" t="s">
        <v>26</v>
      </c>
      <c r="C71" s="4" t="s">
        <v>27</v>
      </c>
      <c r="D71" s="4" t="s">
        <v>316</v>
      </c>
      <c r="E71" s="4" t="s">
        <v>317</v>
      </c>
      <c r="F71" s="6">
        <v>44851</v>
      </c>
      <c r="G71" s="6">
        <v>44852</v>
      </c>
      <c r="H71" s="4">
        <v>1</v>
      </c>
      <c r="I71" s="4">
        <v>1</v>
      </c>
      <c r="J71" s="4">
        <v>1</v>
      </c>
      <c r="K71" s="4" t="s">
        <v>30</v>
      </c>
      <c r="L71" s="4">
        <v>252</v>
      </c>
      <c r="M71" s="4">
        <v>252</v>
      </c>
      <c r="N71" s="4" t="s">
        <v>336</v>
      </c>
      <c r="O71" s="4" t="s">
        <v>32</v>
      </c>
      <c r="P71" s="4" t="s">
        <v>33</v>
      </c>
      <c r="Q71" s="4">
        <v>0</v>
      </c>
      <c r="R71" s="7">
        <v>44851</v>
      </c>
      <c r="S71" s="6">
        <v>44855</v>
      </c>
      <c r="T71" s="4" t="s">
        <v>34</v>
      </c>
      <c r="U71" s="4">
        <v>252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337</v>
      </c>
      <c r="B72" s="4" t="s">
        <v>26</v>
      </c>
      <c r="C72" s="4" t="s">
        <v>27</v>
      </c>
      <c r="D72" s="4" t="s">
        <v>338</v>
      </c>
      <c r="E72" s="4" t="s">
        <v>339</v>
      </c>
      <c r="F72" s="6">
        <v>44851</v>
      </c>
      <c r="G72" s="6">
        <v>44852</v>
      </c>
      <c r="H72" s="4">
        <v>1</v>
      </c>
      <c r="I72" s="4">
        <v>1</v>
      </c>
      <c r="J72" s="4">
        <v>1</v>
      </c>
      <c r="K72" s="4" t="s">
        <v>30</v>
      </c>
      <c r="L72" s="4">
        <v>1064</v>
      </c>
      <c r="M72" s="4">
        <v>1064</v>
      </c>
      <c r="N72" s="4" t="s">
        <v>340</v>
      </c>
      <c r="O72" s="4" t="s">
        <v>32</v>
      </c>
      <c r="P72" s="4" t="s">
        <v>33</v>
      </c>
      <c r="Q72" s="4">
        <v>0</v>
      </c>
      <c r="R72" s="7">
        <v>44851</v>
      </c>
      <c r="S72" s="6">
        <v>44855</v>
      </c>
      <c r="T72" s="4" t="s">
        <v>34</v>
      </c>
      <c r="U72" s="4">
        <v>1064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341</v>
      </c>
      <c r="B73" s="4" t="s">
        <v>26</v>
      </c>
      <c r="C73" s="4" t="s">
        <v>27</v>
      </c>
      <c r="D73" s="4" t="s">
        <v>330</v>
      </c>
      <c r="E73" s="4" t="s">
        <v>342</v>
      </c>
      <c r="F73" s="6">
        <v>44851</v>
      </c>
      <c r="G73" s="6">
        <v>44852</v>
      </c>
      <c r="H73" s="4">
        <v>1</v>
      </c>
      <c r="I73" s="4">
        <v>1</v>
      </c>
      <c r="J73" s="4">
        <v>1</v>
      </c>
      <c r="K73" s="4" t="s">
        <v>30</v>
      </c>
      <c r="L73" s="4">
        <v>1402</v>
      </c>
      <c r="M73" s="4">
        <v>1402</v>
      </c>
      <c r="N73" s="4" t="s">
        <v>343</v>
      </c>
      <c r="O73" s="4" t="s">
        <v>32</v>
      </c>
      <c r="P73" s="4" t="s">
        <v>33</v>
      </c>
      <c r="Q73" s="4">
        <v>0</v>
      </c>
      <c r="R73" s="7">
        <v>44851</v>
      </c>
      <c r="S73" s="6">
        <v>44855</v>
      </c>
      <c r="T73" s="4" t="s">
        <v>34</v>
      </c>
      <c r="U73" s="4">
        <v>1402</v>
      </c>
      <c r="V73" s="4">
        <v>0</v>
      </c>
      <c r="W73" s="4">
        <v>0</v>
      </c>
      <c r="X73" s="4" t="s">
        <v>35</v>
      </c>
      <c r="Y73" s="4" t="s">
        <v>344</v>
      </c>
    </row>
    <row r="74" s="4" customFormat="1" spans="1:25">
      <c r="A74" s="4" t="s">
        <v>345</v>
      </c>
      <c r="B74" s="4" t="s">
        <v>26</v>
      </c>
      <c r="C74" s="4" t="s">
        <v>27</v>
      </c>
      <c r="D74" s="4" t="s">
        <v>346</v>
      </c>
      <c r="E74" s="4" t="s">
        <v>347</v>
      </c>
      <c r="F74" s="6">
        <v>44851</v>
      </c>
      <c r="G74" s="6">
        <v>44852</v>
      </c>
      <c r="H74" s="4">
        <v>1</v>
      </c>
      <c r="I74" s="4">
        <v>1</v>
      </c>
      <c r="J74" s="4">
        <v>1</v>
      </c>
      <c r="K74" s="4" t="s">
        <v>30</v>
      </c>
      <c r="L74" s="4">
        <v>379</v>
      </c>
      <c r="M74" s="4">
        <v>379</v>
      </c>
      <c r="N74" s="4" t="s">
        <v>348</v>
      </c>
      <c r="O74" s="4" t="s">
        <v>32</v>
      </c>
      <c r="P74" s="4" t="s">
        <v>33</v>
      </c>
      <c r="Q74" s="4">
        <v>0</v>
      </c>
      <c r="R74" s="7">
        <v>44851</v>
      </c>
      <c r="S74" s="6">
        <v>44855</v>
      </c>
      <c r="T74" s="4" t="s">
        <v>34</v>
      </c>
      <c r="U74" s="4">
        <v>379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349</v>
      </c>
      <c r="B75" s="4" t="s">
        <v>26</v>
      </c>
      <c r="C75" s="4" t="s">
        <v>27</v>
      </c>
      <c r="D75" s="4" t="s">
        <v>350</v>
      </c>
      <c r="E75" s="4" t="s">
        <v>351</v>
      </c>
      <c r="F75" s="6">
        <v>44851</v>
      </c>
      <c r="G75" s="6">
        <v>44852</v>
      </c>
      <c r="H75" s="4">
        <v>1</v>
      </c>
      <c r="I75" s="4">
        <v>1</v>
      </c>
      <c r="J75" s="4">
        <v>1</v>
      </c>
      <c r="K75" s="4" t="s">
        <v>30</v>
      </c>
      <c r="L75" s="4">
        <v>106</v>
      </c>
      <c r="M75" s="4">
        <v>106</v>
      </c>
      <c r="N75" s="4" t="s">
        <v>352</v>
      </c>
      <c r="O75" s="4" t="s">
        <v>32</v>
      </c>
      <c r="P75" s="4" t="s">
        <v>33</v>
      </c>
      <c r="Q75" s="4">
        <v>0</v>
      </c>
      <c r="R75" s="7">
        <v>44851</v>
      </c>
      <c r="S75" s="6">
        <v>44855</v>
      </c>
      <c r="T75" s="4" t="s">
        <v>34</v>
      </c>
      <c r="U75" s="4">
        <v>106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307</v>
      </c>
      <c r="B76" s="4" t="s">
        <v>26</v>
      </c>
      <c r="C76" s="4" t="s">
        <v>170</v>
      </c>
      <c r="D76" s="4" t="s">
        <v>308</v>
      </c>
      <c r="E76" s="4" t="s">
        <v>309</v>
      </c>
      <c r="F76" s="6">
        <v>44851</v>
      </c>
      <c r="G76" s="6">
        <v>44852</v>
      </c>
      <c r="H76" s="4">
        <v>1</v>
      </c>
      <c r="I76" s="4">
        <v>1</v>
      </c>
      <c r="J76" s="4">
        <v>1</v>
      </c>
      <c r="K76" s="4" t="s">
        <v>30</v>
      </c>
      <c r="L76" s="4">
        <v>-1965</v>
      </c>
      <c r="M76" s="4">
        <v>-1965</v>
      </c>
      <c r="N76" s="4" t="s">
        <v>310</v>
      </c>
      <c r="O76" s="4" t="s">
        <v>32</v>
      </c>
      <c r="P76" s="4" t="s">
        <v>33</v>
      </c>
      <c r="Q76" s="4">
        <v>0</v>
      </c>
      <c r="R76" s="7">
        <v>44851</v>
      </c>
      <c r="S76" s="6">
        <v>44855</v>
      </c>
      <c r="T76" s="4" t="s">
        <v>34</v>
      </c>
      <c r="U76" s="4">
        <v>-1965</v>
      </c>
      <c r="V76" s="4">
        <v>0</v>
      </c>
      <c r="W76" s="4">
        <v>0</v>
      </c>
      <c r="X76" s="4" t="s">
        <v>35</v>
      </c>
      <c r="Y76" s="4" t="s">
        <v>311</v>
      </c>
    </row>
    <row r="77" s="4" customFormat="1" spans="1:25">
      <c r="A77" s="4" t="s">
        <v>353</v>
      </c>
      <c r="B77" s="4" t="s">
        <v>26</v>
      </c>
      <c r="C77" s="4" t="s">
        <v>27</v>
      </c>
      <c r="D77" s="4" t="s">
        <v>269</v>
      </c>
      <c r="E77" s="4" t="s">
        <v>270</v>
      </c>
      <c r="F77" s="6">
        <v>44851</v>
      </c>
      <c r="G77" s="6">
        <v>44852</v>
      </c>
      <c r="H77" s="4">
        <v>1</v>
      </c>
      <c r="I77" s="4">
        <v>1</v>
      </c>
      <c r="J77" s="4">
        <v>1</v>
      </c>
      <c r="K77" s="4" t="s">
        <v>30</v>
      </c>
      <c r="L77" s="4">
        <v>245</v>
      </c>
      <c r="M77" s="4">
        <v>245</v>
      </c>
      <c r="N77" s="4" t="s">
        <v>354</v>
      </c>
      <c r="O77" s="4" t="s">
        <v>32</v>
      </c>
      <c r="P77" s="4" t="s">
        <v>33</v>
      </c>
      <c r="Q77" s="4">
        <v>0</v>
      </c>
      <c r="R77" s="7">
        <v>44851</v>
      </c>
      <c r="S77" s="6">
        <v>44855</v>
      </c>
      <c r="T77" s="4" t="s">
        <v>34</v>
      </c>
      <c r="U77" s="4">
        <v>245</v>
      </c>
      <c r="V77" s="4">
        <v>0</v>
      </c>
      <c r="W77" s="4">
        <v>0</v>
      </c>
      <c r="X77" s="4" t="s">
        <v>355</v>
      </c>
      <c r="Y77" s="4" t="s">
        <v>35</v>
      </c>
    </row>
    <row r="78" s="4" customFormat="1" spans="1:25">
      <c r="A78" s="4" t="s">
        <v>356</v>
      </c>
      <c r="B78" s="4" t="s">
        <v>26</v>
      </c>
      <c r="C78" s="4" t="s">
        <v>27</v>
      </c>
      <c r="D78" s="4" t="s">
        <v>156</v>
      </c>
      <c r="E78" s="4" t="s">
        <v>157</v>
      </c>
      <c r="F78" s="6">
        <v>44851</v>
      </c>
      <c r="G78" s="6">
        <v>44852</v>
      </c>
      <c r="H78" s="4">
        <v>1</v>
      </c>
      <c r="I78" s="4">
        <v>1</v>
      </c>
      <c r="J78" s="4">
        <v>1</v>
      </c>
      <c r="K78" s="4" t="s">
        <v>30</v>
      </c>
      <c r="L78" s="4">
        <v>383</v>
      </c>
      <c r="M78" s="4">
        <v>383</v>
      </c>
      <c r="N78" s="4" t="s">
        <v>357</v>
      </c>
      <c r="O78" s="4" t="s">
        <v>32</v>
      </c>
      <c r="P78" s="4" t="s">
        <v>33</v>
      </c>
      <c r="Q78" s="4">
        <v>0</v>
      </c>
      <c r="R78" s="7">
        <v>44851</v>
      </c>
      <c r="S78" s="6">
        <v>44855</v>
      </c>
      <c r="T78" s="4" t="s">
        <v>34</v>
      </c>
      <c r="U78" s="4">
        <v>383</v>
      </c>
      <c r="V78" s="4">
        <v>0</v>
      </c>
      <c r="W78" s="4">
        <v>0</v>
      </c>
      <c r="X78" s="4" t="s">
        <v>358</v>
      </c>
      <c r="Y78" s="4" t="s">
        <v>359</v>
      </c>
    </row>
    <row r="79" s="4" customFormat="1" spans="1:25">
      <c r="A79" s="4" t="s">
        <v>360</v>
      </c>
      <c r="B79" s="4" t="s">
        <v>26</v>
      </c>
      <c r="C79" s="4" t="s">
        <v>27</v>
      </c>
      <c r="D79" s="4" t="s">
        <v>361</v>
      </c>
      <c r="E79" s="4" t="s">
        <v>362</v>
      </c>
      <c r="F79" s="6">
        <v>44851</v>
      </c>
      <c r="G79" s="6">
        <v>44852</v>
      </c>
      <c r="H79" s="4">
        <v>1</v>
      </c>
      <c r="I79" s="4">
        <v>1</v>
      </c>
      <c r="J79" s="4">
        <v>1</v>
      </c>
      <c r="K79" s="4" t="s">
        <v>30</v>
      </c>
      <c r="L79" s="4">
        <v>209</v>
      </c>
      <c r="M79" s="4">
        <v>209</v>
      </c>
      <c r="N79" s="4" t="s">
        <v>363</v>
      </c>
      <c r="O79" s="4" t="s">
        <v>32</v>
      </c>
      <c r="P79" s="4" t="s">
        <v>33</v>
      </c>
      <c r="Q79" s="4">
        <v>0</v>
      </c>
      <c r="R79" s="7">
        <v>44851</v>
      </c>
      <c r="S79" s="6">
        <v>44855</v>
      </c>
      <c r="T79" s="4" t="s">
        <v>34</v>
      </c>
      <c r="U79" s="4">
        <v>209</v>
      </c>
      <c r="V79" s="4">
        <v>0</v>
      </c>
      <c r="W79" s="4">
        <v>0</v>
      </c>
      <c r="X79" s="4" t="s">
        <v>35</v>
      </c>
      <c r="Y79" s="4" t="s">
        <v>364</v>
      </c>
    </row>
    <row r="80" s="4" customFormat="1" spans="1:25">
      <c r="A80" s="4" t="s">
        <v>365</v>
      </c>
      <c r="B80" s="4" t="s">
        <v>26</v>
      </c>
      <c r="C80" s="4" t="s">
        <v>27</v>
      </c>
      <c r="D80" s="4" t="s">
        <v>366</v>
      </c>
      <c r="E80" s="4" t="s">
        <v>367</v>
      </c>
      <c r="F80" s="6">
        <v>44851</v>
      </c>
      <c r="G80" s="6">
        <v>44852</v>
      </c>
      <c r="H80" s="4">
        <v>1</v>
      </c>
      <c r="I80" s="4">
        <v>1</v>
      </c>
      <c r="J80" s="4">
        <v>1</v>
      </c>
      <c r="K80" s="4" t="s">
        <v>30</v>
      </c>
      <c r="L80" s="4">
        <v>511</v>
      </c>
      <c r="M80" s="4">
        <v>511</v>
      </c>
      <c r="N80" s="4" t="s">
        <v>368</v>
      </c>
      <c r="O80" s="4" t="s">
        <v>32</v>
      </c>
      <c r="P80" s="4" t="s">
        <v>33</v>
      </c>
      <c r="Q80" s="4">
        <v>0</v>
      </c>
      <c r="R80" s="7">
        <v>44851</v>
      </c>
      <c r="S80" s="6">
        <v>44855</v>
      </c>
      <c r="T80" s="4" t="s">
        <v>34</v>
      </c>
      <c r="U80" s="4">
        <v>511</v>
      </c>
      <c r="V80" s="4">
        <v>0</v>
      </c>
      <c r="W80" s="4">
        <v>0</v>
      </c>
      <c r="X80" s="4" t="s">
        <v>369</v>
      </c>
      <c r="Y80" s="4" t="s">
        <v>370</v>
      </c>
    </row>
    <row r="81" s="4" customFormat="1" spans="1:25">
      <c r="A81" s="4" t="s">
        <v>371</v>
      </c>
      <c r="B81" s="4" t="s">
        <v>26</v>
      </c>
      <c r="C81" s="4" t="s">
        <v>27</v>
      </c>
      <c r="D81" s="4" t="s">
        <v>372</v>
      </c>
      <c r="E81" s="4" t="s">
        <v>373</v>
      </c>
      <c r="F81" s="6">
        <v>44851</v>
      </c>
      <c r="G81" s="6">
        <v>44852</v>
      </c>
      <c r="H81" s="4">
        <v>1</v>
      </c>
      <c r="I81" s="4">
        <v>1</v>
      </c>
      <c r="J81" s="4">
        <v>1</v>
      </c>
      <c r="K81" s="4" t="s">
        <v>30</v>
      </c>
      <c r="L81" s="4">
        <v>268</v>
      </c>
      <c r="M81" s="4">
        <v>268</v>
      </c>
      <c r="N81" s="4" t="s">
        <v>374</v>
      </c>
      <c r="O81" s="4" t="s">
        <v>32</v>
      </c>
      <c r="P81" s="4" t="s">
        <v>33</v>
      </c>
      <c r="Q81" s="4">
        <v>0</v>
      </c>
      <c r="R81" s="7">
        <v>44851</v>
      </c>
      <c r="S81" s="6">
        <v>44855</v>
      </c>
      <c r="T81" s="4" t="s">
        <v>34</v>
      </c>
      <c r="U81" s="4">
        <v>268</v>
      </c>
      <c r="V81" s="4">
        <v>0</v>
      </c>
      <c r="W81" s="4">
        <v>0</v>
      </c>
      <c r="X81" s="4" t="s">
        <v>375</v>
      </c>
      <c r="Y81" s="4" t="s">
        <v>376</v>
      </c>
    </row>
    <row r="82" s="4" customFormat="1" spans="1:25">
      <c r="A82" s="4" t="s">
        <v>377</v>
      </c>
      <c r="B82" s="4" t="s">
        <v>26</v>
      </c>
      <c r="C82" s="4" t="s">
        <v>27</v>
      </c>
      <c r="D82" s="4" t="s">
        <v>378</v>
      </c>
      <c r="E82" s="4" t="s">
        <v>379</v>
      </c>
      <c r="F82" s="6">
        <v>44851</v>
      </c>
      <c r="G82" s="6">
        <v>44852</v>
      </c>
      <c r="H82" s="4">
        <v>1</v>
      </c>
      <c r="I82" s="4">
        <v>1</v>
      </c>
      <c r="J82" s="4">
        <v>1</v>
      </c>
      <c r="K82" s="4" t="s">
        <v>30</v>
      </c>
      <c r="L82" s="4">
        <v>673</v>
      </c>
      <c r="M82" s="4">
        <v>673</v>
      </c>
      <c r="N82" s="4" t="s">
        <v>380</v>
      </c>
      <c r="O82" s="4" t="s">
        <v>32</v>
      </c>
      <c r="P82" s="4" t="s">
        <v>33</v>
      </c>
      <c r="Q82" s="4">
        <v>0</v>
      </c>
      <c r="R82" s="7">
        <v>44851</v>
      </c>
      <c r="S82" s="6">
        <v>44855</v>
      </c>
      <c r="T82" s="4" t="s">
        <v>34</v>
      </c>
      <c r="U82" s="4">
        <v>673</v>
      </c>
      <c r="V82" s="4">
        <v>0</v>
      </c>
      <c r="W82" s="4">
        <v>0</v>
      </c>
      <c r="X82" s="4" t="s">
        <v>381</v>
      </c>
      <c r="Y82" s="4" t="s">
        <v>382</v>
      </c>
    </row>
    <row r="83" s="4" customFormat="1" spans="1:25">
      <c r="A83" s="4" t="s">
        <v>383</v>
      </c>
      <c r="B83" s="4" t="s">
        <v>26</v>
      </c>
      <c r="C83" s="4" t="s">
        <v>27</v>
      </c>
      <c r="D83" s="4" t="s">
        <v>384</v>
      </c>
      <c r="E83" s="4" t="s">
        <v>385</v>
      </c>
      <c r="F83" s="6">
        <v>44851</v>
      </c>
      <c r="G83" s="6">
        <v>44852</v>
      </c>
      <c r="H83" s="4">
        <v>1</v>
      </c>
      <c r="I83" s="4">
        <v>1</v>
      </c>
      <c r="J83" s="4">
        <v>1</v>
      </c>
      <c r="K83" s="4" t="s">
        <v>30</v>
      </c>
      <c r="L83" s="4">
        <v>501</v>
      </c>
      <c r="M83" s="4">
        <v>501</v>
      </c>
      <c r="N83" s="4" t="s">
        <v>386</v>
      </c>
      <c r="O83" s="4" t="s">
        <v>32</v>
      </c>
      <c r="P83" s="4" t="s">
        <v>33</v>
      </c>
      <c r="Q83" s="4">
        <v>0</v>
      </c>
      <c r="R83" s="7">
        <v>44851</v>
      </c>
      <c r="S83" s="6">
        <v>44855</v>
      </c>
      <c r="T83" s="4" t="s">
        <v>34</v>
      </c>
      <c r="U83" s="4">
        <v>501</v>
      </c>
      <c r="V83" s="4">
        <v>0</v>
      </c>
      <c r="W83" s="4">
        <v>0</v>
      </c>
      <c r="X83" s="4" t="s">
        <v>35</v>
      </c>
      <c r="Y83" s="4" t="s">
        <v>387</v>
      </c>
    </row>
    <row r="84" s="4" customFormat="1" spans="1:25">
      <c r="A84" s="4" t="s">
        <v>388</v>
      </c>
      <c r="B84" s="4" t="s">
        <v>26</v>
      </c>
      <c r="C84" s="4" t="s">
        <v>27</v>
      </c>
      <c r="D84" s="4" t="s">
        <v>389</v>
      </c>
      <c r="E84" s="4" t="s">
        <v>390</v>
      </c>
      <c r="F84" s="6">
        <v>44851</v>
      </c>
      <c r="G84" s="6">
        <v>44852</v>
      </c>
      <c r="H84" s="4">
        <v>1</v>
      </c>
      <c r="I84" s="4">
        <v>1</v>
      </c>
      <c r="J84" s="4">
        <v>1</v>
      </c>
      <c r="K84" s="4" t="s">
        <v>30</v>
      </c>
      <c r="L84" s="4">
        <v>197</v>
      </c>
      <c r="M84" s="4">
        <v>197</v>
      </c>
      <c r="N84" s="4" t="s">
        <v>391</v>
      </c>
      <c r="O84" s="4" t="s">
        <v>32</v>
      </c>
      <c r="P84" s="4" t="s">
        <v>33</v>
      </c>
      <c r="Q84" s="4">
        <v>0</v>
      </c>
      <c r="R84" s="7">
        <v>44851</v>
      </c>
      <c r="S84" s="6">
        <v>44855</v>
      </c>
      <c r="T84" s="4" t="s">
        <v>34</v>
      </c>
      <c r="U84" s="4">
        <v>197</v>
      </c>
      <c r="V84" s="4">
        <v>0</v>
      </c>
      <c r="W84" s="4">
        <v>0</v>
      </c>
      <c r="X84" s="4" t="s">
        <v>392</v>
      </c>
      <c r="Y84" s="4" t="s">
        <v>35</v>
      </c>
    </row>
    <row r="85" s="4" customFormat="1" spans="1:26">
      <c r="A85" s="4" t="s">
        <v>393</v>
      </c>
      <c r="B85" s="4" t="s">
        <v>26</v>
      </c>
      <c r="C85" s="4" t="s">
        <v>27</v>
      </c>
      <c r="D85" s="4" t="s">
        <v>394</v>
      </c>
      <c r="E85" s="4" t="s">
        <v>395</v>
      </c>
      <c r="F85" s="6">
        <v>44851</v>
      </c>
      <c r="G85" s="6">
        <v>44852</v>
      </c>
      <c r="H85" s="4">
        <v>2</v>
      </c>
      <c r="I85" s="4">
        <v>1</v>
      </c>
      <c r="J85" s="4">
        <v>2</v>
      </c>
      <c r="K85" s="4" t="s">
        <v>30</v>
      </c>
      <c r="L85" s="4">
        <v>656</v>
      </c>
      <c r="M85" s="4">
        <v>656</v>
      </c>
      <c r="N85" s="4" t="s">
        <v>396</v>
      </c>
      <c r="O85" s="4" t="s">
        <v>32</v>
      </c>
      <c r="P85" s="4" t="s">
        <v>33</v>
      </c>
      <c r="Q85" s="4">
        <v>0</v>
      </c>
      <c r="R85" s="7">
        <v>44851</v>
      </c>
      <c r="S85" s="6">
        <v>44855</v>
      </c>
      <c r="T85" s="4" t="s">
        <v>34</v>
      </c>
      <c r="U85" s="4">
        <v>656</v>
      </c>
      <c r="V85" s="4">
        <v>0</v>
      </c>
      <c r="W85" s="4">
        <v>0</v>
      </c>
      <c r="X85" s="4" t="s">
        <v>35</v>
      </c>
      <c r="Y85" s="4">
        <v>44264182</v>
      </c>
      <c r="Z85" s="4" t="s">
        <v>397</v>
      </c>
    </row>
    <row r="86" s="4" customFormat="1" spans="1:25">
      <c r="A86" s="4" t="s">
        <v>398</v>
      </c>
      <c r="B86" s="4" t="s">
        <v>26</v>
      </c>
      <c r="C86" s="4" t="s">
        <v>27</v>
      </c>
      <c r="D86" s="4" t="s">
        <v>399</v>
      </c>
      <c r="E86" s="4" t="s">
        <v>400</v>
      </c>
      <c r="F86" s="6">
        <v>44851</v>
      </c>
      <c r="G86" s="6">
        <v>44852</v>
      </c>
      <c r="H86" s="4">
        <v>1</v>
      </c>
      <c r="I86" s="4">
        <v>1</v>
      </c>
      <c r="J86" s="4">
        <v>1</v>
      </c>
      <c r="K86" s="4" t="s">
        <v>30</v>
      </c>
      <c r="L86" s="4">
        <v>592</v>
      </c>
      <c r="M86" s="4">
        <v>592</v>
      </c>
      <c r="N86" s="4" t="s">
        <v>401</v>
      </c>
      <c r="O86" s="4" t="s">
        <v>32</v>
      </c>
      <c r="P86" s="4" t="s">
        <v>33</v>
      </c>
      <c r="Q86" s="4">
        <v>0</v>
      </c>
      <c r="R86" s="7">
        <v>44851</v>
      </c>
      <c r="S86" s="6">
        <v>44855</v>
      </c>
      <c r="T86" s="4" t="s">
        <v>34</v>
      </c>
      <c r="U86" s="4">
        <v>592</v>
      </c>
      <c r="V86" s="4">
        <v>0</v>
      </c>
      <c r="W86" s="4">
        <v>0</v>
      </c>
      <c r="X86" s="4" t="s">
        <v>35</v>
      </c>
      <c r="Y86" s="4" t="s">
        <v>402</v>
      </c>
    </row>
    <row r="87" s="4" customFormat="1" spans="1:25">
      <c r="A87" s="4" t="s">
        <v>403</v>
      </c>
      <c r="B87" s="4" t="s">
        <v>26</v>
      </c>
      <c r="C87" s="4" t="s">
        <v>27</v>
      </c>
      <c r="D87" s="4" t="s">
        <v>404</v>
      </c>
      <c r="E87" s="4"/>
      <c r="F87" s="6">
        <v>44851</v>
      </c>
      <c r="G87" s="6">
        <v>44852</v>
      </c>
      <c r="H87" s="4">
        <v>0</v>
      </c>
      <c r="I87" s="4">
        <v>1</v>
      </c>
      <c r="J87" s="4">
        <v>0</v>
      </c>
      <c r="K87" s="4" t="s">
        <v>30</v>
      </c>
      <c r="L87" s="4">
        <v>460</v>
      </c>
      <c r="M87" s="4">
        <v>460</v>
      </c>
      <c r="N87" s="4"/>
      <c r="O87" s="4" t="s">
        <v>32</v>
      </c>
      <c r="P87" s="4" t="s">
        <v>33</v>
      </c>
      <c r="Q87" s="4">
        <v>0</v>
      </c>
      <c r="R87" s="7">
        <v>44851</v>
      </c>
      <c r="S87" s="6">
        <v>44855</v>
      </c>
      <c r="T87" s="4" t="s">
        <v>34</v>
      </c>
      <c r="U87" s="4">
        <v>460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405</v>
      </c>
      <c r="B88" s="4" t="s">
        <v>26</v>
      </c>
      <c r="C88" s="4" t="s">
        <v>27</v>
      </c>
      <c r="D88" s="4" t="s">
        <v>406</v>
      </c>
      <c r="E88" s="4" t="s">
        <v>407</v>
      </c>
      <c r="F88" s="6">
        <v>44851</v>
      </c>
      <c r="G88" s="6">
        <v>44852</v>
      </c>
      <c r="H88" s="4">
        <v>1</v>
      </c>
      <c r="I88" s="4">
        <v>1</v>
      </c>
      <c r="J88" s="4">
        <v>1</v>
      </c>
      <c r="K88" s="4" t="s">
        <v>30</v>
      </c>
      <c r="L88" s="4">
        <v>1901</v>
      </c>
      <c r="M88" s="4">
        <v>1901</v>
      </c>
      <c r="N88" s="4" t="s">
        <v>408</v>
      </c>
      <c r="O88" s="4" t="s">
        <v>32</v>
      </c>
      <c r="P88" s="4" t="s">
        <v>33</v>
      </c>
      <c r="Q88" s="4">
        <v>0</v>
      </c>
      <c r="R88" s="7">
        <v>44851</v>
      </c>
      <c r="S88" s="6">
        <v>44855</v>
      </c>
      <c r="T88" s="4" t="s">
        <v>34</v>
      </c>
      <c r="U88" s="4">
        <v>1901</v>
      </c>
      <c r="V88" s="4">
        <v>0</v>
      </c>
      <c r="W88" s="4">
        <v>0</v>
      </c>
      <c r="X88" s="4" t="s">
        <v>35</v>
      </c>
      <c r="Y88" s="4" t="s">
        <v>409</v>
      </c>
    </row>
    <row r="89" s="4" customFormat="1" spans="1:25">
      <c r="A89" s="4" t="s">
        <v>403</v>
      </c>
      <c r="B89" s="4" t="s">
        <v>26</v>
      </c>
      <c r="C89" s="4" t="s">
        <v>170</v>
      </c>
      <c r="D89" s="4" t="s">
        <v>404</v>
      </c>
      <c r="E89" s="4"/>
      <c r="F89" s="6">
        <v>44851</v>
      </c>
      <c r="G89" s="6">
        <v>44852</v>
      </c>
      <c r="H89" s="4">
        <v>0</v>
      </c>
      <c r="I89" s="4">
        <v>1</v>
      </c>
      <c r="J89" s="4">
        <v>0</v>
      </c>
      <c r="K89" s="4" t="s">
        <v>30</v>
      </c>
      <c r="L89" s="4">
        <v>-460</v>
      </c>
      <c r="M89" s="4">
        <v>-460</v>
      </c>
      <c r="N89" s="4"/>
      <c r="O89" s="4" t="s">
        <v>32</v>
      </c>
      <c r="P89" s="4" t="s">
        <v>33</v>
      </c>
      <c r="Q89" s="4">
        <v>0</v>
      </c>
      <c r="R89" s="7">
        <v>44851</v>
      </c>
      <c r="S89" s="6">
        <v>44855</v>
      </c>
      <c r="T89" s="4" t="s">
        <v>34</v>
      </c>
      <c r="U89" s="4">
        <v>-460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410</v>
      </c>
      <c r="B90" s="4" t="s">
        <v>26</v>
      </c>
      <c r="C90" s="4" t="s">
        <v>27</v>
      </c>
      <c r="D90" s="4" t="s">
        <v>411</v>
      </c>
      <c r="E90" s="4" t="s">
        <v>412</v>
      </c>
      <c r="F90" s="6">
        <v>44851</v>
      </c>
      <c r="G90" s="6">
        <v>44852</v>
      </c>
      <c r="H90" s="4">
        <v>1</v>
      </c>
      <c r="I90" s="4">
        <v>1</v>
      </c>
      <c r="J90" s="4">
        <v>1</v>
      </c>
      <c r="K90" s="4" t="s">
        <v>30</v>
      </c>
      <c r="L90" s="4">
        <v>1713</v>
      </c>
      <c r="M90" s="4">
        <v>1713</v>
      </c>
      <c r="N90" s="4" t="s">
        <v>413</v>
      </c>
      <c r="O90" s="4" t="s">
        <v>32</v>
      </c>
      <c r="P90" s="4" t="s">
        <v>33</v>
      </c>
      <c r="Q90" s="4">
        <v>0</v>
      </c>
      <c r="R90" s="7">
        <v>44851</v>
      </c>
      <c r="S90" s="6">
        <v>44855</v>
      </c>
      <c r="T90" s="4" t="s">
        <v>34</v>
      </c>
      <c r="U90" s="4">
        <v>1713</v>
      </c>
      <c r="V90" s="4">
        <v>0</v>
      </c>
      <c r="W90" s="4">
        <v>0</v>
      </c>
      <c r="X90" s="4" t="s">
        <v>414</v>
      </c>
      <c r="Y90" s="4" t="s">
        <v>299</v>
      </c>
    </row>
    <row r="91" s="4" customFormat="1" spans="1:25">
      <c r="A91" s="4" t="s">
        <v>415</v>
      </c>
      <c r="B91" s="4" t="s">
        <v>26</v>
      </c>
      <c r="C91" s="4" t="s">
        <v>27</v>
      </c>
      <c r="D91" s="4" t="s">
        <v>416</v>
      </c>
      <c r="E91" s="4" t="s">
        <v>417</v>
      </c>
      <c r="F91" s="6">
        <v>44851</v>
      </c>
      <c r="G91" s="6">
        <v>44852</v>
      </c>
      <c r="H91" s="4">
        <v>1</v>
      </c>
      <c r="I91" s="4">
        <v>1</v>
      </c>
      <c r="J91" s="4">
        <v>1</v>
      </c>
      <c r="K91" s="4" t="s">
        <v>30</v>
      </c>
      <c r="L91" s="4">
        <v>530</v>
      </c>
      <c r="M91" s="4">
        <v>530</v>
      </c>
      <c r="N91" s="4" t="s">
        <v>418</v>
      </c>
      <c r="O91" s="4" t="s">
        <v>32</v>
      </c>
      <c r="P91" s="4" t="s">
        <v>33</v>
      </c>
      <c r="Q91" s="4">
        <v>0</v>
      </c>
      <c r="R91" s="7">
        <v>44851</v>
      </c>
      <c r="S91" s="6">
        <v>44855</v>
      </c>
      <c r="T91" s="4" t="s">
        <v>34</v>
      </c>
      <c r="U91" s="4">
        <v>530</v>
      </c>
      <c r="V91" s="4">
        <v>0</v>
      </c>
      <c r="W91" s="4">
        <v>0</v>
      </c>
      <c r="X91" s="4" t="s">
        <v>35</v>
      </c>
      <c r="Y9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5"/>
  <sheetViews>
    <sheetView tabSelected="1" topLeftCell="A76" workbookViewId="0">
      <selection activeCell="A93" sqref="A93:C96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419</v>
      </c>
    </row>
    <row r="2" s="4" customFormat="1" spans="1:9">
      <c r="A2" s="5">
        <v>17761563212</v>
      </c>
      <c r="B2" s="6">
        <v>44851</v>
      </c>
      <c r="C2" s="6">
        <v>44852</v>
      </c>
      <c r="D2" s="4">
        <v>1791</v>
      </c>
      <c r="E2" s="4" t="str">
        <f>VLOOKUP(A2,HOP!A:L,12,0)</f>
        <v>1791.00</v>
      </c>
      <c r="F2" s="4" t="str">
        <f>VLOOKUP(A2,HOP!A:C,3,0)</f>
        <v>2497176</v>
      </c>
      <c r="G2" s="4">
        <f>D2-E2</f>
        <v>0</v>
      </c>
      <c r="H2" s="4" t="str">
        <f>$H$1&amp;F2</f>
        <v>，2497176</v>
      </c>
      <c r="I2" s="4" t="str">
        <f>VLOOKUP(A2,HOP!A:U,21,0)</f>
        <v>直连</v>
      </c>
    </row>
    <row r="3" s="4" customFormat="1" spans="1:9">
      <c r="A3" s="5">
        <v>18017966551</v>
      </c>
      <c r="B3" s="6">
        <v>44849</v>
      </c>
      <c r="C3" s="6">
        <v>44852</v>
      </c>
      <c r="D3" s="4">
        <v>2802</v>
      </c>
      <c r="E3" s="4" t="str">
        <f>VLOOKUP(A3,HOP!A:L,12,0)</f>
        <v>2802.00</v>
      </c>
      <c r="F3" s="4" t="str">
        <f>VLOOKUP(A3,HOP!A:C,3,0)</f>
        <v>2568287</v>
      </c>
      <c r="G3" s="4">
        <f t="shared" ref="G3:G34" si="0">D3-E3</f>
        <v>0</v>
      </c>
      <c r="H3" s="4" t="str">
        <f t="shared" ref="H3:H34" si="1">$H$1&amp;F3</f>
        <v>，2568287</v>
      </c>
      <c r="I3" s="4" t="str">
        <f>VLOOKUP(A3,HOP!A:U,21,0)</f>
        <v>直连</v>
      </c>
    </row>
    <row r="4" s="4" customFormat="1" spans="1:9">
      <c r="A4" s="5">
        <v>18048850119</v>
      </c>
      <c r="B4" s="6">
        <v>44847</v>
      </c>
      <c r="C4" s="6">
        <v>44852</v>
      </c>
      <c r="D4" s="4">
        <v>2480</v>
      </c>
      <c r="E4" s="4" t="str">
        <f>VLOOKUP(A4,HOP!A:L,12,0)</f>
        <v>2480.00</v>
      </c>
      <c r="F4" s="4" t="str">
        <f>VLOOKUP(A4,HOP!A:C,3,0)</f>
        <v>2575879</v>
      </c>
      <c r="G4" s="4">
        <f t="shared" si="0"/>
        <v>0</v>
      </c>
      <c r="H4" s="4" t="str">
        <f t="shared" si="1"/>
        <v>，2575879</v>
      </c>
      <c r="I4" s="4" t="str">
        <f>VLOOKUP(A4,HOP!A:U,21,0)</f>
        <v>直连</v>
      </c>
    </row>
    <row r="5" s="4" customFormat="1" spans="1:9">
      <c r="A5" s="5">
        <v>18452589121</v>
      </c>
      <c r="B5" s="6">
        <v>44848</v>
      </c>
      <c r="C5" s="6">
        <v>44852</v>
      </c>
      <c r="D5" s="4">
        <v>2044</v>
      </c>
      <c r="E5" s="4" t="str">
        <f>VLOOKUP(A5,HOP!A:L,12,0)</f>
        <v>2044.00</v>
      </c>
      <c r="F5" s="4" t="str">
        <f>VLOOKUP(A5,HOP!A:C,3,0)</f>
        <v>2626889</v>
      </c>
      <c r="G5" s="4">
        <f t="shared" si="0"/>
        <v>0</v>
      </c>
      <c r="H5" s="4" t="str">
        <f t="shared" si="1"/>
        <v>，2626889</v>
      </c>
      <c r="I5" s="4" t="str">
        <f>VLOOKUP(A5,HOP!A:U,21,0)</f>
        <v>直连</v>
      </c>
    </row>
    <row r="6" s="4" customFormat="1" spans="1:9">
      <c r="A6" s="5">
        <v>18679837891</v>
      </c>
      <c r="B6" s="6">
        <v>44851</v>
      </c>
      <c r="C6" s="6">
        <v>44852</v>
      </c>
      <c r="D6" s="4">
        <v>707</v>
      </c>
      <c r="E6" s="4" t="str">
        <f>VLOOKUP(A6,HOP!A:L,12,0)</f>
        <v>707.00</v>
      </c>
      <c r="F6" s="4" t="str">
        <f>VLOOKUP(A6,HOP!A:C,3,0)</f>
        <v>2648494</v>
      </c>
      <c r="G6" s="4">
        <f t="shared" si="0"/>
        <v>0</v>
      </c>
      <c r="H6" s="4" t="str">
        <f t="shared" si="1"/>
        <v>，2648494</v>
      </c>
      <c r="I6" s="4" t="str">
        <f>VLOOKUP(A6,HOP!A:U,21,0)</f>
        <v>直连</v>
      </c>
    </row>
    <row r="7" s="4" customFormat="1" spans="1:9">
      <c r="A7" s="5">
        <v>21024082284</v>
      </c>
      <c r="B7" s="6">
        <v>44848</v>
      </c>
      <c r="C7" s="6">
        <v>44852</v>
      </c>
      <c r="D7" s="4">
        <v>1584</v>
      </c>
      <c r="E7" s="4" t="str">
        <f>VLOOKUP(A7,HOP!A:L,12,0)</f>
        <v>1584.00</v>
      </c>
      <c r="F7" s="4" t="str">
        <f>VLOOKUP(A7,HOP!A:C,3,0)</f>
        <v>2693710</v>
      </c>
      <c r="G7" s="4">
        <f t="shared" si="0"/>
        <v>0</v>
      </c>
      <c r="H7" s="4" t="str">
        <f t="shared" si="1"/>
        <v>，2693710</v>
      </c>
      <c r="I7" s="4" t="str">
        <f>VLOOKUP(A7,HOP!A:U,21,0)</f>
        <v>直连</v>
      </c>
    </row>
    <row r="8" s="4" customFormat="1" spans="1:9">
      <c r="A8" s="5">
        <v>21067941076</v>
      </c>
      <c r="B8" s="6">
        <v>44848</v>
      </c>
      <c r="C8" s="6">
        <v>44852</v>
      </c>
      <c r="D8" s="4">
        <v>1412</v>
      </c>
      <c r="E8" s="4" t="str">
        <f>VLOOKUP(A8,HOP!A:L,12,0)</f>
        <v>1412.00</v>
      </c>
      <c r="F8" s="4" t="str">
        <f>VLOOKUP(A8,HOP!A:C,3,0)</f>
        <v>2698392</v>
      </c>
      <c r="G8" s="4">
        <f t="shared" si="0"/>
        <v>0</v>
      </c>
      <c r="H8" s="4" t="str">
        <f t="shared" si="1"/>
        <v>，2698392</v>
      </c>
      <c r="I8" s="4" t="str">
        <f>VLOOKUP(A8,HOP!A:U,21,0)</f>
        <v>直连</v>
      </c>
    </row>
    <row r="9" s="4" customFormat="1" spans="1:9">
      <c r="A9" s="5">
        <v>21257678794</v>
      </c>
      <c r="B9" s="6">
        <v>44851</v>
      </c>
      <c r="C9" s="6">
        <v>44852</v>
      </c>
      <c r="D9" s="4">
        <v>1168</v>
      </c>
      <c r="E9" s="4" t="str">
        <f>VLOOKUP(A9,HOP!A:L,12,0)</f>
        <v>1168.00</v>
      </c>
      <c r="F9" s="4" t="str">
        <f>VLOOKUP(A9,HOP!A:C,3,0)</f>
        <v>2719566</v>
      </c>
      <c r="G9" s="4">
        <f t="shared" si="0"/>
        <v>0</v>
      </c>
      <c r="H9" s="4" t="str">
        <f t="shared" si="1"/>
        <v>，2719566</v>
      </c>
      <c r="I9" s="4" t="str">
        <f>VLOOKUP(A9,HOP!A:U,21,0)</f>
        <v>直连</v>
      </c>
    </row>
    <row r="10" s="4" customFormat="1" spans="1:9">
      <c r="A10" s="5">
        <v>21258585964</v>
      </c>
      <c r="B10" s="6">
        <v>44847</v>
      </c>
      <c r="C10" s="6">
        <v>44852</v>
      </c>
      <c r="D10" s="4">
        <v>4798</v>
      </c>
      <c r="E10" s="4" t="str">
        <f>VLOOKUP(A10,HOP!A:L,12,0)</f>
        <v>4798.00</v>
      </c>
      <c r="F10" s="4" t="str">
        <f>VLOOKUP(A10,HOP!A:C,3,0)</f>
        <v>2719710</v>
      </c>
      <c r="G10" s="4">
        <f t="shared" si="0"/>
        <v>0</v>
      </c>
      <c r="H10" s="4" t="str">
        <f t="shared" si="1"/>
        <v>，2719710</v>
      </c>
      <c r="I10" s="4" t="str">
        <f>VLOOKUP(A10,HOP!A:U,21,0)</f>
        <v>直连</v>
      </c>
    </row>
    <row r="11" s="4" customFormat="1" spans="1:9">
      <c r="A11" s="5">
        <v>21262356251</v>
      </c>
      <c r="B11" s="6">
        <v>44850</v>
      </c>
      <c r="C11" s="6">
        <v>44852</v>
      </c>
      <c r="D11" s="4">
        <v>1104</v>
      </c>
      <c r="E11" s="4" t="str">
        <f>VLOOKUP(A11,HOP!A:L,12,0)</f>
        <v>1104.00</v>
      </c>
      <c r="F11" s="4" t="str">
        <f>VLOOKUP(A11,HOP!A:C,3,0)</f>
        <v>2720278</v>
      </c>
      <c r="G11" s="4">
        <f t="shared" si="0"/>
        <v>0</v>
      </c>
      <c r="H11" s="4" t="str">
        <f t="shared" si="1"/>
        <v>，2720278</v>
      </c>
      <c r="I11" s="4" t="str">
        <f>VLOOKUP(A11,HOP!A:U,21,0)</f>
        <v>直连</v>
      </c>
    </row>
    <row r="12" s="4" customFormat="1" spans="1:9">
      <c r="A12" s="5">
        <v>21314356819</v>
      </c>
      <c r="B12" s="6">
        <v>44850</v>
      </c>
      <c r="C12" s="6">
        <v>44852</v>
      </c>
      <c r="D12" s="4">
        <v>1054</v>
      </c>
      <c r="E12" s="4" t="str">
        <f>VLOOKUP(A12,HOP!A:L,12,0)</f>
        <v>1054.00</v>
      </c>
      <c r="F12" s="4" t="str">
        <f>VLOOKUP(A12,HOP!A:C,3,0)</f>
        <v>2721748</v>
      </c>
      <c r="G12" s="4">
        <f t="shared" si="0"/>
        <v>0</v>
      </c>
      <c r="H12" s="4" t="str">
        <f t="shared" si="1"/>
        <v>，2721748</v>
      </c>
      <c r="I12" s="4" t="str">
        <f>VLOOKUP(A12,HOP!A:U,21,0)</f>
        <v>直连</v>
      </c>
    </row>
    <row r="13" s="4" customFormat="1" spans="1:9">
      <c r="A13" s="5">
        <v>21347104936</v>
      </c>
      <c r="B13" s="6">
        <v>44850</v>
      </c>
      <c r="C13" s="6">
        <v>44852</v>
      </c>
      <c r="D13" s="4">
        <v>1328</v>
      </c>
      <c r="E13" s="4" t="str">
        <f>VLOOKUP(A13,HOP!A:L,12,0)</f>
        <v>1328.00</v>
      </c>
      <c r="F13" s="4" t="str">
        <f>VLOOKUP(A13,HOP!A:C,3,0)</f>
        <v>2726428</v>
      </c>
      <c r="G13" s="4">
        <f t="shared" si="0"/>
        <v>0</v>
      </c>
      <c r="H13" s="4" t="str">
        <f t="shared" si="1"/>
        <v>，2726428</v>
      </c>
      <c r="I13" s="4" t="str">
        <f>VLOOKUP(A13,HOP!A:U,21,0)</f>
        <v>直连</v>
      </c>
    </row>
    <row r="14" s="4" customFormat="1" spans="1:9">
      <c r="A14" s="5">
        <v>21350263071</v>
      </c>
      <c r="B14" s="6">
        <v>44849</v>
      </c>
      <c r="C14" s="6">
        <v>44852</v>
      </c>
      <c r="D14" s="4">
        <v>1400</v>
      </c>
      <c r="E14" s="4" t="str">
        <f>VLOOKUP(A14,HOP!A:L,12,0)</f>
        <v>1400.00</v>
      </c>
      <c r="F14" s="4" t="str">
        <f>VLOOKUP(A14,HOP!A:C,3,0)</f>
        <v>2727215</v>
      </c>
      <c r="G14" s="4">
        <f t="shared" si="0"/>
        <v>0</v>
      </c>
      <c r="H14" s="4" t="str">
        <f t="shared" si="1"/>
        <v>，2727215</v>
      </c>
      <c r="I14" s="4" t="str">
        <f>VLOOKUP(A14,HOP!A:U,21,0)</f>
        <v>直采</v>
      </c>
    </row>
    <row r="15" s="4" customFormat="1" spans="1:9">
      <c r="A15" s="5">
        <v>21351558409</v>
      </c>
      <c r="B15" s="6">
        <v>44848</v>
      </c>
      <c r="C15" s="6">
        <v>44852</v>
      </c>
      <c r="D15" s="4">
        <v>1496</v>
      </c>
      <c r="E15" s="4" t="str">
        <f>VLOOKUP(A15,HOP!A:L,12,0)</f>
        <v>1496.00</v>
      </c>
      <c r="F15" s="4" t="str">
        <f>VLOOKUP(A15,HOP!A:C,3,0)</f>
        <v>2727483</v>
      </c>
      <c r="G15" s="4">
        <f t="shared" si="0"/>
        <v>0</v>
      </c>
      <c r="H15" s="4" t="str">
        <f t="shared" si="1"/>
        <v>，2727483</v>
      </c>
      <c r="I15" s="4" t="str">
        <f>VLOOKUP(A15,HOP!A:U,21,0)</f>
        <v>直连</v>
      </c>
    </row>
    <row r="16" s="4" customFormat="1" spans="1:9">
      <c r="A16" s="5">
        <v>21356890872</v>
      </c>
      <c r="B16" s="6">
        <v>44851</v>
      </c>
      <c r="C16" s="6">
        <v>44852</v>
      </c>
      <c r="D16" s="4">
        <v>2025</v>
      </c>
      <c r="E16" s="4" t="str">
        <f>VLOOKUP(A16,HOP!A:L,12,0)</f>
        <v>2025.00</v>
      </c>
      <c r="F16" s="4" t="str">
        <f>VLOOKUP(A16,HOP!A:C,3,0)</f>
        <v>2728558</v>
      </c>
      <c r="G16" s="4">
        <f t="shared" si="0"/>
        <v>0</v>
      </c>
      <c r="H16" s="4" t="str">
        <f t="shared" si="1"/>
        <v>，2728558</v>
      </c>
      <c r="I16" s="4" t="str">
        <f>VLOOKUP(A16,HOP!A:U,21,0)</f>
        <v>直连</v>
      </c>
    </row>
    <row r="17" s="4" customFormat="1" spans="1:9">
      <c r="A17" s="5">
        <v>21360426760</v>
      </c>
      <c r="B17" s="6">
        <v>44851</v>
      </c>
      <c r="C17" s="6">
        <v>44852</v>
      </c>
      <c r="D17" s="4">
        <v>358</v>
      </c>
      <c r="E17" s="4" t="str">
        <f>VLOOKUP(A17,HOP!A:L,12,0)</f>
        <v>358.00</v>
      </c>
      <c r="F17" s="4" t="str">
        <f>VLOOKUP(A17,HOP!A:C,3,0)</f>
        <v>2729443</v>
      </c>
      <c r="G17" s="4">
        <f t="shared" si="0"/>
        <v>0</v>
      </c>
      <c r="H17" s="4" t="str">
        <f t="shared" si="1"/>
        <v>，2729443</v>
      </c>
      <c r="I17" s="4" t="str">
        <f>VLOOKUP(A17,HOP!A:U,21,0)</f>
        <v>直连</v>
      </c>
    </row>
    <row r="18" s="4" customFormat="1" spans="1:9">
      <c r="A18" s="5">
        <v>21363258497</v>
      </c>
      <c r="B18" s="6">
        <v>44850</v>
      </c>
      <c r="C18" s="6">
        <v>44852</v>
      </c>
      <c r="D18" s="4">
        <v>5368</v>
      </c>
      <c r="E18" s="4" t="str">
        <f>VLOOKUP(A18,HOP!A:L,12,0)</f>
        <v>5368.00</v>
      </c>
      <c r="F18" s="4" t="str">
        <f>VLOOKUP(A18,HOP!A:C,3,0)</f>
        <v>2730247</v>
      </c>
      <c r="G18" s="4">
        <f t="shared" si="0"/>
        <v>0</v>
      </c>
      <c r="H18" s="4" t="str">
        <f t="shared" si="1"/>
        <v>，2730247</v>
      </c>
      <c r="I18" s="4" t="str">
        <f>VLOOKUP(A18,HOP!A:U,21,0)</f>
        <v>直连</v>
      </c>
    </row>
    <row r="19" s="4" customFormat="1" spans="1:9">
      <c r="A19" s="5">
        <v>21363634030</v>
      </c>
      <c r="B19" s="6">
        <v>44845</v>
      </c>
      <c r="C19" s="6">
        <v>44852</v>
      </c>
      <c r="D19" s="4">
        <v>5691</v>
      </c>
      <c r="E19" s="4" t="str">
        <f>VLOOKUP(A19,HOP!A:L,12,0)</f>
        <v>5691.00</v>
      </c>
      <c r="F19" s="4" t="str">
        <f>VLOOKUP(A19,HOP!A:C,3,0)</f>
        <v>2730354</v>
      </c>
      <c r="G19" s="4">
        <f t="shared" si="0"/>
        <v>0</v>
      </c>
      <c r="H19" s="4" t="str">
        <f t="shared" si="1"/>
        <v>，2730354</v>
      </c>
      <c r="I19" s="4" t="str">
        <f>VLOOKUP(A19,HOP!A:U,21,0)</f>
        <v>直连</v>
      </c>
    </row>
    <row r="20" s="4" customFormat="1" spans="1:9">
      <c r="A20" s="5">
        <v>21367353172</v>
      </c>
      <c r="B20" s="6">
        <v>44851</v>
      </c>
      <c r="C20" s="6">
        <v>44852</v>
      </c>
      <c r="D20" s="4">
        <v>642</v>
      </c>
      <c r="E20" s="4" t="str">
        <f>VLOOKUP(A20,HOP!A:L,12,0)</f>
        <v>642.00</v>
      </c>
      <c r="F20" s="4" t="str">
        <f>VLOOKUP(A20,HOP!A:C,3,0)</f>
        <v>2731070</v>
      </c>
      <c r="G20" s="4">
        <f t="shared" si="0"/>
        <v>0</v>
      </c>
      <c r="H20" s="4" t="str">
        <f t="shared" si="1"/>
        <v>，2731070</v>
      </c>
      <c r="I20" s="4" t="str">
        <f>VLOOKUP(A20,HOP!A:U,21,0)</f>
        <v>直连</v>
      </c>
    </row>
    <row r="21" s="4" customFormat="1" spans="1:9">
      <c r="A21" s="5">
        <v>21368722361</v>
      </c>
      <c r="B21" s="6">
        <v>44850</v>
      </c>
      <c r="C21" s="6">
        <v>44852</v>
      </c>
      <c r="D21" s="4">
        <v>2201</v>
      </c>
      <c r="E21" s="4" t="str">
        <f>VLOOKUP(A21,HOP!A:L,12,0)</f>
        <v>2201.00</v>
      </c>
      <c r="F21" s="4" t="str">
        <f>VLOOKUP(A21,HOP!A:C,3,0)</f>
        <v>2731304</v>
      </c>
      <c r="G21" s="4">
        <f t="shared" si="0"/>
        <v>0</v>
      </c>
      <c r="H21" s="4" t="str">
        <f t="shared" si="1"/>
        <v>，2731304</v>
      </c>
      <c r="I21" s="4" t="str">
        <f>VLOOKUP(A21,HOP!A:U,21,0)</f>
        <v>直连</v>
      </c>
    </row>
    <row r="22" s="4" customFormat="1" spans="1:9">
      <c r="A22" s="5">
        <v>21372419764</v>
      </c>
      <c r="B22" s="6">
        <v>44851</v>
      </c>
      <c r="C22" s="6">
        <v>44852</v>
      </c>
      <c r="D22" s="4">
        <v>367</v>
      </c>
      <c r="E22" s="4" t="str">
        <f>VLOOKUP(A22,HOP!A:L,12,0)</f>
        <v>367.00</v>
      </c>
      <c r="F22" s="4" t="str">
        <f>VLOOKUP(A22,HOP!A:C,3,0)</f>
        <v>2732130</v>
      </c>
      <c r="G22" s="4">
        <f t="shared" si="0"/>
        <v>0</v>
      </c>
      <c r="H22" s="4" t="str">
        <f t="shared" si="1"/>
        <v>，2732130</v>
      </c>
      <c r="I22" s="4" t="str">
        <f>VLOOKUP(A22,HOP!A:U,21,0)</f>
        <v>直连</v>
      </c>
    </row>
    <row r="23" s="4" customFormat="1" spans="1:9">
      <c r="A23" s="5">
        <v>21374873942</v>
      </c>
      <c r="B23" s="6">
        <v>44851</v>
      </c>
      <c r="C23" s="6">
        <v>44852</v>
      </c>
      <c r="D23" s="4">
        <v>636</v>
      </c>
      <c r="E23" s="4" t="str">
        <f>VLOOKUP(A23,HOP!A:L,12,0)</f>
        <v>636.00</v>
      </c>
      <c r="F23" s="4" t="str">
        <f>VLOOKUP(A23,HOP!A:C,3,0)</f>
        <v>2732799</v>
      </c>
      <c r="G23" s="4">
        <f t="shared" si="0"/>
        <v>0</v>
      </c>
      <c r="H23" s="4" t="str">
        <f t="shared" si="1"/>
        <v>，2732799</v>
      </c>
      <c r="I23" s="4" t="str">
        <f>VLOOKUP(A23,HOP!A:U,21,0)</f>
        <v>直连</v>
      </c>
    </row>
    <row r="24" s="4" customFormat="1" spans="1:9">
      <c r="A24" s="5">
        <v>21375688714</v>
      </c>
      <c r="B24" s="6">
        <v>44847</v>
      </c>
      <c r="C24" s="6">
        <v>44852</v>
      </c>
      <c r="D24" s="4">
        <v>12200</v>
      </c>
      <c r="E24" s="4" t="str">
        <f>VLOOKUP(A24,HOP!A:L,12,0)</f>
        <v>12200.00</v>
      </c>
      <c r="F24" s="4" t="str">
        <f>VLOOKUP(A24,HOP!A:C,3,0)</f>
        <v>2733009</v>
      </c>
      <c r="G24" s="4">
        <f t="shared" si="0"/>
        <v>0</v>
      </c>
      <c r="H24" s="4" t="str">
        <f t="shared" si="1"/>
        <v>，2733009</v>
      </c>
      <c r="I24" s="4" t="str">
        <f>VLOOKUP(A24,HOP!A:U,21,0)</f>
        <v>直连</v>
      </c>
    </row>
    <row r="25" s="4" customFormat="1" spans="1:9">
      <c r="A25" s="5">
        <v>21418429503</v>
      </c>
      <c r="B25" s="6">
        <v>44849</v>
      </c>
      <c r="C25" s="6">
        <v>44852</v>
      </c>
      <c r="D25" s="4">
        <v>4026</v>
      </c>
      <c r="E25" s="4" t="str">
        <f>VLOOKUP(A25,HOP!A:L,12,0)</f>
        <v>4026.00</v>
      </c>
      <c r="F25" s="4" t="str">
        <f>VLOOKUP(A25,HOP!A:C,3,0)</f>
        <v>2734671</v>
      </c>
      <c r="G25" s="4">
        <f t="shared" si="0"/>
        <v>0</v>
      </c>
      <c r="H25" s="4" t="str">
        <f t="shared" si="1"/>
        <v>，2734671</v>
      </c>
      <c r="I25" s="4" t="str">
        <f>VLOOKUP(A25,HOP!A:U,21,0)</f>
        <v>直连</v>
      </c>
    </row>
    <row r="26" s="4" customFormat="1" spans="1:9">
      <c r="A26" s="5">
        <v>21429800632</v>
      </c>
      <c r="B26" s="6">
        <v>44849</v>
      </c>
      <c r="C26" s="6">
        <v>44852</v>
      </c>
      <c r="D26" s="4">
        <v>1362</v>
      </c>
      <c r="E26" s="4" t="str">
        <f>VLOOKUP(A26,HOP!A:L,12,0)</f>
        <v>1362.00</v>
      </c>
      <c r="F26" s="4" t="str">
        <f>VLOOKUP(A26,HOP!A:C,3,0)</f>
        <v>2736224</v>
      </c>
      <c r="G26" s="4">
        <f t="shared" si="0"/>
        <v>0</v>
      </c>
      <c r="H26" s="4" t="str">
        <f t="shared" si="1"/>
        <v>，2736224</v>
      </c>
      <c r="I26" s="4" t="str">
        <f>VLOOKUP(A26,HOP!A:U,21,0)</f>
        <v>直连</v>
      </c>
    </row>
    <row r="27" s="4" customFormat="1" hidden="1" spans="1:9">
      <c r="A27" s="5">
        <v>21431186478</v>
      </c>
      <c r="B27" s="6">
        <v>44850</v>
      </c>
      <c r="C27" s="6">
        <v>44852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21432704305</v>
      </c>
      <c r="B28" s="6">
        <v>44848</v>
      </c>
      <c r="C28" s="6">
        <v>44852</v>
      </c>
      <c r="D28" s="4">
        <v>7900</v>
      </c>
      <c r="E28" s="4" t="str">
        <f>VLOOKUP(A28,HOP!A:L,12,0)</f>
        <v>7900.00</v>
      </c>
      <c r="F28" s="4" t="str">
        <f>VLOOKUP(A28,HOP!A:C,3,0)</f>
        <v>2736559</v>
      </c>
      <c r="G28" s="4">
        <f t="shared" si="0"/>
        <v>0</v>
      </c>
      <c r="H28" s="4" t="str">
        <f t="shared" si="1"/>
        <v>，2736559</v>
      </c>
      <c r="I28" s="4" t="str">
        <f>VLOOKUP(A28,HOP!A:U,21,0)</f>
        <v>直连</v>
      </c>
    </row>
    <row r="29" s="4" customFormat="1" spans="1:9">
      <c r="A29" s="5">
        <v>21437171830</v>
      </c>
      <c r="B29" s="6">
        <v>44847</v>
      </c>
      <c r="C29" s="6">
        <v>44852</v>
      </c>
      <c r="D29" s="4">
        <v>3455</v>
      </c>
      <c r="E29" s="4" t="str">
        <f>VLOOKUP(A29,HOP!A:L,12,0)</f>
        <v>3455.00</v>
      </c>
      <c r="F29" s="4" t="str">
        <f>VLOOKUP(A29,HOP!A:C,3,0)</f>
        <v>2737280</v>
      </c>
      <c r="G29" s="4">
        <f t="shared" si="0"/>
        <v>0</v>
      </c>
      <c r="H29" s="4" t="str">
        <f t="shared" si="1"/>
        <v>，2737280</v>
      </c>
      <c r="I29" s="4" t="str">
        <f>VLOOKUP(A29,HOP!A:U,21,0)</f>
        <v>直采</v>
      </c>
    </row>
    <row r="30" s="4" customFormat="1" hidden="1" spans="1:9">
      <c r="A30" s="5">
        <v>21443928424</v>
      </c>
      <c r="B30" s="6">
        <v>44849</v>
      </c>
      <c r="C30" s="6">
        <v>44852</v>
      </c>
      <c r="D30" s="4">
        <v>0</v>
      </c>
      <c r="E30" s="4" t="str">
        <f>VLOOKUP(A30,HOP!A:L,12,0)</f>
        <v>330.00</v>
      </c>
      <c r="F30" s="4" t="str">
        <f>VLOOKUP(A30,HOP!A:C,3,0)</f>
        <v>2738311</v>
      </c>
      <c r="G30" s="4">
        <f t="shared" si="0"/>
        <v>-330</v>
      </c>
      <c r="H30" s="4" t="str">
        <f t="shared" si="1"/>
        <v>，2738311</v>
      </c>
      <c r="I30" s="4" t="str">
        <f>VLOOKUP(A30,HOP!A:U,21,0)</f>
        <v>直连</v>
      </c>
    </row>
    <row r="31" s="4" customFormat="1" hidden="1" spans="1:9">
      <c r="A31" s="5">
        <v>21444964393</v>
      </c>
      <c r="B31" s="6">
        <v>44848</v>
      </c>
      <c r="C31" s="6">
        <v>44852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21446228404</v>
      </c>
      <c r="B32" s="6">
        <v>44851</v>
      </c>
      <c r="C32" s="6">
        <v>44852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spans="1:9">
      <c r="A33" s="5">
        <v>21450378073</v>
      </c>
      <c r="B33" s="6">
        <v>44851</v>
      </c>
      <c r="C33" s="6">
        <v>44852</v>
      </c>
      <c r="D33" s="4">
        <v>342</v>
      </c>
      <c r="E33" s="4" t="str">
        <f>VLOOKUP(A33,HOP!A:L,12,0)</f>
        <v>342.00</v>
      </c>
      <c r="F33" s="4" t="str">
        <f>VLOOKUP(A33,HOP!A:C,3,0)</f>
        <v>2739566</v>
      </c>
      <c r="G33" s="4">
        <f t="shared" si="0"/>
        <v>0</v>
      </c>
      <c r="H33" s="4" t="str">
        <f t="shared" si="1"/>
        <v>，2739566</v>
      </c>
      <c r="I33" s="4" t="str">
        <f>VLOOKUP(A33,HOP!A:U,21,0)</f>
        <v>直连</v>
      </c>
    </row>
    <row r="34" s="4" customFormat="1" spans="1:9">
      <c r="A34" s="5">
        <v>21451689664</v>
      </c>
      <c r="B34" s="6">
        <v>44849</v>
      </c>
      <c r="C34" s="6">
        <v>44852</v>
      </c>
      <c r="D34" s="4">
        <v>3211</v>
      </c>
      <c r="E34" s="4" t="str">
        <f>VLOOKUP(A34,HOP!A:L,12,0)</f>
        <v>3211.00</v>
      </c>
      <c r="F34" s="4" t="str">
        <f>VLOOKUP(A34,HOP!A:C,3,0)</f>
        <v>2739763</v>
      </c>
      <c r="G34" s="4">
        <f t="shared" si="0"/>
        <v>0</v>
      </c>
      <c r="H34" s="4" t="str">
        <f t="shared" si="1"/>
        <v>，2739763</v>
      </c>
      <c r="I34" s="4" t="str">
        <f>VLOOKUP(A34,HOP!A:U,21,0)</f>
        <v>直连</v>
      </c>
    </row>
    <row r="35" s="4" customFormat="1" spans="1:9">
      <c r="A35" s="5">
        <v>21456428997</v>
      </c>
      <c r="B35" s="6">
        <v>44849</v>
      </c>
      <c r="C35" s="6">
        <v>44852</v>
      </c>
      <c r="D35" s="4">
        <v>7702</v>
      </c>
      <c r="E35" s="4" t="str">
        <f>VLOOKUP(A35,HOP!A:L,12,0)</f>
        <v>7702.00</v>
      </c>
      <c r="F35" s="4" t="str">
        <f>VLOOKUP(A35,HOP!A:C,3,0)</f>
        <v>2740649</v>
      </c>
      <c r="G35" s="4">
        <f t="shared" ref="G35:G66" si="2">D35-E35</f>
        <v>0</v>
      </c>
      <c r="H35" s="4" t="str">
        <f t="shared" ref="H35:H66" si="3">$H$1&amp;F35</f>
        <v>，2740649</v>
      </c>
      <c r="I35" s="4" t="str">
        <f>VLOOKUP(A35,HOP!A:U,21,0)</f>
        <v>直连</v>
      </c>
    </row>
    <row r="36" s="4" customFormat="1" hidden="1" spans="1:9">
      <c r="A36" s="5">
        <v>21457074147</v>
      </c>
      <c r="B36" s="6">
        <v>44851</v>
      </c>
      <c r="C36" s="6">
        <v>44852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spans="1:9">
      <c r="A37" s="5">
        <v>21457138898</v>
      </c>
      <c r="B37" s="6">
        <v>44851</v>
      </c>
      <c r="C37" s="6">
        <v>44852</v>
      </c>
      <c r="D37" s="4">
        <v>5755</v>
      </c>
      <c r="E37" s="4" t="str">
        <f>VLOOKUP(A37,HOP!A:L,12,0)</f>
        <v>5755.00</v>
      </c>
      <c r="F37" s="4" t="str">
        <f>VLOOKUP(A37,HOP!A:C,3,0)</f>
        <v>2740788</v>
      </c>
      <c r="G37" s="4">
        <f t="shared" si="2"/>
        <v>0</v>
      </c>
      <c r="H37" s="4" t="str">
        <f t="shared" si="3"/>
        <v>，2740788</v>
      </c>
      <c r="I37" s="4" t="str">
        <f>VLOOKUP(A37,HOP!A:U,21,0)</f>
        <v>直连</v>
      </c>
    </row>
    <row r="38" s="4" customFormat="1" spans="1:9">
      <c r="A38" s="5">
        <v>21458108803</v>
      </c>
      <c r="B38" s="6">
        <v>44850</v>
      </c>
      <c r="C38" s="6">
        <v>44852</v>
      </c>
      <c r="D38" s="4">
        <v>1822</v>
      </c>
      <c r="E38" s="4" t="str">
        <f>VLOOKUP(A38,HOP!A:L,12,0)</f>
        <v>1822.00</v>
      </c>
      <c r="F38" s="4" t="str">
        <f>VLOOKUP(A38,HOP!A:C,3,0)</f>
        <v>2740998</v>
      </c>
      <c r="G38" s="4">
        <f t="shared" si="2"/>
        <v>0</v>
      </c>
      <c r="H38" s="4" t="str">
        <f t="shared" si="3"/>
        <v>，2740998</v>
      </c>
      <c r="I38" s="4" t="str">
        <f>VLOOKUP(A38,HOP!A:U,21,0)</f>
        <v>直连</v>
      </c>
    </row>
    <row r="39" s="4" customFormat="1" spans="1:9">
      <c r="A39" s="5">
        <v>21460739954</v>
      </c>
      <c r="B39" s="6">
        <v>44850</v>
      </c>
      <c r="C39" s="6">
        <v>44852</v>
      </c>
      <c r="D39" s="4">
        <v>1036</v>
      </c>
      <c r="E39" s="4" t="str">
        <f>VLOOKUP(A39,HOP!A:L,12,0)</f>
        <v>1036.00</v>
      </c>
      <c r="F39" s="4" t="str">
        <f>VLOOKUP(A39,HOP!A:C,3,0)</f>
        <v>2741620</v>
      </c>
      <c r="G39" s="4">
        <f t="shared" si="2"/>
        <v>0</v>
      </c>
      <c r="H39" s="4" t="str">
        <f t="shared" si="3"/>
        <v>，2741620</v>
      </c>
      <c r="I39" s="4" t="str">
        <f>VLOOKUP(A39,HOP!A:U,21,0)</f>
        <v>直采</v>
      </c>
    </row>
    <row r="40" s="4" customFormat="1" spans="1:9">
      <c r="A40" s="5">
        <v>21462611474</v>
      </c>
      <c r="B40" s="6">
        <v>44851</v>
      </c>
      <c r="C40" s="6">
        <v>44852</v>
      </c>
      <c r="D40" s="4">
        <v>707</v>
      </c>
      <c r="E40" s="4" t="str">
        <f>VLOOKUP(A40,HOP!A:L,12,0)</f>
        <v>707.00</v>
      </c>
      <c r="F40" s="4" t="str">
        <f>VLOOKUP(A40,HOP!A:C,3,0)</f>
        <v>2742007</v>
      </c>
      <c r="G40" s="4">
        <f t="shared" si="2"/>
        <v>0</v>
      </c>
      <c r="H40" s="4" t="str">
        <f t="shared" si="3"/>
        <v>，2742007</v>
      </c>
      <c r="I40" s="4" t="str">
        <f>VLOOKUP(A40,HOP!A:U,21,0)</f>
        <v>直连</v>
      </c>
    </row>
    <row r="41" s="4" customFormat="1" spans="1:9">
      <c r="A41" s="5">
        <v>21463463661</v>
      </c>
      <c r="B41" s="6">
        <v>44850</v>
      </c>
      <c r="C41" s="6">
        <v>44852</v>
      </c>
      <c r="D41" s="4">
        <v>462</v>
      </c>
      <c r="E41" s="4" t="str">
        <f>VLOOKUP(A41,HOP!A:L,12,0)</f>
        <v>462.00</v>
      </c>
      <c r="F41" s="4" t="str">
        <f>VLOOKUP(A41,HOP!A:C,3,0)</f>
        <v>2742190</v>
      </c>
      <c r="G41" s="4">
        <f t="shared" si="2"/>
        <v>0</v>
      </c>
      <c r="H41" s="4" t="str">
        <f t="shared" si="3"/>
        <v>，2742190</v>
      </c>
      <c r="I41" s="4" t="str">
        <f>VLOOKUP(A41,HOP!A:U,21,0)</f>
        <v>直连</v>
      </c>
    </row>
    <row r="42" s="4" customFormat="1" spans="1:9">
      <c r="A42" s="5">
        <v>21464409782</v>
      </c>
      <c r="B42" s="6">
        <v>44850</v>
      </c>
      <c r="C42" s="6">
        <v>44852</v>
      </c>
      <c r="D42" s="4">
        <v>2319</v>
      </c>
      <c r="E42" s="4" t="str">
        <f>VLOOKUP(A42,HOP!A:L,12,0)</f>
        <v>2319.00</v>
      </c>
      <c r="F42" s="4" t="str">
        <f>VLOOKUP(A42,HOP!A:C,3,0)</f>
        <v>2742419</v>
      </c>
      <c r="G42" s="4">
        <f t="shared" si="2"/>
        <v>0</v>
      </c>
      <c r="H42" s="4" t="str">
        <f t="shared" si="3"/>
        <v>，2742419</v>
      </c>
      <c r="I42" s="4" t="str">
        <f>VLOOKUP(A42,HOP!A:U,21,0)</f>
        <v>直连</v>
      </c>
    </row>
    <row r="43" s="4" customFormat="1" spans="1:9">
      <c r="A43" s="5">
        <v>21464403733</v>
      </c>
      <c r="B43" s="6">
        <v>44851</v>
      </c>
      <c r="C43" s="6">
        <v>44852</v>
      </c>
      <c r="D43" s="4">
        <v>3534</v>
      </c>
      <c r="E43" s="4" t="str">
        <f>VLOOKUP(A43,HOP!A:L,12,0)</f>
        <v>3534.00</v>
      </c>
      <c r="F43" s="4" t="str">
        <f>VLOOKUP(A43,HOP!A:C,3,0)</f>
        <v>2742413</v>
      </c>
      <c r="G43" s="4">
        <f t="shared" si="2"/>
        <v>0</v>
      </c>
      <c r="H43" s="4" t="str">
        <f t="shared" si="3"/>
        <v>，2742413</v>
      </c>
      <c r="I43" s="4" t="str">
        <f>VLOOKUP(A43,HOP!A:U,21,0)</f>
        <v>直连</v>
      </c>
    </row>
    <row r="44" s="4" customFormat="1" spans="1:9">
      <c r="A44" s="5">
        <v>21464824970</v>
      </c>
      <c r="B44" s="6">
        <v>44850</v>
      </c>
      <c r="C44" s="6">
        <v>44852</v>
      </c>
      <c r="D44" s="4">
        <v>1116</v>
      </c>
      <c r="E44" s="4" t="str">
        <f>VLOOKUP(A44,HOP!A:L,12,0)</f>
        <v>1116.00</v>
      </c>
      <c r="F44" s="4" t="str">
        <f>VLOOKUP(A44,HOP!A:C,3,0)</f>
        <v>2742517</v>
      </c>
      <c r="G44" s="4">
        <f t="shared" si="2"/>
        <v>0</v>
      </c>
      <c r="H44" s="4" t="str">
        <f t="shared" si="3"/>
        <v>，2742517</v>
      </c>
      <c r="I44" s="4" t="str">
        <f>VLOOKUP(A44,HOP!A:U,21,0)</f>
        <v>直连</v>
      </c>
    </row>
    <row r="45" s="4" customFormat="1" spans="1:9">
      <c r="A45" s="5">
        <v>21465287658</v>
      </c>
      <c r="B45" s="6">
        <v>44850</v>
      </c>
      <c r="C45" s="6">
        <v>44852</v>
      </c>
      <c r="D45" s="4">
        <v>402</v>
      </c>
      <c r="E45" s="4" t="str">
        <f>VLOOKUP(A45,HOP!A:L,12,0)</f>
        <v>402.00</v>
      </c>
      <c r="F45" s="4" t="str">
        <f>VLOOKUP(A45,HOP!A:C,3,0)</f>
        <v>2742618</v>
      </c>
      <c r="G45" s="4">
        <f t="shared" si="2"/>
        <v>0</v>
      </c>
      <c r="H45" s="4" t="str">
        <f t="shared" si="3"/>
        <v>，2742618</v>
      </c>
      <c r="I45" s="4" t="str">
        <f>VLOOKUP(A45,HOP!A:U,21,0)</f>
        <v>直连</v>
      </c>
    </row>
    <row r="46" s="4" customFormat="1" spans="1:9">
      <c r="A46" s="5">
        <v>21465329717</v>
      </c>
      <c r="B46" s="6">
        <v>44851</v>
      </c>
      <c r="C46" s="6">
        <v>44852</v>
      </c>
      <c r="D46" s="4">
        <v>214</v>
      </c>
      <c r="E46" s="4" t="str">
        <f>VLOOKUP(A46,HOP!A:L,12,0)</f>
        <v>214.00</v>
      </c>
      <c r="F46" s="4" t="str">
        <f>VLOOKUP(A46,HOP!A:C,3,0)</f>
        <v>2742627</v>
      </c>
      <c r="G46" s="4">
        <f t="shared" si="2"/>
        <v>0</v>
      </c>
      <c r="H46" s="4" t="str">
        <f t="shared" si="3"/>
        <v>，2742627</v>
      </c>
      <c r="I46" s="4" t="str">
        <f>VLOOKUP(A46,HOP!A:U,21,0)</f>
        <v>直连</v>
      </c>
    </row>
    <row r="47" s="4" customFormat="1" spans="1:9">
      <c r="A47" s="5">
        <v>21465332284</v>
      </c>
      <c r="B47" s="6">
        <v>44851</v>
      </c>
      <c r="C47" s="6">
        <v>44852</v>
      </c>
      <c r="D47" s="4">
        <v>932</v>
      </c>
      <c r="E47" s="4" t="str">
        <f>VLOOKUP(A47,HOP!A:L,12,0)</f>
        <v>932.00</v>
      </c>
      <c r="F47" s="4" t="str">
        <f>VLOOKUP(A47,HOP!A:C,3,0)</f>
        <v>2742634</v>
      </c>
      <c r="G47" s="4">
        <f t="shared" si="2"/>
        <v>0</v>
      </c>
      <c r="H47" s="4" t="str">
        <f t="shared" si="3"/>
        <v>，2742634</v>
      </c>
      <c r="I47" s="4" t="str">
        <f>VLOOKUP(A47,HOP!A:U,21,0)</f>
        <v>直连</v>
      </c>
    </row>
    <row r="48" s="4" customFormat="1" spans="1:9">
      <c r="A48" s="5">
        <v>21465411407</v>
      </c>
      <c r="B48" s="6">
        <v>44850</v>
      </c>
      <c r="C48" s="6">
        <v>44852</v>
      </c>
      <c r="D48" s="4">
        <v>1142</v>
      </c>
      <c r="E48" s="4" t="str">
        <f>VLOOKUP(A48,HOP!A:L,12,0)</f>
        <v>1142.00</v>
      </c>
      <c r="F48" s="4" t="str">
        <f>VLOOKUP(A48,HOP!A:C,3,0)</f>
        <v>2742650</v>
      </c>
      <c r="G48" s="4">
        <f t="shared" si="2"/>
        <v>0</v>
      </c>
      <c r="H48" s="4" t="str">
        <f t="shared" si="3"/>
        <v>，2742650</v>
      </c>
      <c r="I48" s="4" t="str">
        <f>VLOOKUP(A48,HOP!A:U,21,0)</f>
        <v>直连</v>
      </c>
    </row>
    <row r="49" s="4" customFormat="1" spans="1:9">
      <c r="A49" s="5">
        <v>21465583705</v>
      </c>
      <c r="B49" s="6">
        <v>44851</v>
      </c>
      <c r="C49" s="6">
        <v>44852</v>
      </c>
      <c r="D49" s="4">
        <v>1099</v>
      </c>
      <c r="E49" s="4" t="str">
        <f>VLOOKUP(A49,HOP!A:L,12,0)</f>
        <v>1099.00</v>
      </c>
      <c r="F49" s="4" t="str">
        <f>VLOOKUP(A49,HOP!A:C,3,0)</f>
        <v>2742687</v>
      </c>
      <c r="G49" s="4">
        <f t="shared" si="2"/>
        <v>0</v>
      </c>
      <c r="H49" s="4" t="str">
        <f t="shared" si="3"/>
        <v>，2742687</v>
      </c>
      <c r="I49" s="4" t="str">
        <f>VLOOKUP(A49,HOP!A:U,21,0)</f>
        <v>直连</v>
      </c>
    </row>
    <row r="50" s="4" customFormat="1" spans="1:9">
      <c r="A50" s="5">
        <v>21466241021</v>
      </c>
      <c r="B50" s="6">
        <v>44851</v>
      </c>
      <c r="C50" s="6">
        <v>44852</v>
      </c>
      <c r="D50" s="4">
        <v>342</v>
      </c>
      <c r="E50" s="4" t="str">
        <f>VLOOKUP(A50,HOP!A:L,12,0)</f>
        <v>342.00</v>
      </c>
      <c r="F50" s="4" t="str">
        <f>VLOOKUP(A50,HOP!A:C,3,0)</f>
        <v>2742818</v>
      </c>
      <c r="G50" s="4">
        <f t="shared" si="2"/>
        <v>0</v>
      </c>
      <c r="H50" s="4" t="str">
        <f t="shared" si="3"/>
        <v>，2742818</v>
      </c>
      <c r="I50" s="4" t="str">
        <f>VLOOKUP(A50,HOP!A:U,21,0)</f>
        <v>直连</v>
      </c>
    </row>
    <row r="51" s="4" customFormat="1" spans="1:9">
      <c r="A51" s="5">
        <v>21468406336</v>
      </c>
      <c r="B51" s="6">
        <v>44850</v>
      </c>
      <c r="C51" s="6">
        <v>44852</v>
      </c>
      <c r="D51" s="4">
        <v>490</v>
      </c>
      <c r="E51" s="4" t="str">
        <f>VLOOKUP(A51,HOP!A:L,12,0)</f>
        <v>490.00</v>
      </c>
      <c r="F51" s="4" t="str">
        <f>VLOOKUP(A51,HOP!A:C,3,0)</f>
        <v>2743278</v>
      </c>
      <c r="G51" s="4">
        <f t="shared" si="2"/>
        <v>0</v>
      </c>
      <c r="H51" s="4" t="str">
        <f t="shared" si="3"/>
        <v>，2743278</v>
      </c>
      <c r="I51" s="4" t="str">
        <f>VLOOKUP(A51,HOP!A:U,21,0)</f>
        <v>直连</v>
      </c>
    </row>
    <row r="52" s="4" customFormat="1" spans="1:9">
      <c r="A52" s="5">
        <v>21468661659</v>
      </c>
      <c r="B52" s="6">
        <v>44851</v>
      </c>
      <c r="C52" s="6">
        <v>44852</v>
      </c>
      <c r="D52" s="4">
        <v>1980</v>
      </c>
      <c r="E52" s="4" t="str">
        <f>VLOOKUP(A52,HOP!A:L,12,0)</f>
        <v>1980.00</v>
      </c>
      <c r="F52" s="4" t="str">
        <f>VLOOKUP(A52,HOP!A:C,3,0)</f>
        <v>2743334</v>
      </c>
      <c r="G52" s="4">
        <f t="shared" si="2"/>
        <v>0</v>
      </c>
      <c r="H52" s="4" t="str">
        <f t="shared" si="3"/>
        <v>，2743334</v>
      </c>
      <c r="I52" s="4" t="str">
        <f>VLOOKUP(A52,HOP!A:U,21,0)</f>
        <v>直采</v>
      </c>
    </row>
    <row r="53" s="4" customFormat="1" spans="1:9">
      <c r="A53" s="5">
        <v>21468759443</v>
      </c>
      <c r="B53" s="6">
        <v>44851</v>
      </c>
      <c r="C53" s="6">
        <v>44852</v>
      </c>
      <c r="D53" s="4">
        <v>1099</v>
      </c>
      <c r="E53" s="4" t="str">
        <f>VLOOKUP(A53,HOP!A:L,12,0)</f>
        <v>1099.00</v>
      </c>
      <c r="F53" s="4" t="str">
        <f>VLOOKUP(A53,HOP!A:C,3,0)</f>
        <v>2743360</v>
      </c>
      <c r="G53" s="4">
        <f t="shared" si="2"/>
        <v>0</v>
      </c>
      <c r="H53" s="4" t="str">
        <f t="shared" si="3"/>
        <v>，2743360</v>
      </c>
      <c r="I53" s="4" t="str">
        <f>VLOOKUP(A53,HOP!A:U,21,0)</f>
        <v>直连</v>
      </c>
    </row>
    <row r="54" s="4" customFormat="1" spans="1:9">
      <c r="A54" s="5">
        <v>21468902222</v>
      </c>
      <c r="B54" s="6">
        <v>44851</v>
      </c>
      <c r="C54" s="6">
        <v>44852</v>
      </c>
      <c r="D54" s="4">
        <v>3715</v>
      </c>
      <c r="E54" s="4" t="str">
        <f>VLOOKUP(A54,HOP!A:L,12,0)</f>
        <v>3715.00</v>
      </c>
      <c r="F54" s="4" t="str">
        <f>VLOOKUP(A54,HOP!A:C,3,0)</f>
        <v>2743405</v>
      </c>
      <c r="G54" s="4">
        <f t="shared" si="2"/>
        <v>0</v>
      </c>
      <c r="H54" s="4" t="str">
        <f t="shared" si="3"/>
        <v>，2743405</v>
      </c>
      <c r="I54" s="4" t="str">
        <f>VLOOKUP(A54,HOP!A:U,21,0)</f>
        <v>直连</v>
      </c>
    </row>
    <row r="55" s="4" customFormat="1" spans="1:9">
      <c r="A55" s="5">
        <v>21468948070</v>
      </c>
      <c r="B55" s="6">
        <v>44851</v>
      </c>
      <c r="C55" s="6">
        <v>44852</v>
      </c>
      <c r="D55" s="4">
        <v>338</v>
      </c>
      <c r="E55" s="4" t="str">
        <f>VLOOKUP(A55,HOP!A:L,12,0)</f>
        <v>338.00</v>
      </c>
      <c r="F55" s="4" t="str">
        <f>VLOOKUP(A55,HOP!A:C,3,0)</f>
        <v>2743415</v>
      </c>
      <c r="G55" s="4">
        <f t="shared" si="2"/>
        <v>0</v>
      </c>
      <c r="H55" s="4" t="str">
        <f t="shared" si="3"/>
        <v>，2743415</v>
      </c>
      <c r="I55" s="4" t="str">
        <f>VLOOKUP(A55,HOP!A:U,21,0)</f>
        <v>直连</v>
      </c>
    </row>
    <row r="56" s="4" customFormat="1" spans="1:9">
      <c r="A56" s="5">
        <v>21469577105</v>
      </c>
      <c r="B56" s="6">
        <v>44850</v>
      </c>
      <c r="C56" s="6">
        <v>44852</v>
      </c>
      <c r="D56" s="4">
        <v>4552</v>
      </c>
      <c r="E56" s="4" t="str">
        <f>VLOOKUP(A56,HOP!A:L,12,0)</f>
        <v>4552.00</v>
      </c>
      <c r="F56" s="4" t="str">
        <f>VLOOKUP(A56,HOP!A:C,3,0)</f>
        <v>2743518</v>
      </c>
      <c r="G56" s="4">
        <f t="shared" si="2"/>
        <v>0</v>
      </c>
      <c r="H56" s="4" t="str">
        <f t="shared" si="3"/>
        <v>，2743518</v>
      </c>
      <c r="I56" s="4" t="str">
        <f>VLOOKUP(A56,HOP!A:U,21,0)</f>
        <v>直连</v>
      </c>
    </row>
    <row r="57" s="4" customFormat="1" spans="1:9">
      <c r="A57" s="5">
        <v>21469594309</v>
      </c>
      <c r="B57" s="6">
        <v>44851</v>
      </c>
      <c r="C57" s="6">
        <v>44852</v>
      </c>
      <c r="D57" s="4">
        <v>795</v>
      </c>
      <c r="E57" s="4" t="str">
        <f>VLOOKUP(A57,HOP!A:L,12,0)</f>
        <v>795.00</v>
      </c>
      <c r="F57" s="4" t="str">
        <f>VLOOKUP(A57,HOP!A:C,3,0)</f>
        <v>2743522</v>
      </c>
      <c r="G57" s="4">
        <f t="shared" si="2"/>
        <v>0</v>
      </c>
      <c r="H57" s="4" t="str">
        <f t="shared" si="3"/>
        <v>，2743522</v>
      </c>
      <c r="I57" s="4" t="str">
        <f>VLOOKUP(A57,HOP!A:U,21,0)</f>
        <v>直连</v>
      </c>
    </row>
    <row r="58" s="4" customFormat="1" spans="1:9">
      <c r="A58" s="5">
        <v>21469901095</v>
      </c>
      <c r="B58" s="6">
        <v>44851</v>
      </c>
      <c r="C58" s="6">
        <v>44852</v>
      </c>
      <c r="D58" s="4">
        <v>571</v>
      </c>
      <c r="E58" s="4" t="str">
        <f>VLOOKUP(A58,HOP!A:L,12,0)</f>
        <v>571.00</v>
      </c>
      <c r="F58" s="4" t="str">
        <f>VLOOKUP(A58,HOP!A:C,3,0)</f>
        <v>2743605</v>
      </c>
      <c r="G58" s="4">
        <f t="shared" si="2"/>
        <v>0</v>
      </c>
      <c r="H58" s="4" t="str">
        <f t="shared" si="3"/>
        <v>，2743605</v>
      </c>
      <c r="I58" s="4" t="str">
        <f>VLOOKUP(A58,HOP!A:U,21,0)</f>
        <v>直连</v>
      </c>
    </row>
    <row r="59" s="4" customFormat="1" spans="1:9">
      <c r="A59" s="5">
        <v>21470072612</v>
      </c>
      <c r="B59" s="6">
        <v>44851</v>
      </c>
      <c r="C59" s="6">
        <v>44852</v>
      </c>
      <c r="D59" s="4">
        <v>502</v>
      </c>
      <c r="E59" s="4" t="str">
        <f>VLOOKUP(A59,HOP!A:L,12,0)</f>
        <v>502.00</v>
      </c>
      <c r="F59" s="4" t="str">
        <f>VLOOKUP(A59,HOP!A:C,3,0)</f>
        <v>2743653</v>
      </c>
      <c r="G59" s="4">
        <f t="shared" si="2"/>
        <v>0</v>
      </c>
      <c r="H59" s="4" t="str">
        <f t="shared" si="3"/>
        <v>，2743653</v>
      </c>
      <c r="I59" s="4" t="str">
        <f>VLOOKUP(A59,HOP!A:U,21,0)</f>
        <v>直连</v>
      </c>
    </row>
    <row r="60" s="4" customFormat="1" hidden="1" spans="1:9">
      <c r="A60" s="5">
        <v>21470258310</v>
      </c>
      <c r="B60" s="6">
        <v>44851</v>
      </c>
      <c r="C60" s="6">
        <v>44852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2"/>
        <v>#N/A</v>
      </c>
      <c r="H60" s="4" t="e">
        <f t="shared" si="3"/>
        <v>#N/A</v>
      </c>
      <c r="I60" s="4" t="e">
        <f>VLOOKUP(A60,HOP!A:U,21,0)</f>
        <v>#N/A</v>
      </c>
    </row>
    <row r="61" s="4" customFormat="1" spans="1:9">
      <c r="A61" s="5">
        <v>21470322341</v>
      </c>
      <c r="B61" s="6">
        <v>44851</v>
      </c>
      <c r="C61" s="6">
        <v>44852</v>
      </c>
      <c r="D61" s="4">
        <v>521</v>
      </c>
      <c r="E61" s="4" t="str">
        <f>VLOOKUP(A61,HOP!A:L,12,0)</f>
        <v>521.00</v>
      </c>
      <c r="F61" s="4" t="str">
        <f>VLOOKUP(A61,HOP!A:C,3,0)</f>
        <v>2743724</v>
      </c>
      <c r="G61" s="4">
        <f t="shared" si="2"/>
        <v>0</v>
      </c>
      <c r="H61" s="4" t="str">
        <f t="shared" si="3"/>
        <v>，2743724</v>
      </c>
      <c r="I61" s="4" t="str">
        <f>VLOOKUP(A61,HOP!A:U,21,0)</f>
        <v>直连</v>
      </c>
    </row>
    <row r="62" s="4" customFormat="1" spans="1:9">
      <c r="A62" s="5">
        <v>21470408912</v>
      </c>
      <c r="B62" s="6">
        <v>44851</v>
      </c>
      <c r="C62" s="6">
        <v>44852</v>
      </c>
      <c r="D62" s="4">
        <v>252</v>
      </c>
      <c r="E62" s="4" t="str">
        <f>VLOOKUP(A62,HOP!A:L,12,0)</f>
        <v>252.00</v>
      </c>
      <c r="F62" s="4" t="str">
        <f>VLOOKUP(A62,HOP!A:C,3,0)</f>
        <v>2743757</v>
      </c>
      <c r="G62" s="4">
        <f t="shared" si="2"/>
        <v>0</v>
      </c>
      <c r="H62" s="4" t="str">
        <f t="shared" si="3"/>
        <v>，2743757</v>
      </c>
      <c r="I62" s="4" t="str">
        <f>VLOOKUP(A62,HOP!A:U,21,0)</f>
        <v>直连</v>
      </c>
    </row>
    <row r="63" s="4" customFormat="1" spans="1:9">
      <c r="A63" s="5">
        <v>21470443230</v>
      </c>
      <c r="B63" s="6">
        <v>44850</v>
      </c>
      <c r="C63" s="6">
        <v>44852</v>
      </c>
      <c r="D63" s="4">
        <v>1592</v>
      </c>
      <c r="E63" s="4" t="str">
        <f>VLOOKUP(A63,HOP!A:L,12,0)</f>
        <v>1592.00</v>
      </c>
      <c r="F63" s="4" t="str">
        <f>VLOOKUP(A63,HOP!A:C,3,0)</f>
        <v>2743771</v>
      </c>
      <c r="G63" s="4">
        <f t="shared" si="2"/>
        <v>0</v>
      </c>
      <c r="H63" s="4" t="str">
        <f t="shared" si="3"/>
        <v>，2743771</v>
      </c>
      <c r="I63" s="4" t="str">
        <f>VLOOKUP(A63,HOP!A:U,21,0)</f>
        <v>直连</v>
      </c>
    </row>
    <row r="64" s="4" customFormat="1" spans="1:9">
      <c r="A64" s="5">
        <v>21470703764</v>
      </c>
      <c r="B64" s="6">
        <v>44851</v>
      </c>
      <c r="C64" s="6">
        <v>44852</v>
      </c>
      <c r="D64" s="4">
        <v>728</v>
      </c>
      <c r="E64" s="4" t="str">
        <f>VLOOKUP(A64,HOP!A:L,12,0)</f>
        <v>728.00</v>
      </c>
      <c r="F64" s="4" t="str">
        <f>VLOOKUP(A64,HOP!A:C,3,0)</f>
        <v>2743821</v>
      </c>
      <c r="G64" s="4">
        <f t="shared" si="2"/>
        <v>0</v>
      </c>
      <c r="H64" s="4" t="str">
        <f t="shared" si="3"/>
        <v>，2743821</v>
      </c>
      <c r="I64" s="4" t="str">
        <f>VLOOKUP(A64,HOP!A:U,21,0)</f>
        <v>直连</v>
      </c>
    </row>
    <row r="65" s="4" customFormat="1" spans="1:9">
      <c r="A65" s="5">
        <v>21470830534</v>
      </c>
      <c r="B65" s="6">
        <v>44851</v>
      </c>
      <c r="C65" s="6">
        <v>44852</v>
      </c>
      <c r="D65" s="4">
        <v>1402</v>
      </c>
      <c r="E65" s="4" t="str">
        <f>VLOOKUP(A65,HOP!A:L,12,0)</f>
        <v>1402.00</v>
      </c>
      <c r="F65" s="4" t="str">
        <f>VLOOKUP(A65,HOP!A:C,3,0)</f>
        <v>2743838</v>
      </c>
      <c r="G65" s="4">
        <f t="shared" si="2"/>
        <v>0</v>
      </c>
      <c r="H65" s="4" t="str">
        <f t="shared" si="3"/>
        <v>，2743838</v>
      </c>
      <c r="I65" s="4" t="str">
        <f>VLOOKUP(A65,HOP!A:U,21,0)</f>
        <v>直连</v>
      </c>
    </row>
    <row r="66" s="4" customFormat="1" spans="1:9">
      <c r="A66" s="5">
        <v>21470865277</v>
      </c>
      <c r="B66" s="6">
        <v>44851</v>
      </c>
      <c r="C66" s="6">
        <v>44852</v>
      </c>
      <c r="D66" s="4">
        <v>252</v>
      </c>
      <c r="E66" s="4" t="str">
        <f>VLOOKUP(A66,HOP!A:L,12,0)</f>
        <v>252.00</v>
      </c>
      <c r="F66" s="4" t="str">
        <f>VLOOKUP(A66,HOP!A:C,3,0)</f>
        <v>2743868</v>
      </c>
      <c r="G66" s="4">
        <f t="shared" si="2"/>
        <v>0</v>
      </c>
      <c r="H66" s="4" t="str">
        <f t="shared" si="3"/>
        <v>，2743868</v>
      </c>
      <c r="I66" s="4" t="str">
        <f>VLOOKUP(A66,HOP!A:U,21,0)</f>
        <v>直连</v>
      </c>
    </row>
    <row r="67" s="4" customFormat="1" spans="1:9">
      <c r="A67" s="5">
        <v>21470883699</v>
      </c>
      <c r="B67" s="6">
        <v>44851</v>
      </c>
      <c r="C67" s="6">
        <v>44852</v>
      </c>
      <c r="D67" s="4">
        <v>1064</v>
      </c>
      <c r="E67" s="4" t="str">
        <f>VLOOKUP(A67,HOP!A:L,12,0)</f>
        <v>1064.00</v>
      </c>
      <c r="F67" s="4" t="str">
        <f>VLOOKUP(A67,HOP!A:C,3,0)</f>
        <v>2743883</v>
      </c>
      <c r="G67" s="4">
        <f t="shared" ref="G67:G84" si="4">D67-E67</f>
        <v>0</v>
      </c>
      <c r="H67" s="4" t="str">
        <f t="shared" ref="H67:H84" si="5">$H$1&amp;F67</f>
        <v>，2743883</v>
      </c>
      <c r="I67" s="4" t="str">
        <f>VLOOKUP(A67,HOP!A:U,21,0)</f>
        <v>直连</v>
      </c>
    </row>
    <row r="68" s="4" customFormat="1" spans="1:9">
      <c r="A68" s="5">
        <v>21470905263</v>
      </c>
      <c r="B68" s="6">
        <v>44851</v>
      </c>
      <c r="C68" s="6">
        <v>44852</v>
      </c>
      <c r="D68" s="4">
        <v>1402</v>
      </c>
      <c r="E68" s="4" t="str">
        <f>VLOOKUP(A68,HOP!A:L,12,0)</f>
        <v>1402.00</v>
      </c>
      <c r="F68" s="4" t="str">
        <f>VLOOKUP(A68,HOP!A:C,3,0)</f>
        <v>2743904</v>
      </c>
      <c r="G68" s="4">
        <f t="shared" si="4"/>
        <v>0</v>
      </c>
      <c r="H68" s="4" t="str">
        <f t="shared" si="5"/>
        <v>，2743904</v>
      </c>
      <c r="I68" s="4" t="str">
        <f>VLOOKUP(A68,HOP!A:U,21,0)</f>
        <v>直连</v>
      </c>
    </row>
    <row r="69" s="4" customFormat="1" spans="1:9">
      <c r="A69" s="5">
        <v>21471548101</v>
      </c>
      <c r="B69" s="6">
        <v>44851</v>
      </c>
      <c r="C69" s="6">
        <v>44852</v>
      </c>
      <c r="D69" s="4">
        <v>379</v>
      </c>
      <c r="E69" s="4" t="str">
        <f>VLOOKUP(A69,HOP!A:L,12,0)</f>
        <v>379.00</v>
      </c>
      <c r="F69" s="4" t="str">
        <f>VLOOKUP(A69,HOP!A:C,3,0)</f>
        <v>2744016</v>
      </c>
      <c r="G69" s="4">
        <f t="shared" si="4"/>
        <v>0</v>
      </c>
      <c r="H69" s="4" t="str">
        <f t="shared" si="5"/>
        <v>，2744016</v>
      </c>
      <c r="I69" s="4" t="str">
        <f>VLOOKUP(A69,HOP!A:U,21,0)</f>
        <v>直连</v>
      </c>
    </row>
    <row r="70" s="4" customFormat="1" spans="1:9">
      <c r="A70" s="5">
        <v>21471737854</v>
      </c>
      <c r="B70" s="6">
        <v>44851</v>
      </c>
      <c r="C70" s="6">
        <v>44852</v>
      </c>
      <c r="D70" s="4">
        <v>106</v>
      </c>
      <c r="E70" s="4" t="str">
        <f>VLOOKUP(A70,HOP!A:L,12,0)</f>
        <v>106.00</v>
      </c>
      <c r="F70" s="4" t="str">
        <f>VLOOKUP(A70,HOP!A:C,3,0)</f>
        <v>2744085</v>
      </c>
      <c r="G70" s="4">
        <f t="shared" si="4"/>
        <v>0</v>
      </c>
      <c r="H70" s="4" t="str">
        <f t="shared" si="5"/>
        <v>，2744085</v>
      </c>
      <c r="I70" s="4" t="str">
        <f>VLOOKUP(A70,HOP!A:U,21,0)</f>
        <v>直连</v>
      </c>
    </row>
    <row r="71" s="4" customFormat="1" spans="1:9">
      <c r="A71" s="5">
        <v>21472288305</v>
      </c>
      <c r="B71" s="6">
        <v>44851</v>
      </c>
      <c r="C71" s="6">
        <v>44852</v>
      </c>
      <c r="D71" s="4">
        <v>245</v>
      </c>
      <c r="E71" s="4" t="str">
        <f>VLOOKUP(A71,HOP!A:L,12,0)</f>
        <v>245.00</v>
      </c>
      <c r="F71" s="4" t="str">
        <f>VLOOKUP(A71,HOP!A:C,3,0)</f>
        <v>2744236</v>
      </c>
      <c r="G71" s="4">
        <f t="shared" si="4"/>
        <v>0</v>
      </c>
      <c r="H71" s="4" t="str">
        <f t="shared" si="5"/>
        <v>，2744236</v>
      </c>
      <c r="I71" s="4" t="str">
        <f>VLOOKUP(A71,HOP!A:U,21,0)</f>
        <v>直连</v>
      </c>
    </row>
    <row r="72" s="4" customFormat="1" spans="1:9">
      <c r="A72" s="5">
        <v>21472807785</v>
      </c>
      <c r="B72" s="6">
        <v>44851</v>
      </c>
      <c r="C72" s="6">
        <v>44852</v>
      </c>
      <c r="D72" s="4">
        <v>383</v>
      </c>
      <c r="E72" s="4" t="str">
        <f>VLOOKUP(A72,HOP!A:L,12,0)</f>
        <v>383.00</v>
      </c>
      <c r="F72" s="4" t="str">
        <f>VLOOKUP(A72,HOP!A:C,3,0)</f>
        <v>2744359</v>
      </c>
      <c r="G72" s="4">
        <f t="shared" si="4"/>
        <v>0</v>
      </c>
      <c r="H72" s="4" t="str">
        <f t="shared" si="5"/>
        <v>，2744359</v>
      </c>
      <c r="I72" s="4" t="str">
        <f>VLOOKUP(A72,HOP!A:U,21,0)</f>
        <v>直连</v>
      </c>
    </row>
    <row r="73" s="4" customFormat="1" spans="1:9">
      <c r="A73" s="5">
        <v>21473033729</v>
      </c>
      <c r="B73" s="6">
        <v>44851</v>
      </c>
      <c r="C73" s="6">
        <v>44852</v>
      </c>
      <c r="D73" s="4">
        <v>209</v>
      </c>
      <c r="E73" s="4" t="str">
        <f>VLOOKUP(A73,HOP!A:L,12,0)</f>
        <v>209.00</v>
      </c>
      <c r="F73" s="4" t="str">
        <f>VLOOKUP(A73,HOP!A:C,3,0)</f>
        <v>2744416</v>
      </c>
      <c r="G73" s="4">
        <f t="shared" si="4"/>
        <v>0</v>
      </c>
      <c r="H73" s="4" t="str">
        <f t="shared" si="5"/>
        <v>，2744416</v>
      </c>
      <c r="I73" s="4" t="str">
        <f>VLOOKUP(A73,HOP!A:U,21,0)</f>
        <v>直采</v>
      </c>
    </row>
    <row r="74" s="4" customFormat="1" spans="1:9">
      <c r="A74" s="5">
        <v>21474370408</v>
      </c>
      <c r="B74" s="6">
        <v>44851</v>
      </c>
      <c r="C74" s="6">
        <v>44852</v>
      </c>
      <c r="D74" s="4">
        <v>511</v>
      </c>
      <c r="E74" s="4" t="str">
        <f>VLOOKUP(A74,HOP!A:L,12,0)</f>
        <v>511.00</v>
      </c>
      <c r="F74" s="4" t="str">
        <f>VLOOKUP(A74,HOP!A:C,3,0)</f>
        <v>2744715</v>
      </c>
      <c r="G74" s="4">
        <f t="shared" si="4"/>
        <v>0</v>
      </c>
      <c r="H74" s="4" t="str">
        <f t="shared" si="5"/>
        <v>，2744715</v>
      </c>
      <c r="I74" s="4" t="str">
        <f>VLOOKUP(A74,HOP!A:U,21,0)</f>
        <v>直连</v>
      </c>
    </row>
    <row r="75" s="4" customFormat="1" spans="1:9">
      <c r="A75" s="5">
        <v>21474391305</v>
      </c>
      <c r="B75" s="6">
        <v>44851</v>
      </c>
      <c r="C75" s="6">
        <v>44852</v>
      </c>
      <c r="D75" s="4">
        <v>268</v>
      </c>
      <c r="E75" s="4" t="str">
        <f>VLOOKUP(A75,HOP!A:L,12,0)</f>
        <v>268.00</v>
      </c>
      <c r="F75" s="4" t="str">
        <f>VLOOKUP(A75,HOP!A:C,3,0)</f>
        <v>2744724</v>
      </c>
      <c r="G75" s="4">
        <f t="shared" si="4"/>
        <v>0</v>
      </c>
      <c r="H75" s="4" t="str">
        <f t="shared" si="5"/>
        <v>，2744724</v>
      </c>
      <c r="I75" s="4" t="str">
        <f>VLOOKUP(A75,HOP!A:U,21,0)</f>
        <v>直连</v>
      </c>
    </row>
    <row r="76" s="4" customFormat="1" spans="1:9">
      <c r="A76" s="5">
        <v>21474455306</v>
      </c>
      <c r="B76" s="6">
        <v>44851</v>
      </c>
      <c r="C76" s="6">
        <v>44852</v>
      </c>
      <c r="D76" s="4">
        <v>673</v>
      </c>
      <c r="E76" s="4" t="str">
        <f>VLOOKUP(A76,HOP!A:L,12,0)</f>
        <v>673.00</v>
      </c>
      <c r="F76" s="4" t="str">
        <f>VLOOKUP(A76,HOP!A:C,3,0)</f>
        <v>2744747</v>
      </c>
      <c r="G76" s="4">
        <f t="shared" si="4"/>
        <v>0</v>
      </c>
      <c r="H76" s="4" t="str">
        <f t="shared" si="5"/>
        <v>，2744747</v>
      </c>
      <c r="I76" s="4" t="str">
        <f>VLOOKUP(A76,HOP!A:U,21,0)</f>
        <v>直连</v>
      </c>
    </row>
    <row r="77" s="4" customFormat="1" spans="1:9">
      <c r="A77" s="5">
        <v>21474916495</v>
      </c>
      <c r="B77" s="6">
        <v>44851</v>
      </c>
      <c r="C77" s="6">
        <v>44852</v>
      </c>
      <c r="D77" s="4">
        <v>501</v>
      </c>
      <c r="E77" s="4" t="str">
        <f>VLOOKUP(A77,HOP!A:L,12,0)</f>
        <v>501.00</v>
      </c>
      <c r="F77" s="4" t="str">
        <f>VLOOKUP(A77,HOP!A:C,3,0)</f>
        <v>2744852</v>
      </c>
      <c r="G77" s="4">
        <f t="shared" si="4"/>
        <v>0</v>
      </c>
      <c r="H77" s="4" t="str">
        <f t="shared" si="5"/>
        <v>，2744852</v>
      </c>
      <c r="I77" s="4" t="str">
        <f>VLOOKUP(A77,HOP!A:U,21,0)</f>
        <v>直连</v>
      </c>
    </row>
    <row r="78" s="4" customFormat="1" spans="1:9">
      <c r="A78" s="5">
        <v>21475106486</v>
      </c>
      <c r="B78" s="6">
        <v>44851</v>
      </c>
      <c r="C78" s="6">
        <v>44852</v>
      </c>
      <c r="D78" s="4">
        <v>197</v>
      </c>
      <c r="E78" s="4" t="str">
        <f>VLOOKUP(A78,HOP!A:L,12,0)</f>
        <v>197.00</v>
      </c>
      <c r="F78" s="4" t="str">
        <f>VLOOKUP(A78,HOP!A:C,3,0)</f>
        <v>2744913</v>
      </c>
      <c r="G78" s="4">
        <f t="shared" si="4"/>
        <v>0</v>
      </c>
      <c r="H78" s="4" t="str">
        <f t="shared" si="5"/>
        <v>，2744913</v>
      </c>
      <c r="I78" s="4" t="str">
        <f>VLOOKUP(A78,HOP!A:U,21,0)</f>
        <v>直连</v>
      </c>
    </row>
    <row r="79" s="4" customFormat="1" spans="1:9">
      <c r="A79" s="5">
        <v>21475179149</v>
      </c>
      <c r="B79" s="6">
        <v>44851</v>
      </c>
      <c r="C79" s="6">
        <v>44852</v>
      </c>
      <c r="D79" s="4">
        <v>656</v>
      </c>
      <c r="E79" s="4" t="str">
        <f>VLOOKUP(A79,HOP!A:L,12,0)</f>
        <v>656.00</v>
      </c>
      <c r="F79" s="4" t="str">
        <f>VLOOKUP(A79,HOP!A:C,3,0)</f>
        <v>2744925</v>
      </c>
      <c r="G79" s="4">
        <f t="shared" si="4"/>
        <v>0</v>
      </c>
      <c r="H79" s="4" t="str">
        <f t="shared" si="5"/>
        <v>，2744925</v>
      </c>
      <c r="I79" s="4" t="str">
        <f>VLOOKUP(A79,HOP!A:U,21,0)</f>
        <v>直连</v>
      </c>
    </row>
    <row r="80" s="4" customFormat="1" spans="1:9">
      <c r="A80" s="5">
        <v>21475242509</v>
      </c>
      <c r="B80" s="6">
        <v>44851</v>
      </c>
      <c r="C80" s="6">
        <v>44852</v>
      </c>
      <c r="D80" s="4">
        <v>592</v>
      </c>
      <c r="E80" s="4" t="str">
        <f>VLOOKUP(A80,HOP!A:L,12,0)</f>
        <v>592.00</v>
      </c>
      <c r="F80" s="4" t="str">
        <f>VLOOKUP(A80,HOP!A:C,3,0)</f>
        <v>2744934</v>
      </c>
      <c r="G80" s="4">
        <f t="shared" si="4"/>
        <v>0</v>
      </c>
      <c r="H80" s="4" t="str">
        <f t="shared" si="5"/>
        <v>，2744934</v>
      </c>
      <c r="I80" s="4" t="str">
        <f>VLOOKUP(A80,HOP!A:U,21,0)</f>
        <v>直连</v>
      </c>
    </row>
    <row r="81" s="4" customFormat="1" hidden="1" spans="1:9">
      <c r="A81" s="5">
        <v>21475660703</v>
      </c>
      <c r="B81" s="6">
        <v>44851</v>
      </c>
      <c r="C81" s="6">
        <v>44852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VLOOKUP(A81,HOP!A:U,21,0)</f>
        <v>#N/A</v>
      </c>
    </row>
    <row r="82" s="4" customFormat="1" spans="1:9">
      <c r="A82" s="5">
        <v>21475728733</v>
      </c>
      <c r="B82" s="6">
        <v>44851</v>
      </c>
      <c r="C82" s="6">
        <v>44852</v>
      </c>
      <c r="D82" s="4">
        <v>1901</v>
      </c>
      <c r="E82" s="4" t="str">
        <f>VLOOKUP(A82,HOP!A:L,12,0)</f>
        <v>1901.00</v>
      </c>
      <c r="F82" s="4" t="str">
        <f>VLOOKUP(A82,HOP!A:C,3,0)</f>
        <v>2745047</v>
      </c>
      <c r="G82" s="4">
        <f t="shared" si="4"/>
        <v>0</v>
      </c>
      <c r="H82" s="4" t="str">
        <f t="shared" si="5"/>
        <v>，2745047</v>
      </c>
      <c r="I82" s="4" t="str">
        <f>VLOOKUP(A82,HOP!A:U,21,0)</f>
        <v>直连</v>
      </c>
    </row>
    <row r="83" s="4" customFormat="1" spans="1:9">
      <c r="A83" s="5">
        <v>21475864045</v>
      </c>
      <c r="B83" s="6">
        <v>44851</v>
      </c>
      <c r="C83" s="6">
        <v>44852</v>
      </c>
      <c r="D83" s="4">
        <v>1713</v>
      </c>
      <c r="E83" s="4" t="str">
        <f>VLOOKUP(A83,HOP!A:L,12,0)</f>
        <v>1713.00</v>
      </c>
      <c r="F83" s="4" t="str">
        <f>VLOOKUP(A83,HOP!A:C,3,0)</f>
        <v>2745081</v>
      </c>
      <c r="G83" s="4">
        <f t="shared" si="4"/>
        <v>0</v>
      </c>
      <c r="H83" s="4" t="str">
        <f t="shared" si="5"/>
        <v>，2745081</v>
      </c>
      <c r="I83" s="4" t="str">
        <f>VLOOKUP(A83,HOP!A:U,21,0)</f>
        <v>直连</v>
      </c>
    </row>
    <row r="84" s="4" customFormat="1" spans="1:9">
      <c r="A84" s="5">
        <v>21476951618</v>
      </c>
      <c r="B84" s="6">
        <v>44851</v>
      </c>
      <c r="C84" s="6">
        <v>44852</v>
      </c>
      <c r="D84" s="4">
        <v>530</v>
      </c>
      <c r="E84" s="4" t="str">
        <f>VLOOKUP(A84,HOP!A:L,12,0)</f>
        <v>530.00</v>
      </c>
      <c r="F84" s="4" t="str">
        <f>VLOOKUP(A84,HOP!A:C,3,0)</f>
        <v>2745303</v>
      </c>
      <c r="G84" s="4">
        <f t="shared" si="4"/>
        <v>0</v>
      </c>
      <c r="H84" s="4" t="str">
        <f t="shared" si="5"/>
        <v>，2745303</v>
      </c>
      <c r="I84" s="4" t="str">
        <f>VLOOKUP(A84,HOP!A:U,21,0)</f>
        <v>直连</v>
      </c>
    </row>
    <row r="86" spans="4:4">
      <c r="D86" s="4">
        <f>SUM(D2:D85)</f>
        <v>133655</v>
      </c>
    </row>
    <row r="87" spans="4:4">
      <c r="D87" s="4" t="s">
        <v>420</v>
      </c>
    </row>
    <row r="93" spans="1:3">
      <c r="A93" s="4" t="s">
        <v>421</v>
      </c>
      <c r="C93" s="4">
        <v>8080</v>
      </c>
    </row>
    <row r="94" spans="1:3">
      <c r="A94" s="4" t="s">
        <v>422</v>
      </c>
      <c r="C94" s="4">
        <v>125575</v>
      </c>
    </row>
    <row r="95" spans="1:3">
      <c r="A95" s="4" t="s">
        <v>423</v>
      </c>
      <c r="C95" s="4">
        <f>SUBTOTAL(9,C93:C94)</f>
        <v>133655</v>
      </c>
    </row>
  </sheetData>
  <autoFilter ref="A1:X84">
    <filterColumn colId="3">
      <filters>
        <filter val="1400"/>
        <filter val="7900"/>
        <filter val="12200"/>
        <filter val="501"/>
        <filter val="1901"/>
        <filter val="2201"/>
        <filter val="402"/>
        <filter val="502"/>
        <filter val="1402"/>
        <filter val="2802"/>
        <filter val="7702"/>
        <filter val="1104"/>
        <filter val="106"/>
        <filter val="707"/>
        <filter val="209"/>
        <filter val="511"/>
        <filter val="3211"/>
        <filter val="1412"/>
        <filter val="1713"/>
        <filter val="214"/>
        <filter val="3715"/>
        <filter val="1116"/>
        <filter val="2319"/>
        <filter val="521"/>
        <filter val="1822"/>
        <filter val="2025"/>
        <filter val="4026"/>
        <filter val="728"/>
        <filter val="1328"/>
        <filter val="530"/>
        <filter val="932"/>
        <filter val="3534"/>
        <filter val="636"/>
        <filter val="1036"/>
        <filter val="338"/>
        <filter val="342"/>
        <filter val="642"/>
        <filter val="1142"/>
        <filter val="2044"/>
        <filter val="245"/>
        <filter val="252"/>
        <filter val="4552"/>
        <filter val="1054"/>
        <filter val="3455"/>
        <filter val="5755"/>
        <filter val="656"/>
        <filter val="358"/>
        <filter val="462"/>
        <filter val="1362"/>
        <filter val="1064"/>
        <filter val="367"/>
        <filter val="268"/>
        <filter val="1168"/>
        <filter val="5368"/>
        <filter val="571"/>
        <filter val="673"/>
        <filter val="379"/>
        <filter val="1980"/>
        <filter val="2480"/>
        <filter val="383"/>
        <filter val="1584"/>
        <filter val="490"/>
        <filter val="1791"/>
        <filter val="5691"/>
        <filter val="592"/>
        <filter val="1592"/>
        <filter val="795"/>
        <filter val="1496"/>
        <filter val="197"/>
        <filter val="4798"/>
        <filter val="10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424</v>
      </c>
      <c r="B1" s="2" t="s">
        <v>425</v>
      </c>
      <c r="C1" s="2" t="s">
        <v>426</v>
      </c>
      <c r="D1" s="2" t="s">
        <v>427</v>
      </c>
      <c r="E1" s="2" t="s">
        <v>13</v>
      </c>
      <c r="F1" s="2" t="s">
        <v>5</v>
      </c>
      <c r="G1" s="2" t="s">
        <v>6</v>
      </c>
      <c r="H1" s="2" t="s">
        <v>428</v>
      </c>
      <c r="I1" s="2" t="s">
        <v>429</v>
      </c>
      <c r="J1" s="2" t="s">
        <v>430</v>
      </c>
      <c r="K1" s="2" t="s">
        <v>431</v>
      </c>
      <c r="L1" s="2" t="s">
        <v>432</v>
      </c>
      <c r="M1" s="2" t="s">
        <v>433</v>
      </c>
      <c r="N1" s="2" t="s">
        <v>434</v>
      </c>
      <c r="O1" s="2" t="s">
        <v>435</v>
      </c>
      <c r="P1" s="2" t="s">
        <v>436</v>
      </c>
      <c r="Q1" s="2" t="s">
        <v>437</v>
      </c>
      <c r="R1" s="2" t="s">
        <v>438</v>
      </c>
      <c r="S1" s="2" t="s">
        <v>439</v>
      </c>
      <c r="T1" s="2" t="s">
        <v>440</v>
      </c>
      <c r="U1" s="2" t="s">
        <v>441</v>
      </c>
      <c r="V1" s="2" t="s">
        <v>442</v>
      </c>
    </row>
    <row r="2" s="1" customFormat="1" spans="1:22">
      <c r="A2" s="3">
        <v>21476951618</v>
      </c>
      <c r="B2" s="1" t="s">
        <v>443</v>
      </c>
      <c r="C2" s="1" t="s">
        <v>444</v>
      </c>
      <c r="D2" s="1" t="s">
        <v>445</v>
      </c>
      <c r="E2" s="1" t="s">
        <v>446</v>
      </c>
      <c r="F2" s="1" t="s">
        <v>443</v>
      </c>
      <c r="G2" s="1" t="s">
        <v>447</v>
      </c>
      <c r="H2" s="1" t="s">
        <v>448</v>
      </c>
      <c r="I2" s="1" t="s">
        <v>449</v>
      </c>
      <c r="J2" s="1" t="s">
        <v>30</v>
      </c>
      <c r="K2" s="1" t="s">
        <v>450</v>
      </c>
      <c r="L2" s="1" t="s">
        <v>450</v>
      </c>
      <c r="M2" s="1" t="s">
        <v>451</v>
      </c>
      <c r="N2" s="1" t="s">
        <v>451</v>
      </c>
      <c r="O2" s="1" t="s">
        <v>452</v>
      </c>
      <c r="P2" s="1" t="s">
        <v>453</v>
      </c>
      <c r="Q2" s="1" t="s">
        <v>454</v>
      </c>
      <c r="R2" s="1" t="s">
        <v>455</v>
      </c>
      <c r="S2" s="1" t="s">
        <v>456</v>
      </c>
      <c r="T2" s="1" t="s">
        <v>457</v>
      </c>
      <c r="U2" s="1" t="s">
        <v>458</v>
      </c>
      <c r="V2" s="1" t="s">
        <v>459</v>
      </c>
    </row>
    <row r="3" s="1" customFormat="1" spans="1:22">
      <c r="A3" s="3">
        <v>21475864045</v>
      </c>
      <c r="B3" s="1" t="s">
        <v>443</v>
      </c>
      <c r="C3" s="1" t="s">
        <v>460</v>
      </c>
      <c r="D3" s="1" t="s">
        <v>461</v>
      </c>
      <c r="E3" s="1" t="s">
        <v>462</v>
      </c>
      <c r="F3" s="1" t="s">
        <v>443</v>
      </c>
      <c r="G3" s="1" t="s">
        <v>447</v>
      </c>
      <c r="H3" s="1" t="s">
        <v>448</v>
      </c>
      <c r="I3" s="1" t="s">
        <v>463</v>
      </c>
      <c r="J3" s="1" t="s">
        <v>30</v>
      </c>
      <c r="K3" s="1" t="s">
        <v>464</v>
      </c>
      <c r="L3" s="1" t="s">
        <v>464</v>
      </c>
      <c r="M3" s="1" t="s">
        <v>451</v>
      </c>
      <c r="N3" s="1" t="s">
        <v>451</v>
      </c>
      <c r="O3" s="1" t="s">
        <v>452</v>
      </c>
      <c r="P3" s="1" t="s">
        <v>453</v>
      </c>
      <c r="Q3" s="1" t="s">
        <v>454</v>
      </c>
      <c r="R3" s="1" t="s">
        <v>465</v>
      </c>
      <c r="S3" s="1" t="s">
        <v>456</v>
      </c>
      <c r="T3" s="1" t="s">
        <v>457</v>
      </c>
      <c r="U3" s="1" t="s">
        <v>458</v>
      </c>
      <c r="V3" s="1" t="s">
        <v>466</v>
      </c>
    </row>
    <row r="4" s="1" customFormat="1" spans="1:22">
      <c r="A4" s="3">
        <v>21475728733</v>
      </c>
      <c r="B4" s="1" t="s">
        <v>443</v>
      </c>
      <c r="C4" s="1" t="s">
        <v>467</v>
      </c>
      <c r="D4" s="1" t="s">
        <v>468</v>
      </c>
      <c r="E4" s="1" t="s">
        <v>469</v>
      </c>
      <c r="F4" s="1" t="s">
        <v>443</v>
      </c>
      <c r="G4" s="1" t="s">
        <v>447</v>
      </c>
      <c r="H4" s="1" t="s">
        <v>448</v>
      </c>
      <c r="I4" s="1" t="s">
        <v>470</v>
      </c>
      <c r="J4" s="1" t="s">
        <v>30</v>
      </c>
      <c r="K4" s="1" t="s">
        <v>471</v>
      </c>
      <c r="L4" s="1" t="s">
        <v>471</v>
      </c>
      <c r="M4" s="1" t="s">
        <v>451</v>
      </c>
      <c r="N4" s="1" t="s">
        <v>451</v>
      </c>
      <c r="O4" s="1" t="s">
        <v>452</v>
      </c>
      <c r="P4" s="1" t="s">
        <v>453</v>
      </c>
      <c r="Q4" s="1" t="s">
        <v>454</v>
      </c>
      <c r="R4" s="1" t="s">
        <v>472</v>
      </c>
      <c r="S4" s="1" t="s">
        <v>456</v>
      </c>
      <c r="T4" s="1" t="s">
        <v>457</v>
      </c>
      <c r="U4" s="1" t="s">
        <v>458</v>
      </c>
      <c r="V4" s="1" t="s">
        <v>473</v>
      </c>
    </row>
    <row r="5" s="1" customFormat="1" spans="1:22">
      <c r="A5" s="3">
        <v>21475242509</v>
      </c>
      <c r="B5" s="1" t="s">
        <v>443</v>
      </c>
      <c r="C5" s="1" t="s">
        <v>474</v>
      </c>
      <c r="D5" s="1" t="s">
        <v>475</v>
      </c>
      <c r="E5" s="1" t="s">
        <v>476</v>
      </c>
      <c r="F5" s="1" t="s">
        <v>443</v>
      </c>
      <c r="G5" s="1" t="s">
        <v>447</v>
      </c>
      <c r="H5" s="1" t="s">
        <v>448</v>
      </c>
      <c r="I5" s="1" t="s">
        <v>477</v>
      </c>
      <c r="J5" s="1" t="s">
        <v>30</v>
      </c>
      <c r="K5" s="1" t="s">
        <v>478</v>
      </c>
      <c r="L5" s="1" t="s">
        <v>478</v>
      </c>
      <c r="M5" s="1" t="s">
        <v>451</v>
      </c>
      <c r="N5" s="1" t="s">
        <v>451</v>
      </c>
      <c r="O5" s="1" t="s">
        <v>452</v>
      </c>
      <c r="P5" s="1" t="s">
        <v>453</v>
      </c>
      <c r="Q5" s="1" t="s">
        <v>454</v>
      </c>
      <c r="R5" s="1" t="s">
        <v>479</v>
      </c>
      <c r="S5" s="1" t="s">
        <v>456</v>
      </c>
      <c r="T5" s="1" t="s">
        <v>457</v>
      </c>
      <c r="U5" s="1" t="s">
        <v>458</v>
      </c>
      <c r="V5" s="1" t="s">
        <v>466</v>
      </c>
    </row>
    <row r="6" s="1" customFormat="1" spans="1:22">
      <c r="A6" s="3">
        <v>21475179149</v>
      </c>
      <c r="B6" s="1" t="s">
        <v>443</v>
      </c>
      <c r="C6" s="1" t="s">
        <v>480</v>
      </c>
      <c r="D6" s="1" t="s">
        <v>481</v>
      </c>
      <c r="E6" s="1" t="s">
        <v>482</v>
      </c>
      <c r="F6" s="1" t="s">
        <v>443</v>
      </c>
      <c r="G6" s="1" t="s">
        <v>447</v>
      </c>
      <c r="H6" s="1" t="s">
        <v>448</v>
      </c>
      <c r="I6" s="1" t="s">
        <v>483</v>
      </c>
      <c r="J6" s="1" t="s">
        <v>30</v>
      </c>
      <c r="K6" s="1" t="s">
        <v>484</v>
      </c>
      <c r="L6" s="1" t="s">
        <v>484</v>
      </c>
      <c r="M6" s="1" t="s">
        <v>451</v>
      </c>
      <c r="N6" s="1" t="s">
        <v>451</v>
      </c>
      <c r="O6" s="1" t="s">
        <v>452</v>
      </c>
      <c r="P6" s="1" t="s">
        <v>453</v>
      </c>
      <c r="Q6" s="1" t="s">
        <v>454</v>
      </c>
      <c r="R6" s="1" t="s">
        <v>485</v>
      </c>
      <c r="S6" s="1" t="s">
        <v>456</v>
      </c>
      <c r="T6" s="1" t="s">
        <v>457</v>
      </c>
      <c r="U6" s="1" t="s">
        <v>458</v>
      </c>
      <c r="V6" s="1" t="s">
        <v>486</v>
      </c>
    </row>
    <row r="7" s="1" customFormat="1" spans="1:22">
      <c r="A7" s="3">
        <v>21475106486</v>
      </c>
      <c r="B7" s="1" t="s">
        <v>443</v>
      </c>
      <c r="C7" s="1" t="s">
        <v>487</v>
      </c>
      <c r="D7" s="1" t="s">
        <v>488</v>
      </c>
      <c r="E7" s="1" t="s">
        <v>489</v>
      </c>
      <c r="F7" s="1" t="s">
        <v>443</v>
      </c>
      <c r="G7" s="1" t="s">
        <v>447</v>
      </c>
      <c r="H7" s="1" t="s">
        <v>448</v>
      </c>
      <c r="I7" s="1" t="s">
        <v>490</v>
      </c>
      <c r="J7" s="1" t="s">
        <v>30</v>
      </c>
      <c r="K7" s="1" t="s">
        <v>491</v>
      </c>
      <c r="L7" s="1" t="s">
        <v>491</v>
      </c>
      <c r="M7" s="1" t="s">
        <v>451</v>
      </c>
      <c r="N7" s="1" t="s">
        <v>451</v>
      </c>
      <c r="O7" s="1" t="s">
        <v>452</v>
      </c>
      <c r="P7" s="1" t="s">
        <v>453</v>
      </c>
      <c r="Q7" s="1" t="s">
        <v>454</v>
      </c>
      <c r="R7" s="1" t="s">
        <v>492</v>
      </c>
      <c r="S7" s="1" t="s">
        <v>456</v>
      </c>
      <c r="T7" s="1" t="s">
        <v>457</v>
      </c>
      <c r="U7" s="1" t="s">
        <v>458</v>
      </c>
      <c r="V7" s="1" t="s">
        <v>486</v>
      </c>
    </row>
    <row r="8" s="1" customFormat="1" spans="1:22">
      <c r="A8" s="3">
        <v>21474916495</v>
      </c>
      <c r="B8" s="1" t="s">
        <v>443</v>
      </c>
      <c r="C8" s="1" t="s">
        <v>493</v>
      </c>
      <c r="D8" s="1" t="s">
        <v>494</v>
      </c>
      <c r="E8" s="1" t="s">
        <v>495</v>
      </c>
      <c r="F8" s="1" t="s">
        <v>443</v>
      </c>
      <c r="G8" s="1" t="s">
        <v>447</v>
      </c>
      <c r="H8" s="1" t="s">
        <v>448</v>
      </c>
      <c r="I8" s="1" t="s">
        <v>496</v>
      </c>
      <c r="J8" s="1" t="s">
        <v>30</v>
      </c>
      <c r="K8" s="1" t="s">
        <v>497</v>
      </c>
      <c r="L8" s="1" t="s">
        <v>497</v>
      </c>
      <c r="M8" s="1" t="s">
        <v>451</v>
      </c>
      <c r="N8" s="1" t="s">
        <v>451</v>
      </c>
      <c r="O8" s="1" t="s">
        <v>452</v>
      </c>
      <c r="P8" s="1" t="s">
        <v>453</v>
      </c>
      <c r="Q8" s="1" t="s">
        <v>454</v>
      </c>
      <c r="R8" s="1" t="s">
        <v>498</v>
      </c>
      <c r="S8" s="1" t="s">
        <v>456</v>
      </c>
      <c r="T8" s="1" t="s">
        <v>457</v>
      </c>
      <c r="U8" s="1" t="s">
        <v>458</v>
      </c>
      <c r="V8" s="1" t="s">
        <v>466</v>
      </c>
    </row>
    <row r="9" s="1" customFormat="1" spans="1:22">
      <c r="A9" s="3">
        <v>21474455306</v>
      </c>
      <c r="B9" s="1" t="s">
        <v>443</v>
      </c>
      <c r="C9" s="1" t="s">
        <v>499</v>
      </c>
      <c r="D9" s="1" t="s">
        <v>500</v>
      </c>
      <c r="E9" s="1" t="s">
        <v>501</v>
      </c>
      <c r="F9" s="1" t="s">
        <v>443</v>
      </c>
      <c r="G9" s="1" t="s">
        <v>447</v>
      </c>
      <c r="H9" s="1" t="s">
        <v>448</v>
      </c>
      <c r="I9" s="1" t="s">
        <v>502</v>
      </c>
      <c r="J9" s="1" t="s">
        <v>30</v>
      </c>
      <c r="K9" s="1" t="s">
        <v>503</v>
      </c>
      <c r="L9" s="1" t="s">
        <v>503</v>
      </c>
      <c r="M9" s="1" t="s">
        <v>451</v>
      </c>
      <c r="N9" s="1" t="s">
        <v>451</v>
      </c>
      <c r="O9" s="1" t="s">
        <v>452</v>
      </c>
      <c r="P9" s="1" t="s">
        <v>453</v>
      </c>
      <c r="Q9" s="1" t="s">
        <v>454</v>
      </c>
      <c r="R9" s="1" t="s">
        <v>504</v>
      </c>
      <c r="S9" s="1" t="s">
        <v>456</v>
      </c>
      <c r="T9" s="1" t="s">
        <v>457</v>
      </c>
      <c r="U9" s="1" t="s">
        <v>458</v>
      </c>
      <c r="V9" s="1" t="s">
        <v>505</v>
      </c>
    </row>
    <row r="10" s="1" customFormat="1" spans="1:22">
      <c r="A10" s="3">
        <v>21474391305</v>
      </c>
      <c r="B10" s="1" t="s">
        <v>443</v>
      </c>
      <c r="C10" s="1" t="s">
        <v>506</v>
      </c>
      <c r="D10" s="1" t="s">
        <v>507</v>
      </c>
      <c r="E10" s="1" t="s">
        <v>508</v>
      </c>
      <c r="F10" s="1" t="s">
        <v>443</v>
      </c>
      <c r="G10" s="1" t="s">
        <v>447</v>
      </c>
      <c r="H10" s="1" t="s">
        <v>448</v>
      </c>
      <c r="I10" s="1" t="s">
        <v>509</v>
      </c>
      <c r="J10" s="1" t="s">
        <v>30</v>
      </c>
      <c r="K10" s="1" t="s">
        <v>510</v>
      </c>
      <c r="L10" s="1" t="s">
        <v>510</v>
      </c>
      <c r="M10" s="1" t="s">
        <v>451</v>
      </c>
      <c r="N10" s="1" t="s">
        <v>451</v>
      </c>
      <c r="O10" s="1" t="s">
        <v>452</v>
      </c>
      <c r="P10" s="1" t="s">
        <v>453</v>
      </c>
      <c r="Q10" s="1" t="s">
        <v>454</v>
      </c>
      <c r="R10" s="1" t="s">
        <v>511</v>
      </c>
      <c r="S10" s="1" t="s">
        <v>456</v>
      </c>
      <c r="T10" s="1" t="s">
        <v>457</v>
      </c>
      <c r="U10" s="1" t="s">
        <v>458</v>
      </c>
      <c r="V10" s="1" t="s">
        <v>505</v>
      </c>
    </row>
    <row r="11" s="1" customFormat="1" spans="1:22">
      <c r="A11" s="3">
        <v>21474370408</v>
      </c>
      <c r="B11" s="1" t="s">
        <v>443</v>
      </c>
      <c r="C11" s="1" t="s">
        <v>512</v>
      </c>
      <c r="D11" s="1" t="s">
        <v>513</v>
      </c>
      <c r="E11" s="1" t="s">
        <v>514</v>
      </c>
      <c r="F11" s="1" t="s">
        <v>443</v>
      </c>
      <c r="G11" s="1" t="s">
        <v>447</v>
      </c>
      <c r="H11" s="1" t="s">
        <v>448</v>
      </c>
      <c r="I11" s="1" t="s">
        <v>515</v>
      </c>
      <c r="J11" s="1" t="s">
        <v>30</v>
      </c>
      <c r="K11" s="1" t="s">
        <v>516</v>
      </c>
      <c r="L11" s="1" t="s">
        <v>516</v>
      </c>
      <c r="M11" s="1" t="s">
        <v>451</v>
      </c>
      <c r="N11" s="1" t="s">
        <v>451</v>
      </c>
      <c r="O11" s="1" t="s">
        <v>452</v>
      </c>
      <c r="P11" s="1" t="s">
        <v>453</v>
      </c>
      <c r="Q11" s="1" t="s">
        <v>454</v>
      </c>
      <c r="R11" s="1" t="s">
        <v>517</v>
      </c>
      <c r="S11" s="1" t="s">
        <v>456</v>
      </c>
      <c r="T11" s="1" t="s">
        <v>457</v>
      </c>
      <c r="U11" s="1" t="s">
        <v>458</v>
      </c>
      <c r="V11" s="1" t="s">
        <v>518</v>
      </c>
    </row>
    <row r="12" s="1" customFormat="1" spans="1:22">
      <c r="A12" s="3">
        <v>21473033729</v>
      </c>
      <c r="B12" s="1" t="s">
        <v>443</v>
      </c>
      <c r="C12" s="1" t="s">
        <v>519</v>
      </c>
      <c r="D12" s="1" t="s">
        <v>520</v>
      </c>
      <c r="E12" s="1" t="s">
        <v>521</v>
      </c>
      <c r="F12" s="1" t="s">
        <v>443</v>
      </c>
      <c r="G12" s="1" t="s">
        <v>447</v>
      </c>
      <c r="H12" s="1" t="s">
        <v>448</v>
      </c>
      <c r="I12" s="1" t="s">
        <v>522</v>
      </c>
      <c r="J12" s="1" t="s">
        <v>30</v>
      </c>
      <c r="K12" s="1" t="s">
        <v>523</v>
      </c>
      <c r="L12" s="1" t="s">
        <v>523</v>
      </c>
      <c r="M12" s="1" t="s">
        <v>451</v>
      </c>
      <c r="N12" s="1" t="s">
        <v>451</v>
      </c>
      <c r="O12" s="1" t="s">
        <v>452</v>
      </c>
      <c r="P12" s="1" t="s">
        <v>453</v>
      </c>
      <c r="Q12" s="1" t="s">
        <v>454</v>
      </c>
      <c r="R12" s="1" t="s">
        <v>524</v>
      </c>
      <c r="S12" s="1" t="s">
        <v>456</v>
      </c>
      <c r="T12" s="1" t="s">
        <v>457</v>
      </c>
      <c r="U12" s="1" t="s">
        <v>525</v>
      </c>
      <c r="V12" s="1" t="s">
        <v>505</v>
      </c>
    </row>
    <row r="13" s="1" customFormat="1" spans="1:22">
      <c r="A13" s="3">
        <v>21472807785</v>
      </c>
      <c r="B13" s="1" t="s">
        <v>443</v>
      </c>
      <c r="C13" s="1" t="s">
        <v>526</v>
      </c>
      <c r="D13" s="1" t="s">
        <v>527</v>
      </c>
      <c r="E13" s="1" t="s">
        <v>528</v>
      </c>
      <c r="F13" s="1" t="s">
        <v>443</v>
      </c>
      <c r="G13" s="1" t="s">
        <v>447</v>
      </c>
      <c r="H13" s="1" t="s">
        <v>448</v>
      </c>
      <c r="I13" s="1" t="s">
        <v>529</v>
      </c>
      <c r="J13" s="1" t="s">
        <v>30</v>
      </c>
      <c r="K13" s="1" t="s">
        <v>530</v>
      </c>
      <c r="L13" s="1" t="s">
        <v>530</v>
      </c>
      <c r="M13" s="1" t="s">
        <v>451</v>
      </c>
      <c r="N13" s="1" t="s">
        <v>451</v>
      </c>
      <c r="O13" s="1" t="s">
        <v>452</v>
      </c>
      <c r="P13" s="1" t="s">
        <v>453</v>
      </c>
      <c r="Q13" s="1" t="s">
        <v>454</v>
      </c>
      <c r="R13" s="1" t="s">
        <v>531</v>
      </c>
      <c r="S13" s="1" t="s">
        <v>456</v>
      </c>
      <c r="T13" s="1" t="s">
        <v>457</v>
      </c>
      <c r="U13" s="1" t="s">
        <v>458</v>
      </c>
      <c r="V13" s="1" t="s">
        <v>505</v>
      </c>
    </row>
    <row r="14" s="1" customFormat="1" spans="1:22">
      <c r="A14" s="3">
        <v>21472288305</v>
      </c>
      <c r="B14" s="1" t="s">
        <v>443</v>
      </c>
      <c r="C14" s="1" t="s">
        <v>532</v>
      </c>
      <c r="D14" s="1" t="s">
        <v>533</v>
      </c>
      <c r="E14" s="1" t="s">
        <v>534</v>
      </c>
      <c r="F14" s="1" t="s">
        <v>443</v>
      </c>
      <c r="G14" s="1" t="s">
        <v>447</v>
      </c>
      <c r="H14" s="1" t="s">
        <v>448</v>
      </c>
      <c r="I14" s="1" t="s">
        <v>535</v>
      </c>
      <c r="J14" s="1" t="s">
        <v>30</v>
      </c>
      <c r="K14" s="1" t="s">
        <v>536</v>
      </c>
      <c r="L14" s="1" t="s">
        <v>536</v>
      </c>
      <c r="M14" s="1" t="s">
        <v>451</v>
      </c>
      <c r="N14" s="1" t="s">
        <v>451</v>
      </c>
      <c r="O14" s="1" t="s">
        <v>452</v>
      </c>
      <c r="P14" s="1" t="s">
        <v>453</v>
      </c>
      <c r="Q14" s="1" t="s">
        <v>454</v>
      </c>
      <c r="R14" s="1" t="s">
        <v>537</v>
      </c>
      <c r="S14" s="1" t="s">
        <v>456</v>
      </c>
      <c r="T14" s="1" t="s">
        <v>457</v>
      </c>
      <c r="U14" s="1" t="s">
        <v>458</v>
      </c>
      <c r="V14" s="1" t="s">
        <v>505</v>
      </c>
    </row>
    <row r="15" s="1" customFormat="1" spans="1:22">
      <c r="A15" s="3">
        <v>21471737854</v>
      </c>
      <c r="B15" s="1" t="s">
        <v>443</v>
      </c>
      <c r="C15" s="1" t="s">
        <v>538</v>
      </c>
      <c r="D15" s="1" t="s">
        <v>539</v>
      </c>
      <c r="E15" s="1" t="s">
        <v>540</v>
      </c>
      <c r="F15" s="1" t="s">
        <v>443</v>
      </c>
      <c r="G15" s="1" t="s">
        <v>447</v>
      </c>
      <c r="H15" s="1" t="s">
        <v>448</v>
      </c>
      <c r="I15" s="1" t="s">
        <v>541</v>
      </c>
      <c r="J15" s="1" t="s">
        <v>30</v>
      </c>
      <c r="K15" s="1" t="s">
        <v>542</v>
      </c>
      <c r="L15" s="1" t="s">
        <v>542</v>
      </c>
      <c r="M15" s="1" t="s">
        <v>451</v>
      </c>
      <c r="N15" s="1" t="s">
        <v>451</v>
      </c>
      <c r="O15" s="1" t="s">
        <v>452</v>
      </c>
      <c r="P15" s="1" t="s">
        <v>453</v>
      </c>
      <c r="Q15" s="1" t="s">
        <v>454</v>
      </c>
      <c r="R15" s="1" t="s">
        <v>543</v>
      </c>
      <c r="S15" s="1" t="s">
        <v>456</v>
      </c>
      <c r="T15" s="1" t="s">
        <v>457</v>
      </c>
      <c r="U15" s="1" t="s">
        <v>458</v>
      </c>
      <c r="V15" s="1" t="s">
        <v>505</v>
      </c>
    </row>
    <row r="16" s="1" customFormat="1" spans="1:22">
      <c r="A16" s="3">
        <v>21471548101</v>
      </c>
      <c r="B16" s="1" t="s">
        <v>443</v>
      </c>
      <c r="C16" s="1" t="s">
        <v>544</v>
      </c>
      <c r="D16" s="1" t="s">
        <v>545</v>
      </c>
      <c r="E16" s="1" t="s">
        <v>546</v>
      </c>
      <c r="F16" s="1" t="s">
        <v>443</v>
      </c>
      <c r="G16" s="1" t="s">
        <v>447</v>
      </c>
      <c r="H16" s="1" t="s">
        <v>448</v>
      </c>
      <c r="I16" s="1" t="s">
        <v>547</v>
      </c>
      <c r="J16" s="1" t="s">
        <v>30</v>
      </c>
      <c r="K16" s="1" t="s">
        <v>548</v>
      </c>
      <c r="L16" s="1" t="s">
        <v>548</v>
      </c>
      <c r="M16" s="1" t="s">
        <v>451</v>
      </c>
      <c r="N16" s="1" t="s">
        <v>451</v>
      </c>
      <c r="O16" s="1" t="s">
        <v>452</v>
      </c>
      <c r="P16" s="1" t="s">
        <v>453</v>
      </c>
      <c r="Q16" s="1" t="s">
        <v>454</v>
      </c>
      <c r="R16" s="1" t="s">
        <v>549</v>
      </c>
      <c r="S16" s="1" t="s">
        <v>456</v>
      </c>
      <c r="T16" s="1" t="s">
        <v>457</v>
      </c>
      <c r="U16" s="1" t="s">
        <v>458</v>
      </c>
      <c r="V16" s="1" t="s">
        <v>459</v>
      </c>
    </row>
    <row r="17" s="1" customFormat="1" spans="1:22">
      <c r="A17" s="3">
        <v>21470905263</v>
      </c>
      <c r="B17" s="1" t="s">
        <v>443</v>
      </c>
      <c r="C17" s="1" t="s">
        <v>550</v>
      </c>
      <c r="D17" s="1" t="s">
        <v>551</v>
      </c>
      <c r="E17" s="1" t="s">
        <v>552</v>
      </c>
      <c r="F17" s="1" t="s">
        <v>443</v>
      </c>
      <c r="G17" s="1" t="s">
        <v>447</v>
      </c>
      <c r="H17" s="1" t="s">
        <v>448</v>
      </c>
      <c r="I17" s="1" t="s">
        <v>553</v>
      </c>
      <c r="J17" s="1" t="s">
        <v>30</v>
      </c>
      <c r="K17" s="1" t="s">
        <v>554</v>
      </c>
      <c r="L17" s="1" t="s">
        <v>554</v>
      </c>
      <c r="M17" s="1" t="s">
        <v>451</v>
      </c>
      <c r="N17" s="1" t="s">
        <v>451</v>
      </c>
      <c r="O17" s="1" t="s">
        <v>452</v>
      </c>
      <c r="P17" s="1" t="s">
        <v>453</v>
      </c>
      <c r="Q17" s="1" t="s">
        <v>454</v>
      </c>
      <c r="R17" s="1" t="s">
        <v>555</v>
      </c>
      <c r="S17" s="1" t="s">
        <v>456</v>
      </c>
      <c r="T17" s="1" t="s">
        <v>457</v>
      </c>
      <c r="U17" s="1" t="s">
        <v>458</v>
      </c>
      <c r="V17" s="1" t="s">
        <v>459</v>
      </c>
    </row>
    <row r="18" s="1" customFormat="1" spans="1:22">
      <c r="A18" s="3">
        <v>21470883699</v>
      </c>
      <c r="B18" s="1" t="s">
        <v>443</v>
      </c>
      <c r="C18" s="1" t="s">
        <v>556</v>
      </c>
      <c r="D18" s="1" t="s">
        <v>557</v>
      </c>
      <c r="E18" s="1" t="s">
        <v>558</v>
      </c>
      <c r="F18" s="1" t="s">
        <v>443</v>
      </c>
      <c r="G18" s="1" t="s">
        <v>447</v>
      </c>
      <c r="H18" s="1" t="s">
        <v>448</v>
      </c>
      <c r="I18" s="1" t="s">
        <v>559</v>
      </c>
      <c r="J18" s="1" t="s">
        <v>30</v>
      </c>
      <c r="K18" s="1" t="s">
        <v>560</v>
      </c>
      <c r="L18" s="1" t="s">
        <v>560</v>
      </c>
      <c r="M18" s="1" t="s">
        <v>451</v>
      </c>
      <c r="N18" s="1" t="s">
        <v>451</v>
      </c>
      <c r="O18" s="1" t="s">
        <v>452</v>
      </c>
      <c r="P18" s="1" t="s">
        <v>453</v>
      </c>
      <c r="Q18" s="1" t="s">
        <v>454</v>
      </c>
      <c r="R18" s="1" t="s">
        <v>561</v>
      </c>
      <c r="S18" s="1" t="s">
        <v>456</v>
      </c>
      <c r="T18" s="1" t="s">
        <v>457</v>
      </c>
      <c r="U18" s="1" t="s">
        <v>458</v>
      </c>
      <c r="V18" s="1" t="s">
        <v>562</v>
      </c>
    </row>
    <row r="19" s="1" customFormat="1" spans="1:22">
      <c r="A19" s="3">
        <v>21470865277</v>
      </c>
      <c r="B19" s="1" t="s">
        <v>443</v>
      </c>
      <c r="C19" s="1" t="s">
        <v>563</v>
      </c>
      <c r="D19" s="1" t="s">
        <v>564</v>
      </c>
      <c r="E19" s="1" t="s">
        <v>565</v>
      </c>
      <c r="F19" s="1" t="s">
        <v>443</v>
      </c>
      <c r="G19" s="1" t="s">
        <v>447</v>
      </c>
      <c r="H19" s="1" t="s">
        <v>448</v>
      </c>
      <c r="I19" s="1" t="s">
        <v>566</v>
      </c>
      <c r="J19" s="1" t="s">
        <v>30</v>
      </c>
      <c r="K19" s="1" t="s">
        <v>567</v>
      </c>
      <c r="L19" s="1" t="s">
        <v>567</v>
      </c>
      <c r="M19" s="1" t="s">
        <v>451</v>
      </c>
      <c r="N19" s="1" t="s">
        <v>451</v>
      </c>
      <c r="O19" s="1" t="s">
        <v>452</v>
      </c>
      <c r="P19" s="1" t="s">
        <v>453</v>
      </c>
      <c r="Q19" s="1" t="s">
        <v>454</v>
      </c>
      <c r="R19" s="1" t="s">
        <v>568</v>
      </c>
      <c r="S19" s="1" t="s">
        <v>456</v>
      </c>
      <c r="T19" s="1" t="s">
        <v>457</v>
      </c>
      <c r="U19" s="1" t="s">
        <v>458</v>
      </c>
      <c r="V19" s="1" t="s">
        <v>505</v>
      </c>
    </row>
    <row r="20" s="1" customFormat="1" spans="1:22">
      <c r="A20" s="3">
        <v>21470830534</v>
      </c>
      <c r="B20" s="1" t="s">
        <v>443</v>
      </c>
      <c r="C20" s="1" t="s">
        <v>569</v>
      </c>
      <c r="D20" s="1" t="s">
        <v>551</v>
      </c>
      <c r="E20" s="1" t="s">
        <v>570</v>
      </c>
      <c r="F20" s="1" t="s">
        <v>443</v>
      </c>
      <c r="G20" s="1" t="s">
        <v>447</v>
      </c>
      <c r="H20" s="1" t="s">
        <v>448</v>
      </c>
      <c r="I20" s="1" t="s">
        <v>553</v>
      </c>
      <c r="J20" s="1" t="s">
        <v>30</v>
      </c>
      <c r="K20" s="1" t="s">
        <v>554</v>
      </c>
      <c r="L20" s="1" t="s">
        <v>554</v>
      </c>
      <c r="M20" s="1" t="s">
        <v>451</v>
      </c>
      <c r="N20" s="1" t="s">
        <v>451</v>
      </c>
      <c r="O20" s="1" t="s">
        <v>452</v>
      </c>
      <c r="P20" s="1" t="s">
        <v>453</v>
      </c>
      <c r="Q20" s="1" t="s">
        <v>454</v>
      </c>
      <c r="R20" s="1" t="s">
        <v>571</v>
      </c>
      <c r="S20" s="1" t="s">
        <v>456</v>
      </c>
      <c r="T20" s="1" t="s">
        <v>457</v>
      </c>
      <c r="U20" s="1" t="s">
        <v>458</v>
      </c>
      <c r="V20" s="1" t="s">
        <v>459</v>
      </c>
    </row>
    <row r="21" s="1" customFormat="1" spans="1:22">
      <c r="A21" s="3">
        <v>21470703764</v>
      </c>
      <c r="B21" s="1" t="s">
        <v>443</v>
      </c>
      <c r="C21" s="1" t="s">
        <v>572</v>
      </c>
      <c r="D21" s="1" t="s">
        <v>573</v>
      </c>
      <c r="E21" s="1" t="s">
        <v>574</v>
      </c>
      <c r="F21" s="1" t="s">
        <v>443</v>
      </c>
      <c r="G21" s="1" t="s">
        <v>447</v>
      </c>
      <c r="H21" s="1" t="s">
        <v>448</v>
      </c>
      <c r="I21" s="1" t="s">
        <v>575</v>
      </c>
      <c r="J21" s="1" t="s">
        <v>30</v>
      </c>
      <c r="K21" s="1" t="s">
        <v>576</v>
      </c>
      <c r="L21" s="1" t="s">
        <v>576</v>
      </c>
      <c r="M21" s="1" t="s">
        <v>451</v>
      </c>
      <c r="N21" s="1" t="s">
        <v>451</v>
      </c>
      <c r="O21" s="1" t="s">
        <v>452</v>
      </c>
      <c r="P21" s="1" t="s">
        <v>453</v>
      </c>
      <c r="Q21" s="1" t="s">
        <v>454</v>
      </c>
      <c r="R21" s="1" t="s">
        <v>577</v>
      </c>
      <c r="S21" s="1" t="s">
        <v>456</v>
      </c>
      <c r="T21" s="1" t="s">
        <v>457</v>
      </c>
      <c r="U21" s="1" t="s">
        <v>458</v>
      </c>
      <c r="V21" s="1" t="s">
        <v>562</v>
      </c>
    </row>
    <row r="22" s="1" customFormat="1" spans="1:22">
      <c r="A22" s="3">
        <v>21470443230</v>
      </c>
      <c r="B22" s="1" t="s">
        <v>443</v>
      </c>
      <c r="C22" s="1" t="s">
        <v>578</v>
      </c>
      <c r="D22" s="1" t="s">
        <v>579</v>
      </c>
      <c r="E22" s="1" t="s">
        <v>580</v>
      </c>
      <c r="F22" s="1" t="s">
        <v>581</v>
      </c>
      <c r="G22" s="1" t="s">
        <v>447</v>
      </c>
      <c r="H22" s="1" t="s">
        <v>448</v>
      </c>
      <c r="I22" s="1" t="s">
        <v>582</v>
      </c>
      <c r="J22" s="1" t="s">
        <v>30</v>
      </c>
      <c r="K22" s="1" t="s">
        <v>583</v>
      </c>
      <c r="L22" s="1" t="s">
        <v>583</v>
      </c>
      <c r="M22" s="1" t="s">
        <v>451</v>
      </c>
      <c r="N22" s="1" t="s">
        <v>451</v>
      </c>
      <c r="O22" s="1" t="s">
        <v>452</v>
      </c>
      <c r="P22" s="1" t="s">
        <v>453</v>
      </c>
      <c r="Q22" s="1" t="s">
        <v>454</v>
      </c>
      <c r="R22" s="1" t="s">
        <v>584</v>
      </c>
      <c r="S22" s="1" t="s">
        <v>456</v>
      </c>
      <c r="T22" s="1" t="s">
        <v>457</v>
      </c>
      <c r="U22" s="1" t="s">
        <v>458</v>
      </c>
      <c r="V22" s="1" t="s">
        <v>585</v>
      </c>
    </row>
    <row r="23" s="1" customFormat="1" spans="1:22">
      <c r="A23" s="3">
        <v>21470408912</v>
      </c>
      <c r="B23" s="1" t="s">
        <v>443</v>
      </c>
      <c r="C23" s="1" t="s">
        <v>586</v>
      </c>
      <c r="D23" s="1" t="s">
        <v>564</v>
      </c>
      <c r="E23" s="1" t="s">
        <v>587</v>
      </c>
      <c r="F23" s="1" t="s">
        <v>443</v>
      </c>
      <c r="G23" s="1" t="s">
        <v>447</v>
      </c>
      <c r="H23" s="1" t="s">
        <v>448</v>
      </c>
      <c r="I23" s="1" t="s">
        <v>566</v>
      </c>
      <c r="J23" s="1" t="s">
        <v>30</v>
      </c>
      <c r="K23" s="1" t="s">
        <v>567</v>
      </c>
      <c r="L23" s="1" t="s">
        <v>567</v>
      </c>
      <c r="M23" s="1" t="s">
        <v>451</v>
      </c>
      <c r="N23" s="1" t="s">
        <v>451</v>
      </c>
      <c r="O23" s="1" t="s">
        <v>452</v>
      </c>
      <c r="P23" s="1" t="s">
        <v>453</v>
      </c>
      <c r="Q23" s="1" t="s">
        <v>454</v>
      </c>
      <c r="R23" s="1" t="s">
        <v>588</v>
      </c>
      <c r="S23" s="1" t="s">
        <v>456</v>
      </c>
      <c r="T23" s="1" t="s">
        <v>457</v>
      </c>
      <c r="U23" s="1" t="s">
        <v>458</v>
      </c>
      <c r="V23" s="1" t="s">
        <v>505</v>
      </c>
    </row>
    <row r="24" s="1" customFormat="1" spans="1:22">
      <c r="A24" s="3">
        <v>21470322341</v>
      </c>
      <c r="B24" s="1" t="s">
        <v>443</v>
      </c>
      <c r="C24" s="1" t="s">
        <v>589</v>
      </c>
      <c r="D24" s="1" t="s">
        <v>590</v>
      </c>
      <c r="E24" s="1" t="s">
        <v>591</v>
      </c>
      <c r="F24" s="1" t="s">
        <v>443</v>
      </c>
      <c r="G24" s="1" t="s">
        <v>447</v>
      </c>
      <c r="H24" s="1" t="s">
        <v>448</v>
      </c>
      <c r="I24" s="1" t="s">
        <v>592</v>
      </c>
      <c r="J24" s="1" t="s">
        <v>30</v>
      </c>
      <c r="K24" s="1" t="s">
        <v>593</v>
      </c>
      <c r="L24" s="1" t="s">
        <v>593</v>
      </c>
      <c r="M24" s="1" t="s">
        <v>451</v>
      </c>
      <c r="N24" s="1" t="s">
        <v>451</v>
      </c>
      <c r="O24" s="1" t="s">
        <v>452</v>
      </c>
      <c r="P24" s="1" t="s">
        <v>453</v>
      </c>
      <c r="Q24" s="1" t="s">
        <v>454</v>
      </c>
      <c r="R24" s="1" t="s">
        <v>594</v>
      </c>
      <c r="S24" s="1" t="s">
        <v>456</v>
      </c>
      <c r="T24" s="1" t="s">
        <v>457</v>
      </c>
      <c r="U24" s="1" t="s">
        <v>458</v>
      </c>
      <c r="V24" s="1" t="s">
        <v>459</v>
      </c>
    </row>
    <row r="25" s="1" customFormat="1" spans="1:22">
      <c r="A25" s="3">
        <v>21470072612</v>
      </c>
      <c r="B25" s="1" t="s">
        <v>581</v>
      </c>
      <c r="C25" s="1" t="s">
        <v>595</v>
      </c>
      <c r="D25" s="1" t="s">
        <v>596</v>
      </c>
      <c r="E25" s="1" t="s">
        <v>597</v>
      </c>
      <c r="F25" s="1" t="s">
        <v>443</v>
      </c>
      <c r="G25" s="1" t="s">
        <v>447</v>
      </c>
      <c r="H25" s="1" t="s">
        <v>448</v>
      </c>
      <c r="I25" s="1" t="s">
        <v>598</v>
      </c>
      <c r="J25" s="1" t="s">
        <v>30</v>
      </c>
      <c r="K25" s="1" t="s">
        <v>599</v>
      </c>
      <c r="L25" s="1" t="s">
        <v>599</v>
      </c>
      <c r="M25" s="1" t="s">
        <v>451</v>
      </c>
      <c r="N25" s="1" t="s">
        <v>451</v>
      </c>
      <c r="O25" s="1" t="s">
        <v>452</v>
      </c>
      <c r="P25" s="1" t="s">
        <v>453</v>
      </c>
      <c r="Q25" s="1" t="s">
        <v>454</v>
      </c>
      <c r="R25" s="1" t="s">
        <v>600</v>
      </c>
      <c r="S25" s="1" t="s">
        <v>456</v>
      </c>
      <c r="T25" s="1" t="s">
        <v>457</v>
      </c>
      <c r="U25" s="1" t="s">
        <v>458</v>
      </c>
      <c r="V25" s="1" t="s">
        <v>601</v>
      </c>
    </row>
    <row r="26" s="1" customFormat="1" spans="1:22">
      <c r="A26" s="3">
        <v>21469901095</v>
      </c>
      <c r="B26" s="1" t="s">
        <v>581</v>
      </c>
      <c r="C26" s="1" t="s">
        <v>602</v>
      </c>
      <c r="D26" s="1" t="s">
        <v>603</v>
      </c>
      <c r="E26" s="1" t="s">
        <v>604</v>
      </c>
      <c r="F26" s="1" t="s">
        <v>443</v>
      </c>
      <c r="G26" s="1" t="s">
        <v>447</v>
      </c>
      <c r="H26" s="1" t="s">
        <v>448</v>
      </c>
      <c r="I26" s="1" t="s">
        <v>605</v>
      </c>
      <c r="J26" s="1" t="s">
        <v>30</v>
      </c>
      <c r="K26" s="1" t="s">
        <v>606</v>
      </c>
      <c r="L26" s="1" t="s">
        <v>606</v>
      </c>
      <c r="M26" s="1" t="s">
        <v>451</v>
      </c>
      <c r="N26" s="1" t="s">
        <v>451</v>
      </c>
      <c r="O26" s="1" t="s">
        <v>452</v>
      </c>
      <c r="P26" s="1" t="s">
        <v>453</v>
      </c>
      <c r="Q26" s="1" t="s">
        <v>454</v>
      </c>
      <c r="R26" s="1" t="s">
        <v>607</v>
      </c>
      <c r="S26" s="1" t="s">
        <v>456</v>
      </c>
      <c r="T26" s="1" t="s">
        <v>457</v>
      </c>
      <c r="U26" s="1" t="s">
        <v>458</v>
      </c>
      <c r="V26" s="1" t="s">
        <v>466</v>
      </c>
    </row>
    <row r="27" s="1" customFormat="1" spans="1:22">
      <c r="A27" s="3">
        <v>21469594309</v>
      </c>
      <c r="B27" s="1" t="s">
        <v>581</v>
      </c>
      <c r="C27" s="1" t="s">
        <v>608</v>
      </c>
      <c r="D27" s="1" t="s">
        <v>603</v>
      </c>
      <c r="E27" s="1" t="s">
        <v>609</v>
      </c>
      <c r="F27" s="1" t="s">
        <v>443</v>
      </c>
      <c r="G27" s="1" t="s">
        <v>447</v>
      </c>
      <c r="H27" s="1" t="s">
        <v>448</v>
      </c>
      <c r="I27" s="1" t="s">
        <v>610</v>
      </c>
      <c r="J27" s="1" t="s">
        <v>30</v>
      </c>
      <c r="K27" s="1" t="s">
        <v>611</v>
      </c>
      <c r="L27" s="1" t="s">
        <v>611</v>
      </c>
      <c r="M27" s="1" t="s">
        <v>451</v>
      </c>
      <c r="N27" s="1" t="s">
        <v>451</v>
      </c>
      <c r="O27" s="1" t="s">
        <v>452</v>
      </c>
      <c r="P27" s="1" t="s">
        <v>453</v>
      </c>
      <c r="Q27" s="1" t="s">
        <v>454</v>
      </c>
      <c r="R27" s="1" t="s">
        <v>612</v>
      </c>
      <c r="S27" s="1" t="s">
        <v>456</v>
      </c>
      <c r="T27" s="1" t="s">
        <v>457</v>
      </c>
      <c r="U27" s="1" t="s">
        <v>458</v>
      </c>
      <c r="V27" s="1" t="s">
        <v>466</v>
      </c>
    </row>
    <row r="28" s="1" customFormat="1" spans="1:22">
      <c r="A28" s="3">
        <v>21469577105</v>
      </c>
      <c r="B28" s="1" t="s">
        <v>581</v>
      </c>
      <c r="C28" s="1" t="s">
        <v>613</v>
      </c>
      <c r="D28" s="1" t="s">
        <v>614</v>
      </c>
      <c r="E28" s="1" t="s">
        <v>615</v>
      </c>
      <c r="F28" s="1" t="s">
        <v>581</v>
      </c>
      <c r="G28" s="1" t="s">
        <v>447</v>
      </c>
      <c r="H28" s="1" t="s">
        <v>448</v>
      </c>
      <c r="I28" s="1" t="s">
        <v>616</v>
      </c>
      <c r="J28" s="1" t="s">
        <v>30</v>
      </c>
      <c r="K28" s="1" t="s">
        <v>617</v>
      </c>
      <c r="L28" s="1" t="s">
        <v>617</v>
      </c>
      <c r="M28" s="1" t="s">
        <v>451</v>
      </c>
      <c r="N28" s="1" t="s">
        <v>451</v>
      </c>
      <c r="O28" s="1" t="s">
        <v>452</v>
      </c>
      <c r="P28" s="1" t="s">
        <v>453</v>
      </c>
      <c r="Q28" s="1" t="s">
        <v>454</v>
      </c>
      <c r="R28" s="1" t="s">
        <v>618</v>
      </c>
      <c r="S28" s="1" t="s">
        <v>456</v>
      </c>
      <c r="T28" s="1" t="s">
        <v>457</v>
      </c>
      <c r="U28" s="1" t="s">
        <v>458</v>
      </c>
      <c r="V28" s="1" t="s">
        <v>466</v>
      </c>
    </row>
    <row r="29" s="1" customFormat="1" spans="1:22">
      <c r="A29" s="3">
        <v>21468948070</v>
      </c>
      <c r="B29" s="1" t="s">
        <v>581</v>
      </c>
      <c r="C29" s="1" t="s">
        <v>619</v>
      </c>
      <c r="D29" s="1" t="s">
        <v>620</v>
      </c>
      <c r="E29" s="1" t="s">
        <v>621</v>
      </c>
      <c r="F29" s="1" t="s">
        <v>443</v>
      </c>
      <c r="G29" s="1" t="s">
        <v>447</v>
      </c>
      <c r="H29" s="1" t="s">
        <v>448</v>
      </c>
      <c r="I29" s="1" t="s">
        <v>622</v>
      </c>
      <c r="J29" s="1" t="s">
        <v>30</v>
      </c>
      <c r="K29" s="1" t="s">
        <v>623</v>
      </c>
      <c r="L29" s="1" t="s">
        <v>623</v>
      </c>
      <c r="M29" s="1" t="s">
        <v>451</v>
      </c>
      <c r="N29" s="1" t="s">
        <v>451</v>
      </c>
      <c r="O29" s="1" t="s">
        <v>452</v>
      </c>
      <c r="P29" s="1" t="s">
        <v>453</v>
      </c>
      <c r="Q29" s="1" t="s">
        <v>454</v>
      </c>
      <c r="R29" s="1" t="s">
        <v>624</v>
      </c>
      <c r="S29" s="1" t="s">
        <v>456</v>
      </c>
      <c r="T29" s="1" t="s">
        <v>457</v>
      </c>
      <c r="U29" s="1" t="s">
        <v>458</v>
      </c>
      <c r="V29" s="1" t="s">
        <v>505</v>
      </c>
    </row>
    <row r="30" s="1" customFormat="1" spans="1:22">
      <c r="A30" s="3">
        <v>21468902222</v>
      </c>
      <c r="B30" s="1" t="s">
        <v>581</v>
      </c>
      <c r="C30" s="1" t="s">
        <v>625</v>
      </c>
      <c r="D30" s="1" t="s">
        <v>626</v>
      </c>
      <c r="E30" s="1" t="s">
        <v>627</v>
      </c>
      <c r="F30" s="1" t="s">
        <v>443</v>
      </c>
      <c r="G30" s="1" t="s">
        <v>447</v>
      </c>
      <c r="H30" s="1" t="s">
        <v>448</v>
      </c>
      <c r="I30" s="1" t="s">
        <v>628</v>
      </c>
      <c r="J30" s="1" t="s">
        <v>30</v>
      </c>
      <c r="K30" s="1" t="s">
        <v>629</v>
      </c>
      <c r="L30" s="1" t="s">
        <v>629</v>
      </c>
      <c r="M30" s="1" t="s">
        <v>451</v>
      </c>
      <c r="N30" s="1" t="s">
        <v>451</v>
      </c>
      <c r="O30" s="1" t="s">
        <v>452</v>
      </c>
      <c r="P30" s="1" t="s">
        <v>453</v>
      </c>
      <c r="Q30" s="1" t="s">
        <v>454</v>
      </c>
      <c r="R30" s="1" t="s">
        <v>630</v>
      </c>
      <c r="S30" s="1" t="s">
        <v>456</v>
      </c>
      <c r="T30" s="1" t="s">
        <v>457</v>
      </c>
      <c r="U30" s="1" t="s">
        <v>458</v>
      </c>
      <c r="V30" s="1" t="s">
        <v>585</v>
      </c>
    </row>
    <row r="31" s="1" customFormat="1" spans="1:22">
      <c r="A31" s="3">
        <v>21468759443</v>
      </c>
      <c r="B31" s="1" t="s">
        <v>581</v>
      </c>
      <c r="C31" s="1" t="s">
        <v>631</v>
      </c>
      <c r="D31" s="1" t="s">
        <v>632</v>
      </c>
      <c r="E31" s="1" t="s">
        <v>633</v>
      </c>
      <c r="F31" s="1" t="s">
        <v>443</v>
      </c>
      <c r="G31" s="1" t="s">
        <v>447</v>
      </c>
      <c r="H31" s="1" t="s">
        <v>448</v>
      </c>
      <c r="I31" s="1" t="s">
        <v>634</v>
      </c>
      <c r="J31" s="1" t="s">
        <v>30</v>
      </c>
      <c r="K31" s="1" t="s">
        <v>635</v>
      </c>
      <c r="L31" s="1" t="s">
        <v>635</v>
      </c>
      <c r="M31" s="1" t="s">
        <v>451</v>
      </c>
      <c r="N31" s="1" t="s">
        <v>451</v>
      </c>
      <c r="O31" s="1" t="s">
        <v>452</v>
      </c>
      <c r="P31" s="1" t="s">
        <v>453</v>
      </c>
      <c r="Q31" s="1" t="s">
        <v>454</v>
      </c>
      <c r="R31" s="1" t="s">
        <v>636</v>
      </c>
      <c r="S31" s="1" t="s">
        <v>456</v>
      </c>
      <c r="T31" s="1" t="s">
        <v>457</v>
      </c>
      <c r="U31" s="1" t="s">
        <v>458</v>
      </c>
      <c r="V31" s="1" t="s">
        <v>459</v>
      </c>
    </row>
    <row r="32" s="1" customFormat="1" spans="1:22">
      <c r="A32" s="3">
        <v>21468661659</v>
      </c>
      <c r="B32" s="1" t="s">
        <v>581</v>
      </c>
      <c r="C32" s="1" t="s">
        <v>637</v>
      </c>
      <c r="D32" s="1" t="s">
        <v>638</v>
      </c>
      <c r="E32" s="1" t="s">
        <v>639</v>
      </c>
      <c r="F32" s="1" t="s">
        <v>443</v>
      </c>
      <c r="G32" s="1" t="s">
        <v>447</v>
      </c>
      <c r="H32" s="1" t="s">
        <v>448</v>
      </c>
      <c r="I32" s="1" t="s">
        <v>640</v>
      </c>
      <c r="J32" s="1" t="s">
        <v>30</v>
      </c>
      <c r="K32" s="1" t="s">
        <v>641</v>
      </c>
      <c r="L32" s="1" t="s">
        <v>641</v>
      </c>
      <c r="M32" s="1" t="s">
        <v>451</v>
      </c>
      <c r="N32" s="1" t="s">
        <v>451</v>
      </c>
      <c r="O32" s="1" t="s">
        <v>452</v>
      </c>
      <c r="P32" s="1" t="s">
        <v>453</v>
      </c>
      <c r="Q32" s="1" t="s">
        <v>454</v>
      </c>
      <c r="R32" s="1" t="s">
        <v>642</v>
      </c>
      <c r="S32" s="1" t="s">
        <v>456</v>
      </c>
      <c r="T32" s="1" t="s">
        <v>457</v>
      </c>
      <c r="U32" s="1" t="s">
        <v>525</v>
      </c>
      <c r="V32" s="1" t="s">
        <v>505</v>
      </c>
    </row>
    <row r="33" s="1" customFormat="1" spans="1:22">
      <c r="A33" s="3">
        <v>21468406336</v>
      </c>
      <c r="B33" s="1" t="s">
        <v>581</v>
      </c>
      <c r="C33" s="1" t="s">
        <v>643</v>
      </c>
      <c r="D33" s="1" t="s">
        <v>533</v>
      </c>
      <c r="E33" s="1" t="s">
        <v>644</v>
      </c>
      <c r="F33" s="1" t="s">
        <v>581</v>
      </c>
      <c r="G33" s="1" t="s">
        <v>447</v>
      </c>
      <c r="H33" s="1" t="s">
        <v>448</v>
      </c>
      <c r="I33" s="1" t="s">
        <v>645</v>
      </c>
      <c r="J33" s="1" t="s">
        <v>30</v>
      </c>
      <c r="K33" s="1" t="s">
        <v>646</v>
      </c>
      <c r="L33" s="1" t="s">
        <v>646</v>
      </c>
      <c r="M33" s="1" t="s">
        <v>451</v>
      </c>
      <c r="N33" s="1" t="s">
        <v>451</v>
      </c>
      <c r="O33" s="1" t="s">
        <v>452</v>
      </c>
      <c r="P33" s="1" t="s">
        <v>453</v>
      </c>
      <c r="Q33" s="1" t="s">
        <v>454</v>
      </c>
      <c r="R33" s="1" t="s">
        <v>647</v>
      </c>
      <c r="S33" s="1" t="s">
        <v>456</v>
      </c>
      <c r="T33" s="1" t="s">
        <v>457</v>
      </c>
      <c r="U33" s="1" t="s">
        <v>458</v>
      </c>
      <c r="V33" s="1" t="s">
        <v>505</v>
      </c>
    </row>
    <row r="34" s="1" customFormat="1" spans="1:22">
      <c r="A34" s="3">
        <v>21466241021</v>
      </c>
      <c r="B34" s="1" t="s">
        <v>581</v>
      </c>
      <c r="C34" s="1" t="s">
        <v>648</v>
      </c>
      <c r="D34" s="1" t="s">
        <v>649</v>
      </c>
      <c r="E34" s="1" t="s">
        <v>650</v>
      </c>
      <c r="F34" s="1" t="s">
        <v>443</v>
      </c>
      <c r="G34" s="1" t="s">
        <v>447</v>
      </c>
      <c r="H34" s="1" t="s">
        <v>448</v>
      </c>
      <c r="I34" s="1" t="s">
        <v>651</v>
      </c>
      <c r="J34" s="1" t="s">
        <v>30</v>
      </c>
      <c r="K34" s="1" t="s">
        <v>652</v>
      </c>
      <c r="L34" s="1" t="s">
        <v>652</v>
      </c>
      <c r="M34" s="1" t="s">
        <v>451</v>
      </c>
      <c r="N34" s="1" t="s">
        <v>451</v>
      </c>
      <c r="O34" s="1" t="s">
        <v>452</v>
      </c>
      <c r="P34" s="1" t="s">
        <v>453</v>
      </c>
      <c r="Q34" s="1" t="s">
        <v>454</v>
      </c>
      <c r="R34" s="1" t="s">
        <v>653</v>
      </c>
      <c r="S34" s="1" t="s">
        <v>456</v>
      </c>
      <c r="T34" s="1" t="s">
        <v>457</v>
      </c>
      <c r="U34" s="1" t="s">
        <v>458</v>
      </c>
      <c r="V34" s="1" t="s">
        <v>654</v>
      </c>
    </row>
    <row r="35" s="1" customFormat="1" spans="1:22">
      <c r="A35" s="3">
        <v>21465583705</v>
      </c>
      <c r="B35" s="1" t="s">
        <v>581</v>
      </c>
      <c r="C35" s="1" t="s">
        <v>655</v>
      </c>
      <c r="D35" s="1" t="s">
        <v>656</v>
      </c>
      <c r="E35" s="1" t="s">
        <v>657</v>
      </c>
      <c r="F35" s="1" t="s">
        <v>443</v>
      </c>
      <c r="G35" s="1" t="s">
        <v>447</v>
      </c>
      <c r="H35" s="1" t="s">
        <v>448</v>
      </c>
      <c r="I35" s="1" t="s">
        <v>634</v>
      </c>
      <c r="J35" s="1" t="s">
        <v>30</v>
      </c>
      <c r="K35" s="1" t="s">
        <v>635</v>
      </c>
      <c r="L35" s="1" t="s">
        <v>635</v>
      </c>
      <c r="M35" s="1" t="s">
        <v>451</v>
      </c>
      <c r="N35" s="1" t="s">
        <v>451</v>
      </c>
      <c r="O35" s="1" t="s">
        <v>452</v>
      </c>
      <c r="P35" s="1" t="s">
        <v>453</v>
      </c>
      <c r="Q35" s="1" t="s">
        <v>454</v>
      </c>
      <c r="R35" s="1" t="s">
        <v>658</v>
      </c>
      <c r="S35" s="1" t="s">
        <v>456</v>
      </c>
      <c r="T35" s="1" t="s">
        <v>457</v>
      </c>
      <c r="U35" s="1" t="s">
        <v>458</v>
      </c>
      <c r="V35" s="1" t="s">
        <v>459</v>
      </c>
    </row>
    <row r="36" s="1" customFormat="1" spans="1:22">
      <c r="A36" s="3">
        <v>21465411407</v>
      </c>
      <c r="B36" s="1" t="s">
        <v>581</v>
      </c>
      <c r="C36" s="1" t="s">
        <v>659</v>
      </c>
      <c r="D36" s="1" t="s">
        <v>603</v>
      </c>
      <c r="E36" s="1" t="s">
        <v>660</v>
      </c>
      <c r="F36" s="1" t="s">
        <v>581</v>
      </c>
      <c r="G36" s="1" t="s">
        <v>447</v>
      </c>
      <c r="H36" s="1" t="s">
        <v>448</v>
      </c>
      <c r="I36" s="1" t="s">
        <v>661</v>
      </c>
      <c r="J36" s="1" t="s">
        <v>30</v>
      </c>
      <c r="K36" s="1" t="s">
        <v>662</v>
      </c>
      <c r="L36" s="1" t="s">
        <v>662</v>
      </c>
      <c r="M36" s="1" t="s">
        <v>451</v>
      </c>
      <c r="N36" s="1" t="s">
        <v>451</v>
      </c>
      <c r="O36" s="1" t="s">
        <v>452</v>
      </c>
      <c r="P36" s="1" t="s">
        <v>453</v>
      </c>
      <c r="Q36" s="1" t="s">
        <v>454</v>
      </c>
      <c r="R36" s="1" t="s">
        <v>663</v>
      </c>
      <c r="S36" s="1" t="s">
        <v>456</v>
      </c>
      <c r="T36" s="1" t="s">
        <v>457</v>
      </c>
      <c r="U36" s="1" t="s">
        <v>458</v>
      </c>
      <c r="V36" s="1" t="s">
        <v>466</v>
      </c>
    </row>
    <row r="37" s="1" customFormat="1" spans="1:22">
      <c r="A37" s="3">
        <v>21465332284</v>
      </c>
      <c r="B37" s="1" t="s">
        <v>581</v>
      </c>
      <c r="C37" s="1" t="s">
        <v>664</v>
      </c>
      <c r="D37" s="1" t="s">
        <v>665</v>
      </c>
      <c r="E37" s="1" t="s">
        <v>666</v>
      </c>
      <c r="F37" s="1" t="s">
        <v>443</v>
      </c>
      <c r="G37" s="1" t="s">
        <v>447</v>
      </c>
      <c r="H37" s="1" t="s">
        <v>448</v>
      </c>
      <c r="I37" s="1" t="s">
        <v>667</v>
      </c>
      <c r="J37" s="1" t="s">
        <v>30</v>
      </c>
      <c r="K37" s="1" t="s">
        <v>668</v>
      </c>
      <c r="L37" s="1" t="s">
        <v>668</v>
      </c>
      <c r="M37" s="1" t="s">
        <v>451</v>
      </c>
      <c r="N37" s="1" t="s">
        <v>451</v>
      </c>
      <c r="O37" s="1" t="s">
        <v>452</v>
      </c>
      <c r="P37" s="1" t="s">
        <v>453</v>
      </c>
      <c r="Q37" s="1" t="s">
        <v>454</v>
      </c>
      <c r="R37" s="1" t="s">
        <v>669</v>
      </c>
      <c r="S37" s="1" t="s">
        <v>456</v>
      </c>
      <c r="T37" s="1" t="s">
        <v>457</v>
      </c>
      <c r="U37" s="1" t="s">
        <v>458</v>
      </c>
      <c r="V37" s="1" t="s">
        <v>459</v>
      </c>
    </row>
    <row r="38" s="1" customFormat="1" spans="1:22">
      <c r="A38" s="3">
        <v>21465329717</v>
      </c>
      <c r="B38" s="1" t="s">
        <v>581</v>
      </c>
      <c r="C38" s="1" t="s">
        <v>670</v>
      </c>
      <c r="D38" s="1" t="s">
        <v>671</v>
      </c>
      <c r="E38" s="1" t="s">
        <v>672</v>
      </c>
      <c r="F38" s="1" t="s">
        <v>443</v>
      </c>
      <c r="G38" s="1" t="s">
        <v>447</v>
      </c>
      <c r="H38" s="1" t="s">
        <v>448</v>
      </c>
      <c r="I38" s="1" t="s">
        <v>673</v>
      </c>
      <c r="J38" s="1" t="s">
        <v>30</v>
      </c>
      <c r="K38" s="1" t="s">
        <v>674</v>
      </c>
      <c r="L38" s="1" t="s">
        <v>674</v>
      </c>
      <c r="M38" s="1" t="s">
        <v>451</v>
      </c>
      <c r="N38" s="1" t="s">
        <v>451</v>
      </c>
      <c r="O38" s="1" t="s">
        <v>452</v>
      </c>
      <c r="P38" s="1" t="s">
        <v>453</v>
      </c>
      <c r="Q38" s="1" t="s">
        <v>454</v>
      </c>
      <c r="R38" s="1" t="s">
        <v>675</v>
      </c>
      <c r="S38" s="1" t="s">
        <v>456</v>
      </c>
      <c r="T38" s="1" t="s">
        <v>457</v>
      </c>
      <c r="U38" s="1" t="s">
        <v>458</v>
      </c>
      <c r="V38" s="1" t="s">
        <v>654</v>
      </c>
    </row>
    <row r="39" s="1" customFormat="1" spans="1:22">
      <c r="A39" s="3">
        <v>21465287658</v>
      </c>
      <c r="B39" s="1" t="s">
        <v>581</v>
      </c>
      <c r="C39" s="1" t="s">
        <v>676</v>
      </c>
      <c r="D39" s="1" t="s">
        <v>677</v>
      </c>
      <c r="E39" s="1" t="s">
        <v>678</v>
      </c>
      <c r="F39" s="1" t="s">
        <v>581</v>
      </c>
      <c r="G39" s="1" t="s">
        <v>447</v>
      </c>
      <c r="H39" s="1" t="s">
        <v>448</v>
      </c>
      <c r="I39" s="1" t="s">
        <v>679</v>
      </c>
      <c r="J39" s="1" t="s">
        <v>30</v>
      </c>
      <c r="K39" s="1" t="s">
        <v>680</v>
      </c>
      <c r="L39" s="1" t="s">
        <v>680</v>
      </c>
      <c r="M39" s="1" t="s">
        <v>451</v>
      </c>
      <c r="N39" s="1" t="s">
        <v>451</v>
      </c>
      <c r="O39" s="1" t="s">
        <v>452</v>
      </c>
      <c r="P39" s="1" t="s">
        <v>453</v>
      </c>
      <c r="Q39" s="1" t="s">
        <v>454</v>
      </c>
      <c r="R39" s="1" t="s">
        <v>681</v>
      </c>
      <c r="S39" s="1" t="s">
        <v>456</v>
      </c>
      <c r="T39" s="1" t="s">
        <v>457</v>
      </c>
      <c r="U39" s="1" t="s">
        <v>458</v>
      </c>
      <c r="V39" s="1" t="s">
        <v>486</v>
      </c>
    </row>
    <row r="40" s="1" customFormat="1" spans="1:22">
      <c r="A40" s="3">
        <v>21464824970</v>
      </c>
      <c r="B40" s="1" t="s">
        <v>581</v>
      </c>
      <c r="C40" s="1" t="s">
        <v>682</v>
      </c>
      <c r="D40" s="1" t="s">
        <v>683</v>
      </c>
      <c r="E40" s="1" t="s">
        <v>684</v>
      </c>
      <c r="F40" s="1" t="s">
        <v>581</v>
      </c>
      <c r="G40" s="1" t="s">
        <v>447</v>
      </c>
      <c r="H40" s="1" t="s">
        <v>448</v>
      </c>
      <c r="I40" s="1" t="s">
        <v>685</v>
      </c>
      <c r="J40" s="1" t="s">
        <v>30</v>
      </c>
      <c r="K40" s="1" t="s">
        <v>686</v>
      </c>
      <c r="L40" s="1" t="s">
        <v>686</v>
      </c>
      <c r="M40" s="1" t="s">
        <v>451</v>
      </c>
      <c r="N40" s="1" t="s">
        <v>451</v>
      </c>
      <c r="O40" s="1" t="s">
        <v>452</v>
      </c>
      <c r="P40" s="1" t="s">
        <v>453</v>
      </c>
      <c r="Q40" s="1" t="s">
        <v>454</v>
      </c>
      <c r="R40" s="1" t="s">
        <v>687</v>
      </c>
      <c r="S40" s="1" t="s">
        <v>456</v>
      </c>
      <c r="T40" s="1" t="s">
        <v>457</v>
      </c>
      <c r="U40" s="1" t="s">
        <v>458</v>
      </c>
      <c r="V40" s="1" t="s">
        <v>601</v>
      </c>
    </row>
    <row r="41" s="1" customFormat="1" spans="1:22">
      <c r="A41" s="3">
        <v>21464409782</v>
      </c>
      <c r="B41" s="1" t="s">
        <v>581</v>
      </c>
      <c r="C41" s="1" t="s">
        <v>688</v>
      </c>
      <c r="D41" s="1" t="s">
        <v>689</v>
      </c>
      <c r="E41" s="1" t="s">
        <v>690</v>
      </c>
      <c r="F41" s="1" t="s">
        <v>581</v>
      </c>
      <c r="G41" s="1" t="s">
        <v>447</v>
      </c>
      <c r="H41" s="1" t="s">
        <v>448</v>
      </c>
      <c r="I41" s="1" t="s">
        <v>691</v>
      </c>
      <c r="J41" s="1" t="s">
        <v>30</v>
      </c>
      <c r="K41" s="1" t="s">
        <v>692</v>
      </c>
      <c r="L41" s="1" t="s">
        <v>692</v>
      </c>
      <c r="M41" s="1" t="s">
        <v>451</v>
      </c>
      <c r="N41" s="1" t="s">
        <v>451</v>
      </c>
      <c r="O41" s="1" t="s">
        <v>452</v>
      </c>
      <c r="P41" s="1" t="s">
        <v>453</v>
      </c>
      <c r="Q41" s="1" t="s">
        <v>454</v>
      </c>
      <c r="R41" s="1" t="s">
        <v>693</v>
      </c>
      <c r="S41" s="1" t="s">
        <v>456</v>
      </c>
      <c r="T41" s="1" t="s">
        <v>457</v>
      </c>
      <c r="U41" s="1" t="s">
        <v>458</v>
      </c>
      <c r="V41" s="1" t="s">
        <v>562</v>
      </c>
    </row>
    <row r="42" s="1" customFormat="1" spans="1:22">
      <c r="A42" s="3">
        <v>21464403733</v>
      </c>
      <c r="B42" s="1" t="s">
        <v>581</v>
      </c>
      <c r="C42" s="1" t="s">
        <v>694</v>
      </c>
      <c r="D42" s="1" t="s">
        <v>695</v>
      </c>
      <c r="E42" s="1" t="s">
        <v>696</v>
      </c>
      <c r="F42" s="1" t="s">
        <v>443</v>
      </c>
      <c r="G42" s="1" t="s">
        <v>447</v>
      </c>
      <c r="H42" s="1" t="s">
        <v>448</v>
      </c>
      <c r="I42" s="1" t="s">
        <v>697</v>
      </c>
      <c r="J42" s="1" t="s">
        <v>30</v>
      </c>
      <c r="K42" s="1" t="s">
        <v>698</v>
      </c>
      <c r="L42" s="1" t="s">
        <v>698</v>
      </c>
      <c r="M42" s="1" t="s">
        <v>451</v>
      </c>
      <c r="N42" s="1" t="s">
        <v>451</v>
      </c>
      <c r="O42" s="1" t="s">
        <v>452</v>
      </c>
      <c r="P42" s="1" t="s">
        <v>453</v>
      </c>
      <c r="Q42" s="1" t="s">
        <v>454</v>
      </c>
      <c r="R42" s="1" t="s">
        <v>699</v>
      </c>
      <c r="S42" s="1" t="s">
        <v>456</v>
      </c>
      <c r="T42" s="1" t="s">
        <v>457</v>
      </c>
      <c r="U42" s="1" t="s">
        <v>458</v>
      </c>
      <c r="V42" s="1" t="s">
        <v>562</v>
      </c>
    </row>
    <row r="43" s="1" customFormat="1" spans="1:22">
      <c r="A43" s="3">
        <v>21463463661</v>
      </c>
      <c r="B43" s="1" t="s">
        <v>700</v>
      </c>
      <c r="C43" s="1" t="s">
        <v>701</v>
      </c>
      <c r="D43" s="1" t="s">
        <v>702</v>
      </c>
      <c r="E43" s="1" t="s">
        <v>703</v>
      </c>
      <c r="F43" s="1" t="s">
        <v>581</v>
      </c>
      <c r="G43" s="1" t="s">
        <v>447</v>
      </c>
      <c r="H43" s="1" t="s">
        <v>448</v>
      </c>
      <c r="I43" s="1" t="s">
        <v>704</v>
      </c>
      <c r="J43" s="1" t="s">
        <v>30</v>
      </c>
      <c r="K43" s="1" t="s">
        <v>705</v>
      </c>
      <c r="L43" s="1" t="s">
        <v>705</v>
      </c>
      <c r="M43" s="1" t="s">
        <v>451</v>
      </c>
      <c r="N43" s="1" t="s">
        <v>451</v>
      </c>
      <c r="O43" s="1" t="s">
        <v>452</v>
      </c>
      <c r="P43" s="1" t="s">
        <v>453</v>
      </c>
      <c r="Q43" s="1" t="s">
        <v>454</v>
      </c>
      <c r="R43" s="1" t="s">
        <v>706</v>
      </c>
      <c r="S43" s="1" t="s">
        <v>456</v>
      </c>
      <c r="T43" s="1" t="s">
        <v>457</v>
      </c>
      <c r="U43" s="1" t="s">
        <v>458</v>
      </c>
      <c r="V43" s="1" t="s">
        <v>707</v>
      </c>
    </row>
    <row r="44" s="1" customFormat="1" spans="1:22">
      <c r="A44" s="3">
        <v>21462611474</v>
      </c>
      <c r="B44" s="1" t="s">
        <v>700</v>
      </c>
      <c r="C44" s="1" t="s">
        <v>708</v>
      </c>
      <c r="D44" s="1" t="s">
        <v>709</v>
      </c>
      <c r="E44" s="1" t="s">
        <v>710</v>
      </c>
      <c r="F44" s="1" t="s">
        <v>443</v>
      </c>
      <c r="G44" s="1" t="s">
        <v>447</v>
      </c>
      <c r="H44" s="1" t="s">
        <v>448</v>
      </c>
      <c r="I44" s="1" t="s">
        <v>711</v>
      </c>
      <c r="J44" s="1" t="s">
        <v>30</v>
      </c>
      <c r="K44" s="1" t="s">
        <v>712</v>
      </c>
      <c r="L44" s="1" t="s">
        <v>712</v>
      </c>
      <c r="M44" s="1" t="s">
        <v>451</v>
      </c>
      <c r="N44" s="1" t="s">
        <v>451</v>
      </c>
      <c r="O44" s="1" t="s">
        <v>452</v>
      </c>
      <c r="P44" s="1" t="s">
        <v>453</v>
      </c>
      <c r="Q44" s="1" t="s">
        <v>454</v>
      </c>
      <c r="R44" s="1" t="s">
        <v>713</v>
      </c>
      <c r="S44" s="1" t="s">
        <v>456</v>
      </c>
      <c r="T44" s="1" t="s">
        <v>457</v>
      </c>
      <c r="U44" s="1" t="s">
        <v>458</v>
      </c>
      <c r="V44" s="1" t="s">
        <v>714</v>
      </c>
    </row>
    <row r="45" s="1" customFormat="1" spans="1:22">
      <c r="A45" s="3">
        <v>21460739954</v>
      </c>
      <c r="B45" s="1" t="s">
        <v>700</v>
      </c>
      <c r="C45" s="1" t="s">
        <v>715</v>
      </c>
      <c r="D45" s="1" t="s">
        <v>716</v>
      </c>
      <c r="E45" s="1" t="s">
        <v>717</v>
      </c>
      <c r="F45" s="1" t="s">
        <v>581</v>
      </c>
      <c r="G45" s="1" t="s">
        <v>447</v>
      </c>
      <c r="H45" s="1" t="s">
        <v>448</v>
      </c>
      <c r="I45" s="1" t="s">
        <v>718</v>
      </c>
      <c r="J45" s="1" t="s">
        <v>30</v>
      </c>
      <c r="K45" s="1" t="s">
        <v>719</v>
      </c>
      <c r="L45" s="1" t="s">
        <v>719</v>
      </c>
      <c r="M45" s="1" t="s">
        <v>451</v>
      </c>
      <c r="N45" s="1" t="s">
        <v>451</v>
      </c>
      <c r="O45" s="1" t="s">
        <v>452</v>
      </c>
      <c r="P45" s="1" t="s">
        <v>453</v>
      </c>
      <c r="Q45" s="1" t="s">
        <v>454</v>
      </c>
      <c r="R45" s="1" t="s">
        <v>720</v>
      </c>
      <c r="S45" s="1" t="s">
        <v>456</v>
      </c>
      <c r="T45" s="1" t="s">
        <v>457</v>
      </c>
      <c r="U45" s="1" t="s">
        <v>525</v>
      </c>
      <c r="V45" s="1" t="s">
        <v>505</v>
      </c>
    </row>
    <row r="46" s="1" customFormat="1" spans="1:22">
      <c r="A46" s="3">
        <v>21458108803</v>
      </c>
      <c r="B46" s="1" t="s">
        <v>700</v>
      </c>
      <c r="C46" s="1" t="s">
        <v>721</v>
      </c>
      <c r="D46" s="1" t="s">
        <v>722</v>
      </c>
      <c r="E46" s="1" t="s">
        <v>723</v>
      </c>
      <c r="F46" s="1" t="s">
        <v>581</v>
      </c>
      <c r="G46" s="1" t="s">
        <v>447</v>
      </c>
      <c r="H46" s="1" t="s">
        <v>448</v>
      </c>
      <c r="I46" s="1" t="s">
        <v>724</v>
      </c>
      <c r="J46" s="1" t="s">
        <v>30</v>
      </c>
      <c r="K46" s="1" t="s">
        <v>725</v>
      </c>
      <c r="L46" s="1" t="s">
        <v>725</v>
      </c>
      <c r="M46" s="1" t="s">
        <v>451</v>
      </c>
      <c r="N46" s="1" t="s">
        <v>451</v>
      </c>
      <c r="O46" s="1" t="s">
        <v>452</v>
      </c>
      <c r="P46" s="1" t="s">
        <v>453</v>
      </c>
      <c r="Q46" s="1" t="s">
        <v>454</v>
      </c>
      <c r="R46" s="1" t="s">
        <v>726</v>
      </c>
      <c r="S46" s="1" t="s">
        <v>456</v>
      </c>
      <c r="T46" s="1" t="s">
        <v>457</v>
      </c>
      <c r="U46" s="1" t="s">
        <v>458</v>
      </c>
      <c r="V46" s="1" t="s">
        <v>459</v>
      </c>
    </row>
    <row r="47" s="1" customFormat="1" spans="1:22">
      <c r="A47" s="3">
        <v>21457138898</v>
      </c>
      <c r="B47" s="1" t="s">
        <v>700</v>
      </c>
      <c r="C47" s="1" t="s">
        <v>727</v>
      </c>
      <c r="D47" s="1" t="s">
        <v>728</v>
      </c>
      <c r="E47" s="1" t="s">
        <v>729</v>
      </c>
      <c r="F47" s="1" t="s">
        <v>443</v>
      </c>
      <c r="G47" s="1" t="s">
        <v>447</v>
      </c>
      <c r="H47" s="1" t="s">
        <v>448</v>
      </c>
      <c r="I47" s="1" t="s">
        <v>730</v>
      </c>
      <c r="J47" s="1" t="s">
        <v>30</v>
      </c>
      <c r="K47" s="1" t="s">
        <v>731</v>
      </c>
      <c r="L47" s="1" t="s">
        <v>731</v>
      </c>
      <c r="M47" s="1" t="s">
        <v>451</v>
      </c>
      <c r="N47" s="1" t="s">
        <v>451</v>
      </c>
      <c r="O47" s="1" t="s">
        <v>452</v>
      </c>
      <c r="P47" s="1" t="s">
        <v>453</v>
      </c>
      <c r="Q47" s="1" t="s">
        <v>454</v>
      </c>
      <c r="R47" s="1" t="s">
        <v>732</v>
      </c>
      <c r="S47" s="1" t="s">
        <v>456</v>
      </c>
      <c r="T47" s="1" t="s">
        <v>457</v>
      </c>
      <c r="U47" s="1" t="s">
        <v>458</v>
      </c>
      <c r="V47" s="1" t="s">
        <v>459</v>
      </c>
    </row>
    <row r="48" s="1" customFormat="1" spans="1:22">
      <c r="A48" s="3">
        <v>21456428997</v>
      </c>
      <c r="B48" s="1" t="s">
        <v>700</v>
      </c>
      <c r="C48" s="1" t="s">
        <v>733</v>
      </c>
      <c r="D48" s="1" t="s">
        <v>734</v>
      </c>
      <c r="E48" s="1" t="s">
        <v>735</v>
      </c>
      <c r="F48" s="1" t="s">
        <v>700</v>
      </c>
      <c r="G48" s="1" t="s">
        <v>447</v>
      </c>
      <c r="H48" s="1" t="s">
        <v>448</v>
      </c>
      <c r="I48" s="1" t="s">
        <v>736</v>
      </c>
      <c r="J48" s="1" t="s">
        <v>30</v>
      </c>
      <c r="K48" s="1" t="s">
        <v>737</v>
      </c>
      <c r="L48" s="1" t="s">
        <v>737</v>
      </c>
      <c r="M48" s="1" t="s">
        <v>451</v>
      </c>
      <c r="N48" s="1" t="s">
        <v>451</v>
      </c>
      <c r="O48" s="1" t="s">
        <v>452</v>
      </c>
      <c r="P48" s="1" t="s">
        <v>453</v>
      </c>
      <c r="Q48" s="1" t="s">
        <v>454</v>
      </c>
      <c r="R48" s="1" t="s">
        <v>738</v>
      </c>
      <c r="S48" s="1" t="s">
        <v>456</v>
      </c>
      <c r="T48" s="1" t="s">
        <v>457</v>
      </c>
      <c r="U48" s="1" t="s">
        <v>458</v>
      </c>
      <c r="V48" s="1" t="s">
        <v>459</v>
      </c>
    </row>
    <row r="49" s="1" customFormat="1" spans="1:22">
      <c r="A49" s="3">
        <v>21451689664</v>
      </c>
      <c r="B49" s="1" t="s">
        <v>739</v>
      </c>
      <c r="C49" s="1" t="s">
        <v>740</v>
      </c>
      <c r="D49" s="1" t="s">
        <v>741</v>
      </c>
      <c r="E49" s="1" t="s">
        <v>742</v>
      </c>
      <c r="F49" s="1" t="s">
        <v>700</v>
      </c>
      <c r="G49" s="1" t="s">
        <v>447</v>
      </c>
      <c r="H49" s="1" t="s">
        <v>448</v>
      </c>
      <c r="I49" s="1" t="s">
        <v>743</v>
      </c>
      <c r="J49" s="1" t="s">
        <v>30</v>
      </c>
      <c r="K49" s="1" t="s">
        <v>744</v>
      </c>
      <c r="L49" s="1" t="s">
        <v>744</v>
      </c>
      <c r="M49" s="1" t="s">
        <v>451</v>
      </c>
      <c r="N49" s="1" t="s">
        <v>451</v>
      </c>
      <c r="O49" s="1" t="s">
        <v>452</v>
      </c>
      <c r="P49" s="1" t="s">
        <v>453</v>
      </c>
      <c r="Q49" s="1" t="s">
        <v>454</v>
      </c>
      <c r="R49" s="1" t="s">
        <v>745</v>
      </c>
      <c r="S49" s="1" t="s">
        <v>456</v>
      </c>
      <c r="T49" s="1" t="s">
        <v>457</v>
      </c>
      <c r="U49" s="1" t="s">
        <v>458</v>
      </c>
      <c r="V49" s="1" t="s">
        <v>746</v>
      </c>
    </row>
    <row r="50" s="1" customFormat="1" spans="1:22">
      <c r="A50" s="3">
        <v>21450378073</v>
      </c>
      <c r="B50" s="1" t="s">
        <v>739</v>
      </c>
      <c r="C50" s="1" t="s">
        <v>747</v>
      </c>
      <c r="D50" s="1" t="s">
        <v>748</v>
      </c>
      <c r="E50" s="1" t="s">
        <v>749</v>
      </c>
      <c r="F50" s="1" t="s">
        <v>443</v>
      </c>
      <c r="G50" s="1" t="s">
        <v>447</v>
      </c>
      <c r="H50" s="1" t="s">
        <v>448</v>
      </c>
      <c r="I50" s="1" t="s">
        <v>750</v>
      </c>
      <c r="J50" s="1" t="s">
        <v>30</v>
      </c>
      <c r="K50" s="1" t="s">
        <v>652</v>
      </c>
      <c r="L50" s="1" t="s">
        <v>652</v>
      </c>
      <c r="M50" s="1" t="s">
        <v>451</v>
      </c>
      <c r="N50" s="1" t="s">
        <v>451</v>
      </c>
      <c r="O50" s="1" t="s">
        <v>452</v>
      </c>
      <c r="P50" s="1" t="s">
        <v>453</v>
      </c>
      <c r="Q50" s="1" t="s">
        <v>454</v>
      </c>
      <c r="R50" s="1" t="s">
        <v>751</v>
      </c>
      <c r="S50" s="1" t="s">
        <v>456</v>
      </c>
      <c r="T50" s="1" t="s">
        <v>457</v>
      </c>
      <c r="U50" s="1" t="s">
        <v>458</v>
      </c>
      <c r="V50" s="1" t="s">
        <v>459</v>
      </c>
    </row>
    <row r="51" s="1" customFormat="1" spans="1:22">
      <c r="A51" s="3">
        <v>21443928424</v>
      </c>
      <c r="B51" s="1" t="s">
        <v>752</v>
      </c>
      <c r="C51" s="1" t="s">
        <v>753</v>
      </c>
      <c r="D51" s="1" t="s">
        <v>754</v>
      </c>
      <c r="E51" s="1" t="s">
        <v>755</v>
      </c>
      <c r="F51" s="1" t="s">
        <v>700</v>
      </c>
      <c r="G51" s="1" t="s">
        <v>447</v>
      </c>
      <c r="H51" s="1" t="s">
        <v>448</v>
      </c>
      <c r="I51" s="1" t="s">
        <v>756</v>
      </c>
      <c r="J51" s="1" t="s">
        <v>30</v>
      </c>
      <c r="K51" s="1" t="s">
        <v>757</v>
      </c>
      <c r="L51" s="1" t="s">
        <v>757</v>
      </c>
      <c r="M51" s="1" t="s">
        <v>451</v>
      </c>
      <c r="N51" s="1" t="s">
        <v>451</v>
      </c>
      <c r="O51" s="1" t="s">
        <v>452</v>
      </c>
      <c r="P51" s="1" t="s">
        <v>453</v>
      </c>
      <c r="Q51" s="1" t="s">
        <v>454</v>
      </c>
      <c r="R51" s="1" t="s">
        <v>758</v>
      </c>
      <c r="S51" s="1" t="s">
        <v>456</v>
      </c>
      <c r="T51" s="1" t="s">
        <v>457</v>
      </c>
      <c r="U51" s="1" t="s">
        <v>458</v>
      </c>
      <c r="V51" s="1" t="s">
        <v>505</v>
      </c>
    </row>
    <row r="52" s="1" customFormat="1" spans="1:22">
      <c r="A52" s="3">
        <v>21437171830</v>
      </c>
      <c r="B52" s="1" t="s">
        <v>752</v>
      </c>
      <c r="C52" s="1" t="s">
        <v>759</v>
      </c>
      <c r="D52" s="1" t="s">
        <v>760</v>
      </c>
      <c r="E52" s="1" t="s">
        <v>761</v>
      </c>
      <c r="F52" s="1" t="s">
        <v>752</v>
      </c>
      <c r="G52" s="1" t="s">
        <v>447</v>
      </c>
      <c r="H52" s="1" t="s">
        <v>448</v>
      </c>
      <c r="I52" s="1" t="s">
        <v>762</v>
      </c>
      <c r="J52" s="1" t="s">
        <v>30</v>
      </c>
      <c r="K52" s="1" t="s">
        <v>763</v>
      </c>
      <c r="L52" s="1" t="s">
        <v>763</v>
      </c>
      <c r="M52" s="1" t="s">
        <v>451</v>
      </c>
      <c r="N52" s="1" t="s">
        <v>451</v>
      </c>
      <c r="O52" s="1" t="s">
        <v>452</v>
      </c>
      <c r="P52" s="1" t="s">
        <v>453</v>
      </c>
      <c r="Q52" s="1" t="s">
        <v>454</v>
      </c>
      <c r="R52" s="1" t="s">
        <v>764</v>
      </c>
      <c r="S52" s="1" t="s">
        <v>456</v>
      </c>
      <c r="T52" s="1" t="s">
        <v>457</v>
      </c>
      <c r="U52" s="1" t="s">
        <v>525</v>
      </c>
      <c r="V52" s="1" t="s">
        <v>765</v>
      </c>
    </row>
    <row r="53" s="1" customFormat="1" spans="1:22">
      <c r="A53" s="3">
        <v>21432704305</v>
      </c>
      <c r="B53" s="1" t="s">
        <v>766</v>
      </c>
      <c r="C53" s="1" t="s">
        <v>767</v>
      </c>
      <c r="D53" s="1" t="s">
        <v>768</v>
      </c>
      <c r="E53" s="1" t="s">
        <v>769</v>
      </c>
      <c r="F53" s="1" t="s">
        <v>739</v>
      </c>
      <c r="G53" s="1" t="s">
        <v>447</v>
      </c>
      <c r="H53" s="1" t="s">
        <v>448</v>
      </c>
      <c r="I53" s="1" t="s">
        <v>770</v>
      </c>
      <c r="J53" s="1" t="s">
        <v>30</v>
      </c>
      <c r="K53" s="1" t="s">
        <v>771</v>
      </c>
      <c r="L53" s="1" t="s">
        <v>771</v>
      </c>
      <c r="M53" s="1" t="s">
        <v>451</v>
      </c>
      <c r="N53" s="1" t="s">
        <v>451</v>
      </c>
      <c r="O53" s="1" t="s">
        <v>452</v>
      </c>
      <c r="P53" s="1" t="s">
        <v>453</v>
      </c>
      <c r="Q53" s="1" t="s">
        <v>454</v>
      </c>
      <c r="R53" s="1" t="s">
        <v>772</v>
      </c>
      <c r="S53" s="1" t="s">
        <v>456</v>
      </c>
      <c r="T53" s="1" t="s">
        <v>457</v>
      </c>
      <c r="U53" s="1" t="s">
        <v>458</v>
      </c>
      <c r="V53" s="1" t="s">
        <v>654</v>
      </c>
    </row>
    <row r="54" s="1" customFormat="1" spans="1:22">
      <c r="A54" s="3">
        <v>21429800632</v>
      </c>
      <c r="B54" s="1" t="s">
        <v>766</v>
      </c>
      <c r="C54" s="1" t="s">
        <v>773</v>
      </c>
      <c r="D54" s="1" t="s">
        <v>774</v>
      </c>
      <c r="E54" s="1" t="s">
        <v>775</v>
      </c>
      <c r="F54" s="1" t="s">
        <v>700</v>
      </c>
      <c r="G54" s="1" t="s">
        <v>447</v>
      </c>
      <c r="H54" s="1" t="s">
        <v>448</v>
      </c>
      <c r="I54" s="1" t="s">
        <v>776</v>
      </c>
      <c r="J54" s="1" t="s">
        <v>30</v>
      </c>
      <c r="K54" s="1" t="s">
        <v>777</v>
      </c>
      <c r="L54" s="1" t="s">
        <v>777</v>
      </c>
      <c r="M54" s="1" t="s">
        <v>451</v>
      </c>
      <c r="N54" s="1" t="s">
        <v>451</v>
      </c>
      <c r="O54" s="1" t="s">
        <v>452</v>
      </c>
      <c r="P54" s="1" t="s">
        <v>453</v>
      </c>
      <c r="Q54" s="1" t="s">
        <v>454</v>
      </c>
      <c r="R54" s="1" t="s">
        <v>778</v>
      </c>
      <c r="S54" s="1" t="s">
        <v>456</v>
      </c>
      <c r="T54" s="1" t="s">
        <v>457</v>
      </c>
      <c r="U54" s="1" t="s">
        <v>458</v>
      </c>
      <c r="V54" s="1" t="s">
        <v>779</v>
      </c>
    </row>
    <row r="55" s="1" customFormat="1" spans="1:22">
      <c r="A55" s="3">
        <v>21418429503</v>
      </c>
      <c r="B55" s="1" t="s">
        <v>780</v>
      </c>
      <c r="C55" s="1" t="s">
        <v>781</v>
      </c>
      <c r="D55" s="1" t="s">
        <v>782</v>
      </c>
      <c r="E55" s="1" t="s">
        <v>783</v>
      </c>
      <c r="F55" s="1" t="s">
        <v>700</v>
      </c>
      <c r="G55" s="1" t="s">
        <v>447</v>
      </c>
      <c r="H55" s="1" t="s">
        <v>448</v>
      </c>
      <c r="I55" s="1" t="s">
        <v>784</v>
      </c>
      <c r="J55" s="1" t="s">
        <v>30</v>
      </c>
      <c r="K55" s="1" t="s">
        <v>785</v>
      </c>
      <c r="L55" s="1" t="s">
        <v>785</v>
      </c>
      <c r="M55" s="1" t="s">
        <v>451</v>
      </c>
      <c r="N55" s="1" t="s">
        <v>451</v>
      </c>
      <c r="O55" s="1" t="s">
        <v>452</v>
      </c>
      <c r="P55" s="1" t="s">
        <v>453</v>
      </c>
      <c r="Q55" s="1" t="s">
        <v>454</v>
      </c>
      <c r="R55" s="1" t="s">
        <v>786</v>
      </c>
      <c r="S55" s="1" t="s">
        <v>456</v>
      </c>
      <c r="T55" s="1" t="s">
        <v>457</v>
      </c>
      <c r="U55" s="1" t="s">
        <v>458</v>
      </c>
      <c r="V55" s="1" t="s">
        <v>787</v>
      </c>
    </row>
    <row r="56" s="1" customFormat="1" spans="1:22">
      <c r="A56" s="3">
        <v>21375688714</v>
      </c>
      <c r="B56" s="1" t="s">
        <v>788</v>
      </c>
      <c r="C56" s="1" t="s">
        <v>789</v>
      </c>
      <c r="D56" s="1" t="s">
        <v>790</v>
      </c>
      <c r="E56" s="1" t="s">
        <v>791</v>
      </c>
      <c r="F56" s="1" t="s">
        <v>752</v>
      </c>
      <c r="G56" s="1" t="s">
        <v>447</v>
      </c>
      <c r="H56" s="1" t="s">
        <v>448</v>
      </c>
      <c r="I56" s="1" t="s">
        <v>792</v>
      </c>
      <c r="J56" s="1" t="s">
        <v>30</v>
      </c>
      <c r="K56" s="1" t="s">
        <v>793</v>
      </c>
      <c r="L56" s="1" t="s">
        <v>793</v>
      </c>
      <c r="M56" s="1" t="s">
        <v>451</v>
      </c>
      <c r="N56" s="1" t="s">
        <v>451</v>
      </c>
      <c r="O56" s="1" t="s">
        <v>452</v>
      </c>
      <c r="P56" s="1" t="s">
        <v>453</v>
      </c>
      <c r="Q56" s="1" t="s">
        <v>454</v>
      </c>
      <c r="R56" s="1" t="s">
        <v>794</v>
      </c>
      <c r="S56" s="1" t="s">
        <v>456</v>
      </c>
      <c r="T56" s="1" t="s">
        <v>457</v>
      </c>
      <c r="U56" s="1" t="s">
        <v>458</v>
      </c>
      <c r="V56" s="1" t="s">
        <v>459</v>
      </c>
    </row>
    <row r="57" s="1" customFormat="1" spans="1:22">
      <c r="A57" s="3">
        <v>21374873942</v>
      </c>
      <c r="B57" s="1" t="s">
        <v>788</v>
      </c>
      <c r="C57" s="1" t="s">
        <v>795</v>
      </c>
      <c r="D57" s="1" t="s">
        <v>796</v>
      </c>
      <c r="E57" s="1" t="s">
        <v>797</v>
      </c>
      <c r="F57" s="1" t="s">
        <v>443</v>
      </c>
      <c r="G57" s="1" t="s">
        <v>447</v>
      </c>
      <c r="H57" s="1" t="s">
        <v>448</v>
      </c>
      <c r="I57" s="1" t="s">
        <v>798</v>
      </c>
      <c r="J57" s="1" t="s">
        <v>30</v>
      </c>
      <c r="K57" s="1" t="s">
        <v>799</v>
      </c>
      <c r="L57" s="1" t="s">
        <v>799</v>
      </c>
      <c r="M57" s="1" t="s">
        <v>451</v>
      </c>
      <c r="N57" s="1" t="s">
        <v>451</v>
      </c>
      <c r="O57" s="1" t="s">
        <v>452</v>
      </c>
      <c r="P57" s="1" t="s">
        <v>453</v>
      </c>
      <c r="Q57" s="1" t="s">
        <v>454</v>
      </c>
      <c r="R57" s="1" t="s">
        <v>800</v>
      </c>
      <c r="S57" s="1" t="s">
        <v>456</v>
      </c>
      <c r="T57" s="1" t="s">
        <v>457</v>
      </c>
      <c r="U57" s="1" t="s">
        <v>458</v>
      </c>
      <c r="V57" s="1" t="s">
        <v>459</v>
      </c>
    </row>
    <row r="58" s="1" customFormat="1" spans="1:22">
      <c r="A58" s="3">
        <v>21372419764</v>
      </c>
      <c r="B58" s="1" t="s">
        <v>801</v>
      </c>
      <c r="C58" s="1" t="s">
        <v>802</v>
      </c>
      <c r="D58" s="1" t="s">
        <v>803</v>
      </c>
      <c r="E58" s="1" t="s">
        <v>804</v>
      </c>
      <c r="F58" s="1" t="s">
        <v>443</v>
      </c>
      <c r="G58" s="1" t="s">
        <v>447</v>
      </c>
      <c r="H58" s="1" t="s">
        <v>448</v>
      </c>
      <c r="I58" s="1" t="s">
        <v>805</v>
      </c>
      <c r="J58" s="1" t="s">
        <v>30</v>
      </c>
      <c r="K58" s="1" t="s">
        <v>806</v>
      </c>
      <c r="L58" s="1" t="s">
        <v>806</v>
      </c>
      <c r="M58" s="1" t="s">
        <v>451</v>
      </c>
      <c r="N58" s="1" t="s">
        <v>451</v>
      </c>
      <c r="O58" s="1" t="s">
        <v>452</v>
      </c>
      <c r="P58" s="1" t="s">
        <v>453</v>
      </c>
      <c r="Q58" s="1" t="s">
        <v>454</v>
      </c>
      <c r="R58" s="1" t="s">
        <v>807</v>
      </c>
      <c r="S58" s="1" t="s">
        <v>456</v>
      </c>
      <c r="T58" s="1" t="s">
        <v>457</v>
      </c>
      <c r="U58" s="1" t="s">
        <v>458</v>
      </c>
      <c r="V58" s="1" t="s">
        <v>779</v>
      </c>
    </row>
    <row r="59" s="1" customFormat="1" spans="1:22">
      <c r="A59" s="3">
        <v>21368722361</v>
      </c>
      <c r="B59" s="1" t="s">
        <v>801</v>
      </c>
      <c r="C59" s="1" t="s">
        <v>808</v>
      </c>
      <c r="D59" s="1" t="s">
        <v>809</v>
      </c>
      <c r="E59" s="1" t="s">
        <v>810</v>
      </c>
      <c r="F59" s="1" t="s">
        <v>581</v>
      </c>
      <c r="G59" s="1" t="s">
        <v>447</v>
      </c>
      <c r="H59" s="1" t="s">
        <v>448</v>
      </c>
      <c r="I59" s="1" t="s">
        <v>811</v>
      </c>
      <c r="J59" s="1" t="s">
        <v>30</v>
      </c>
      <c r="K59" s="1" t="s">
        <v>812</v>
      </c>
      <c r="L59" s="1" t="s">
        <v>812</v>
      </c>
      <c r="M59" s="1" t="s">
        <v>451</v>
      </c>
      <c r="N59" s="1" t="s">
        <v>451</v>
      </c>
      <c r="O59" s="1" t="s">
        <v>452</v>
      </c>
      <c r="P59" s="1" t="s">
        <v>453</v>
      </c>
      <c r="Q59" s="1" t="s">
        <v>454</v>
      </c>
      <c r="R59" s="1" t="s">
        <v>813</v>
      </c>
      <c r="S59" s="1" t="s">
        <v>456</v>
      </c>
      <c r="T59" s="1" t="s">
        <v>457</v>
      </c>
      <c r="U59" s="1" t="s">
        <v>458</v>
      </c>
      <c r="V59" s="1" t="s">
        <v>459</v>
      </c>
    </row>
    <row r="60" s="1" customFormat="1" spans="1:22">
      <c r="A60" s="3">
        <v>21367353172</v>
      </c>
      <c r="B60" s="1" t="s">
        <v>814</v>
      </c>
      <c r="C60" s="1" t="s">
        <v>815</v>
      </c>
      <c r="D60" s="1" t="s">
        <v>816</v>
      </c>
      <c r="E60" s="1" t="s">
        <v>817</v>
      </c>
      <c r="F60" s="1" t="s">
        <v>443</v>
      </c>
      <c r="G60" s="1" t="s">
        <v>447</v>
      </c>
      <c r="H60" s="1" t="s">
        <v>448</v>
      </c>
      <c r="I60" s="1" t="s">
        <v>818</v>
      </c>
      <c r="J60" s="1" t="s">
        <v>30</v>
      </c>
      <c r="K60" s="1" t="s">
        <v>819</v>
      </c>
      <c r="L60" s="1" t="s">
        <v>819</v>
      </c>
      <c r="M60" s="1" t="s">
        <v>451</v>
      </c>
      <c r="N60" s="1" t="s">
        <v>451</v>
      </c>
      <c r="O60" s="1" t="s">
        <v>452</v>
      </c>
      <c r="P60" s="1" t="s">
        <v>453</v>
      </c>
      <c r="Q60" s="1" t="s">
        <v>454</v>
      </c>
      <c r="R60" s="1" t="s">
        <v>820</v>
      </c>
      <c r="S60" s="1" t="s">
        <v>456</v>
      </c>
      <c r="T60" s="1" t="s">
        <v>457</v>
      </c>
      <c r="U60" s="1" t="s">
        <v>458</v>
      </c>
      <c r="V60" s="1" t="s">
        <v>821</v>
      </c>
    </row>
    <row r="61" s="1" customFormat="1" spans="1:22">
      <c r="A61" s="3">
        <v>21363634030</v>
      </c>
      <c r="B61" s="1" t="s">
        <v>814</v>
      </c>
      <c r="C61" s="1" t="s">
        <v>822</v>
      </c>
      <c r="D61" s="1" t="s">
        <v>823</v>
      </c>
      <c r="E61" s="1" t="s">
        <v>824</v>
      </c>
      <c r="F61" s="1" t="s">
        <v>780</v>
      </c>
      <c r="G61" s="1" t="s">
        <v>447</v>
      </c>
      <c r="H61" s="1" t="s">
        <v>448</v>
      </c>
      <c r="I61" s="1" t="s">
        <v>825</v>
      </c>
      <c r="J61" s="1" t="s">
        <v>30</v>
      </c>
      <c r="K61" s="1" t="s">
        <v>826</v>
      </c>
      <c r="L61" s="1" t="s">
        <v>826</v>
      </c>
      <c r="M61" s="1" t="s">
        <v>451</v>
      </c>
      <c r="N61" s="1" t="s">
        <v>451</v>
      </c>
      <c r="O61" s="1" t="s">
        <v>452</v>
      </c>
      <c r="P61" s="1" t="s">
        <v>453</v>
      </c>
      <c r="Q61" s="1" t="s">
        <v>454</v>
      </c>
      <c r="R61" s="1" t="s">
        <v>827</v>
      </c>
      <c r="S61" s="1" t="s">
        <v>456</v>
      </c>
      <c r="T61" s="1" t="s">
        <v>457</v>
      </c>
      <c r="U61" s="1" t="s">
        <v>458</v>
      </c>
      <c r="V61" s="1" t="s">
        <v>562</v>
      </c>
    </row>
    <row r="62" s="1" customFormat="1" spans="1:22">
      <c r="A62" s="3">
        <v>21363258497</v>
      </c>
      <c r="B62" s="1" t="s">
        <v>814</v>
      </c>
      <c r="C62" s="1" t="s">
        <v>828</v>
      </c>
      <c r="D62" s="1" t="s">
        <v>829</v>
      </c>
      <c r="E62" s="1" t="s">
        <v>830</v>
      </c>
      <c r="F62" s="1" t="s">
        <v>581</v>
      </c>
      <c r="G62" s="1" t="s">
        <v>447</v>
      </c>
      <c r="H62" s="1" t="s">
        <v>448</v>
      </c>
      <c r="I62" s="1" t="s">
        <v>831</v>
      </c>
      <c r="J62" s="1" t="s">
        <v>30</v>
      </c>
      <c r="K62" s="1" t="s">
        <v>832</v>
      </c>
      <c r="L62" s="1" t="s">
        <v>832</v>
      </c>
      <c r="M62" s="1" t="s">
        <v>451</v>
      </c>
      <c r="N62" s="1" t="s">
        <v>451</v>
      </c>
      <c r="O62" s="1" t="s">
        <v>452</v>
      </c>
      <c r="P62" s="1" t="s">
        <v>453</v>
      </c>
      <c r="Q62" s="1" t="s">
        <v>454</v>
      </c>
      <c r="R62" s="1" t="s">
        <v>833</v>
      </c>
      <c r="S62" s="1" t="s">
        <v>456</v>
      </c>
      <c r="T62" s="1" t="s">
        <v>457</v>
      </c>
      <c r="U62" s="1" t="s">
        <v>458</v>
      </c>
      <c r="V62" s="1" t="s">
        <v>585</v>
      </c>
    </row>
    <row r="63" s="1" customFormat="1" spans="1:22">
      <c r="A63" s="3">
        <v>21360426760</v>
      </c>
      <c r="B63" s="1" t="s">
        <v>834</v>
      </c>
      <c r="C63" s="1" t="s">
        <v>835</v>
      </c>
      <c r="D63" s="1" t="s">
        <v>836</v>
      </c>
      <c r="E63" s="1" t="s">
        <v>837</v>
      </c>
      <c r="F63" s="1" t="s">
        <v>443</v>
      </c>
      <c r="G63" s="1" t="s">
        <v>447</v>
      </c>
      <c r="H63" s="1" t="s">
        <v>448</v>
      </c>
      <c r="I63" s="1" t="s">
        <v>838</v>
      </c>
      <c r="J63" s="1" t="s">
        <v>30</v>
      </c>
      <c r="K63" s="1" t="s">
        <v>839</v>
      </c>
      <c r="L63" s="1" t="s">
        <v>839</v>
      </c>
      <c r="M63" s="1" t="s">
        <v>451</v>
      </c>
      <c r="N63" s="1" t="s">
        <v>451</v>
      </c>
      <c r="O63" s="1" t="s">
        <v>452</v>
      </c>
      <c r="P63" s="1" t="s">
        <v>453</v>
      </c>
      <c r="Q63" s="1" t="s">
        <v>454</v>
      </c>
      <c r="R63" s="1" t="s">
        <v>840</v>
      </c>
      <c r="S63" s="1" t="s">
        <v>456</v>
      </c>
      <c r="T63" s="1" t="s">
        <v>457</v>
      </c>
      <c r="U63" s="1" t="s">
        <v>458</v>
      </c>
      <c r="V63" s="1" t="s">
        <v>505</v>
      </c>
    </row>
    <row r="64" s="1" customFormat="1" spans="1:22">
      <c r="A64" s="3">
        <v>21356890872</v>
      </c>
      <c r="B64" s="1" t="s">
        <v>834</v>
      </c>
      <c r="C64" s="1" t="s">
        <v>841</v>
      </c>
      <c r="D64" s="1" t="s">
        <v>842</v>
      </c>
      <c r="E64" s="1" t="s">
        <v>843</v>
      </c>
      <c r="F64" s="1" t="s">
        <v>443</v>
      </c>
      <c r="G64" s="1" t="s">
        <v>447</v>
      </c>
      <c r="H64" s="1" t="s">
        <v>448</v>
      </c>
      <c r="I64" s="1" t="s">
        <v>844</v>
      </c>
      <c r="J64" s="1" t="s">
        <v>30</v>
      </c>
      <c r="K64" s="1" t="s">
        <v>845</v>
      </c>
      <c r="L64" s="1" t="s">
        <v>845</v>
      </c>
      <c r="M64" s="1" t="s">
        <v>451</v>
      </c>
      <c r="N64" s="1" t="s">
        <v>451</v>
      </c>
      <c r="O64" s="1" t="s">
        <v>452</v>
      </c>
      <c r="P64" s="1" t="s">
        <v>453</v>
      </c>
      <c r="Q64" s="1" t="s">
        <v>454</v>
      </c>
      <c r="R64" s="1" t="s">
        <v>846</v>
      </c>
      <c r="S64" s="1" t="s">
        <v>456</v>
      </c>
      <c r="T64" s="1" t="s">
        <v>457</v>
      </c>
      <c r="U64" s="1" t="s">
        <v>458</v>
      </c>
      <c r="V64" s="1" t="s">
        <v>847</v>
      </c>
    </row>
    <row r="65" s="1" customFormat="1" spans="1:22">
      <c r="A65" s="3">
        <v>21351558409</v>
      </c>
      <c r="B65" s="1" t="s">
        <v>848</v>
      </c>
      <c r="C65" s="1" t="s">
        <v>849</v>
      </c>
      <c r="D65" s="1" t="s">
        <v>850</v>
      </c>
      <c r="E65" s="1" t="s">
        <v>851</v>
      </c>
      <c r="F65" s="1" t="s">
        <v>739</v>
      </c>
      <c r="G65" s="1" t="s">
        <v>447</v>
      </c>
      <c r="H65" s="1" t="s">
        <v>448</v>
      </c>
      <c r="I65" s="1" t="s">
        <v>852</v>
      </c>
      <c r="J65" s="1" t="s">
        <v>30</v>
      </c>
      <c r="K65" s="1" t="s">
        <v>853</v>
      </c>
      <c r="L65" s="1" t="s">
        <v>853</v>
      </c>
      <c r="M65" s="1" t="s">
        <v>451</v>
      </c>
      <c r="N65" s="1" t="s">
        <v>451</v>
      </c>
      <c r="O65" s="1" t="s">
        <v>452</v>
      </c>
      <c r="P65" s="1" t="s">
        <v>453</v>
      </c>
      <c r="Q65" s="1" t="s">
        <v>454</v>
      </c>
      <c r="R65" s="1" t="s">
        <v>854</v>
      </c>
      <c r="S65" s="1" t="s">
        <v>456</v>
      </c>
      <c r="T65" s="1" t="s">
        <v>457</v>
      </c>
      <c r="U65" s="1" t="s">
        <v>458</v>
      </c>
      <c r="V65" s="1" t="s">
        <v>765</v>
      </c>
    </row>
    <row r="66" s="1" customFormat="1" spans="1:22">
      <c r="A66" s="3">
        <v>21350263071</v>
      </c>
      <c r="B66" s="1" t="s">
        <v>848</v>
      </c>
      <c r="C66" s="1" t="s">
        <v>855</v>
      </c>
      <c r="D66" s="1" t="s">
        <v>856</v>
      </c>
      <c r="E66" s="1" t="s">
        <v>857</v>
      </c>
      <c r="F66" s="1" t="s">
        <v>700</v>
      </c>
      <c r="G66" s="1" t="s">
        <v>447</v>
      </c>
      <c r="H66" s="1" t="s">
        <v>448</v>
      </c>
      <c r="I66" s="1" t="s">
        <v>858</v>
      </c>
      <c r="J66" s="1" t="s">
        <v>30</v>
      </c>
      <c r="K66" s="1" t="s">
        <v>859</v>
      </c>
      <c r="L66" s="1" t="s">
        <v>859</v>
      </c>
      <c r="M66" s="1" t="s">
        <v>451</v>
      </c>
      <c r="N66" s="1" t="s">
        <v>451</v>
      </c>
      <c r="O66" s="1" t="s">
        <v>452</v>
      </c>
      <c r="P66" s="1" t="s">
        <v>453</v>
      </c>
      <c r="Q66" s="1" t="s">
        <v>454</v>
      </c>
      <c r="R66" s="1" t="s">
        <v>860</v>
      </c>
      <c r="S66" s="1" t="s">
        <v>456</v>
      </c>
      <c r="T66" s="1" t="s">
        <v>457</v>
      </c>
      <c r="U66" s="1" t="s">
        <v>525</v>
      </c>
      <c r="V66" s="1" t="s">
        <v>505</v>
      </c>
    </row>
    <row r="67" s="1" customFormat="1" spans="1:22">
      <c r="A67" s="3">
        <v>21347104936</v>
      </c>
      <c r="B67" s="1" t="s">
        <v>861</v>
      </c>
      <c r="C67" s="1" t="s">
        <v>862</v>
      </c>
      <c r="D67" s="1" t="s">
        <v>863</v>
      </c>
      <c r="E67" s="1" t="s">
        <v>864</v>
      </c>
      <c r="F67" s="1" t="s">
        <v>581</v>
      </c>
      <c r="G67" s="1" t="s">
        <v>447</v>
      </c>
      <c r="H67" s="1" t="s">
        <v>448</v>
      </c>
      <c r="I67" s="1" t="s">
        <v>865</v>
      </c>
      <c r="J67" s="1" t="s">
        <v>30</v>
      </c>
      <c r="K67" s="1" t="s">
        <v>866</v>
      </c>
      <c r="L67" s="1" t="s">
        <v>866</v>
      </c>
      <c r="M67" s="1" t="s">
        <v>451</v>
      </c>
      <c r="N67" s="1" t="s">
        <v>451</v>
      </c>
      <c r="O67" s="1" t="s">
        <v>452</v>
      </c>
      <c r="P67" s="1" t="s">
        <v>453</v>
      </c>
      <c r="Q67" s="1" t="s">
        <v>454</v>
      </c>
      <c r="R67" s="1" t="s">
        <v>867</v>
      </c>
      <c r="S67" s="1" t="s">
        <v>456</v>
      </c>
      <c r="T67" s="1" t="s">
        <v>457</v>
      </c>
      <c r="U67" s="1" t="s">
        <v>458</v>
      </c>
      <c r="V67" s="1" t="s">
        <v>821</v>
      </c>
    </row>
    <row r="68" s="1" customFormat="1" spans="1:22">
      <c r="A68" s="3">
        <v>21314356819</v>
      </c>
      <c r="B68" s="1" t="s">
        <v>868</v>
      </c>
      <c r="C68" s="1" t="s">
        <v>869</v>
      </c>
      <c r="D68" s="1" t="s">
        <v>870</v>
      </c>
      <c r="E68" s="1" t="s">
        <v>871</v>
      </c>
      <c r="F68" s="1" t="s">
        <v>581</v>
      </c>
      <c r="G68" s="1" t="s">
        <v>447</v>
      </c>
      <c r="H68" s="1" t="s">
        <v>448</v>
      </c>
      <c r="I68" s="1" t="s">
        <v>872</v>
      </c>
      <c r="J68" s="1" t="s">
        <v>30</v>
      </c>
      <c r="K68" s="1" t="s">
        <v>873</v>
      </c>
      <c r="L68" s="1" t="s">
        <v>873</v>
      </c>
      <c r="M68" s="1" t="s">
        <v>451</v>
      </c>
      <c r="N68" s="1" t="s">
        <v>451</v>
      </c>
      <c r="O68" s="1" t="s">
        <v>452</v>
      </c>
      <c r="P68" s="1" t="s">
        <v>453</v>
      </c>
      <c r="Q68" s="1" t="s">
        <v>454</v>
      </c>
      <c r="R68" s="1" t="s">
        <v>874</v>
      </c>
      <c r="S68" s="1" t="s">
        <v>456</v>
      </c>
      <c r="T68" s="1" t="s">
        <v>457</v>
      </c>
      <c r="U68" s="1" t="s">
        <v>458</v>
      </c>
      <c r="V68" s="1" t="s">
        <v>847</v>
      </c>
    </row>
    <row r="69" s="1" customFormat="1" spans="1:22">
      <c r="A69" s="3">
        <v>21262356251</v>
      </c>
      <c r="B69" s="1" t="s">
        <v>875</v>
      </c>
      <c r="C69" s="1" t="s">
        <v>876</v>
      </c>
      <c r="D69" s="1" t="s">
        <v>877</v>
      </c>
      <c r="E69" s="1" t="s">
        <v>878</v>
      </c>
      <c r="F69" s="1" t="s">
        <v>581</v>
      </c>
      <c r="G69" s="1" t="s">
        <v>447</v>
      </c>
      <c r="H69" s="1" t="s">
        <v>448</v>
      </c>
      <c r="I69" s="1" t="s">
        <v>879</v>
      </c>
      <c r="J69" s="1" t="s">
        <v>30</v>
      </c>
      <c r="K69" s="1" t="s">
        <v>880</v>
      </c>
      <c r="L69" s="1" t="s">
        <v>880</v>
      </c>
      <c r="M69" s="1" t="s">
        <v>451</v>
      </c>
      <c r="N69" s="1" t="s">
        <v>451</v>
      </c>
      <c r="O69" s="1" t="s">
        <v>452</v>
      </c>
      <c r="P69" s="1" t="s">
        <v>453</v>
      </c>
      <c r="Q69" s="1" t="s">
        <v>454</v>
      </c>
      <c r="R69" s="1" t="s">
        <v>881</v>
      </c>
      <c r="S69" s="1" t="s">
        <v>456</v>
      </c>
      <c r="T69" s="1" t="s">
        <v>457</v>
      </c>
      <c r="U69" s="1" t="s">
        <v>458</v>
      </c>
      <c r="V69" s="1" t="s">
        <v>601</v>
      </c>
    </row>
    <row r="70" s="1" customFormat="1" spans="1:22">
      <c r="A70" s="3">
        <v>21258585964</v>
      </c>
      <c r="B70" s="1" t="s">
        <v>882</v>
      </c>
      <c r="C70" s="1" t="s">
        <v>883</v>
      </c>
      <c r="D70" s="1" t="s">
        <v>884</v>
      </c>
      <c r="E70" s="1" t="s">
        <v>885</v>
      </c>
      <c r="F70" s="1" t="s">
        <v>752</v>
      </c>
      <c r="G70" s="1" t="s">
        <v>447</v>
      </c>
      <c r="H70" s="1" t="s">
        <v>448</v>
      </c>
      <c r="I70" s="1" t="s">
        <v>886</v>
      </c>
      <c r="J70" s="1" t="s">
        <v>30</v>
      </c>
      <c r="K70" s="1" t="s">
        <v>887</v>
      </c>
      <c r="L70" s="1" t="s">
        <v>887</v>
      </c>
      <c r="M70" s="1" t="s">
        <v>451</v>
      </c>
      <c r="N70" s="1" t="s">
        <v>451</v>
      </c>
      <c r="O70" s="1" t="s">
        <v>452</v>
      </c>
      <c r="P70" s="1" t="s">
        <v>453</v>
      </c>
      <c r="Q70" s="1" t="s">
        <v>454</v>
      </c>
      <c r="R70" s="1" t="s">
        <v>888</v>
      </c>
      <c r="S70" s="1" t="s">
        <v>456</v>
      </c>
      <c r="T70" s="1" t="s">
        <v>457</v>
      </c>
      <c r="U70" s="1" t="s">
        <v>458</v>
      </c>
      <c r="V70" s="1" t="s">
        <v>466</v>
      </c>
    </row>
    <row r="71" s="1" customFormat="1" spans="1:22">
      <c r="A71" s="3">
        <v>21257678794</v>
      </c>
      <c r="B71" s="1" t="s">
        <v>882</v>
      </c>
      <c r="C71" s="1" t="s">
        <v>889</v>
      </c>
      <c r="D71" s="1" t="s">
        <v>890</v>
      </c>
      <c r="E71" s="1" t="s">
        <v>891</v>
      </c>
      <c r="F71" s="1" t="s">
        <v>443</v>
      </c>
      <c r="G71" s="1" t="s">
        <v>447</v>
      </c>
      <c r="H71" s="1" t="s">
        <v>448</v>
      </c>
      <c r="I71" s="1" t="s">
        <v>892</v>
      </c>
      <c r="J71" s="1" t="s">
        <v>30</v>
      </c>
      <c r="K71" s="1" t="s">
        <v>893</v>
      </c>
      <c r="L71" s="1" t="s">
        <v>893</v>
      </c>
      <c r="M71" s="1" t="s">
        <v>451</v>
      </c>
      <c r="N71" s="1" t="s">
        <v>451</v>
      </c>
      <c r="O71" s="1" t="s">
        <v>452</v>
      </c>
      <c r="P71" s="1" t="s">
        <v>453</v>
      </c>
      <c r="Q71" s="1" t="s">
        <v>454</v>
      </c>
      <c r="R71" s="1" t="s">
        <v>894</v>
      </c>
      <c r="S71" s="1" t="s">
        <v>456</v>
      </c>
      <c r="T71" s="1" t="s">
        <v>457</v>
      </c>
      <c r="U71" s="1" t="s">
        <v>458</v>
      </c>
      <c r="V71" s="1" t="s">
        <v>562</v>
      </c>
    </row>
    <row r="72" s="1" customFormat="1" spans="1:22">
      <c r="A72" s="3">
        <v>21067941076</v>
      </c>
      <c r="B72" s="1" t="s">
        <v>895</v>
      </c>
      <c r="C72" s="1" t="s">
        <v>896</v>
      </c>
      <c r="D72" s="1" t="s">
        <v>897</v>
      </c>
      <c r="E72" s="1" t="s">
        <v>898</v>
      </c>
      <c r="F72" s="1" t="s">
        <v>739</v>
      </c>
      <c r="G72" s="1" t="s">
        <v>447</v>
      </c>
      <c r="H72" s="1" t="s">
        <v>448</v>
      </c>
      <c r="I72" s="1" t="s">
        <v>899</v>
      </c>
      <c r="J72" s="1" t="s">
        <v>30</v>
      </c>
      <c r="K72" s="1" t="s">
        <v>900</v>
      </c>
      <c r="L72" s="1" t="s">
        <v>900</v>
      </c>
      <c r="M72" s="1" t="s">
        <v>451</v>
      </c>
      <c r="N72" s="1" t="s">
        <v>451</v>
      </c>
      <c r="O72" s="1" t="s">
        <v>452</v>
      </c>
      <c r="P72" s="1" t="s">
        <v>453</v>
      </c>
      <c r="Q72" s="1" t="s">
        <v>454</v>
      </c>
      <c r="R72" s="1" t="s">
        <v>901</v>
      </c>
      <c r="S72" s="1" t="s">
        <v>456</v>
      </c>
      <c r="T72" s="1" t="s">
        <v>457</v>
      </c>
      <c r="U72" s="1" t="s">
        <v>458</v>
      </c>
      <c r="V72" s="1" t="s">
        <v>505</v>
      </c>
    </row>
    <row r="73" s="1" customFormat="1" spans="1:22">
      <c r="A73" s="3">
        <v>21024082284</v>
      </c>
      <c r="B73" s="1" t="s">
        <v>902</v>
      </c>
      <c r="C73" s="1" t="s">
        <v>903</v>
      </c>
      <c r="D73" s="1" t="s">
        <v>904</v>
      </c>
      <c r="E73" s="1" t="s">
        <v>905</v>
      </c>
      <c r="F73" s="1" t="s">
        <v>739</v>
      </c>
      <c r="G73" s="1" t="s">
        <v>447</v>
      </c>
      <c r="H73" s="1" t="s">
        <v>448</v>
      </c>
      <c r="I73" s="1" t="s">
        <v>906</v>
      </c>
      <c r="J73" s="1" t="s">
        <v>30</v>
      </c>
      <c r="K73" s="1" t="s">
        <v>907</v>
      </c>
      <c r="L73" s="1" t="s">
        <v>907</v>
      </c>
      <c r="M73" s="1" t="s">
        <v>451</v>
      </c>
      <c r="N73" s="1" t="s">
        <v>451</v>
      </c>
      <c r="O73" s="1" t="s">
        <v>452</v>
      </c>
      <c r="P73" s="1" t="s">
        <v>453</v>
      </c>
      <c r="Q73" s="1" t="s">
        <v>454</v>
      </c>
      <c r="R73" s="1" t="s">
        <v>908</v>
      </c>
      <c r="S73" s="1" t="s">
        <v>456</v>
      </c>
      <c r="T73" s="1" t="s">
        <v>457</v>
      </c>
      <c r="U73" s="1" t="s">
        <v>458</v>
      </c>
      <c r="V73" s="1" t="s">
        <v>707</v>
      </c>
    </row>
    <row r="74" s="1" customFormat="1" spans="1:22">
      <c r="A74" s="3">
        <v>18679837891</v>
      </c>
      <c r="B74" s="1" t="s">
        <v>909</v>
      </c>
      <c r="C74" s="1" t="s">
        <v>910</v>
      </c>
      <c r="D74" s="1" t="s">
        <v>911</v>
      </c>
      <c r="E74" s="1" t="s">
        <v>912</v>
      </c>
      <c r="F74" s="1" t="s">
        <v>443</v>
      </c>
      <c r="G74" s="1" t="s">
        <v>447</v>
      </c>
      <c r="H74" s="1" t="s">
        <v>448</v>
      </c>
      <c r="I74" s="1" t="s">
        <v>913</v>
      </c>
      <c r="J74" s="1" t="s">
        <v>30</v>
      </c>
      <c r="K74" s="1" t="s">
        <v>712</v>
      </c>
      <c r="L74" s="1" t="s">
        <v>712</v>
      </c>
      <c r="M74" s="1" t="s">
        <v>451</v>
      </c>
      <c r="N74" s="1" t="s">
        <v>451</v>
      </c>
      <c r="O74" s="1" t="s">
        <v>452</v>
      </c>
      <c r="P74" s="1" t="s">
        <v>453</v>
      </c>
      <c r="Q74" s="1" t="s">
        <v>454</v>
      </c>
      <c r="R74" s="1" t="s">
        <v>914</v>
      </c>
      <c r="S74" s="1" t="s">
        <v>456</v>
      </c>
      <c r="T74" s="1" t="s">
        <v>457</v>
      </c>
      <c r="U74" s="1" t="s">
        <v>458</v>
      </c>
      <c r="V74" s="1" t="s">
        <v>473</v>
      </c>
    </row>
    <row r="75" s="1" customFormat="1" spans="1:22">
      <c r="A75" s="3">
        <v>18452589121</v>
      </c>
      <c r="B75" s="1" t="s">
        <v>915</v>
      </c>
      <c r="C75" s="1" t="s">
        <v>916</v>
      </c>
      <c r="D75" s="1" t="s">
        <v>917</v>
      </c>
      <c r="E75" s="1" t="s">
        <v>918</v>
      </c>
      <c r="F75" s="1" t="s">
        <v>739</v>
      </c>
      <c r="G75" s="1" t="s">
        <v>447</v>
      </c>
      <c r="H75" s="1" t="s">
        <v>448</v>
      </c>
      <c r="I75" s="1" t="s">
        <v>919</v>
      </c>
      <c r="J75" s="1" t="s">
        <v>30</v>
      </c>
      <c r="K75" s="1" t="s">
        <v>920</v>
      </c>
      <c r="L75" s="1" t="s">
        <v>920</v>
      </c>
      <c r="M75" s="1" t="s">
        <v>451</v>
      </c>
      <c r="N75" s="1" t="s">
        <v>451</v>
      </c>
      <c r="O75" s="1" t="s">
        <v>452</v>
      </c>
      <c r="P75" s="1" t="s">
        <v>453</v>
      </c>
      <c r="Q75" s="1" t="s">
        <v>454</v>
      </c>
      <c r="R75" s="1" t="s">
        <v>921</v>
      </c>
      <c r="S75" s="1" t="s">
        <v>456</v>
      </c>
      <c r="T75" s="1" t="s">
        <v>457</v>
      </c>
      <c r="U75" s="1" t="s">
        <v>458</v>
      </c>
      <c r="V75" s="1" t="s">
        <v>505</v>
      </c>
    </row>
    <row r="76" s="1" customFormat="1" spans="1:22">
      <c r="A76" s="3">
        <v>18048850119</v>
      </c>
      <c r="B76" s="1" t="s">
        <v>922</v>
      </c>
      <c r="C76" s="1" t="s">
        <v>923</v>
      </c>
      <c r="D76" s="1" t="s">
        <v>924</v>
      </c>
      <c r="E76" s="1" t="s">
        <v>925</v>
      </c>
      <c r="F76" s="1" t="s">
        <v>752</v>
      </c>
      <c r="G76" s="1" t="s">
        <v>447</v>
      </c>
      <c r="H76" s="1" t="s">
        <v>448</v>
      </c>
      <c r="I76" s="1" t="s">
        <v>926</v>
      </c>
      <c r="J76" s="1" t="s">
        <v>30</v>
      </c>
      <c r="K76" s="1" t="s">
        <v>927</v>
      </c>
      <c r="L76" s="1" t="s">
        <v>927</v>
      </c>
      <c r="M76" s="1" t="s">
        <v>451</v>
      </c>
      <c r="N76" s="1" t="s">
        <v>451</v>
      </c>
      <c r="O76" s="1" t="s">
        <v>452</v>
      </c>
      <c r="P76" s="1" t="s">
        <v>453</v>
      </c>
      <c r="Q76" s="1" t="s">
        <v>454</v>
      </c>
      <c r="R76" s="1" t="s">
        <v>928</v>
      </c>
      <c r="S76" s="1" t="s">
        <v>456</v>
      </c>
      <c r="T76" s="1" t="s">
        <v>457</v>
      </c>
      <c r="U76" s="1" t="s">
        <v>458</v>
      </c>
      <c r="V76" s="1" t="s">
        <v>654</v>
      </c>
    </row>
    <row r="77" s="1" customFormat="1" spans="1:22">
      <c r="A77" s="3">
        <v>18017966551</v>
      </c>
      <c r="B77" s="1" t="s">
        <v>929</v>
      </c>
      <c r="C77" s="1" t="s">
        <v>930</v>
      </c>
      <c r="D77" s="1" t="s">
        <v>931</v>
      </c>
      <c r="E77" s="1" t="s">
        <v>932</v>
      </c>
      <c r="F77" s="1" t="s">
        <v>700</v>
      </c>
      <c r="G77" s="1" t="s">
        <v>447</v>
      </c>
      <c r="H77" s="1" t="s">
        <v>448</v>
      </c>
      <c r="I77" s="1" t="s">
        <v>933</v>
      </c>
      <c r="J77" s="1" t="s">
        <v>30</v>
      </c>
      <c r="K77" s="1" t="s">
        <v>934</v>
      </c>
      <c r="L77" s="1" t="s">
        <v>934</v>
      </c>
      <c r="M77" s="1" t="s">
        <v>451</v>
      </c>
      <c r="N77" s="1" t="s">
        <v>451</v>
      </c>
      <c r="O77" s="1" t="s">
        <v>452</v>
      </c>
      <c r="P77" s="1" t="s">
        <v>453</v>
      </c>
      <c r="Q77" s="1" t="s">
        <v>454</v>
      </c>
      <c r="R77" s="1" t="s">
        <v>935</v>
      </c>
      <c r="S77" s="1" t="s">
        <v>456</v>
      </c>
      <c r="T77" s="1" t="s">
        <v>457</v>
      </c>
      <c r="U77" s="1" t="s">
        <v>458</v>
      </c>
      <c r="V77" s="1" t="s">
        <v>473</v>
      </c>
    </row>
    <row r="78" s="1" customFormat="1" spans="1:22">
      <c r="A78" s="3">
        <v>17761563212</v>
      </c>
      <c r="B78" s="1" t="s">
        <v>936</v>
      </c>
      <c r="C78" s="1" t="s">
        <v>937</v>
      </c>
      <c r="D78" s="1" t="s">
        <v>938</v>
      </c>
      <c r="E78" s="1" t="s">
        <v>939</v>
      </c>
      <c r="F78" s="1" t="s">
        <v>443</v>
      </c>
      <c r="G78" s="1" t="s">
        <v>447</v>
      </c>
      <c r="H78" s="1" t="s">
        <v>448</v>
      </c>
      <c r="I78" s="1" t="s">
        <v>940</v>
      </c>
      <c r="J78" s="1" t="s">
        <v>30</v>
      </c>
      <c r="K78" s="1" t="s">
        <v>941</v>
      </c>
      <c r="L78" s="1" t="s">
        <v>941</v>
      </c>
      <c r="M78" s="1" t="s">
        <v>451</v>
      </c>
      <c r="N78" s="1" t="s">
        <v>451</v>
      </c>
      <c r="O78" s="1" t="s">
        <v>452</v>
      </c>
      <c r="P78" s="1" t="s">
        <v>453</v>
      </c>
      <c r="Q78" s="1" t="s">
        <v>454</v>
      </c>
      <c r="R78" s="1" t="s">
        <v>942</v>
      </c>
      <c r="S78" s="1" t="s">
        <v>456</v>
      </c>
      <c r="T78" s="1" t="s">
        <v>457</v>
      </c>
      <c r="U78" s="1" t="s">
        <v>458</v>
      </c>
      <c r="V78" s="1" t="s">
        <v>459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2022-10-21T01:56:09Z</dcterms:created>
  <dcterms:modified xsi:type="dcterms:W3CDTF">2022-10-21T02:10:47Z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B676A5A24A314E7DB5AF711785979E2D</vt:lpwstr>
  </property>
  <property fmtid="{D5CDD505-2E9C-101B-9397-08002B2CF9AE}" pid="3" name="KSOProductBuildVer">
    <vt:lpwstr>2052-11.1.0.12598</vt:lpwstr>
  </property>
</Properties>
</file>