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<sst xmlns="http://schemas.openxmlformats.org/spreadsheetml/2006/main" count="3305" uniqueCount="1021">
  <si>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</si>
  <si>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</si>
  <si>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</si>
  <si>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</si>
  <si>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</si>
  <si>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</si>
  <si>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</si>
  <si>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</si>
  <si>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</si>
  <si>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</si>
  <si>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</si>
  <si>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</si>
  <si>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</si>
  <si>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</si>
  <si>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</si>
  <si>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</si>
  <si>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</si>
  <si>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</si>
  <si>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</si>
  <si>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</si>
  <si>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</si>
  <si>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</si>
  <si>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</si>
  <si>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</si>
  <si>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</si>
  <si>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18525683633	</t>
  </si>
  <si>
    <t>Ctrip</t>
  </si>
  <si>
    <t>正常</t>
  </si>
  <si>
    <t>[普吉岛]普吉岛悦榕庄(SHA Extra Plus)(Banyan Tree Phuket (SHA Extra Plus))(3707426)</t>
  </si>
  <si>
    <t>招牌泳池别墅&lt;A&gt;&lt;双人入住&gt;&lt;特价&gt;&lt;双早&gt;</t>
  </si>
  <si>
    <t>CNY</t>
  </si>
  <si>
    <t>YOSUB/KIM,YOSUB/KIM</t>
  </si>
  <si>
    <t>CA2019221025CNY</t>
  </si>
  <si>
    <t>未提现</t>
  </si>
  <si>
    <t>携程开票</t>
  </si>
  <si>
    <t xml:space="preserve">2634266	</t>
  </si>
  <si>
    <t xml:space="preserve">19651935	</t>
  </si>
  <si>
    <t xml:space="preserve">18680767283	</t>
  </si>
  <si>
    <t>[帕拉尼亚克]马尼拉新濠天地凯悦酒店(Hyatt Regency Manila City of Dreams)(5917305)</t>
  </si>
  <si>
    <t>凯悦双床房&lt;超值特惠&gt;&lt;双人入住&gt;&lt;不适用菲律宾客人&gt;&lt;双早&gt;</t>
  </si>
  <si>
    <t>KIM/GINBUM,PARK/SUNGJOON</t>
  </si>
  <si>
    <t xml:space="preserve">2648578	</t>
  </si>
  <si>
    <t xml:space="preserve">25564807	</t>
  </si>
  <si>
    <t xml:space="preserve">18908816673	</t>
  </si>
  <si>
    <t>悦榕泻湖泳池别墅&lt;全日特价&gt;&lt;双人入住&gt;&lt;双早&gt;</t>
  </si>
  <si>
    <t>Tsang/hing  pong,Tsang/hing  pong</t>
  </si>
  <si>
    <t xml:space="preserve">2673010	</t>
  </si>
  <si>
    <t xml:space="preserve">19656226	</t>
  </si>
  <si>
    <t xml:space="preserve">21023150656	</t>
  </si>
  <si>
    <t>[新加坡]新加坡米阁大酒店(Hotel Mi Singapore)(28561624)</t>
  </si>
  <si>
    <t>高级大床房&lt;单人入住&gt;&lt;适用于除印度及次大陆国家客人&gt;&lt;单早&gt;</t>
  </si>
  <si>
    <t>KURIAN/MATTHEW ALEXANDER</t>
  </si>
  <si>
    <t xml:space="preserve">2693482	</t>
  </si>
  <si>
    <t xml:space="preserve">R22/0916/132249418	</t>
  </si>
  <si>
    <t xml:space="preserve">21084156827	</t>
  </si>
  <si>
    <t>[釜山]阿瓦尼中央酒店 釜山(Avani Central Busan)(97086698)</t>
  </si>
  <si>
    <t>山景豪华双床房&lt;双人入住&gt;&lt;双早&gt;</t>
  </si>
  <si>
    <t>PARK/HYUNG BAE</t>
  </si>
  <si>
    <t xml:space="preserve">2699307	</t>
  </si>
  <si>
    <t xml:space="preserve">386412	</t>
  </si>
  <si>
    <t xml:space="preserve">21098924152	</t>
  </si>
  <si>
    <t>[苏比克湾]灯塔滨海度假区酒店(The Lighthouse Marina Resort)(91915919)</t>
  </si>
  <si>
    <t>水族馆房（带露台）&lt;特价大促销&gt;&lt;双人入住&gt;&lt;双早&gt;</t>
  </si>
  <si>
    <t>Encanto/Melissa,Encanto/Melissa,Encanto/Melissa</t>
  </si>
  <si>
    <t xml:space="preserve">2700555	</t>
  </si>
  <si>
    <t xml:space="preserve">18754	</t>
  </si>
  <si>
    <t xml:space="preserve">21189848561	</t>
  </si>
  <si>
    <t>[曼谷]曼谷水门伯克利酒店(SHA Plus+)(The Berkeley Hotel Pratunam Bangkok (SHA Plus+))(28597407)</t>
  </si>
  <si>
    <t>北塔尊贵家庭房&lt;今日特价 &gt;&lt;三人入住&gt;&lt;早餐&gt;</t>
  </si>
  <si>
    <t>CHENG/PEK CHIN</t>
  </si>
  <si>
    <t xml:space="preserve">2710051	</t>
  </si>
  <si>
    <t xml:space="preserve">10010934223	</t>
  </si>
  <si>
    <t xml:space="preserve">21219083004	</t>
  </si>
  <si>
    <t>[曼谷]曼谷班达拉套房酒店(Bandara Suites Silom, Bangkok)(90808448)</t>
  </si>
  <si>
    <t>一卧室套房(连住3晚及以上)&lt;今日特价 &gt;&lt;双人入住&gt;&lt;双早&gt;</t>
  </si>
  <si>
    <t>Chen/Chee Meng</t>
  </si>
  <si>
    <t xml:space="preserve">2713246	</t>
  </si>
  <si>
    <t xml:space="preserve">187730	</t>
  </si>
  <si>
    <t xml:space="preserve">21242534897	</t>
  </si>
  <si>
    <t>[曼谷]诺富特暹罗广场酒店 (SHA Plus+)(Novotel Bangkok on Siam Square (SHA Plus+))(3396335)</t>
  </si>
  <si>
    <t>豪华房&lt;双人入住&gt;&lt;预付&gt;&lt;双早&gt;</t>
  </si>
  <si>
    <t>Wong /Chew Yoon,Thong/Gek Choo</t>
  </si>
  <si>
    <t xml:space="preserve">2716971	</t>
  </si>
  <si>
    <t xml:space="preserve">	</t>
  </si>
  <si>
    <t xml:space="preserve">21245664539	</t>
  </si>
  <si>
    <t>[吉隆坡]吉隆坡四季酒店(Four Seasons Hotel Kuala Lumpur)(17496902)</t>
  </si>
  <si>
    <t>园景俱乐部尊贵两张双人床房&lt;双人入住&gt;&lt;双早&gt;</t>
  </si>
  <si>
    <t>Her/Ai Wee</t>
  </si>
  <si>
    <t xml:space="preserve">2717468	</t>
  </si>
  <si>
    <t xml:space="preserve">3162193	</t>
  </si>
  <si>
    <t xml:space="preserve">21254622563	</t>
  </si>
  <si>
    <t>[釜山]釜山乐华兹酒店(Lavalse Hotel Busan)(99543578)</t>
  </si>
  <si>
    <t>城景标准双人床房&lt;单人入住&gt;&lt;单早&gt;</t>
  </si>
  <si>
    <t>CHU/NOK TING</t>
  </si>
  <si>
    <t xml:space="preserve">2719068	</t>
  </si>
  <si>
    <t xml:space="preserve">22211709	</t>
  </si>
  <si>
    <t xml:space="preserve">21261110651	</t>
  </si>
  <si>
    <t>[曼谷]曼谷索菲特特色酒店(SO/ Bangkok)(1549427)</t>
  </si>
  <si>
    <t>温馨双床房(连住3晚及以上)&lt;今日特价 &gt;&lt;双人入住&gt;&lt;不适用于泰国和韩国市场&gt;&lt;双早&gt;</t>
  </si>
  <si>
    <t>Mak/Joyce Nga Yee</t>
  </si>
  <si>
    <t xml:space="preserve">2720084	</t>
  </si>
  <si>
    <t xml:space="preserve">880883	</t>
  </si>
  <si>
    <t xml:space="preserve">21298555252	</t>
  </si>
  <si>
    <t>[曼谷]艺术酒店 (SHA Plus+)(Arte Hotel (SHA Plus+))(12802273)</t>
  </si>
  <si>
    <t>尊贵特大床房&lt;今日特惠&gt;&lt;双人入住&gt;&lt;无早&gt;</t>
  </si>
  <si>
    <t>WU/SHIHWEI</t>
  </si>
  <si>
    <t xml:space="preserve">2720838	</t>
  </si>
  <si>
    <t xml:space="preserve">23623	</t>
  </si>
  <si>
    <t xml:space="preserve">21322544209	</t>
  </si>
  <si>
    <t>[曼谷]曼谷万怡酒店(Courtyard by Marriott Bangkok)(5211729)</t>
  </si>
  <si>
    <t>翻新豪华特大床房(至少连住2晚及以上)&lt;单人入住&gt;&lt;单早&gt;</t>
  </si>
  <si>
    <t>GUO/XIAOXI</t>
  </si>
  <si>
    <t xml:space="preserve">2722613	</t>
  </si>
  <si>
    <t xml:space="preserve">85088404	</t>
  </si>
  <si>
    <t xml:space="preserve">21323849086	</t>
  </si>
  <si>
    <t>[丹那拉打]金马仑高原世纪松园度假村(Century Pines Resort Cameron Highlands)(95450210)</t>
  </si>
  <si>
    <t>高级房&lt;双人入住&gt;&lt;特价&gt;&lt;双早&gt;</t>
  </si>
  <si>
    <t>Narasimhan/Ashwath,Narasimhan/Ashwath</t>
  </si>
  <si>
    <t xml:space="preserve">2722760	</t>
  </si>
  <si>
    <t xml:space="preserve">18116422	</t>
  </si>
  <si>
    <t xml:space="preserve">21340018768	</t>
  </si>
  <si>
    <t>[大西洋城]波哥水疗娱乐场酒店(Borgata Hotel Casino and Spa)(98318738)</t>
  </si>
  <si>
    <t>适宜入住经典两张大床房&lt;双人入住&gt;&lt;预付&gt;&lt;无早&gt;</t>
  </si>
  <si>
    <t>DEJESUS /GERTRUDY</t>
  </si>
  <si>
    <t xml:space="preserve">2725014	</t>
  </si>
  <si>
    <t xml:space="preserve">905308456	</t>
  </si>
  <si>
    <t xml:space="preserve">21340639493	</t>
  </si>
  <si>
    <t>[甲米]甲米奥南辉光酒店(SHA Extra Plus)(Glow Ao Nang Krabi(SHA Extra Plus))(28670424)</t>
  </si>
  <si>
    <t>高级特大床房(至少连住2晚及以上)&lt;今日特价 &gt;&lt;双人入住&gt;&lt;无早&gt;</t>
  </si>
  <si>
    <t>YU/HONGWEI</t>
  </si>
  <si>
    <t xml:space="preserve">2725220	</t>
  </si>
  <si>
    <t xml:space="preserve">GAN22004884	</t>
  </si>
  <si>
    <t xml:space="preserve">21342952144	</t>
  </si>
  <si>
    <t>[曼谷]曼谷铂尔曼G酒店 （SHA Extra Plus）(Pullman Bangkok Hotel G（SHA Extra Plus）)(2497067)</t>
  </si>
  <si>
    <t>G豪华房(连住3晚及以上)&lt;双人入住&gt;&lt;双早&gt;</t>
  </si>
  <si>
    <t>CHENG/ON ON,LEUNG/KA WING</t>
  </si>
  <si>
    <t xml:space="preserve">2725686	</t>
  </si>
  <si>
    <t xml:space="preserve">916770	</t>
  </si>
  <si>
    <t xml:space="preserve">21346279914	</t>
  </si>
  <si>
    <t>[曼谷]曼谷素凯泰酒店(The Sukhothai Bangkok)(4957359)</t>
  </si>
  <si>
    <t>高级大床房&lt;特惠&gt;&lt;双人入住&gt;&lt;双早&gt;</t>
  </si>
  <si>
    <t>Shin/Yuna,Shin/Yuna</t>
  </si>
  <si>
    <t xml:space="preserve">2726300	</t>
  </si>
  <si>
    <t xml:space="preserve">10388829	</t>
  </si>
  <si>
    <t xml:space="preserve">21355850793	</t>
  </si>
  <si>
    <t>Syahir/Amir</t>
  </si>
  <si>
    <t xml:space="preserve">2728287	</t>
  </si>
  <si>
    <t xml:space="preserve">181567/22	</t>
  </si>
  <si>
    <t xml:space="preserve">21359580540	</t>
  </si>
  <si>
    <t>海景标准双床房&lt;双人入住&gt;&lt;无早&gt;</t>
  </si>
  <si>
    <t>Baek/Joo Ri</t>
  </si>
  <si>
    <t xml:space="preserve">2729208	</t>
  </si>
  <si>
    <t xml:space="preserve">22212779	</t>
  </si>
  <si>
    <t xml:space="preserve">21359915762	</t>
  </si>
  <si>
    <t>[普吉岛]普吉岛艾康酒店 (SHA Extra Plus)(Hotel Ikon Phuket (SHA Extra Plus))(5792652)</t>
  </si>
  <si>
    <t>高级房&lt;双人入住&gt;&lt;双早&gt;</t>
  </si>
  <si>
    <t>HRISTEA/IOAN RAZVAN</t>
  </si>
  <si>
    <t xml:space="preserve">2729255	</t>
  </si>
  <si>
    <t xml:space="preserve">47696	</t>
  </si>
  <si>
    <t xml:space="preserve">21362441906	</t>
  </si>
  <si>
    <t>三人房&lt;三人入住&gt;&lt;早餐&gt;</t>
  </si>
  <si>
    <t>BYUN/NAGYOUNG</t>
  </si>
  <si>
    <t xml:space="preserve">2729975	</t>
  </si>
  <si>
    <t xml:space="preserve">22212877	</t>
  </si>
  <si>
    <t xml:space="preserve">21362883148	</t>
  </si>
  <si>
    <t>[普吉岛]普吉岛丽笙度假套房酒店(Radisson Resort and Suite Phuket)(4498536)</t>
  </si>
  <si>
    <t>豪华套房(一卧)(至少连住2晚及以上)&lt;今日特价 &gt;&lt;双人入住&gt;&lt;无早&gt;</t>
  </si>
  <si>
    <t>Bajaj/Jivesh,Bajaj/Jivesh,Bajaj/Jivesh,Bajaj/Jivesh,Bajaj/Jivesh</t>
  </si>
  <si>
    <t xml:space="preserve">2730108	</t>
  </si>
  <si>
    <t xml:space="preserve">238464-66	</t>
  </si>
  <si>
    <t xml:space="preserve">21365479635	</t>
  </si>
  <si>
    <t>海景标准双人房&lt;双人入住&gt;&lt;无早&gt;</t>
  </si>
  <si>
    <t>Waddell/Gauge Nicholas</t>
  </si>
  <si>
    <t xml:space="preserve">2730779	</t>
  </si>
  <si>
    <t xml:space="preserve">22212986	</t>
  </si>
  <si>
    <t xml:space="preserve">21373778411	</t>
  </si>
  <si>
    <t>两卧室公寓&lt;特惠专享&gt;&lt;四人入住&gt;&lt;早餐&gt;</t>
  </si>
  <si>
    <t>MA/ZHAOHUI,Meng/Fanjie,Li/Zhenqi</t>
  </si>
  <si>
    <t xml:space="preserve">2732415	</t>
  </si>
  <si>
    <t xml:space="preserve">189337	</t>
  </si>
  <si>
    <t xml:space="preserve">21374435223	</t>
  </si>
  <si>
    <t>Cho/Youngshim</t>
  </si>
  <si>
    <t xml:space="preserve">2732634	</t>
  </si>
  <si>
    <t xml:space="preserve">22213111	</t>
  </si>
  <si>
    <t xml:space="preserve">21410337906	</t>
  </si>
  <si>
    <t>[Batu Buruk]报春花海滩酒店(Primula Beach Hotel)(89000989)</t>
  </si>
  <si>
    <t>豪华房&lt;双人入住&gt;&lt;双早&gt;</t>
  </si>
  <si>
    <t>rihan hj roslan/mohd rihan b md roslan</t>
  </si>
  <si>
    <t xml:space="preserve">2733851	</t>
  </si>
  <si>
    <t xml:space="preserve">115739	</t>
  </si>
  <si>
    <t xml:space="preserve">21425842317	</t>
  </si>
  <si>
    <t>Fazli/Mat</t>
  </si>
  <si>
    <t xml:space="preserve">2735627	</t>
  </si>
  <si>
    <t xml:space="preserve">115815	</t>
  </si>
  <si>
    <t xml:space="preserve">21432375645	</t>
  </si>
  <si>
    <t>[曼谷]曼谷湄南河四季酒店 (SHA Plus+)(Four Seasons Hotel Bangkok at Chao Phraya River (SHA Plus+))(57171815)</t>
  </si>
  <si>
    <t>豪华特大床房&lt;全日特价&gt;&lt;双人入住&gt;&lt;双早&gt;</t>
  </si>
  <si>
    <t>Yong/Jing Khai,Yong/Jing Khai</t>
  </si>
  <si>
    <t xml:space="preserve">2736509	</t>
  </si>
  <si>
    <t xml:space="preserve">126427	</t>
  </si>
  <si>
    <t xml:space="preserve">21436107333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</si>
  <si>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</si>
  <si>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</si>
  <si>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NYUNT/LAE LAE KAUNG,LWIN/TIN MAR</t>
  </si>
  <si>
    <t xml:space="preserve">2737057	</t>
  </si>
  <si>
    <t xml:space="preserve">232545	</t>
  </si>
  <si>
    <t xml:space="preserve">21436199444	</t>
  </si>
  <si>
    <t>高级房(至少连住2晚及以上)&lt;今日特价 &gt;&lt;双人入住&gt;&lt;适用于除泰国的亚洲客人&gt;&lt;双早&gt;</t>
  </si>
  <si>
    <t>NYUNT/KAUNG</t>
  </si>
  <si>
    <t xml:space="preserve">2737089	</t>
  </si>
  <si>
    <t xml:space="preserve">232514	</t>
  </si>
  <si>
    <t xml:space="preserve">21436589457	</t>
  </si>
  <si>
    <t>[普吉岛]巴东山麦居酒店 (SHA Extra Plus)(MAI HOUSE Patong Hill (SHA Extra Plus))(9195953)</t>
  </si>
  <si>
    <t>至尊豪华房(至少连住2晚及以上)&lt;双人入住&gt;&lt;无早&gt;</t>
  </si>
  <si>
    <t>Eliason/Ryan</t>
  </si>
  <si>
    <t xml:space="preserve">2737162	</t>
  </si>
  <si>
    <t xml:space="preserve">2201335	</t>
  </si>
  <si>
    <t xml:space="preserve">21454210486	</t>
  </si>
  <si>
    <t>[乔治市]槟城长荣桂冠酒店 (槟城对抗新冠肺炎认证)(Evergreen Laurel Hotel Penang (PenangFightCovid-19 Certified))(28528115)</t>
  </si>
  <si>
    <t>海景豪华双床房&lt;双人入住&gt;&lt;双早&gt;</t>
  </si>
  <si>
    <t>Loong/Choe Yuen</t>
  </si>
  <si>
    <t xml:space="preserve">2740235	</t>
  </si>
  <si>
    <t xml:space="preserve">22101586686	</t>
  </si>
  <si>
    <t xml:space="preserve">21458082922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</si>
  <si>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</si>
  <si>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</si>
  <si>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ZHOU/YUNWEN</t>
  </si>
  <si>
    <t xml:space="preserve">2740991	</t>
  </si>
  <si>
    <t xml:space="preserve">220361650	</t>
  </si>
  <si>
    <t xml:space="preserve">21458198926	</t>
  </si>
  <si>
    <t>[邦劳]阿罗纳海滩赫纳度假村(Henann Resort Alona Beach)(5243777)</t>
  </si>
  <si>
    <t>豪华房&lt;特价大促销&gt;&lt;三人入住&gt;&lt;早餐&gt;</t>
  </si>
  <si>
    <t>Tugday/Carmi,Tugday/Carmi,Tugday/Carmi</t>
  </si>
  <si>
    <t xml:space="preserve">2741020	</t>
  </si>
  <si>
    <t xml:space="preserve">HBLMNL012-1290	</t>
  </si>
  <si>
    <t xml:space="preserve">21464141728	</t>
  </si>
  <si>
    <t>[曼谷]曼谷秋素坤逸酒店 (SHA Plus+)(Qiu Hotel Sukhumvit (SHA Plus+))(28597378)</t>
  </si>
  <si>
    <t>豪华房(无窗)&lt;特价大促销&gt;&lt;双人入住&gt;&lt;双早&gt;</t>
  </si>
  <si>
    <t>YIM /OI CHING CARRY</t>
  </si>
  <si>
    <t xml:space="preserve">2742338	</t>
  </si>
  <si>
    <t xml:space="preserve">77725	</t>
  </si>
  <si>
    <t xml:space="preserve">21470177147	</t>
  </si>
  <si>
    <t>[华欣]华欣春景酒店 (SHA Plus+)(Chom View Hotel, Hua Hin (SHA Plus+))(25206917)</t>
  </si>
  <si>
    <t>园景复式房&lt;今日特价 &gt;&lt;四人入住&gt;&lt;早餐&gt;</t>
  </si>
  <si>
    <t>wongprakong/saowaluk,wongprakong/saowaluk,wongprakong/saowaluk</t>
  </si>
  <si>
    <t xml:space="preserve">2743682	</t>
  </si>
  <si>
    <t xml:space="preserve">101713142	</t>
  </si>
  <si>
    <t xml:space="preserve">21470446847	</t>
  </si>
  <si>
    <t>[普吉岛]拉威贵宾别墅、儿童公园及水疗中心(Rawai VIP Villas &amp; Kids Park)(7340733)</t>
  </si>
  <si>
    <t>双卧室泳池别墅&lt;限时 特惠&gt;&lt;四人入住&gt;&lt;无早&gt;</t>
  </si>
  <si>
    <t>TROFIMOV/NIKITA,TROFIMOV/NIKITA</t>
  </si>
  <si>
    <t xml:space="preserve">2743772	</t>
  </si>
  <si>
    <t xml:space="preserve">21471321235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</si>
  <si>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</si>
  <si>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</si>
  <si>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YE/YUEXIN</t>
  </si>
  <si>
    <t xml:space="preserve">2743985	</t>
  </si>
  <si>
    <t xml:space="preserve">53475119	</t>
  </si>
  <si>
    <t>取消</t>
  </si>
  <si>
    <t xml:space="preserve">21471938910	</t>
  </si>
  <si>
    <t>豪华双床房&lt;今日特价 &gt;&lt;双人入住&gt;&lt;适用于除泰国的亚洲客人&gt;&lt;双早&gt;</t>
  </si>
  <si>
    <t>TIAN/XIAOCHUAN,LIANG/CHUANSHUAI</t>
  </si>
  <si>
    <t xml:space="preserve">2744144	</t>
  </si>
  <si>
    <t xml:space="preserve">220883556	</t>
  </si>
  <si>
    <t xml:space="preserve">21477566588	</t>
  </si>
  <si>
    <t>[曼谷]曼谷京华大酒店 (SHA Plus+)(Hotel Royal Bangkok@Chinatown)(17263358)</t>
  </si>
  <si>
    <t>高级房(无窗)(连住3晚及以上)&lt;双人入住&gt;&lt;无早&gt;</t>
  </si>
  <si>
    <t>Chen/Yiguo,Wang/Yuhui</t>
  </si>
  <si>
    <t xml:space="preserve">2745516	</t>
  </si>
  <si>
    <t xml:space="preserve">314307	</t>
  </si>
  <si>
    <t xml:space="preserve">21479614807	</t>
  </si>
  <si>
    <t>[曼谷]素万那普9号公园酒店(The Park Nine Hotel Suvarnabhumi)(29625074)</t>
  </si>
  <si>
    <t>Buabud/Prapaporn,Buabud/Prapaporn</t>
  </si>
  <si>
    <t xml:space="preserve">2746067	</t>
  </si>
  <si>
    <t xml:space="preserve">100860	</t>
  </si>
  <si>
    <t xml:space="preserve">21480608136	</t>
  </si>
  <si>
    <t>[哥打京那巴鲁]灵狮铂金酒店(Lintas Platinum Hotel)(99790378)</t>
  </si>
  <si>
    <t>豪华双床房&lt;双人入住&gt;&lt;双早&gt;</t>
  </si>
  <si>
    <t>AB HAMID/IRAMAYA</t>
  </si>
  <si>
    <t xml:space="preserve">2746246	</t>
  </si>
  <si>
    <t xml:space="preserve">100692	</t>
  </si>
  <si>
    <t xml:space="preserve">21480803276	</t>
  </si>
  <si>
    <t>[奎松市]马尼拉赛达北维迪斯酒店 - 多用途酒店(Seda Vertis North - Multiple Use Hotel)(17891668)</t>
  </si>
  <si>
    <t>豪华房&lt;特价大促销&gt;&lt;双人入住&gt;&lt;双早&gt;</t>
  </si>
  <si>
    <t>CANAPI/MA LORELY LIBAN</t>
  </si>
  <si>
    <t xml:space="preserve">2746292	</t>
  </si>
  <si>
    <t xml:space="preserve">2369834	</t>
  </si>
  <si>
    <t xml:space="preserve">21482112578	</t>
  </si>
  <si>
    <t>[胡志明市]融合原创西贡中心酒店(Fusion Original Saigon Centre)(99435332)</t>
  </si>
  <si>
    <t>原创特大床房&lt;双人入住&gt;&lt;不适用韩国客人&gt;&lt;无早&gt;</t>
  </si>
  <si>
    <t>YEOH/CHUEN HOW</t>
  </si>
  <si>
    <t xml:space="preserve">2746610	</t>
  </si>
  <si>
    <t xml:space="preserve">188402101	</t>
  </si>
  <si>
    <t xml:space="preserve">21482975397	</t>
  </si>
  <si>
    <t>[曼谷]曼谷维伊 - 美憬阁酒店 (SHA Plus+)(VIE Hotel Bangkok, MGallery Hotel Collection (SHA Plus+))(3906021)</t>
  </si>
  <si>
    <t>豪华双床套房(连住3晚及以上)&lt;双人入住&gt;&lt;中宾&gt;&lt;双早&gt;</t>
  </si>
  <si>
    <t>YANG/ZHENG</t>
  </si>
  <si>
    <t xml:space="preserve">2746785	</t>
  </si>
  <si>
    <t xml:space="preserve">7970183	</t>
  </si>
  <si>
    <t xml:space="preserve">21483387653	</t>
  </si>
  <si>
    <t>[普吉岛]拉威棕榈滩度假酒店(SHA Extra Plus)(Rawai Palm Beach Resort(SHA Extra Plus))(4398832)</t>
  </si>
  <si>
    <t>豪华房(直通泳池)&lt;限时抢购&gt;&lt;超值特惠&gt;&lt;双人入住&gt;&lt;双早&gt;</t>
  </si>
  <si>
    <t>De Leon/karmel kristian</t>
  </si>
  <si>
    <t xml:space="preserve">2746871	</t>
  </si>
  <si>
    <t xml:space="preserve">142650	</t>
  </si>
  <si>
    <t xml:space="preserve">21483421064	</t>
  </si>
  <si>
    <t>mootz/christina</t>
  </si>
  <si>
    <t xml:space="preserve">2746873	</t>
  </si>
  <si>
    <t xml:space="preserve">RR22005261	</t>
  </si>
  <si>
    <t xml:space="preserve">21483899885	</t>
  </si>
  <si>
    <t>[图帕伊岛]格兰巴荣旅馆(Hotel Grand Baron)(100335648)</t>
  </si>
  <si>
    <t>双人房（两张床） 标准&lt;双人入住&gt;&lt;双早&gt;</t>
  </si>
  <si>
    <t>Mahadi/Siti Balqis</t>
  </si>
  <si>
    <t xml:space="preserve">2746969	</t>
  </si>
  <si>
    <t xml:space="preserve">129947	</t>
  </si>
  <si>
    <t xml:space="preserve">21484787569	</t>
  </si>
  <si>
    <t>[哥打巴鲁]大宏酒店(Grand Riverview Hotel)(5072888)</t>
  </si>
  <si>
    <t>尊贵房&lt;双人入住&gt;&lt;双早&gt;</t>
  </si>
  <si>
    <t>CAI/YULAN,MOK/JIN SHING,TIONG/KUNGKUOK</t>
  </si>
  <si>
    <t xml:space="preserve">2747173	</t>
  </si>
  <si>
    <t xml:space="preserve">239177	</t>
  </si>
  <si>
    <t xml:space="preserve">21486054282	</t>
  </si>
  <si>
    <t>[芭堤雅]兀兰酒店芭堤雅度假村(Woodlands Hotel and Resort Pattaya)(6286555)</t>
  </si>
  <si>
    <t>豪华房(带露台)&lt;双人入住&gt;&lt;双早&gt;</t>
  </si>
  <si>
    <t>Shin/Euigeun,Shin/Euigeun</t>
  </si>
  <si>
    <t xml:space="preserve">2747561	</t>
  </si>
  <si>
    <t xml:space="preserve">acknowledged	</t>
  </si>
  <si>
    <t xml:space="preserve">21486286156	</t>
  </si>
  <si>
    <t>Lebow/Steven</t>
  </si>
  <si>
    <t xml:space="preserve">2747613	</t>
  </si>
  <si>
    <t xml:space="preserve">2371763	</t>
  </si>
  <si>
    <t xml:space="preserve">21484593966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</si>
  <si>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</si>
  <si>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</si>
  <si>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BEKER/YUVAL</t>
  </si>
  <si>
    <t xml:space="preserve">2747125	</t>
  </si>
  <si>
    <t xml:space="preserve">43967682	</t>
  </si>
  <si>
    <t xml:space="preserve">21487555728	</t>
  </si>
  <si>
    <t>YONG TZE VEI/DENIS,YONG TZE VEI/DENIS</t>
  </si>
  <si>
    <t xml:space="preserve">2747860	</t>
  </si>
  <si>
    <t xml:space="preserve">100743	</t>
  </si>
  <si>
    <t xml:space="preserve">21483867585	</t>
  </si>
  <si>
    <t>[波德申]迪克森海中天港口(Avillion Port Dickson)(28555952)</t>
  </si>
  <si>
    <t>花园景观小屋&lt;特惠专享&gt;&lt;双人入住&gt;&lt;双早&gt;</t>
  </si>
  <si>
    <t>Basiran/Siti Zuraidah bt Basiran</t>
  </si>
  <si>
    <t xml:space="preserve">2746962	</t>
  </si>
  <si>
    <t xml:space="preserve">2357434	</t>
  </si>
  <si>
    <t xml:space="preserve">21487517122	</t>
  </si>
  <si>
    <t>[曼谷]曼谷盛泰澜中央世界商业中心酒店  (SHA Plus+)(Centara Grand &amp; Bangkok Convention Centre at CentralWorld  (SHA Plus+))(5527365)</t>
  </si>
  <si>
    <t>BENANO/FREDI</t>
  </si>
  <si>
    <t xml:space="preserve">2747853	</t>
  </si>
  <si>
    <t xml:space="preserve">221493534	</t>
  </si>
  <si>
    <t xml:space="preserve">21488773152	</t>
  </si>
  <si>
    <t>[黎牙实比]阿尔拜东方酒店(Proxy by The Oriental Albay)(91457457)</t>
  </si>
  <si>
    <t>豪华大床房&lt;今日特价 &gt;&lt;双人入住&gt;&lt;双早&gt;</t>
  </si>
  <si>
    <t>Marie Ocampo/Inah,Marie Ocampo/Inah</t>
  </si>
  <si>
    <t xml:space="preserve">2748157	</t>
  </si>
  <si>
    <t xml:space="preserve">21488960857	</t>
  </si>
  <si>
    <t>[曼谷]曼谷美人鱼酒店(Hotel Mermaid Bangkok)(85397474)</t>
  </si>
  <si>
    <t>一室公寓大号床间&lt;今日特价 &gt;&lt;双人入住&gt;&lt;无早&gt;</t>
  </si>
  <si>
    <t>Trevor/Dyer</t>
  </si>
  <si>
    <t xml:space="preserve">2748187	</t>
  </si>
  <si>
    <t xml:space="preserve">59565	</t>
  </si>
  <si>
    <t xml:space="preserve">21489146044	</t>
  </si>
  <si>
    <t>SMITH/NATASHA GEMMA,JACKSON/BETH ELLEN,SIDDONS/KERRY MICHELLE</t>
  </si>
  <si>
    <t xml:space="preserve">2748222	</t>
  </si>
  <si>
    <t xml:space="preserve">190585	</t>
  </si>
  <si>
    <t xml:space="preserve">21491338261	</t>
  </si>
  <si>
    <t>LI /RUOYUN</t>
  </si>
  <si>
    <t xml:space="preserve">2748673	</t>
  </si>
  <si>
    <t xml:space="preserve">21491538351	</t>
  </si>
  <si>
    <t>[普吉岛]巴姆哥度假村 (SHA Certified)(Pamookkoo Resort (SHA Certified))(88514381)</t>
  </si>
  <si>
    <t>豪华甄选房&lt;特惠专享&gt;&lt;三人入住&gt;&lt;早餐&gt;</t>
  </si>
  <si>
    <t>Lanny/Michal,Lanny/Michal</t>
  </si>
  <si>
    <t xml:space="preserve">2748716	</t>
  </si>
  <si>
    <t xml:space="preserve">21492788976	</t>
  </si>
  <si>
    <t>lanny/michal,lanny/michal</t>
  </si>
  <si>
    <t xml:space="preserve">2749022	</t>
  </si>
  <si>
    <t xml:space="preserve">21492845549	</t>
  </si>
  <si>
    <t>水上小屋&lt;特惠专享&gt;&lt;双人入住&gt;&lt;双早&gt;</t>
  </si>
  <si>
    <t>BIN ZAID/WAN MUHAMAD AIZAT EMIR</t>
  </si>
  <si>
    <t xml:space="preserve">2749053	</t>
  </si>
  <si>
    <t xml:space="preserve">21493050496	</t>
  </si>
  <si>
    <t>[梳邦再也]双威金字塔酒店(Sunway Pyramid Hotel)(17055173)</t>
  </si>
  <si>
    <t>豪华双床房&lt;双人入住&gt;&lt;无早&gt;</t>
  </si>
  <si>
    <t>LEE/PEI PING</t>
  </si>
  <si>
    <t xml:space="preserve">2749096	</t>
  </si>
  <si>
    <t xml:space="preserve">222076139	</t>
  </si>
  <si>
    <t xml:space="preserve">21493135980	</t>
  </si>
  <si>
    <t>WANG/LINSHAN</t>
  </si>
  <si>
    <t xml:space="preserve">2749127	</t>
  </si>
  <si>
    <t xml:space="preserve">Acknowledged	</t>
  </si>
  <si>
    <t xml:space="preserve">21493253729	</t>
  </si>
  <si>
    <t>[普吉岛]安达曼海滩普吉岛芭东酒店 (SHA Extra Plus)(The Andaman Beach Hotel Phuket Patong (SHA Extra Plus))(5903023)</t>
  </si>
  <si>
    <t>安达曼海景双床房&lt;双人入住&gt;&lt;双早&gt;</t>
  </si>
  <si>
    <t>Bakor/wesam,Bakor/wesam</t>
  </si>
  <si>
    <t xml:space="preserve">2749159	</t>
  </si>
  <si>
    <t xml:space="preserve">2584124	</t>
  </si>
  <si>
    <t xml:space="preserve">21493358386	</t>
  </si>
  <si>
    <t>[曼谷]曼谷利特酒店 (SHA Extra Plus)(LiT BANGKOK Hotel)(3799511)</t>
  </si>
  <si>
    <t>额外辐射房 1张大床&lt;特惠专享&gt;&lt;双人入住&gt;&lt;无早&gt;</t>
  </si>
  <si>
    <t>Covas/Sebastian</t>
  </si>
  <si>
    <t xml:space="preserve">2749192	</t>
  </si>
  <si>
    <t xml:space="preserve">6339	</t>
  </si>
  <si>
    <t xml:space="preserve">21493483467	</t>
  </si>
  <si>
    <t xml:space="preserve">2749242	</t>
  </si>
  <si>
    <t xml:space="preserve">21494469757	</t>
  </si>
  <si>
    <t xml:space="preserve">2749507	</t>
  </si>
  <si>
    <t xml:space="preserve">21494812048	</t>
  </si>
  <si>
    <t>LIU/Ke</t>
  </si>
  <si>
    <t xml:space="preserve">2749566	</t>
  </si>
  <si>
    <t xml:space="preserve">221720757	</t>
  </si>
  <si>
    <t xml:space="preserve">21495119926	</t>
  </si>
  <si>
    <t>[吉隆坡]吉隆坡市中心宜必思酒店(ibis Kuala Lumpur City Centre)(28528285)</t>
  </si>
  <si>
    <t>标准双床房&lt;双人入住&gt;&lt;双早&gt;</t>
  </si>
  <si>
    <t>XING/ZIJIAN,YUAN/DAWEI</t>
  </si>
  <si>
    <t xml:space="preserve">2749657	</t>
  </si>
  <si>
    <t xml:space="preserve">305018	</t>
  </si>
  <si>
    <t xml:space="preserve">21495296682	</t>
  </si>
  <si>
    <t xml:space="preserve">2749700	</t>
  </si>
  <si>
    <t xml:space="preserve">21495708387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</si>
  <si>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</si>
  <si>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</si>
  <si>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wongthatthong/Phatsanporn,wongthatthong/Phatsanporn</t>
  </si>
  <si>
    <t xml:space="preserve">2749791	</t>
  </si>
  <si>
    <t xml:space="preserve">244463	</t>
  </si>
  <si>
    <t xml:space="preserve">21496539448	</t>
  </si>
  <si>
    <t xml:space="preserve">2749976	</t>
  </si>
  <si>
    <t xml:space="preserve">21497084500	</t>
  </si>
  <si>
    <t>WANG/CHENGJIE</t>
  </si>
  <si>
    <t xml:space="preserve">2750099	</t>
  </si>
  <si>
    <t xml:space="preserve">53478015	</t>
  </si>
  <si>
    <t xml:space="preserve">21497952075	</t>
  </si>
  <si>
    <t>G豪华房(至少连住2晚及以上)&lt;双人入住&gt;&lt;双早&gt;</t>
  </si>
  <si>
    <t>ZHAI/DAHUI</t>
  </si>
  <si>
    <t xml:space="preserve">2750306	</t>
  </si>
  <si>
    <t xml:space="preserve">921653	</t>
  </si>
  <si>
    <t xml:space="preserve">21499372721	</t>
  </si>
  <si>
    <t>[底特律]底特律米高梅酒店(MGM Grand Detroit)(98318676)</t>
  </si>
  <si>
    <t>奢华特大床房&lt;双人入住&gt;&lt;预付&gt;&lt;无早&gt;</t>
  </si>
  <si>
    <t>SOCIA/DEANNA m</t>
  </si>
  <si>
    <t xml:space="preserve">2750656	</t>
  </si>
  <si>
    <t xml:space="preserve">905760365	</t>
  </si>
  <si>
    <t xml:space="preserve">21499833870	</t>
  </si>
  <si>
    <t>Lobete/Donna,Lobete/Donna</t>
  </si>
  <si>
    <t xml:space="preserve">2750754	</t>
  </si>
  <si>
    <t xml:space="preserve">2373744	</t>
  </si>
  <si>
    <t>退单</t>
  </si>
  <si>
    <t xml:space="preserve">21500766231	</t>
  </si>
  <si>
    <t>[曼谷]金玉素万那普酒店(Golden Jade Suvarnabhumi)(28680143)</t>
  </si>
  <si>
    <t>高级房&lt;双人入住&gt;&lt;无早&gt;</t>
  </si>
  <si>
    <t>SRISAWAT/KANCHANA,PRANOM/PRANOM,SRISAWAT/PRANEE</t>
  </si>
  <si>
    <t xml:space="preserve">2751053	</t>
  </si>
  <si>
    <t xml:space="preserve">21500305311	</t>
  </si>
  <si>
    <t>青松房&lt;双人入住&gt;&lt;特价&gt;&lt;双早&gt;</t>
  </si>
  <si>
    <t>Mar/Simon,Lo/Kam Sing,Wong/Tak Keung</t>
  </si>
  <si>
    <t xml:space="preserve">2750882	</t>
  </si>
  <si>
    <t xml:space="preserve">RV182823/22	</t>
  </si>
  <si>
    <t xml:space="preserve">21500853628	</t>
  </si>
  <si>
    <t>[吉隆坡]吉隆披武吉免登瑞园酒店(Swiss-Garden Hotel Bukit Bintang Kuala Lumpur)(24422053)</t>
  </si>
  <si>
    <t>豪华特大床房&lt;双人入住&gt;&lt;特价&gt;&lt;双早&gt;</t>
  </si>
  <si>
    <t>Fariz/Muhammad</t>
  </si>
  <si>
    <t xml:space="preserve">2751094	</t>
  </si>
  <si>
    <t xml:space="preserve">139716	</t>
  </si>
  <si>
    <t xml:space="preserve">21500977129	</t>
  </si>
  <si>
    <t>豪华房&lt;特价大促销&gt;&lt;双人入住&gt;&lt;无早&gt;</t>
  </si>
  <si>
    <t>Lejarde/Melanie,Lejarde/Melanie,Lejarde/Melanie,Lejarde/Melanie</t>
  </si>
  <si>
    <t xml:space="preserve">2751153	</t>
  </si>
  <si>
    <t xml:space="preserve">2373951	</t>
  </si>
  <si>
    <t xml:space="preserve">21501032008	</t>
  </si>
  <si>
    <t>VA /TCHA,VA TCHA/SIA COLETTE</t>
  </si>
  <si>
    <t xml:space="preserve">2751177	</t>
  </si>
  <si>
    <t xml:space="preserve">21501266426	</t>
  </si>
  <si>
    <t>jang/jisung</t>
  </si>
  <si>
    <t xml:space="preserve">2751256	</t>
  </si>
  <si>
    <t xml:space="preserve">10398325	</t>
  </si>
  <si>
    <t xml:space="preserve">21501276016	</t>
  </si>
  <si>
    <t>[曼谷]素坤逸11号拉珀蒂特萨利酒店(La Petite Salil Sukhumvit 11)(28597395)</t>
  </si>
  <si>
    <t>charoenying/sirinat,charoenying/sirinat</t>
  </si>
  <si>
    <t xml:space="preserve">2751259	</t>
  </si>
  <si>
    <t xml:space="preserve">92568	</t>
  </si>
  <si>
    <t xml:space="preserve">21501278171	</t>
  </si>
  <si>
    <t>HUANG/BOWEN</t>
  </si>
  <si>
    <t xml:space="preserve">2751265	</t>
  </si>
  <si>
    <t xml:space="preserve">21501731870	</t>
  </si>
  <si>
    <t>nampanya/tippawan,nampanya/tippawan</t>
  </si>
  <si>
    <t xml:space="preserve">2751415	</t>
  </si>
  <si>
    <t xml:space="preserve">acknowledge	</t>
  </si>
  <si>
    <t xml:space="preserve">21500158073	</t>
  </si>
  <si>
    <t>Syakirin/Erin</t>
  </si>
  <si>
    <t xml:space="preserve">2750851	</t>
  </si>
  <si>
    <t xml:space="preserve">2357583	</t>
  </si>
  <si>
    <t xml:space="preserve">21501883792	</t>
  </si>
  <si>
    <t>[吉隆坡]吉隆坡皇家朱兰酒店(Royale Chulan Kuala Lumpur)(5280527)</t>
  </si>
  <si>
    <t>一室公寓&lt;双人入住&gt;&lt;双早&gt;</t>
  </si>
  <si>
    <t>Ahmad Basri/Amira Sofia</t>
  </si>
  <si>
    <t xml:space="preserve">2751469	</t>
  </si>
  <si>
    <t xml:space="preserve">10010643991	</t>
  </si>
  <si>
    <t xml:space="preserve">21502917519	</t>
  </si>
  <si>
    <t>高级房(无窗)&lt;双人入住&gt;&lt;无早&gt;</t>
  </si>
  <si>
    <t>Ayres/Kyle,Ayres/Kyle</t>
  </si>
  <si>
    <t xml:space="preserve">2751791	</t>
  </si>
  <si>
    <t xml:space="preserve">314803	</t>
  </si>
  <si>
    <t xml:space="preserve">21502934858	</t>
  </si>
  <si>
    <t>[曼谷]曼谷阁楼酒店(Loft Bangkok Hotel)(45537471)</t>
  </si>
  <si>
    <t>高级房&lt;今日特价 &gt;&lt;双人入住&gt;&lt;双早&gt;</t>
  </si>
  <si>
    <t>CHEN/LIN</t>
  </si>
  <si>
    <t xml:space="preserve">2751799	</t>
  </si>
  <si>
    <t xml:space="preserve">RR2200975	</t>
  </si>
  <si>
    <t xml:space="preserve">21502996089	</t>
  </si>
  <si>
    <t>Morkeng/Jirawun,Morkeng/Jirawun</t>
  </si>
  <si>
    <t xml:space="preserve">2751819	</t>
  </si>
  <si>
    <t xml:space="preserve">92577	</t>
  </si>
  <si>
    <t xml:space="preserve">21503652275	</t>
  </si>
  <si>
    <t>Youssef/Norhan,Youssef/Norhan</t>
  </si>
  <si>
    <t xml:space="preserve">2752012	</t>
  </si>
  <si>
    <t xml:space="preserve">21503716346	</t>
  </si>
  <si>
    <t>Wannatim/Woranittha,Wannatim/Woranittha</t>
  </si>
  <si>
    <t xml:space="preserve">2752021	</t>
  </si>
  <si>
    <t xml:space="preserve">21504632310	</t>
  </si>
  <si>
    <t>WU/TAO</t>
  </si>
  <si>
    <t xml:space="preserve">2752288	</t>
  </si>
  <si>
    <t xml:space="preserve">21504736709	</t>
  </si>
  <si>
    <t>Manlapaz/Jaywynn,Manlapaz/Jaywynn</t>
  </si>
  <si>
    <t xml:space="preserve">2752320	</t>
  </si>
  <si>
    <t xml:space="preserve">2374899	</t>
  </si>
  <si>
    <t xml:space="preserve">21505050855	</t>
  </si>
  <si>
    <t>Queblatin/Matt Paul,Queblatin/Matt Paul,Queblatin/Matt Paul</t>
  </si>
  <si>
    <t xml:space="preserve">2752443	</t>
  </si>
  <si>
    <t xml:space="preserve">2375234	</t>
  </si>
  <si>
    <t xml:space="preserve">21506250428	</t>
  </si>
  <si>
    <t>[Transkei District]狂野海岸阳光酒店(Wild Coast Sun)(100476292)</t>
  </si>
  <si>
    <t>面朝花园的豪华特大号床房 禁烟&lt;双人入住&gt;&lt;双早&gt;</t>
  </si>
  <si>
    <t>Madzinga/Emilia,Madzinga/Emilia</t>
  </si>
  <si>
    <t xml:space="preserve">21506289948	</t>
  </si>
  <si>
    <t>面朝花园的豪华特大号床房 禁烟&lt;单人入住&gt;&lt;单早&gt;</t>
  </si>
  <si>
    <t>Sibaca/Sibulele</t>
  </si>
  <si>
    <t>，</t>
  </si>
  <si>
    <t>21494469757此单多收1360元待退回</t>
  </si>
  <si>
    <t>A221025092349481</t>
  </si>
  <si>
    <t>A221025092439481</t>
  </si>
  <si>
    <t>A22102509262229</t>
  </si>
  <si>
    <t>CNY / HKD 当前参考汇率: 1.072549968</t>
  </si>
  <si>
    <t>总计：116844.79 CNY/
125321.88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</si>
  <si>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</si>
  <si>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</si>
  <si>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</si>
  <si>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</si>
  <si>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</si>
  <si>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</si>
  <si>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</si>
  <si>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</si>
  <si>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</si>
  <si>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</si>
  <si>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</si>
  <si>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</si>
  <si>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</si>
  <si>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</si>
  <si>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</si>
  <si>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</si>
  <si>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</si>
  <si>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</si>
  <si>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</si>
  <si>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2022-10-21</t>
  </si>
  <si>
    <t>2752443</t>
  </si>
  <si>
    <t>马尼拉赛达北维迪斯酒店 - 多用途酒店</t>
  </si>
  <si>
    <t>Queblatin Matt Paul,Queblatin Matt Paul,Queblatin Matt Paul</t>
  </si>
  <si>
    <t>2022-10-22</t>
  </si>
  <si>
    <t>退房日周结</t>
  </si>
  <si>
    <t>900.00</t>
  </si>
  <si>
    <t>RMB</t>
  </si>
  <si>
    <t>0</t>
  </si>
  <si>
    <t>0.00</t>
  </si>
  <si>
    <t>携程国际直连(DD)</t>
  </si>
  <si>
    <t>01.011174</t>
  </si>
  <si>
    <t>2022-10-21 19:34:44</t>
  </si>
  <si>
    <t>否</t>
  </si>
  <si>
    <t>汇智国际旅游发展有限公司</t>
  </si>
  <si>
    <t>直采</t>
  </si>
  <si>
    <t>菲律宾</t>
  </si>
  <si>
    <t>2752320</t>
  </si>
  <si>
    <t>Manlapaz Jaywynn,Manlapaz Jaywynn</t>
  </si>
  <si>
    <t>600.00</t>
  </si>
  <si>
    <t>2022-10-21 16:32:43</t>
  </si>
  <si>
    <t>2752288</t>
  </si>
  <si>
    <t>曼谷金玉素旺纳普酒店</t>
  </si>
  <si>
    <t>WU TAO</t>
  </si>
  <si>
    <t>140.00</t>
  </si>
  <si>
    <t>2022-10-21 16:41:11</t>
  </si>
  <si>
    <t>泰国</t>
  </si>
  <si>
    <t>2751819</t>
  </si>
  <si>
    <t>素坤逸11号拉珀蒂特萨利酒店</t>
  </si>
  <si>
    <t>Morkeng Jirawun,Morkeng Jirawun</t>
  </si>
  <si>
    <t>207.00</t>
  </si>
  <si>
    <t>2022-10-21 12:07:23</t>
  </si>
  <si>
    <t>2751799</t>
  </si>
  <si>
    <t>曼谷阁楼酒店</t>
  </si>
  <si>
    <t>CHEN LIN</t>
  </si>
  <si>
    <t>358.00</t>
  </si>
  <si>
    <t>2022-10-21 12:05:16</t>
  </si>
  <si>
    <t>2751791</t>
  </si>
  <si>
    <t>曼谷京华大酒店 (SHA Plus+)</t>
  </si>
  <si>
    <t>Ayres Kyle,Ayres Kyle</t>
  </si>
  <si>
    <t>214.00</t>
  </si>
  <si>
    <t>2022-10-21 12:13:46</t>
  </si>
  <si>
    <t>2751469</t>
  </si>
  <si>
    <t>吉隆坡皇家朱兰酒店</t>
  </si>
  <si>
    <t>Ahmad Basri Amira Sofia</t>
  </si>
  <si>
    <t>500.00</t>
  </si>
  <si>
    <t>2022-10-21 10:07:34</t>
  </si>
  <si>
    <t>马来西亚</t>
  </si>
  <si>
    <t>2751415</t>
  </si>
  <si>
    <t>nampanya tippawan,nampanya tippawan</t>
  </si>
  <si>
    <t>137.00</t>
  </si>
  <si>
    <t>2022-10-21 08:16:25</t>
  </si>
  <si>
    <t>2751259</t>
  </si>
  <si>
    <t>charoenying sirinat,charoenying sirinat</t>
  </si>
  <si>
    <t>189.00</t>
  </si>
  <si>
    <t>2022-10-21 11:51:21</t>
  </si>
  <si>
    <t>2751256</t>
  </si>
  <si>
    <t>曼谷素凯泰酒店</t>
  </si>
  <si>
    <t>jang jisung</t>
  </si>
  <si>
    <t>1163.00</t>
  </si>
  <si>
    <t>2022-10-21 09:58:13</t>
  </si>
  <si>
    <t>2022-10-20</t>
  </si>
  <si>
    <t>2751177</t>
  </si>
  <si>
    <t>VA TCHA,VA TCHA SIA COLETTE</t>
  </si>
  <si>
    <t>386.00</t>
  </si>
  <si>
    <t>2022-10-21 03:23:14</t>
  </si>
  <si>
    <t>2751153</t>
  </si>
  <si>
    <t>Lejarde Melanie,Lejarde Melanie,Lejarde Melanie,Lejarde Melanie</t>
  </si>
  <si>
    <t>1090.00</t>
  </si>
  <si>
    <t>2022-10-21 10:14:16</t>
  </si>
  <si>
    <t>2751094</t>
  </si>
  <si>
    <t>吉隆坡瑞园酒店</t>
  </si>
  <si>
    <t>Fariz Muhammad</t>
  </si>
  <si>
    <t>350.00</t>
  </si>
  <si>
    <t>2022-10-21 10:53:09</t>
  </si>
  <si>
    <t>2751053</t>
  </si>
  <si>
    <t>SRISAWAT KANCHANA,PRANOM PRANOM,SRISAWAT PRANEE</t>
  </si>
  <si>
    <t>274.00</t>
  </si>
  <si>
    <t>2022-10-20 23:15:01</t>
  </si>
  <si>
    <t>2750882</t>
  </si>
  <si>
    <t>金马仑高原世纪松园度假村</t>
  </si>
  <si>
    <t>Mar Simon,Lo Kam Sing,Wong Tak Keung</t>
  </si>
  <si>
    <t>1269.00</t>
  </si>
  <si>
    <t>2022-10-21 10:27:09</t>
  </si>
  <si>
    <t>2750851</t>
  </si>
  <si>
    <t>迪克森海中天港口</t>
  </si>
  <si>
    <t>Syakirin Erin</t>
  </si>
  <si>
    <t>550.00</t>
  </si>
  <si>
    <t>2022-10-21 08:19:46</t>
  </si>
  <si>
    <t>2750754</t>
  </si>
  <si>
    <t>Lobete Donna,Lobete Donna</t>
  </si>
  <si>
    <t>607.00</t>
  </si>
  <si>
    <t>2022-10-21 09:16:38</t>
  </si>
  <si>
    <t>2750656</t>
  </si>
  <si>
    <t>底特律米高梅酒店</t>
  </si>
  <si>
    <t>SOCIA DEANNA m</t>
  </si>
  <si>
    <t>2326.24</t>
  </si>
  <si>
    <t>2022-10-20 19:30:27</t>
  </si>
  <si>
    <t>直连</t>
  </si>
  <si>
    <t>美国</t>
  </si>
  <si>
    <t>2750306</t>
  </si>
  <si>
    <t>曼谷铂尔曼G酒店</t>
  </si>
  <si>
    <t>ZHAI DAHUI</t>
  </si>
  <si>
    <t>914.00</t>
  </si>
  <si>
    <t>2022-10-20 16:49:46</t>
  </si>
  <si>
    <t>2750099</t>
  </si>
  <si>
    <t>曼谷阿瓦尼中庭酒店</t>
  </si>
  <si>
    <t>WANG CHENGJIE</t>
  </si>
  <si>
    <t>450.00</t>
  </si>
  <si>
    <t>2022-10-20 15:02:55</t>
  </si>
  <si>
    <t>2749976</t>
  </si>
  <si>
    <t>巴姆哥度假村 (SHA Certified)</t>
  </si>
  <si>
    <t>lanny michal,lanny michal</t>
  </si>
  <si>
    <t>1360.00</t>
  </si>
  <si>
    <t>2022-10-20 15:19:27</t>
  </si>
  <si>
    <t>2749791</t>
  </si>
  <si>
    <t>曼谷素坤逸55号通罗中心点大酒店 (SHA Plus+)</t>
  </si>
  <si>
    <t>wongthatthong Phatsanporn,wongthatthong Phatsanporn</t>
  </si>
  <si>
    <t>1194.00</t>
  </si>
  <si>
    <t>2022-10-20 12:14:34</t>
  </si>
  <si>
    <t>2749657</t>
  </si>
  <si>
    <t>宜必思吉隆坡市中心酒店</t>
  </si>
  <si>
    <t>XING ZIJIAN,YUAN DAWEI</t>
  </si>
  <si>
    <t>371.00</t>
  </si>
  <si>
    <t>2022-10-20 15:03:51</t>
  </si>
  <si>
    <t>2749566</t>
  </si>
  <si>
    <t>盛泰澜拉普崂中央广场酒店</t>
  </si>
  <si>
    <t>LIU Ke</t>
  </si>
  <si>
    <t>850.00</t>
  </si>
  <si>
    <t>2022-10-20 09:47:35</t>
  </si>
  <si>
    <t>2749507</t>
  </si>
  <si>
    <t>2022-10-20 15:57:18</t>
  </si>
  <si>
    <t>2749192</t>
  </si>
  <si>
    <t>曼谷利特酒店</t>
  </si>
  <si>
    <t>Covas Sebastian</t>
  </si>
  <si>
    <t>898.00</t>
  </si>
  <si>
    <t>2022-10-20 12:01:19</t>
  </si>
  <si>
    <t>2022-10-19</t>
  </si>
  <si>
    <t>2749159</t>
  </si>
  <si>
    <t>安达曼海滩普吉岛芭东酒店 (SHA Extra Plus)</t>
  </si>
  <si>
    <t>Bakor wesam,Bakor wesam</t>
  </si>
  <si>
    <t>660.00</t>
  </si>
  <si>
    <t>2022-10-20 11:06:24</t>
  </si>
  <si>
    <t>2749127</t>
  </si>
  <si>
    <t>芭堤雅伍德兰酒店度假村</t>
  </si>
  <si>
    <t>WANG LINSHAN</t>
  </si>
  <si>
    <t>652.00</t>
  </si>
  <si>
    <t>2022-10-20 10:21:17</t>
  </si>
  <si>
    <t>2749096</t>
  </si>
  <si>
    <t>双威金字塔酒店</t>
  </si>
  <si>
    <t>LEE PEI PING</t>
  </si>
  <si>
    <t>513.00</t>
  </si>
  <si>
    <t>2022-10-21 11:18:52</t>
  </si>
  <si>
    <t>2748673</t>
  </si>
  <si>
    <t>巴东山麦居酒店</t>
  </si>
  <si>
    <t>LI RUOYUN</t>
  </si>
  <si>
    <t>370.00</t>
  </si>
  <si>
    <t>185.00</t>
  </si>
  <si>
    <t>-185</t>
  </si>
  <si>
    <t>2022-10-20 21:30:38</t>
  </si>
  <si>
    <t>2748222</t>
  </si>
  <si>
    <t>曼谷班达拉套房酒店</t>
  </si>
  <si>
    <t>SMITH NATASHA GEMMA,JACKSON BETH ELLEN,SIDDONS KERRY MICHELLE</t>
  </si>
  <si>
    <t>1370.00</t>
  </si>
  <si>
    <t>2022-10-19 15:24:14</t>
  </si>
  <si>
    <t>2748187</t>
  </si>
  <si>
    <t>曼谷美人鱼酒店</t>
  </si>
  <si>
    <t>Trevor Dyer</t>
  </si>
  <si>
    <t>470.00</t>
  </si>
  <si>
    <t>2022-10-19 16:14:49</t>
  </si>
  <si>
    <t>2748157</t>
  </si>
  <si>
    <t>阿尔拜东方酒店</t>
  </si>
  <si>
    <t>Marie Ocampo Inah,Marie Ocampo Inah</t>
  </si>
  <si>
    <t>690.00</t>
  </si>
  <si>
    <t>2022-10-20 14:10:35</t>
  </si>
  <si>
    <t>2747860</t>
  </si>
  <si>
    <t>灵狮铂金酒店</t>
  </si>
  <si>
    <t>YONG TZE VEI DENIS,YONG TZE VEI DENIS</t>
  </si>
  <si>
    <t>190.00</t>
  </si>
  <si>
    <t>2022-10-19 14:07:54</t>
  </si>
  <si>
    <t>2747853</t>
  </si>
  <si>
    <t>曼谷盛泰澜中央世界商业中心酒店  (SHA Plus+)</t>
  </si>
  <si>
    <t>BENANO FREDI</t>
  </si>
  <si>
    <t>2970.00</t>
  </si>
  <si>
    <t>2022-10-19 12:15:05</t>
  </si>
  <si>
    <t>2747613</t>
  </si>
  <si>
    <t>Lebow Steven</t>
  </si>
  <si>
    <t>1214.00</t>
  </si>
  <si>
    <t>2022-10-20 08:45:35</t>
  </si>
  <si>
    <t>2747561</t>
  </si>
  <si>
    <t>Shin Euigeun,Shin Euigeun</t>
  </si>
  <si>
    <t>2022-10-19 10:52:04</t>
  </si>
  <si>
    <t>2022-10-18</t>
  </si>
  <si>
    <t>2747173</t>
  </si>
  <si>
    <t>大宏酒店</t>
  </si>
  <si>
    <t>CAI YULAN,MOK JIN SHING,TIONG KUNGKUOK</t>
  </si>
  <si>
    <t>987.00</t>
  </si>
  <si>
    <t>2022-10-18 22:58:35</t>
  </si>
  <si>
    <t>2747125</t>
  </si>
  <si>
    <t>曼谷金普顿马濑酒店 (SHA Extra Plus)</t>
  </si>
  <si>
    <t>BEKER YUVAL</t>
  </si>
  <si>
    <t>2560.00</t>
  </si>
  <si>
    <t>2022-10-19 09:55:24</t>
  </si>
  <si>
    <t>2746969</t>
  </si>
  <si>
    <t>格兰巴荣旅馆</t>
  </si>
  <si>
    <t>Mahadi Siti Balqis</t>
  </si>
  <si>
    <t>236.00</t>
  </si>
  <si>
    <t>2022-10-18 21:47:30</t>
  </si>
  <si>
    <t>2746962</t>
  </si>
  <si>
    <t>Basiran Siti Zuraidah bt Basiran</t>
  </si>
  <si>
    <t>930.00</t>
  </si>
  <si>
    <t>2022-10-19 15:22:05</t>
  </si>
  <si>
    <t>2746873</t>
  </si>
  <si>
    <t>甲米奥南辉光酒店</t>
  </si>
  <si>
    <t>mootz christina</t>
  </si>
  <si>
    <t>323.00</t>
  </si>
  <si>
    <t>2022-10-19 10:51:15</t>
  </si>
  <si>
    <t>2746871</t>
  </si>
  <si>
    <t>拉威棕榈滩度假酒店(SHA Extra Plus)</t>
  </si>
  <si>
    <t>De Leon karmel kristian</t>
  </si>
  <si>
    <t>996.00</t>
  </si>
  <si>
    <t>2022-10-19 10:46:43</t>
  </si>
  <si>
    <t>2746785</t>
  </si>
  <si>
    <t>曼谷维伊 - 美憬阁酒店</t>
  </si>
  <si>
    <t>YANG ZHENG</t>
  </si>
  <si>
    <t>2280.00</t>
  </si>
  <si>
    <t>-2280</t>
  </si>
  <si>
    <t>2022-10-18 19:22:50</t>
  </si>
  <si>
    <t>2746610</t>
  </si>
  <si>
    <t>融合原创西贡中心酒店</t>
  </si>
  <si>
    <t>YEOH CHUEN HOW</t>
  </si>
  <si>
    <t>1200.00</t>
  </si>
  <si>
    <t>2022-10-19 13:10:28</t>
  </si>
  <si>
    <t>越南</t>
  </si>
  <si>
    <t>2746292</t>
  </si>
  <si>
    <t>CANAPI MA LORELY LIBAN</t>
  </si>
  <si>
    <t>1821.00</t>
  </si>
  <si>
    <t>2022-10-18 18:29:04</t>
  </si>
  <si>
    <t>2746246</t>
  </si>
  <si>
    <t>AB HAMID IRAMAYA</t>
  </si>
  <si>
    <t>570.00</t>
  </si>
  <si>
    <t>2022-10-18 15:14:43</t>
  </si>
  <si>
    <t>2746067</t>
  </si>
  <si>
    <t>素万那普9号公园酒店</t>
  </si>
  <si>
    <t>Buabud Prapaporn,Buabud Prapaporn</t>
  </si>
  <si>
    <t>390.00</t>
  </si>
  <si>
    <t>2022-10-18 11:54:21</t>
  </si>
  <si>
    <t>2745516</t>
  </si>
  <si>
    <t>Chen Yiguo,Wang Yuhui</t>
  </si>
  <si>
    <t>800.00</t>
  </si>
  <si>
    <t>2022-10-18 09:47:06</t>
  </si>
  <si>
    <t>2022-10-17</t>
  </si>
  <si>
    <t>2744144</t>
  </si>
  <si>
    <t>TIAN XIAOCHUAN,LIANG CHUANSHUAI</t>
  </si>
  <si>
    <t>2125.00</t>
  </si>
  <si>
    <t>2022-10-17 11:04:55</t>
  </si>
  <si>
    <t>2743985</t>
  </si>
  <si>
    <t>YE YUEXIN</t>
  </si>
  <si>
    <t>920.00</t>
  </si>
  <si>
    <t>2022-10-17 11:30:21</t>
  </si>
  <si>
    <t>2022-10-16</t>
  </si>
  <si>
    <t>2743682</t>
  </si>
  <si>
    <t>华欣春景酒店</t>
  </si>
  <si>
    <t>wongprakong saowaluk,wongprakong saowaluk,wongprakong saowaluk</t>
  </si>
  <si>
    <t>462.00</t>
  </si>
  <si>
    <t>2022-10-17 10:40:27</t>
  </si>
  <si>
    <t>2742338</t>
  </si>
  <si>
    <t>曼谷秋素坤逸酒店 (SHA Plus+)</t>
  </si>
  <si>
    <t>YIM OI CHING CARRY</t>
  </si>
  <si>
    <t>712.00</t>
  </si>
  <si>
    <t>2022-10-16 08:32:01</t>
  </si>
  <si>
    <t>2022-10-15</t>
  </si>
  <si>
    <t>2741020</t>
  </si>
  <si>
    <t>阿罗纳海滩赫纳度假村</t>
  </si>
  <si>
    <t>Tugday Carmi,Tugday Carmi,Tugday Carmi</t>
  </si>
  <si>
    <t>2810.00</t>
  </si>
  <si>
    <t>2022-10-15 12:33:51</t>
  </si>
  <si>
    <t>2740991</t>
  </si>
  <si>
    <t>ZHOU YUNWEN</t>
  </si>
  <si>
    <t>2975.00</t>
  </si>
  <si>
    <t>2022-10-15 10:53:46</t>
  </si>
  <si>
    <t>2022-10-14</t>
  </si>
  <si>
    <t>2740235</t>
  </si>
  <si>
    <t>槟城长荣桂冠酒店</t>
  </si>
  <si>
    <t>Loong Choe Yuen</t>
  </si>
  <si>
    <t>368.00</t>
  </si>
  <si>
    <t>2022-10-15 11:17:56</t>
  </si>
  <si>
    <t>2022-10-13</t>
  </si>
  <si>
    <t>2737162</t>
  </si>
  <si>
    <t>Eliason Ryan</t>
  </si>
  <si>
    <t>732.00</t>
  </si>
  <si>
    <t>2022-10-13 10:21:19</t>
  </si>
  <si>
    <t>2737089</t>
  </si>
  <si>
    <t>曼谷盛泰乐水门酒店</t>
  </si>
  <si>
    <t>NYUNT KAUNG</t>
  </si>
  <si>
    <t>1688.00</t>
  </si>
  <si>
    <t>2022-10-13 11:35:19</t>
  </si>
  <si>
    <t>2022-10-12</t>
  </si>
  <si>
    <t>2737057</t>
  </si>
  <si>
    <t>NYUNT LAE LAE KAUNG,LWIN TIN MAR</t>
  </si>
  <si>
    <t>2022-10-13 19:03:00</t>
  </si>
  <si>
    <t>2736509</t>
  </si>
  <si>
    <t>曼谷湄南河四季酒店 (SHA Plus+)</t>
  </si>
  <si>
    <t>Yong Jing Khai,Yong Jing Khai</t>
  </si>
  <si>
    <t>2800.00</t>
  </si>
  <si>
    <t>2022-10-13 16:23:48</t>
  </si>
  <si>
    <t>2735627</t>
  </si>
  <si>
    <t>报春花海滩酒店</t>
  </si>
  <si>
    <t>Fazli Mat</t>
  </si>
  <si>
    <t>373.00</t>
  </si>
  <si>
    <t>2022-10-12 08:34:32</t>
  </si>
  <si>
    <t>2022-10-10</t>
  </si>
  <si>
    <t>2733851</t>
  </si>
  <si>
    <t>rihan hj roslan mohd rihan b md roslan</t>
  </si>
  <si>
    <t>746.00</t>
  </si>
  <si>
    <t>2022-10-11 10:28:27</t>
  </si>
  <si>
    <t>2732634</t>
  </si>
  <si>
    <t>拉瓦尔斯酒店</t>
  </si>
  <si>
    <t>Cho Youngshim</t>
  </si>
  <si>
    <t>750.00</t>
  </si>
  <si>
    <t>2022-10-10 10:19:13</t>
  </si>
  <si>
    <t>韩国</t>
  </si>
  <si>
    <t>2022-10-09</t>
  </si>
  <si>
    <t>2732415</t>
  </si>
  <si>
    <t>MA ZHAOHUI,Meng Fanjie,Li Zhenqi</t>
  </si>
  <si>
    <t>2022-10-10 14:09:35</t>
  </si>
  <si>
    <t>2022-10-08</t>
  </si>
  <si>
    <t>2730779</t>
  </si>
  <si>
    <t>Waddell Gauge Nicholas</t>
  </si>
  <si>
    <t>2022-10-09 11:44:33</t>
  </si>
  <si>
    <t>2730108</t>
  </si>
  <si>
    <t>普吉岛丽笙度假套房酒店</t>
  </si>
  <si>
    <t>Bajaj Jivesh,Bajaj Jivesh,Bajaj Jivesh,Bajaj Jivesh,Bajaj Jivesh</t>
  </si>
  <si>
    <t>1989.00</t>
  </si>
  <si>
    <t>2022-10-10 14:04:58</t>
  </si>
  <si>
    <t>2022-10-07</t>
  </si>
  <si>
    <t>2729975</t>
  </si>
  <si>
    <t>BYUN NAGYOUNG</t>
  </si>
  <si>
    <t>2022-10-09 10:09:51</t>
  </si>
  <si>
    <t>2729255</t>
  </si>
  <si>
    <t>普吉岛艾康酒店</t>
  </si>
  <si>
    <t>HRISTEA IOAN RAZVAN</t>
  </si>
  <si>
    <t>196.00</t>
  </si>
  <si>
    <t>2022-10-07 15:52:03</t>
  </si>
  <si>
    <t>2729208</t>
  </si>
  <si>
    <t>Baek Joo Ri</t>
  </si>
  <si>
    <t>2022-10-07 16:10:29</t>
  </si>
  <si>
    <t>21328779505,,</t>
  </si>
  <si>
    <t>2022-09-28</t>
  </si>
  <si>
    <t>2713644</t>
  </si>
  <si>
    <t>曼谷素坤逸航站 21 中心酒店 (SHA Plus+)</t>
  </si>
  <si>
    <t>CHEUNG TAK WAI,KWONG KAM MAN JOSEPH</t>
  </si>
  <si>
    <t>2022-10-11 19:33:25</t>
  </si>
  <si>
    <t>2022-08-30</t>
  </si>
  <si>
    <t>2673010</t>
  </si>
  <si>
    <t>普吉岛悦榕庄(SHA Plus+)</t>
  </si>
  <si>
    <t>Tsang hing  pong,Tsang hing  pong</t>
  </si>
  <si>
    <t>3480.00</t>
  </si>
  <si>
    <t>2022-08-30 15:04:52</t>
  </si>
  <si>
    <t>2022-07-27</t>
  </si>
  <si>
    <t>2634266</t>
  </si>
  <si>
    <t>YOSUB KIM,YOSUB KIM</t>
  </si>
  <si>
    <t>1680.00</t>
  </si>
  <si>
    <t>2022-07-27 12:49:12</t>
  </si>
  <si>
    <t>2022-08-08</t>
  </si>
  <si>
    <t>2648578</t>
  </si>
  <si>
    <t>马尼拉梦之城凯悦酒店</t>
  </si>
  <si>
    <t>KIM GINBUM,PARK SUNGJOON</t>
  </si>
  <si>
    <t>5115.00</t>
  </si>
  <si>
    <t>2022-08-11 15:27:44</t>
  </si>
  <si>
    <t>2022-09-30</t>
  </si>
  <si>
    <t>2716971</t>
  </si>
  <si>
    <t>诺富特暹罗广场酒店 (SHA Plus+)</t>
  </si>
  <si>
    <t>Wong Chew Yoon,Thong Gek Choo</t>
  </si>
  <si>
    <t>1201.10</t>
  </si>
  <si>
    <t>2022-09-30 10:58:00</t>
  </si>
  <si>
    <t>2022-10-05</t>
  </si>
  <si>
    <t>2726300</t>
  </si>
  <si>
    <t>Shin Yuna,Shin Yuna</t>
  </si>
  <si>
    <t>1175.00</t>
  </si>
  <si>
    <t>2022-10-06 10:33:49</t>
  </si>
  <si>
    <t>2022-10-02</t>
  </si>
  <si>
    <t>2720838</t>
  </si>
  <si>
    <t>曼谷阿特酒店</t>
  </si>
  <si>
    <t>WU SHIHWEI</t>
  </si>
  <si>
    <t>770.00</t>
  </si>
  <si>
    <t>2022-10-02 16:09:40</t>
  </si>
  <si>
    <t>2713246</t>
  </si>
  <si>
    <t>Chen Chee Meng</t>
  </si>
  <si>
    <t>6700.00</t>
  </si>
  <si>
    <t>2022-09-29 17:57:57</t>
  </si>
  <si>
    <t>2022-10-03</t>
  </si>
  <si>
    <t>2722613</t>
  </si>
  <si>
    <t>曼谷万怡酒店 - SHA Extra Plus 认证</t>
  </si>
  <si>
    <t>GUO XIAOXI</t>
  </si>
  <si>
    <t>3710.00</t>
  </si>
  <si>
    <t>2022-10-03 19:25:20</t>
  </si>
  <si>
    <t>2725686</t>
  </si>
  <si>
    <t>CHENG ON ON,LEUNG KA WING</t>
  </si>
  <si>
    <t>1281.00</t>
  </si>
  <si>
    <t>2022-10-06 08:49:47</t>
  </si>
  <si>
    <t>2022-09-20</t>
  </si>
  <si>
    <t>2700555</t>
  </si>
  <si>
    <t>灯塔滨海度假区酒店</t>
  </si>
  <si>
    <t>Encanto Melissa,Encanto Melissa,Encanto Melissa</t>
  </si>
  <si>
    <t>2376.00</t>
  </si>
  <si>
    <t>2022-09-20 23:01:25</t>
  </si>
  <si>
    <t>2022-10-01</t>
  </si>
  <si>
    <t>2720084</t>
  </si>
  <si>
    <t>曼谷索菲特特色酒店</t>
  </si>
  <si>
    <t>Mak Joyce Nga Yee</t>
  </si>
  <si>
    <t>2430.00</t>
  </si>
  <si>
    <t>2022-10-02 21:28:14</t>
  </si>
  <si>
    <t>2022-09-26</t>
  </si>
  <si>
    <t>2710051</t>
  </si>
  <si>
    <t>曼谷水门伯克利酒店</t>
  </si>
  <si>
    <t>CHENG PEK CHIN</t>
  </si>
  <si>
    <t>2456.00</t>
  </si>
  <si>
    <t>2022-09-26 17:23:20</t>
  </si>
  <si>
    <t>2022-10-06</t>
  </si>
  <si>
    <t>2728287</t>
  </si>
  <si>
    <t>Syahir Amir</t>
  </si>
  <si>
    <t>365.00</t>
  </si>
  <si>
    <t>2022-10-07 13:12:27</t>
  </si>
  <si>
    <t>2722760</t>
  </si>
  <si>
    <t>Narasimhan Ashwath,Narasimhan Ashwath</t>
  </si>
  <si>
    <t>2022-10-04 09:35:05</t>
  </si>
  <si>
    <t>2022-09-15</t>
  </si>
  <si>
    <t>2693482</t>
  </si>
  <si>
    <t>新加坡米阁大酒店</t>
  </si>
  <si>
    <t>KURIAN MATTHEW ALEXANDER</t>
  </si>
  <si>
    <t>5067.00</t>
  </si>
  <si>
    <t>2022-09-16 13:28:50</t>
  </si>
  <si>
    <t>新加坡</t>
  </si>
  <si>
    <t>2717468</t>
  </si>
  <si>
    <t>吉隆坡四季酒店</t>
  </si>
  <si>
    <t>Her Ai Wee</t>
  </si>
  <si>
    <t>6252.00</t>
  </si>
  <si>
    <t>2022-10-01 09:45:51</t>
  </si>
  <si>
    <t>2725220</t>
  </si>
  <si>
    <t>YU HONGWEI</t>
  </si>
  <si>
    <t>420.00</t>
  </si>
  <si>
    <t>2022-10-05 14:39:31</t>
  </si>
  <si>
    <t>2725014</t>
  </si>
  <si>
    <t>波哥大赌场和水疗酒店</t>
  </si>
  <si>
    <t>DEJESUS GERTRUDY</t>
  </si>
  <si>
    <t>3021.45</t>
  </si>
  <si>
    <t>2022-10-05 02:59:23</t>
  </si>
  <si>
    <t>2719068</t>
  </si>
  <si>
    <t>CHU NOK TING</t>
  </si>
  <si>
    <t>3885.00</t>
  </si>
  <si>
    <t>2022-10-01 14:30:26</t>
  </si>
  <si>
    <t>2022-09-19</t>
  </si>
  <si>
    <t>2699307</t>
  </si>
  <si>
    <t>阿瓦尼中央酒店 釜山</t>
  </si>
  <si>
    <t>PARK HYUNG BAE</t>
  </si>
  <si>
    <t>687.00</t>
  </si>
  <si>
    <t>2022-09-20 09:40:45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</si>
</sst>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119</xdr:row>
      <xdr:rowOff>0</xdr:rowOff>
    </xdr:from>
    <xdr:to>
      <xdr:col>13</xdr:col>
      <xdr:colOff>676275</xdr:colOff>
      <xdr:row>150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58450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44855</v>
      </c>
      <c r="G2" s="7">
        <v>44856</v>
      </c>
      <c r="H2" s="5">
        <v>1</v>
      </c>
      <c r="I2" s="5">
        <v>1</v>
      </c>
      <c r="J2" s="5">
        <v>1</v>
      </c>
      <c r="K2" s="5" t="s">
        <v>30</v>
      </c>
      <c r="L2" s="5">
        <v>1680</v>
      </c>
      <c r="M2" s="5">
        <v>1680</v>
      </c>
      <c r="N2" s="5" t="s">
        <v>31</v>
      </c>
      <c r="O2" s="5" t="s">
        <v>32</v>
      </c>
      <c r="P2" s="5" t="s">
        <v>33</v>
      </c>
      <c r="Q2" s="5">
        <v>0</v>
      </c>
      <c r="R2" s="8">
        <v>44769</v>
      </c>
      <c r="S2" s="7">
        <v>44859</v>
      </c>
      <c r="T2" s="5" t="s">
        <v>34</v>
      </c>
      <c r="U2" s="5">
        <v>1680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44851</v>
      </c>
      <c r="G3" s="7">
        <v>44856</v>
      </c>
      <c r="H3" s="5">
        <v>1</v>
      </c>
      <c r="I3" s="5">
        <v>5</v>
      </c>
      <c r="J3" s="5">
        <v>5</v>
      </c>
      <c r="K3" s="5" t="s">
        <v>30</v>
      </c>
      <c r="L3" s="5">
        <v>5115</v>
      </c>
      <c r="M3" s="5">
        <v>5115</v>
      </c>
      <c r="N3" s="5" t="s">
        <v>40</v>
      </c>
      <c r="O3" s="5" t="s">
        <v>32</v>
      </c>
      <c r="P3" s="5" t="s">
        <v>33</v>
      </c>
      <c r="Q3" s="5">
        <v>0</v>
      </c>
      <c r="R3" s="8">
        <v>44781</v>
      </c>
      <c r="S3" s="7">
        <v>44859</v>
      </c>
      <c r="T3" s="5" t="s">
        <v>34</v>
      </c>
      <c r="U3" s="5">
        <v>5115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28</v>
      </c>
      <c r="E4" s="5" t="s">
        <v>44</v>
      </c>
      <c r="F4" s="7">
        <v>44854</v>
      </c>
      <c r="G4" s="7">
        <v>44856</v>
      </c>
      <c r="H4" s="5">
        <v>1</v>
      </c>
      <c r="I4" s="5">
        <v>2</v>
      </c>
      <c r="J4" s="5">
        <v>2</v>
      </c>
      <c r="K4" s="5" t="s">
        <v>30</v>
      </c>
      <c r="L4" s="5">
        <v>3480</v>
      </c>
      <c r="M4" s="5">
        <v>3480</v>
      </c>
      <c r="N4" s="5" t="s">
        <v>45</v>
      </c>
      <c r="O4" s="5" t="s">
        <v>32</v>
      </c>
      <c r="P4" s="5" t="s">
        <v>33</v>
      </c>
      <c r="Q4" s="5">
        <v>0</v>
      </c>
      <c r="R4" s="8">
        <v>44803</v>
      </c>
      <c r="S4" s="7">
        <v>44859</v>
      </c>
      <c r="T4" s="5" t="s">
        <v>34</v>
      </c>
      <c r="U4" s="5">
        <v>3480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44850</v>
      </c>
      <c r="G5" s="7">
        <v>44856</v>
      </c>
      <c r="H5" s="5">
        <v>1</v>
      </c>
      <c r="I5" s="5">
        <v>6</v>
      </c>
      <c r="J5" s="5">
        <v>6</v>
      </c>
      <c r="K5" s="5" t="s">
        <v>30</v>
      </c>
      <c r="L5" s="5">
        <v>5067</v>
      </c>
      <c r="M5" s="5">
        <v>5067</v>
      </c>
      <c r="N5" s="5" t="s">
        <v>51</v>
      </c>
      <c r="O5" s="5" t="s">
        <v>32</v>
      </c>
      <c r="P5" s="5" t="s">
        <v>33</v>
      </c>
      <c r="Q5" s="5">
        <v>0</v>
      </c>
      <c r="R5" s="8">
        <v>44819</v>
      </c>
      <c r="S5" s="7">
        <v>44859</v>
      </c>
      <c r="T5" s="5" t="s">
        <v>34</v>
      </c>
      <c r="U5" s="5">
        <v>5067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44855</v>
      </c>
      <c r="G6" s="7">
        <v>44856</v>
      </c>
      <c r="H6" s="5">
        <v>1</v>
      </c>
      <c r="I6" s="5">
        <v>1</v>
      </c>
      <c r="J6" s="5">
        <v>1</v>
      </c>
      <c r="K6" s="5" t="s">
        <v>30</v>
      </c>
      <c r="L6" s="5">
        <v>687</v>
      </c>
      <c r="M6" s="5">
        <v>687</v>
      </c>
      <c r="N6" s="5" t="s">
        <v>57</v>
      </c>
      <c r="O6" s="5" t="s">
        <v>32</v>
      </c>
      <c r="P6" s="5" t="s">
        <v>33</v>
      </c>
      <c r="Q6" s="5">
        <v>0</v>
      </c>
      <c r="R6" s="8">
        <v>44823</v>
      </c>
      <c r="S6" s="7">
        <v>44859</v>
      </c>
      <c r="T6" s="5" t="s">
        <v>34</v>
      </c>
      <c r="U6" s="5">
        <v>687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44855</v>
      </c>
      <c r="G7" s="7">
        <v>44856</v>
      </c>
      <c r="H7" s="5">
        <v>2</v>
      </c>
      <c r="I7" s="5">
        <v>1</v>
      </c>
      <c r="J7" s="5">
        <v>2</v>
      </c>
      <c r="K7" s="5" t="s">
        <v>30</v>
      </c>
      <c r="L7" s="5">
        <v>2376</v>
      </c>
      <c r="M7" s="5">
        <v>2376</v>
      </c>
      <c r="N7" s="5" t="s">
        <v>63</v>
      </c>
      <c r="O7" s="5" t="s">
        <v>32</v>
      </c>
      <c r="P7" s="5" t="s">
        <v>33</v>
      </c>
      <c r="Q7" s="5">
        <v>0</v>
      </c>
      <c r="R7" s="8">
        <v>44824</v>
      </c>
      <c r="S7" s="7">
        <v>44859</v>
      </c>
      <c r="T7" s="5" t="s">
        <v>34</v>
      </c>
      <c r="U7" s="5">
        <v>2376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44852</v>
      </c>
      <c r="G8" s="7">
        <v>44856</v>
      </c>
      <c r="H8" s="5">
        <v>1</v>
      </c>
      <c r="I8" s="5">
        <v>4</v>
      </c>
      <c r="J8" s="5">
        <v>4</v>
      </c>
      <c r="K8" s="5" t="s">
        <v>30</v>
      </c>
      <c r="L8" s="5">
        <v>2456</v>
      </c>
      <c r="M8" s="5">
        <v>2456</v>
      </c>
      <c r="N8" s="5" t="s">
        <v>69</v>
      </c>
      <c r="O8" s="5" t="s">
        <v>32</v>
      </c>
      <c r="P8" s="5" t="s">
        <v>33</v>
      </c>
      <c r="Q8" s="5">
        <v>0</v>
      </c>
      <c r="R8" s="8">
        <v>44830</v>
      </c>
      <c r="S8" s="7">
        <v>44859</v>
      </c>
      <c r="T8" s="5" t="s">
        <v>34</v>
      </c>
      <c r="U8" s="5">
        <v>2456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44836</v>
      </c>
      <c r="G9" s="7">
        <v>44856</v>
      </c>
      <c r="H9" s="5">
        <v>1</v>
      </c>
      <c r="I9" s="5">
        <v>20</v>
      </c>
      <c r="J9" s="5">
        <v>20</v>
      </c>
      <c r="K9" s="5" t="s">
        <v>30</v>
      </c>
      <c r="L9" s="5">
        <v>6700</v>
      </c>
      <c r="M9" s="5">
        <v>6700</v>
      </c>
      <c r="N9" s="5" t="s">
        <v>75</v>
      </c>
      <c r="O9" s="5" t="s">
        <v>32</v>
      </c>
      <c r="P9" s="5" t="s">
        <v>33</v>
      </c>
      <c r="Q9" s="5">
        <v>0</v>
      </c>
      <c r="R9" s="8">
        <v>44832</v>
      </c>
      <c r="S9" s="7">
        <v>44859</v>
      </c>
      <c r="T9" s="5" t="s">
        <v>34</v>
      </c>
      <c r="U9" s="5">
        <v>6700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44854</v>
      </c>
      <c r="G10" s="7">
        <v>44856</v>
      </c>
      <c r="H10" s="5">
        <v>1</v>
      </c>
      <c r="I10" s="5">
        <v>2</v>
      </c>
      <c r="J10" s="5">
        <v>2</v>
      </c>
      <c r="K10" s="5" t="s">
        <v>30</v>
      </c>
      <c r="L10" s="5">
        <v>1201.1</v>
      </c>
      <c r="M10" s="5">
        <v>1201.1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44834</v>
      </c>
      <c r="S10" s="7">
        <v>44859</v>
      </c>
      <c r="T10" s="5" t="s">
        <v>34</v>
      </c>
      <c r="U10" s="5">
        <v>1201.1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44853</v>
      </c>
      <c r="G11" s="7">
        <v>44856</v>
      </c>
      <c r="H11" s="5">
        <v>1</v>
      </c>
      <c r="I11" s="5">
        <v>3</v>
      </c>
      <c r="J11" s="5">
        <v>3</v>
      </c>
      <c r="K11" s="5" t="s">
        <v>30</v>
      </c>
      <c r="L11" s="5">
        <v>6252</v>
      </c>
      <c r="M11" s="5">
        <v>6252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44834</v>
      </c>
      <c r="S11" s="7">
        <v>44859</v>
      </c>
      <c r="T11" s="5" t="s">
        <v>34</v>
      </c>
      <c r="U11" s="5">
        <v>6252</v>
      </c>
      <c r="V11" s="5">
        <v>0</v>
      </c>
      <c r="W11" s="5">
        <v>0</v>
      </c>
      <c r="X11" s="5" t="s">
        <v>88</v>
      </c>
      <c r="Y11" s="5" t="s">
        <v>89</v>
      </c>
    </row>
    <row r="12" s="5" customFormat="1" spans="1:25">
      <c r="A12" s="5" t="s">
        <v>90</v>
      </c>
      <c r="B12" s="5" t="s">
        <v>26</v>
      </c>
      <c r="C12" s="5" t="s">
        <v>27</v>
      </c>
      <c r="D12" s="5" t="s">
        <v>91</v>
      </c>
      <c r="E12" s="5" t="s">
        <v>92</v>
      </c>
      <c r="F12" s="7">
        <v>44850</v>
      </c>
      <c r="G12" s="7">
        <v>44856</v>
      </c>
      <c r="H12" s="5">
        <v>1</v>
      </c>
      <c r="I12" s="5">
        <v>6</v>
      </c>
      <c r="J12" s="5">
        <v>6</v>
      </c>
      <c r="K12" s="5" t="s">
        <v>30</v>
      </c>
      <c r="L12" s="5">
        <v>3885</v>
      </c>
      <c r="M12" s="5">
        <v>3885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44835</v>
      </c>
      <c r="S12" s="7">
        <v>44859</v>
      </c>
      <c r="T12" s="5" t="s">
        <v>34</v>
      </c>
      <c r="U12" s="5">
        <v>3885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97</v>
      </c>
      <c r="E13" s="5" t="s">
        <v>98</v>
      </c>
      <c r="F13" s="7">
        <v>44853</v>
      </c>
      <c r="G13" s="7">
        <v>44856</v>
      </c>
      <c r="H13" s="5">
        <v>1</v>
      </c>
      <c r="I13" s="5">
        <v>3</v>
      </c>
      <c r="J13" s="5">
        <v>3</v>
      </c>
      <c r="K13" s="5" t="s">
        <v>30</v>
      </c>
      <c r="L13" s="5">
        <v>2430</v>
      </c>
      <c r="M13" s="5">
        <v>2430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44835</v>
      </c>
      <c r="S13" s="7">
        <v>44859</v>
      </c>
      <c r="T13" s="5" t="s">
        <v>34</v>
      </c>
      <c r="U13" s="5">
        <v>2430</v>
      </c>
      <c r="V13" s="5">
        <v>0</v>
      </c>
      <c r="W13" s="5">
        <v>0</v>
      </c>
      <c r="X13" s="5" t="s">
        <v>100</v>
      </c>
      <c r="Y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103</v>
      </c>
      <c r="E14" s="5" t="s">
        <v>104</v>
      </c>
      <c r="F14" s="7">
        <v>44854</v>
      </c>
      <c r="G14" s="7">
        <v>44856</v>
      </c>
      <c r="H14" s="5">
        <v>1</v>
      </c>
      <c r="I14" s="5">
        <v>2</v>
      </c>
      <c r="J14" s="5">
        <v>2</v>
      </c>
      <c r="K14" s="5" t="s">
        <v>30</v>
      </c>
      <c r="L14" s="5">
        <v>770</v>
      </c>
      <c r="M14" s="5">
        <v>770</v>
      </c>
      <c r="N14" s="5" t="s">
        <v>105</v>
      </c>
      <c r="O14" s="5" t="s">
        <v>32</v>
      </c>
      <c r="P14" s="5" t="s">
        <v>33</v>
      </c>
      <c r="Q14" s="5">
        <v>0</v>
      </c>
      <c r="R14" s="8">
        <v>44836</v>
      </c>
      <c r="S14" s="7">
        <v>44859</v>
      </c>
      <c r="T14" s="5" t="s">
        <v>34</v>
      </c>
      <c r="U14" s="5">
        <v>770</v>
      </c>
      <c r="V14" s="5">
        <v>0</v>
      </c>
      <c r="W14" s="5">
        <v>0</v>
      </c>
      <c r="X14" s="5" t="s">
        <v>106</v>
      </c>
      <c r="Y14" s="5" t="s">
        <v>107</v>
      </c>
    </row>
    <row r="15" s="5" customFormat="1" spans="1:25">
      <c r="A15" s="5" t="s">
        <v>108</v>
      </c>
      <c r="B15" s="5" t="s">
        <v>26</v>
      </c>
      <c r="C15" s="5" t="s">
        <v>27</v>
      </c>
      <c r="D15" s="5" t="s">
        <v>109</v>
      </c>
      <c r="E15" s="5" t="s">
        <v>110</v>
      </c>
      <c r="F15" s="7">
        <v>44849</v>
      </c>
      <c r="G15" s="7">
        <v>44856</v>
      </c>
      <c r="H15" s="5">
        <v>1</v>
      </c>
      <c r="I15" s="5">
        <v>7</v>
      </c>
      <c r="J15" s="5">
        <v>7</v>
      </c>
      <c r="K15" s="5" t="s">
        <v>30</v>
      </c>
      <c r="L15" s="5">
        <v>3710</v>
      </c>
      <c r="M15" s="5">
        <v>3710</v>
      </c>
      <c r="N15" s="5" t="s">
        <v>111</v>
      </c>
      <c r="O15" s="5" t="s">
        <v>32</v>
      </c>
      <c r="P15" s="5" t="s">
        <v>33</v>
      </c>
      <c r="Q15" s="5">
        <v>0</v>
      </c>
      <c r="R15" s="8">
        <v>44837</v>
      </c>
      <c r="S15" s="7">
        <v>44859</v>
      </c>
      <c r="T15" s="5" t="s">
        <v>34</v>
      </c>
      <c r="U15" s="5">
        <v>3710</v>
      </c>
      <c r="V15" s="5">
        <v>0</v>
      </c>
      <c r="W15" s="5">
        <v>0</v>
      </c>
      <c r="X15" s="5" t="s">
        <v>112</v>
      </c>
      <c r="Y15" s="5" t="s">
        <v>113</v>
      </c>
    </row>
    <row r="16" s="5" customFormat="1" spans="1:25">
      <c r="A16" s="5" t="s">
        <v>114</v>
      </c>
      <c r="B16" s="5" t="s">
        <v>26</v>
      </c>
      <c r="C16" s="5" t="s">
        <v>27</v>
      </c>
      <c r="D16" s="5" t="s">
        <v>115</v>
      </c>
      <c r="E16" s="5" t="s">
        <v>116</v>
      </c>
      <c r="F16" s="7">
        <v>44855</v>
      </c>
      <c r="G16" s="7">
        <v>44856</v>
      </c>
      <c r="H16" s="5">
        <v>1</v>
      </c>
      <c r="I16" s="5">
        <v>1</v>
      </c>
      <c r="J16" s="5">
        <v>1</v>
      </c>
      <c r="K16" s="5" t="s">
        <v>30</v>
      </c>
      <c r="L16" s="5">
        <v>365</v>
      </c>
      <c r="M16" s="5">
        <v>365</v>
      </c>
      <c r="N16" s="5" t="s">
        <v>117</v>
      </c>
      <c r="O16" s="5" t="s">
        <v>32</v>
      </c>
      <c r="P16" s="5" t="s">
        <v>33</v>
      </c>
      <c r="Q16" s="5">
        <v>0</v>
      </c>
      <c r="R16" s="8">
        <v>44837</v>
      </c>
      <c r="S16" s="7">
        <v>44859</v>
      </c>
      <c r="T16" s="5" t="s">
        <v>34</v>
      </c>
      <c r="U16" s="5">
        <v>365</v>
      </c>
      <c r="V16" s="5">
        <v>0</v>
      </c>
      <c r="W16" s="5">
        <v>0</v>
      </c>
      <c r="X16" s="5" t="s">
        <v>118</v>
      </c>
      <c r="Y16" s="5" t="s">
        <v>119</v>
      </c>
    </row>
    <row r="17" s="5" customFormat="1" spans="1:25">
      <c r="A17" s="5" t="s">
        <v>120</v>
      </c>
      <c r="B17" s="5" t="s">
        <v>26</v>
      </c>
      <c r="C17" s="5" t="s">
        <v>27</v>
      </c>
      <c r="D17" s="5" t="s">
        <v>121</v>
      </c>
      <c r="E17" s="5" t="s">
        <v>122</v>
      </c>
      <c r="F17" s="7">
        <v>44855</v>
      </c>
      <c r="G17" s="7">
        <v>44856</v>
      </c>
      <c r="H17" s="5">
        <v>1</v>
      </c>
      <c r="I17" s="5">
        <v>1</v>
      </c>
      <c r="J17" s="5">
        <v>1</v>
      </c>
      <c r="K17" s="5" t="s">
        <v>30</v>
      </c>
      <c r="L17" s="5">
        <v>3021.45</v>
      </c>
      <c r="M17" s="5">
        <v>3021.45</v>
      </c>
      <c r="N17" s="5" t="s">
        <v>123</v>
      </c>
      <c r="O17" s="5" t="s">
        <v>32</v>
      </c>
      <c r="P17" s="5" t="s">
        <v>33</v>
      </c>
      <c r="Q17" s="5">
        <v>0</v>
      </c>
      <c r="R17" s="8">
        <v>44839</v>
      </c>
      <c r="S17" s="7">
        <v>44859</v>
      </c>
      <c r="T17" s="5" t="s">
        <v>34</v>
      </c>
      <c r="U17" s="5">
        <v>3021.45</v>
      </c>
      <c r="V17" s="5">
        <v>0</v>
      </c>
      <c r="W17" s="5">
        <v>0</v>
      </c>
      <c r="X17" s="5" t="s">
        <v>124</v>
      </c>
      <c r="Y17" s="5" t="s">
        <v>125</v>
      </c>
    </row>
    <row r="18" s="5" customFormat="1" spans="1:25">
      <c r="A18" s="5" t="s">
        <v>126</v>
      </c>
      <c r="B18" s="5" t="s">
        <v>26</v>
      </c>
      <c r="C18" s="5" t="s">
        <v>27</v>
      </c>
      <c r="D18" s="5" t="s">
        <v>127</v>
      </c>
      <c r="E18" s="5" t="s">
        <v>128</v>
      </c>
      <c r="F18" s="7">
        <v>44852</v>
      </c>
      <c r="G18" s="7">
        <v>44856</v>
      </c>
      <c r="H18" s="5">
        <v>1</v>
      </c>
      <c r="I18" s="5">
        <v>4</v>
      </c>
      <c r="J18" s="5">
        <v>4</v>
      </c>
      <c r="K18" s="5" t="s">
        <v>30</v>
      </c>
      <c r="L18" s="5">
        <v>420</v>
      </c>
      <c r="M18" s="5">
        <v>420</v>
      </c>
      <c r="N18" s="5" t="s">
        <v>129</v>
      </c>
      <c r="O18" s="5" t="s">
        <v>32</v>
      </c>
      <c r="P18" s="5" t="s">
        <v>33</v>
      </c>
      <c r="Q18" s="5">
        <v>0</v>
      </c>
      <c r="R18" s="8">
        <v>44839</v>
      </c>
      <c r="S18" s="7">
        <v>44859</v>
      </c>
      <c r="T18" s="5" t="s">
        <v>34</v>
      </c>
      <c r="U18" s="5">
        <v>420</v>
      </c>
      <c r="V18" s="5">
        <v>0</v>
      </c>
      <c r="W18" s="5">
        <v>0</v>
      </c>
      <c r="X18" s="5" t="s">
        <v>130</v>
      </c>
      <c r="Y18" s="5" t="s">
        <v>131</v>
      </c>
    </row>
    <row r="19" s="5" customFormat="1" spans="1:25">
      <c r="A19" s="5" t="s">
        <v>132</v>
      </c>
      <c r="B19" s="5" t="s">
        <v>26</v>
      </c>
      <c r="C19" s="5" t="s">
        <v>27</v>
      </c>
      <c r="D19" s="5" t="s">
        <v>133</v>
      </c>
      <c r="E19" s="5" t="s">
        <v>134</v>
      </c>
      <c r="F19" s="7">
        <v>44853</v>
      </c>
      <c r="G19" s="7">
        <v>44856</v>
      </c>
      <c r="H19" s="5">
        <v>1</v>
      </c>
      <c r="I19" s="5">
        <v>3</v>
      </c>
      <c r="J19" s="5">
        <v>3</v>
      </c>
      <c r="K19" s="5" t="s">
        <v>30</v>
      </c>
      <c r="L19" s="5">
        <v>1281</v>
      </c>
      <c r="M19" s="5">
        <v>1281</v>
      </c>
      <c r="N19" s="5" t="s">
        <v>135</v>
      </c>
      <c r="O19" s="5" t="s">
        <v>32</v>
      </c>
      <c r="P19" s="5" t="s">
        <v>33</v>
      </c>
      <c r="Q19" s="5">
        <v>0</v>
      </c>
      <c r="R19" s="8">
        <v>44839</v>
      </c>
      <c r="S19" s="7">
        <v>44859</v>
      </c>
      <c r="T19" s="5" t="s">
        <v>34</v>
      </c>
      <c r="U19" s="5">
        <v>1281</v>
      </c>
      <c r="V19" s="5">
        <v>0</v>
      </c>
      <c r="W19" s="5">
        <v>0</v>
      </c>
      <c r="X19" s="5" t="s">
        <v>136</v>
      </c>
      <c r="Y19" s="5" t="s">
        <v>137</v>
      </c>
    </row>
    <row r="20" s="5" customFormat="1" spans="1:25">
      <c r="A20" s="5" t="s">
        <v>138</v>
      </c>
      <c r="B20" s="5" t="s">
        <v>26</v>
      </c>
      <c r="C20" s="5" t="s">
        <v>27</v>
      </c>
      <c r="D20" s="5" t="s">
        <v>139</v>
      </c>
      <c r="E20" s="5" t="s">
        <v>140</v>
      </c>
      <c r="F20" s="7">
        <v>44855</v>
      </c>
      <c r="G20" s="7">
        <v>44856</v>
      </c>
      <c r="H20" s="5">
        <v>1</v>
      </c>
      <c r="I20" s="5">
        <v>1</v>
      </c>
      <c r="J20" s="5">
        <v>1</v>
      </c>
      <c r="K20" s="5" t="s">
        <v>30</v>
      </c>
      <c r="L20" s="5">
        <v>1175</v>
      </c>
      <c r="M20" s="5">
        <v>1175</v>
      </c>
      <c r="N20" s="5" t="s">
        <v>141</v>
      </c>
      <c r="O20" s="5" t="s">
        <v>32</v>
      </c>
      <c r="P20" s="5" t="s">
        <v>33</v>
      </c>
      <c r="Q20" s="5">
        <v>0</v>
      </c>
      <c r="R20" s="8">
        <v>44839</v>
      </c>
      <c r="S20" s="7">
        <v>44859</v>
      </c>
      <c r="T20" s="5" t="s">
        <v>34</v>
      </c>
      <c r="U20" s="5">
        <v>1175</v>
      </c>
      <c r="V20" s="5">
        <v>0</v>
      </c>
      <c r="W20" s="5">
        <v>0</v>
      </c>
      <c r="X20" s="5" t="s">
        <v>142</v>
      </c>
      <c r="Y20" s="5" t="s">
        <v>143</v>
      </c>
    </row>
    <row r="21" s="5" customFormat="1" spans="1:25">
      <c r="A21" s="5" t="s">
        <v>144</v>
      </c>
      <c r="B21" s="5" t="s">
        <v>26</v>
      </c>
      <c r="C21" s="5" t="s">
        <v>27</v>
      </c>
      <c r="D21" s="5" t="s">
        <v>115</v>
      </c>
      <c r="E21" s="5" t="s">
        <v>116</v>
      </c>
      <c r="F21" s="7">
        <v>44855</v>
      </c>
      <c r="G21" s="7">
        <v>44856</v>
      </c>
      <c r="H21" s="5">
        <v>1</v>
      </c>
      <c r="I21" s="5">
        <v>1</v>
      </c>
      <c r="J21" s="5">
        <v>1</v>
      </c>
      <c r="K21" s="5" t="s">
        <v>30</v>
      </c>
      <c r="L21" s="5">
        <v>365</v>
      </c>
      <c r="M21" s="5">
        <v>365</v>
      </c>
      <c r="N21" s="5" t="s">
        <v>145</v>
      </c>
      <c r="O21" s="5" t="s">
        <v>32</v>
      </c>
      <c r="P21" s="5" t="s">
        <v>33</v>
      </c>
      <c r="Q21" s="5">
        <v>0</v>
      </c>
      <c r="R21" s="8">
        <v>44840</v>
      </c>
      <c r="S21" s="7">
        <v>44859</v>
      </c>
      <c r="T21" s="5" t="s">
        <v>34</v>
      </c>
      <c r="U21" s="5">
        <v>365</v>
      </c>
      <c r="V21" s="5">
        <v>0</v>
      </c>
      <c r="W21" s="5">
        <v>0</v>
      </c>
      <c r="X21" s="5" t="s">
        <v>146</v>
      </c>
      <c r="Y21" s="5" t="s">
        <v>147</v>
      </c>
    </row>
    <row r="22" s="5" customFormat="1" spans="1:25">
      <c r="A22" s="5" t="s">
        <v>148</v>
      </c>
      <c r="B22" s="5" t="s">
        <v>26</v>
      </c>
      <c r="C22" s="5" t="s">
        <v>27</v>
      </c>
      <c r="D22" s="5" t="s">
        <v>91</v>
      </c>
      <c r="E22" s="5" t="s">
        <v>149</v>
      </c>
      <c r="F22" s="7">
        <v>44855</v>
      </c>
      <c r="G22" s="7">
        <v>44856</v>
      </c>
      <c r="H22" s="5">
        <v>1</v>
      </c>
      <c r="I22" s="5">
        <v>1</v>
      </c>
      <c r="J22" s="5">
        <v>1</v>
      </c>
      <c r="K22" s="5" t="s">
        <v>30</v>
      </c>
      <c r="L22" s="5">
        <v>750</v>
      </c>
      <c r="M22" s="5">
        <v>750</v>
      </c>
      <c r="N22" s="5" t="s">
        <v>150</v>
      </c>
      <c r="O22" s="5" t="s">
        <v>32</v>
      </c>
      <c r="P22" s="5" t="s">
        <v>33</v>
      </c>
      <c r="Q22" s="5">
        <v>0</v>
      </c>
      <c r="R22" s="8">
        <v>44841</v>
      </c>
      <c r="S22" s="7">
        <v>44859</v>
      </c>
      <c r="T22" s="5" t="s">
        <v>34</v>
      </c>
      <c r="U22" s="5">
        <v>750</v>
      </c>
      <c r="V22" s="5">
        <v>0</v>
      </c>
      <c r="W22" s="5">
        <v>0</v>
      </c>
      <c r="X22" s="5" t="s">
        <v>151</v>
      </c>
      <c r="Y22" s="5" t="s">
        <v>152</v>
      </c>
    </row>
    <row r="23" s="5" customFormat="1" spans="1:25">
      <c r="A23" s="5" t="s">
        <v>153</v>
      </c>
      <c r="B23" s="5" t="s">
        <v>26</v>
      </c>
      <c r="C23" s="5" t="s">
        <v>27</v>
      </c>
      <c r="D23" s="5" t="s">
        <v>154</v>
      </c>
      <c r="E23" s="5" t="s">
        <v>155</v>
      </c>
      <c r="F23" s="7">
        <v>44855</v>
      </c>
      <c r="G23" s="7">
        <v>44856</v>
      </c>
      <c r="H23" s="5">
        <v>1</v>
      </c>
      <c r="I23" s="5">
        <v>1</v>
      </c>
      <c r="J23" s="5">
        <v>1</v>
      </c>
      <c r="K23" s="5" t="s">
        <v>30</v>
      </c>
      <c r="L23" s="5">
        <v>196</v>
      </c>
      <c r="M23" s="5">
        <v>196</v>
      </c>
      <c r="N23" s="5" t="s">
        <v>156</v>
      </c>
      <c r="O23" s="5" t="s">
        <v>32</v>
      </c>
      <c r="P23" s="5" t="s">
        <v>33</v>
      </c>
      <c r="Q23" s="5">
        <v>0</v>
      </c>
      <c r="R23" s="8">
        <v>44841</v>
      </c>
      <c r="S23" s="7">
        <v>44859</v>
      </c>
      <c r="T23" s="5" t="s">
        <v>34</v>
      </c>
      <c r="U23" s="5">
        <v>196</v>
      </c>
      <c r="V23" s="5">
        <v>0</v>
      </c>
      <c r="W23" s="5">
        <v>0</v>
      </c>
      <c r="X23" s="5" t="s">
        <v>157</v>
      </c>
      <c r="Y23" s="5" t="s">
        <v>158</v>
      </c>
    </row>
    <row r="24" s="5" customFormat="1" spans="1:25">
      <c r="A24" s="5" t="s">
        <v>159</v>
      </c>
      <c r="B24" s="5" t="s">
        <v>26</v>
      </c>
      <c r="C24" s="5" t="s">
        <v>27</v>
      </c>
      <c r="D24" s="5" t="s">
        <v>91</v>
      </c>
      <c r="E24" s="5" t="s">
        <v>160</v>
      </c>
      <c r="F24" s="7">
        <v>44855</v>
      </c>
      <c r="G24" s="7">
        <v>44856</v>
      </c>
      <c r="H24" s="5">
        <v>1</v>
      </c>
      <c r="I24" s="5">
        <v>1</v>
      </c>
      <c r="J24" s="5">
        <v>1</v>
      </c>
      <c r="K24" s="5" t="s">
        <v>30</v>
      </c>
      <c r="L24" s="5">
        <v>1370</v>
      </c>
      <c r="M24" s="5">
        <v>1370</v>
      </c>
      <c r="N24" s="5" t="s">
        <v>161</v>
      </c>
      <c r="O24" s="5" t="s">
        <v>32</v>
      </c>
      <c r="P24" s="5" t="s">
        <v>33</v>
      </c>
      <c r="Q24" s="5">
        <v>0</v>
      </c>
      <c r="R24" s="8">
        <v>44841</v>
      </c>
      <c r="S24" s="7">
        <v>44859</v>
      </c>
      <c r="T24" s="5" t="s">
        <v>34</v>
      </c>
      <c r="U24" s="5">
        <v>1370</v>
      </c>
      <c r="V24" s="5">
        <v>0</v>
      </c>
      <c r="W24" s="5">
        <v>0</v>
      </c>
      <c r="X24" s="5" t="s">
        <v>162</v>
      </c>
      <c r="Y24" s="5" t="s">
        <v>163</v>
      </c>
    </row>
    <row r="25" s="5" customFormat="1" spans="1:25">
      <c r="A25" s="5" t="s">
        <v>164</v>
      </c>
      <c r="B25" s="5" t="s">
        <v>26</v>
      </c>
      <c r="C25" s="5" t="s">
        <v>27</v>
      </c>
      <c r="D25" s="5" t="s">
        <v>165</v>
      </c>
      <c r="E25" s="5" t="s">
        <v>166</v>
      </c>
      <c r="F25" s="7">
        <v>44853</v>
      </c>
      <c r="G25" s="7">
        <v>44856</v>
      </c>
      <c r="H25" s="5">
        <v>3</v>
      </c>
      <c r="I25" s="5">
        <v>3</v>
      </c>
      <c r="J25" s="5">
        <v>9</v>
      </c>
      <c r="K25" s="5" t="s">
        <v>30</v>
      </c>
      <c r="L25" s="5">
        <v>1989</v>
      </c>
      <c r="M25" s="5">
        <v>1989</v>
      </c>
      <c r="N25" s="5" t="s">
        <v>167</v>
      </c>
      <c r="O25" s="5" t="s">
        <v>32</v>
      </c>
      <c r="P25" s="5" t="s">
        <v>33</v>
      </c>
      <c r="Q25" s="5">
        <v>0</v>
      </c>
      <c r="R25" s="8">
        <v>44842</v>
      </c>
      <c r="S25" s="7">
        <v>44859</v>
      </c>
      <c r="T25" s="5" t="s">
        <v>34</v>
      </c>
      <c r="U25" s="5">
        <v>1989</v>
      </c>
      <c r="V25" s="5">
        <v>0</v>
      </c>
      <c r="W25" s="5">
        <v>0</v>
      </c>
      <c r="X25" s="5" t="s">
        <v>168</v>
      </c>
      <c r="Y25" s="5" t="s">
        <v>169</v>
      </c>
    </row>
    <row r="26" s="5" customFormat="1" spans="1:25">
      <c r="A26" s="5" t="s">
        <v>170</v>
      </c>
      <c r="B26" s="5" t="s">
        <v>26</v>
      </c>
      <c r="C26" s="5" t="s">
        <v>27</v>
      </c>
      <c r="D26" s="5" t="s">
        <v>91</v>
      </c>
      <c r="E26" s="5" t="s">
        <v>171</v>
      </c>
      <c r="F26" s="7">
        <v>44855</v>
      </c>
      <c r="G26" s="7">
        <v>44856</v>
      </c>
      <c r="H26" s="5">
        <v>1</v>
      </c>
      <c r="I26" s="5">
        <v>1</v>
      </c>
      <c r="J26" s="5">
        <v>1</v>
      </c>
      <c r="K26" s="5" t="s">
        <v>30</v>
      </c>
      <c r="L26" s="5">
        <v>750</v>
      </c>
      <c r="M26" s="5">
        <v>750</v>
      </c>
      <c r="N26" s="5" t="s">
        <v>172</v>
      </c>
      <c r="O26" s="5" t="s">
        <v>32</v>
      </c>
      <c r="P26" s="5" t="s">
        <v>33</v>
      </c>
      <c r="Q26" s="5">
        <v>0</v>
      </c>
      <c r="R26" s="8">
        <v>44842</v>
      </c>
      <c r="S26" s="7">
        <v>44859</v>
      </c>
      <c r="T26" s="5" t="s">
        <v>34</v>
      </c>
      <c r="U26" s="5">
        <v>750</v>
      </c>
      <c r="V26" s="5">
        <v>0</v>
      </c>
      <c r="W26" s="5">
        <v>0</v>
      </c>
      <c r="X26" s="5" t="s">
        <v>173</v>
      </c>
      <c r="Y26" s="5" t="s">
        <v>174</v>
      </c>
    </row>
    <row r="27" s="5" customFormat="1" spans="1:25">
      <c r="A27" s="5" t="s">
        <v>175</v>
      </c>
      <c r="B27" s="5" t="s">
        <v>26</v>
      </c>
      <c r="C27" s="5" t="s">
        <v>27</v>
      </c>
      <c r="D27" s="5" t="s">
        <v>73</v>
      </c>
      <c r="E27" s="5" t="s">
        <v>176</v>
      </c>
      <c r="F27" s="7">
        <v>44854</v>
      </c>
      <c r="G27" s="7">
        <v>44856</v>
      </c>
      <c r="H27" s="5">
        <v>1</v>
      </c>
      <c r="I27" s="5">
        <v>2</v>
      </c>
      <c r="J27" s="5">
        <v>2</v>
      </c>
      <c r="K27" s="5" t="s">
        <v>30</v>
      </c>
      <c r="L27" s="5">
        <v>1370</v>
      </c>
      <c r="M27" s="5">
        <v>1370</v>
      </c>
      <c r="N27" s="5" t="s">
        <v>177</v>
      </c>
      <c r="O27" s="5" t="s">
        <v>32</v>
      </c>
      <c r="P27" s="5" t="s">
        <v>33</v>
      </c>
      <c r="Q27" s="5">
        <v>0</v>
      </c>
      <c r="R27" s="8">
        <v>44843</v>
      </c>
      <c r="S27" s="7">
        <v>44859</v>
      </c>
      <c r="T27" s="5" t="s">
        <v>34</v>
      </c>
      <c r="U27" s="5">
        <v>1370</v>
      </c>
      <c r="V27" s="5">
        <v>0</v>
      </c>
      <c r="W27" s="5">
        <v>0</v>
      </c>
      <c r="X27" s="5" t="s">
        <v>178</v>
      </c>
      <c r="Y27" s="5" t="s">
        <v>179</v>
      </c>
    </row>
    <row r="28" s="5" customFormat="1" spans="1:25">
      <c r="A28" s="5" t="s">
        <v>180</v>
      </c>
      <c r="B28" s="5" t="s">
        <v>26</v>
      </c>
      <c r="C28" s="5" t="s">
        <v>27</v>
      </c>
      <c r="D28" s="5" t="s">
        <v>91</v>
      </c>
      <c r="E28" s="5" t="s">
        <v>171</v>
      </c>
      <c r="F28" s="7">
        <v>44855</v>
      </c>
      <c r="G28" s="7">
        <v>44856</v>
      </c>
      <c r="H28" s="5">
        <v>1</v>
      </c>
      <c r="I28" s="5">
        <v>1</v>
      </c>
      <c r="J28" s="5">
        <v>1</v>
      </c>
      <c r="K28" s="5" t="s">
        <v>30</v>
      </c>
      <c r="L28" s="5">
        <v>750</v>
      </c>
      <c r="M28" s="5">
        <v>750</v>
      </c>
      <c r="N28" s="5" t="s">
        <v>181</v>
      </c>
      <c r="O28" s="5" t="s">
        <v>32</v>
      </c>
      <c r="P28" s="5" t="s">
        <v>33</v>
      </c>
      <c r="Q28" s="5">
        <v>0</v>
      </c>
      <c r="R28" s="8">
        <v>44844</v>
      </c>
      <c r="S28" s="7">
        <v>44859</v>
      </c>
      <c r="T28" s="5" t="s">
        <v>34</v>
      </c>
      <c r="U28" s="5">
        <v>750</v>
      </c>
      <c r="V28" s="5">
        <v>0</v>
      </c>
      <c r="W28" s="5">
        <v>0</v>
      </c>
      <c r="X28" s="5" t="s">
        <v>182</v>
      </c>
      <c r="Y28" s="5" t="s">
        <v>183</v>
      </c>
    </row>
    <row r="29" s="5" customFormat="1" spans="1:25">
      <c r="A29" s="5" t="s">
        <v>184</v>
      </c>
      <c r="B29" s="5" t="s">
        <v>26</v>
      </c>
      <c r="C29" s="5" t="s">
        <v>27</v>
      </c>
      <c r="D29" s="5" t="s">
        <v>185</v>
      </c>
      <c r="E29" s="5" t="s">
        <v>186</v>
      </c>
      <c r="F29" s="7">
        <v>44854</v>
      </c>
      <c r="G29" s="7">
        <v>44856</v>
      </c>
      <c r="H29" s="5">
        <v>1</v>
      </c>
      <c r="I29" s="5">
        <v>2</v>
      </c>
      <c r="J29" s="5">
        <v>2</v>
      </c>
      <c r="K29" s="5" t="s">
        <v>30</v>
      </c>
      <c r="L29" s="5">
        <v>746</v>
      </c>
      <c r="M29" s="5">
        <v>746</v>
      </c>
      <c r="N29" s="5" t="s">
        <v>187</v>
      </c>
      <c r="O29" s="5" t="s">
        <v>32</v>
      </c>
      <c r="P29" s="5" t="s">
        <v>33</v>
      </c>
      <c r="Q29" s="5">
        <v>0</v>
      </c>
      <c r="R29" s="8">
        <v>44844</v>
      </c>
      <c r="S29" s="7">
        <v>44859</v>
      </c>
      <c r="T29" s="5" t="s">
        <v>34</v>
      </c>
      <c r="U29" s="5">
        <v>746</v>
      </c>
      <c r="V29" s="5">
        <v>0</v>
      </c>
      <c r="W29" s="5">
        <v>0</v>
      </c>
      <c r="X29" s="5" t="s">
        <v>188</v>
      </c>
      <c r="Y29" s="5" t="s">
        <v>189</v>
      </c>
    </row>
    <row r="30" s="5" customFormat="1" spans="1:25">
      <c r="A30" s="5" t="s">
        <v>190</v>
      </c>
      <c r="B30" s="5" t="s">
        <v>26</v>
      </c>
      <c r="C30" s="5" t="s">
        <v>27</v>
      </c>
      <c r="D30" s="5" t="s">
        <v>185</v>
      </c>
      <c r="E30" s="5" t="s">
        <v>186</v>
      </c>
      <c r="F30" s="7">
        <v>44855</v>
      </c>
      <c r="G30" s="7">
        <v>44856</v>
      </c>
      <c r="H30" s="5">
        <v>1</v>
      </c>
      <c r="I30" s="5">
        <v>1</v>
      </c>
      <c r="J30" s="5">
        <v>1</v>
      </c>
      <c r="K30" s="5" t="s">
        <v>30</v>
      </c>
      <c r="L30" s="5">
        <v>373</v>
      </c>
      <c r="M30" s="5">
        <v>373</v>
      </c>
      <c r="N30" s="5" t="s">
        <v>191</v>
      </c>
      <c r="O30" s="5" t="s">
        <v>32</v>
      </c>
      <c r="P30" s="5" t="s">
        <v>33</v>
      </c>
      <c r="Q30" s="5">
        <v>0</v>
      </c>
      <c r="R30" s="8">
        <v>44846</v>
      </c>
      <c r="S30" s="7">
        <v>44859</v>
      </c>
      <c r="T30" s="5" t="s">
        <v>34</v>
      </c>
      <c r="U30" s="5">
        <v>373</v>
      </c>
      <c r="V30" s="5">
        <v>0</v>
      </c>
      <c r="W30" s="5">
        <v>0</v>
      </c>
      <c r="X30" s="5" t="s">
        <v>192</v>
      </c>
      <c r="Y30" s="5" t="s">
        <v>193</v>
      </c>
    </row>
    <row r="31" s="5" customFormat="1" spans="1:25">
      <c r="A31" s="5" t="s">
        <v>194</v>
      </c>
      <c r="B31" s="5" t="s">
        <v>26</v>
      </c>
      <c r="C31" s="5" t="s">
        <v>27</v>
      </c>
      <c r="D31" s="5" t="s">
        <v>195</v>
      </c>
      <c r="E31" s="5" t="s">
        <v>196</v>
      </c>
      <c r="F31" s="7">
        <v>44855</v>
      </c>
      <c r="G31" s="7">
        <v>44856</v>
      </c>
      <c r="H31" s="5">
        <v>1</v>
      </c>
      <c r="I31" s="5">
        <v>1</v>
      </c>
      <c r="J31" s="5">
        <v>1</v>
      </c>
      <c r="K31" s="5" t="s">
        <v>30</v>
      </c>
      <c r="L31" s="5">
        <v>2800</v>
      </c>
      <c r="M31" s="5">
        <v>2800</v>
      </c>
      <c r="N31" s="5" t="s">
        <v>197</v>
      </c>
      <c r="O31" s="5" t="s">
        <v>32</v>
      </c>
      <c r="P31" s="5" t="s">
        <v>33</v>
      </c>
      <c r="Q31" s="5">
        <v>0</v>
      </c>
      <c r="R31" s="8">
        <v>44846</v>
      </c>
      <c r="S31" s="7">
        <v>44859</v>
      </c>
      <c r="T31" s="5" t="s">
        <v>34</v>
      </c>
      <c r="U31" s="5">
        <v>2800</v>
      </c>
      <c r="V31" s="5">
        <v>0</v>
      </c>
      <c r="W31" s="5">
        <v>0</v>
      </c>
      <c r="X31" s="5" t="s">
        <v>198</v>
      </c>
      <c r="Y31" s="5" t="s">
        <v>199</v>
      </c>
    </row>
    <row r="32" s="5" customFormat="1" spans="1:25">
      <c r="A32" s="5" t="s">
        <v>200</v>
      </c>
      <c r="B32" s="5" t="s">
        <v>26</v>
      </c>
      <c r="C32" s="5" t="s">
        <v>27</v>
      </c>
      <c r="D32" s="5" t="s">
        <v>201</v>
      </c>
      <c r="E32" s="5" t="s">
        <v>202</v>
      </c>
      <c r="F32" s="7">
        <v>44852</v>
      </c>
      <c r="G32" s="7">
        <v>44856</v>
      </c>
      <c r="H32" s="5">
        <v>1</v>
      </c>
      <c r="I32" s="5">
        <v>4</v>
      </c>
      <c r="J32" s="5">
        <v>4</v>
      </c>
      <c r="K32" s="5" t="s">
        <v>30</v>
      </c>
      <c r="L32" s="5">
        <v>1688</v>
      </c>
      <c r="M32" s="5">
        <v>1688</v>
      </c>
      <c r="N32" s="5" t="s">
        <v>203</v>
      </c>
      <c r="O32" s="5" t="s">
        <v>32</v>
      </c>
      <c r="P32" s="5" t="s">
        <v>33</v>
      </c>
      <c r="Q32" s="5">
        <v>0</v>
      </c>
      <c r="R32" s="8">
        <v>44846</v>
      </c>
      <c r="S32" s="7">
        <v>44859</v>
      </c>
      <c r="T32" s="5" t="s">
        <v>34</v>
      </c>
      <c r="U32" s="5">
        <v>1688</v>
      </c>
      <c r="V32" s="5">
        <v>0</v>
      </c>
      <c r="W32" s="5">
        <v>0</v>
      </c>
      <c r="X32" s="5" t="s">
        <v>204</v>
      </c>
      <c r="Y32" s="5" t="s">
        <v>205</v>
      </c>
    </row>
    <row r="33" s="5" customFormat="1" spans="1:25">
      <c r="A33" s="5" t="s">
        <v>206</v>
      </c>
      <c r="B33" s="5" t="s">
        <v>26</v>
      </c>
      <c r="C33" s="5" t="s">
        <v>27</v>
      </c>
      <c r="D33" s="5" t="s">
        <v>201</v>
      </c>
      <c r="E33" s="5" t="s">
        <v>207</v>
      </c>
      <c r="F33" s="7">
        <v>44852</v>
      </c>
      <c r="G33" s="7">
        <v>44856</v>
      </c>
      <c r="H33" s="5">
        <v>1</v>
      </c>
      <c r="I33" s="5">
        <v>4</v>
      </c>
      <c r="J33" s="5">
        <v>4</v>
      </c>
      <c r="K33" s="5" t="s">
        <v>30</v>
      </c>
      <c r="L33" s="5">
        <v>1688</v>
      </c>
      <c r="M33" s="5">
        <v>1688</v>
      </c>
      <c r="N33" s="5" t="s">
        <v>208</v>
      </c>
      <c r="O33" s="5" t="s">
        <v>32</v>
      </c>
      <c r="P33" s="5" t="s">
        <v>33</v>
      </c>
      <c r="Q33" s="5">
        <v>0</v>
      </c>
      <c r="R33" s="8">
        <v>44847</v>
      </c>
      <c r="S33" s="7">
        <v>44859</v>
      </c>
      <c r="T33" s="5" t="s">
        <v>34</v>
      </c>
      <c r="U33" s="5">
        <v>1688</v>
      </c>
      <c r="V33" s="5">
        <v>0</v>
      </c>
      <c r="W33" s="5">
        <v>0</v>
      </c>
      <c r="X33" s="5" t="s">
        <v>209</v>
      </c>
      <c r="Y33" s="5" t="s">
        <v>210</v>
      </c>
    </row>
    <row r="34" s="5" customFormat="1" spans="1:25">
      <c r="A34" s="5" t="s">
        <v>211</v>
      </c>
      <c r="B34" s="5" t="s">
        <v>26</v>
      </c>
      <c r="C34" s="5" t="s">
        <v>27</v>
      </c>
      <c r="D34" s="5" t="s">
        <v>212</v>
      </c>
      <c r="E34" s="5" t="s">
        <v>213</v>
      </c>
      <c r="F34" s="7">
        <v>44852</v>
      </c>
      <c r="G34" s="7">
        <v>44856</v>
      </c>
      <c r="H34" s="5">
        <v>1</v>
      </c>
      <c r="I34" s="5">
        <v>4</v>
      </c>
      <c r="J34" s="5">
        <v>4</v>
      </c>
      <c r="K34" s="5" t="s">
        <v>30</v>
      </c>
      <c r="L34" s="5">
        <v>732</v>
      </c>
      <c r="M34" s="5">
        <v>732</v>
      </c>
      <c r="N34" s="5" t="s">
        <v>214</v>
      </c>
      <c r="O34" s="5" t="s">
        <v>32</v>
      </c>
      <c r="P34" s="5" t="s">
        <v>33</v>
      </c>
      <c r="Q34" s="5">
        <v>0</v>
      </c>
      <c r="R34" s="8">
        <v>44847</v>
      </c>
      <c r="S34" s="7">
        <v>44859</v>
      </c>
      <c r="T34" s="5" t="s">
        <v>34</v>
      </c>
      <c r="U34" s="5">
        <v>732</v>
      </c>
      <c r="V34" s="5">
        <v>0</v>
      </c>
      <c r="W34" s="5">
        <v>0</v>
      </c>
      <c r="X34" s="5" t="s">
        <v>215</v>
      </c>
      <c r="Y34" s="5" t="s">
        <v>216</v>
      </c>
    </row>
    <row r="35" s="5" customFormat="1" spans="1:25">
      <c r="A35" s="5" t="s">
        <v>217</v>
      </c>
      <c r="B35" s="5" t="s">
        <v>26</v>
      </c>
      <c r="C35" s="5" t="s">
        <v>27</v>
      </c>
      <c r="D35" s="5" t="s">
        <v>218</v>
      </c>
      <c r="E35" s="5" t="s">
        <v>219</v>
      </c>
      <c r="F35" s="7">
        <v>44855</v>
      </c>
      <c r="G35" s="7">
        <v>44856</v>
      </c>
      <c r="H35" s="5">
        <v>1</v>
      </c>
      <c r="I35" s="5">
        <v>1</v>
      </c>
      <c r="J35" s="5">
        <v>1</v>
      </c>
      <c r="K35" s="5" t="s">
        <v>30</v>
      </c>
      <c r="L35" s="5">
        <v>368</v>
      </c>
      <c r="M35" s="5">
        <v>368</v>
      </c>
      <c r="N35" s="5" t="s">
        <v>220</v>
      </c>
      <c r="O35" s="5" t="s">
        <v>32</v>
      </c>
      <c r="P35" s="5" t="s">
        <v>33</v>
      </c>
      <c r="Q35" s="5">
        <v>0</v>
      </c>
      <c r="R35" s="8">
        <v>44848</v>
      </c>
      <c r="S35" s="7">
        <v>44859</v>
      </c>
      <c r="T35" s="5" t="s">
        <v>34</v>
      </c>
      <c r="U35" s="5">
        <v>368</v>
      </c>
      <c r="V35" s="5">
        <v>0</v>
      </c>
      <c r="W35" s="5">
        <v>0</v>
      </c>
      <c r="X35" s="5" t="s">
        <v>221</v>
      </c>
      <c r="Y35" s="5" t="s">
        <v>222</v>
      </c>
    </row>
    <row r="36" s="5" customFormat="1" spans="1:25">
      <c r="A36" s="5" t="s">
        <v>223</v>
      </c>
      <c r="B36" s="5" t="s">
        <v>26</v>
      </c>
      <c r="C36" s="5" t="s">
        <v>27</v>
      </c>
      <c r="D36" s="5" t="s">
        <v>224</v>
      </c>
      <c r="E36" s="5" t="s">
        <v>225</v>
      </c>
      <c r="F36" s="7">
        <v>44849</v>
      </c>
      <c r="G36" s="7">
        <v>44856</v>
      </c>
      <c r="H36" s="5">
        <v>1</v>
      </c>
      <c r="I36" s="5">
        <v>7</v>
      </c>
      <c r="J36" s="5">
        <v>7</v>
      </c>
      <c r="K36" s="5" t="s">
        <v>30</v>
      </c>
      <c r="L36" s="5">
        <v>2975</v>
      </c>
      <c r="M36" s="5">
        <v>2975</v>
      </c>
      <c r="N36" s="5" t="s">
        <v>226</v>
      </c>
      <c r="O36" s="5" t="s">
        <v>32</v>
      </c>
      <c r="P36" s="5" t="s">
        <v>33</v>
      </c>
      <c r="Q36" s="5">
        <v>0</v>
      </c>
      <c r="R36" s="8">
        <v>44849</v>
      </c>
      <c r="S36" s="7">
        <v>44859</v>
      </c>
      <c r="T36" s="5" t="s">
        <v>34</v>
      </c>
      <c r="U36" s="5">
        <v>2975</v>
      </c>
      <c r="V36" s="5">
        <v>0</v>
      </c>
      <c r="W36" s="5">
        <v>0</v>
      </c>
      <c r="X36" s="5" t="s">
        <v>227</v>
      </c>
      <c r="Y36" s="5" t="s">
        <v>228</v>
      </c>
    </row>
    <row r="37" s="5" customFormat="1" spans="1:25">
      <c r="A37" s="5" t="s">
        <v>229</v>
      </c>
      <c r="B37" s="5" t="s">
        <v>26</v>
      </c>
      <c r="C37" s="5" t="s">
        <v>27</v>
      </c>
      <c r="D37" s="5" t="s">
        <v>230</v>
      </c>
      <c r="E37" s="5" t="s">
        <v>231</v>
      </c>
      <c r="F37" s="7">
        <v>44853</v>
      </c>
      <c r="G37" s="7">
        <v>44856</v>
      </c>
      <c r="H37" s="5">
        <v>1</v>
      </c>
      <c r="I37" s="5">
        <v>3</v>
      </c>
      <c r="J37" s="5">
        <v>3</v>
      </c>
      <c r="K37" s="5" t="s">
        <v>30</v>
      </c>
      <c r="L37" s="5">
        <v>2810</v>
      </c>
      <c r="M37" s="5">
        <v>2810</v>
      </c>
      <c r="N37" s="5" t="s">
        <v>232</v>
      </c>
      <c r="O37" s="5" t="s">
        <v>32</v>
      </c>
      <c r="P37" s="5" t="s">
        <v>33</v>
      </c>
      <c r="Q37" s="5">
        <v>0</v>
      </c>
      <c r="R37" s="8">
        <v>44849</v>
      </c>
      <c r="S37" s="7">
        <v>44859</v>
      </c>
      <c r="T37" s="5" t="s">
        <v>34</v>
      </c>
      <c r="U37" s="5">
        <v>2810</v>
      </c>
      <c r="V37" s="5">
        <v>0</v>
      </c>
      <c r="W37" s="5">
        <v>0</v>
      </c>
      <c r="X37" s="5" t="s">
        <v>233</v>
      </c>
      <c r="Y37" s="5" t="s">
        <v>234</v>
      </c>
    </row>
    <row r="38" s="5" customFormat="1" spans="1:25">
      <c r="A38" s="5" t="s">
        <v>235</v>
      </c>
      <c r="B38" s="5" t="s">
        <v>26</v>
      </c>
      <c r="C38" s="5" t="s">
        <v>27</v>
      </c>
      <c r="D38" s="5" t="s">
        <v>236</v>
      </c>
      <c r="E38" s="5" t="s">
        <v>237</v>
      </c>
      <c r="F38" s="7">
        <v>44852</v>
      </c>
      <c r="G38" s="7">
        <v>44856</v>
      </c>
      <c r="H38" s="5">
        <v>1</v>
      </c>
      <c r="I38" s="5">
        <v>4</v>
      </c>
      <c r="J38" s="5">
        <v>4</v>
      </c>
      <c r="K38" s="5" t="s">
        <v>30</v>
      </c>
      <c r="L38" s="5">
        <v>712</v>
      </c>
      <c r="M38" s="5">
        <v>712</v>
      </c>
      <c r="N38" s="5" t="s">
        <v>238</v>
      </c>
      <c r="O38" s="5" t="s">
        <v>32</v>
      </c>
      <c r="P38" s="5" t="s">
        <v>33</v>
      </c>
      <c r="Q38" s="5">
        <v>0</v>
      </c>
      <c r="R38" s="8">
        <v>44850</v>
      </c>
      <c r="S38" s="7">
        <v>44859</v>
      </c>
      <c r="T38" s="5" t="s">
        <v>34</v>
      </c>
      <c r="U38" s="5">
        <v>712</v>
      </c>
      <c r="V38" s="5">
        <v>0</v>
      </c>
      <c r="W38" s="5">
        <v>0</v>
      </c>
      <c r="X38" s="5" t="s">
        <v>239</v>
      </c>
      <c r="Y38" s="5" t="s">
        <v>240</v>
      </c>
    </row>
    <row r="39" s="5" customFormat="1" spans="1:25">
      <c r="A39" s="5" t="s">
        <v>241</v>
      </c>
      <c r="B39" s="5" t="s">
        <v>26</v>
      </c>
      <c r="C39" s="5" t="s">
        <v>27</v>
      </c>
      <c r="D39" s="5" t="s">
        <v>242</v>
      </c>
      <c r="E39" s="5" t="s">
        <v>243</v>
      </c>
      <c r="F39" s="7">
        <v>44855</v>
      </c>
      <c r="G39" s="7">
        <v>44856</v>
      </c>
      <c r="H39" s="5">
        <v>1</v>
      </c>
      <c r="I39" s="5">
        <v>1</v>
      </c>
      <c r="J39" s="5">
        <v>1</v>
      </c>
      <c r="K39" s="5" t="s">
        <v>30</v>
      </c>
      <c r="L39" s="5">
        <v>462</v>
      </c>
      <c r="M39" s="5">
        <v>462</v>
      </c>
      <c r="N39" s="5" t="s">
        <v>244</v>
      </c>
      <c r="O39" s="5" t="s">
        <v>32</v>
      </c>
      <c r="P39" s="5" t="s">
        <v>33</v>
      </c>
      <c r="Q39" s="5">
        <v>0</v>
      </c>
      <c r="R39" s="8">
        <v>44850</v>
      </c>
      <c r="S39" s="7">
        <v>44859</v>
      </c>
      <c r="T39" s="5" t="s">
        <v>34</v>
      </c>
      <c r="U39" s="5">
        <v>462</v>
      </c>
      <c r="V39" s="5">
        <v>0</v>
      </c>
      <c r="W39" s="5">
        <v>0</v>
      </c>
      <c r="X39" s="5" t="s">
        <v>245</v>
      </c>
      <c r="Y39" s="5" t="s">
        <v>246</v>
      </c>
    </row>
    <row r="40" s="5" customFormat="1" spans="1:25">
      <c r="A40" s="5" t="s">
        <v>247</v>
      </c>
      <c r="B40" s="5" t="s">
        <v>26</v>
      </c>
      <c r="C40" s="5" t="s">
        <v>27</v>
      </c>
      <c r="D40" s="5" t="s">
        <v>248</v>
      </c>
      <c r="E40" s="5" t="s">
        <v>249</v>
      </c>
      <c r="F40" s="7">
        <v>44851</v>
      </c>
      <c r="G40" s="7">
        <v>44856</v>
      </c>
      <c r="H40" s="5">
        <v>1</v>
      </c>
      <c r="I40" s="5">
        <v>5</v>
      </c>
      <c r="J40" s="5">
        <v>5</v>
      </c>
      <c r="K40" s="5" t="s">
        <v>30</v>
      </c>
      <c r="L40" s="5">
        <v>3500</v>
      </c>
      <c r="M40" s="5">
        <v>3500</v>
      </c>
      <c r="N40" s="5" t="s">
        <v>250</v>
      </c>
      <c r="O40" s="5" t="s">
        <v>32</v>
      </c>
      <c r="P40" s="5" t="s">
        <v>33</v>
      </c>
      <c r="Q40" s="5">
        <v>0</v>
      </c>
      <c r="R40" s="8">
        <v>44851</v>
      </c>
      <c r="S40" s="7">
        <v>44859</v>
      </c>
      <c r="T40" s="5" t="s">
        <v>34</v>
      </c>
      <c r="U40" s="5">
        <v>3500</v>
      </c>
      <c r="V40" s="5">
        <v>0</v>
      </c>
      <c r="W40" s="5">
        <v>0</v>
      </c>
      <c r="X40" s="5" t="s">
        <v>251</v>
      </c>
      <c r="Y40" s="5" t="s">
        <v>83</v>
      </c>
    </row>
    <row r="41" s="5" customFormat="1" spans="1:25">
      <c r="A41" s="5" t="s">
        <v>252</v>
      </c>
      <c r="B41" s="5" t="s">
        <v>26</v>
      </c>
      <c r="C41" s="5" t="s">
        <v>27</v>
      </c>
      <c r="D41" s="5" t="s">
        <v>253</v>
      </c>
      <c r="E41" s="5" t="s">
        <v>254</v>
      </c>
      <c r="F41" s="7">
        <v>44852</v>
      </c>
      <c r="G41" s="7">
        <v>44856</v>
      </c>
      <c r="H41" s="5">
        <v>1</v>
      </c>
      <c r="I41" s="5">
        <v>4</v>
      </c>
      <c r="J41" s="5">
        <v>4</v>
      </c>
      <c r="K41" s="5" t="s">
        <v>30</v>
      </c>
      <c r="L41" s="5">
        <v>920</v>
      </c>
      <c r="M41" s="5">
        <v>920</v>
      </c>
      <c r="N41" s="5" t="s">
        <v>255</v>
      </c>
      <c r="O41" s="5" t="s">
        <v>32</v>
      </c>
      <c r="P41" s="5" t="s">
        <v>33</v>
      </c>
      <c r="Q41" s="5">
        <v>0</v>
      </c>
      <c r="R41" s="8">
        <v>44851</v>
      </c>
      <c r="S41" s="7">
        <v>44859</v>
      </c>
      <c r="T41" s="5" t="s">
        <v>34</v>
      </c>
      <c r="U41" s="5">
        <v>920</v>
      </c>
      <c r="V41" s="5">
        <v>0</v>
      </c>
      <c r="W41" s="5">
        <v>0</v>
      </c>
      <c r="X41" s="5" t="s">
        <v>256</v>
      </c>
      <c r="Y41" s="5" t="s">
        <v>257</v>
      </c>
    </row>
    <row r="42" s="5" customFormat="1" spans="1:25">
      <c r="A42" s="5" t="s">
        <v>247</v>
      </c>
      <c r="B42" s="5" t="s">
        <v>26</v>
      </c>
      <c r="C42" s="5" t="s">
        <v>258</v>
      </c>
      <c r="D42" s="5" t="s">
        <v>248</v>
      </c>
      <c r="E42" s="5" t="s">
        <v>249</v>
      </c>
      <c r="F42" s="7">
        <v>44851</v>
      </c>
      <c r="G42" s="7">
        <v>44856</v>
      </c>
      <c r="H42" s="5">
        <v>1</v>
      </c>
      <c r="I42" s="5">
        <v>5</v>
      </c>
      <c r="J42" s="5">
        <v>5</v>
      </c>
      <c r="K42" s="5" t="s">
        <v>30</v>
      </c>
      <c r="L42" s="5">
        <v>-3500</v>
      </c>
      <c r="M42" s="5">
        <v>-3500</v>
      </c>
      <c r="N42" s="5" t="s">
        <v>250</v>
      </c>
      <c r="O42" s="5" t="s">
        <v>32</v>
      </c>
      <c r="P42" s="5" t="s">
        <v>33</v>
      </c>
      <c r="Q42" s="5">
        <v>0</v>
      </c>
      <c r="R42" s="8">
        <v>44851</v>
      </c>
      <c r="S42" s="7">
        <v>44859</v>
      </c>
      <c r="T42" s="5" t="s">
        <v>34</v>
      </c>
      <c r="U42" s="5">
        <v>-3500</v>
      </c>
      <c r="V42" s="5">
        <v>0</v>
      </c>
      <c r="W42" s="5">
        <v>0</v>
      </c>
      <c r="X42" s="5" t="s">
        <v>251</v>
      </c>
      <c r="Y42" s="5" t="s">
        <v>83</v>
      </c>
    </row>
    <row r="43" s="5" customFormat="1" spans="1:25">
      <c r="A43" s="5" t="s">
        <v>259</v>
      </c>
      <c r="B43" s="5" t="s">
        <v>26</v>
      </c>
      <c r="C43" s="5" t="s">
        <v>27</v>
      </c>
      <c r="D43" s="5" t="s">
        <v>224</v>
      </c>
      <c r="E43" s="5" t="s">
        <v>260</v>
      </c>
      <c r="F43" s="7">
        <v>44851</v>
      </c>
      <c r="G43" s="7">
        <v>44856</v>
      </c>
      <c r="H43" s="5">
        <v>1</v>
      </c>
      <c r="I43" s="5">
        <v>5</v>
      </c>
      <c r="J43" s="5">
        <v>5</v>
      </c>
      <c r="K43" s="5" t="s">
        <v>30</v>
      </c>
      <c r="L43" s="5">
        <v>2125</v>
      </c>
      <c r="M43" s="5">
        <v>2125</v>
      </c>
      <c r="N43" s="5" t="s">
        <v>261</v>
      </c>
      <c r="O43" s="5" t="s">
        <v>32</v>
      </c>
      <c r="P43" s="5" t="s">
        <v>33</v>
      </c>
      <c r="Q43" s="5">
        <v>0</v>
      </c>
      <c r="R43" s="8">
        <v>44851</v>
      </c>
      <c r="S43" s="7">
        <v>44859</v>
      </c>
      <c r="T43" s="5" t="s">
        <v>34</v>
      </c>
      <c r="U43" s="5">
        <v>2125</v>
      </c>
      <c r="V43" s="5">
        <v>0</v>
      </c>
      <c r="W43" s="5">
        <v>0</v>
      </c>
      <c r="X43" s="5" t="s">
        <v>262</v>
      </c>
      <c r="Y43" s="5" t="s">
        <v>263</v>
      </c>
    </row>
    <row r="44" s="5" customFormat="1" spans="1:25">
      <c r="A44" s="5" t="s">
        <v>264</v>
      </c>
      <c r="B44" s="5" t="s">
        <v>26</v>
      </c>
      <c r="C44" s="5" t="s">
        <v>27</v>
      </c>
      <c r="D44" s="5" t="s">
        <v>265</v>
      </c>
      <c r="E44" s="5" t="s">
        <v>266</v>
      </c>
      <c r="F44" s="7">
        <v>44852</v>
      </c>
      <c r="G44" s="7">
        <v>44856</v>
      </c>
      <c r="H44" s="5">
        <v>1</v>
      </c>
      <c r="I44" s="5">
        <v>4</v>
      </c>
      <c r="J44" s="5">
        <v>4</v>
      </c>
      <c r="K44" s="5" t="s">
        <v>30</v>
      </c>
      <c r="L44" s="5">
        <v>800</v>
      </c>
      <c r="M44" s="5">
        <v>800</v>
      </c>
      <c r="N44" s="5" t="s">
        <v>267</v>
      </c>
      <c r="O44" s="5" t="s">
        <v>32</v>
      </c>
      <c r="P44" s="5" t="s">
        <v>33</v>
      </c>
      <c r="Q44" s="5">
        <v>0</v>
      </c>
      <c r="R44" s="8">
        <v>44852</v>
      </c>
      <c r="S44" s="7">
        <v>44859</v>
      </c>
      <c r="T44" s="5" t="s">
        <v>34</v>
      </c>
      <c r="U44" s="5">
        <v>800</v>
      </c>
      <c r="V44" s="5">
        <v>0</v>
      </c>
      <c r="W44" s="5">
        <v>0</v>
      </c>
      <c r="X44" s="5" t="s">
        <v>268</v>
      </c>
      <c r="Y44" s="5" t="s">
        <v>269</v>
      </c>
    </row>
    <row r="45" s="5" customFormat="1" spans="1:25">
      <c r="A45" s="5" t="s">
        <v>270</v>
      </c>
      <c r="B45" s="5" t="s">
        <v>26</v>
      </c>
      <c r="C45" s="5" t="s">
        <v>27</v>
      </c>
      <c r="D45" s="5" t="s">
        <v>271</v>
      </c>
      <c r="E45" s="5" t="s">
        <v>155</v>
      </c>
      <c r="F45" s="7">
        <v>44855</v>
      </c>
      <c r="G45" s="7">
        <v>44856</v>
      </c>
      <c r="H45" s="5">
        <v>1</v>
      </c>
      <c r="I45" s="5">
        <v>1</v>
      </c>
      <c r="J45" s="5">
        <v>1</v>
      </c>
      <c r="K45" s="5" t="s">
        <v>30</v>
      </c>
      <c r="L45" s="5">
        <v>390</v>
      </c>
      <c r="M45" s="5">
        <v>390</v>
      </c>
      <c r="N45" s="5" t="s">
        <v>272</v>
      </c>
      <c r="O45" s="5" t="s">
        <v>32</v>
      </c>
      <c r="P45" s="5" t="s">
        <v>33</v>
      </c>
      <c r="Q45" s="5">
        <v>0</v>
      </c>
      <c r="R45" s="8">
        <v>44852</v>
      </c>
      <c r="S45" s="7">
        <v>44859</v>
      </c>
      <c r="T45" s="5" t="s">
        <v>34</v>
      </c>
      <c r="U45" s="5">
        <v>390</v>
      </c>
      <c r="V45" s="5">
        <v>0</v>
      </c>
      <c r="W45" s="5">
        <v>0</v>
      </c>
      <c r="X45" s="5" t="s">
        <v>273</v>
      </c>
      <c r="Y45" s="5" t="s">
        <v>274</v>
      </c>
    </row>
    <row r="46" s="5" customFormat="1" spans="1:25">
      <c r="A46" s="5" t="s">
        <v>275</v>
      </c>
      <c r="B46" s="5" t="s">
        <v>26</v>
      </c>
      <c r="C46" s="5" t="s">
        <v>27</v>
      </c>
      <c r="D46" s="5" t="s">
        <v>276</v>
      </c>
      <c r="E46" s="5" t="s">
        <v>277</v>
      </c>
      <c r="F46" s="7">
        <v>44853</v>
      </c>
      <c r="G46" s="7">
        <v>44856</v>
      </c>
      <c r="H46" s="5">
        <v>1</v>
      </c>
      <c r="I46" s="5">
        <v>3</v>
      </c>
      <c r="J46" s="5">
        <v>3</v>
      </c>
      <c r="K46" s="5" t="s">
        <v>30</v>
      </c>
      <c r="L46" s="5">
        <v>570</v>
      </c>
      <c r="M46" s="5">
        <v>570</v>
      </c>
      <c r="N46" s="5" t="s">
        <v>278</v>
      </c>
      <c r="O46" s="5" t="s">
        <v>32</v>
      </c>
      <c r="P46" s="5" t="s">
        <v>33</v>
      </c>
      <c r="Q46" s="5">
        <v>0</v>
      </c>
      <c r="R46" s="8">
        <v>44852</v>
      </c>
      <c r="S46" s="7">
        <v>44859</v>
      </c>
      <c r="T46" s="5" t="s">
        <v>34</v>
      </c>
      <c r="U46" s="5">
        <v>570</v>
      </c>
      <c r="V46" s="5">
        <v>0</v>
      </c>
      <c r="W46" s="5">
        <v>0</v>
      </c>
      <c r="X46" s="5" t="s">
        <v>279</v>
      </c>
      <c r="Y46" s="5" t="s">
        <v>280</v>
      </c>
    </row>
    <row r="47" s="5" customFormat="1" spans="1:25">
      <c r="A47" s="5" t="s">
        <v>281</v>
      </c>
      <c r="B47" s="5" t="s">
        <v>26</v>
      </c>
      <c r="C47" s="5" t="s">
        <v>27</v>
      </c>
      <c r="D47" s="5" t="s">
        <v>282</v>
      </c>
      <c r="E47" s="5" t="s">
        <v>283</v>
      </c>
      <c r="F47" s="7">
        <v>44853</v>
      </c>
      <c r="G47" s="7">
        <v>44856</v>
      </c>
      <c r="H47" s="5">
        <v>1</v>
      </c>
      <c r="I47" s="5">
        <v>3</v>
      </c>
      <c r="J47" s="5">
        <v>3</v>
      </c>
      <c r="K47" s="5" t="s">
        <v>30</v>
      </c>
      <c r="L47" s="5">
        <v>1821</v>
      </c>
      <c r="M47" s="5">
        <v>1821</v>
      </c>
      <c r="N47" s="5" t="s">
        <v>284</v>
      </c>
      <c r="O47" s="5" t="s">
        <v>32</v>
      </c>
      <c r="P47" s="5" t="s">
        <v>33</v>
      </c>
      <c r="Q47" s="5">
        <v>0</v>
      </c>
      <c r="R47" s="8">
        <v>44852</v>
      </c>
      <c r="S47" s="7">
        <v>44859</v>
      </c>
      <c r="T47" s="5" t="s">
        <v>34</v>
      </c>
      <c r="U47" s="5">
        <v>1821</v>
      </c>
      <c r="V47" s="5">
        <v>0</v>
      </c>
      <c r="W47" s="5">
        <v>0</v>
      </c>
      <c r="X47" s="5" t="s">
        <v>285</v>
      </c>
      <c r="Y47" s="5" t="s">
        <v>286</v>
      </c>
    </row>
    <row r="48" s="5" customFormat="1" spans="1:25">
      <c r="A48" s="5" t="s">
        <v>287</v>
      </c>
      <c r="B48" s="5" t="s">
        <v>26</v>
      </c>
      <c r="C48" s="5" t="s">
        <v>27</v>
      </c>
      <c r="D48" s="5" t="s">
        <v>288</v>
      </c>
      <c r="E48" s="5" t="s">
        <v>289</v>
      </c>
      <c r="F48" s="7">
        <v>44855</v>
      </c>
      <c r="G48" s="7">
        <v>44856</v>
      </c>
      <c r="H48" s="5">
        <v>1</v>
      </c>
      <c r="I48" s="5">
        <v>1</v>
      </c>
      <c r="J48" s="5">
        <v>1</v>
      </c>
      <c r="K48" s="5" t="s">
        <v>30</v>
      </c>
      <c r="L48" s="5">
        <v>1200</v>
      </c>
      <c r="M48" s="5">
        <v>1200</v>
      </c>
      <c r="N48" s="5" t="s">
        <v>290</v>
      </c>
      <c r="O48" s="5" t="s">
        <v>32</v>
      </c>
      <c r="P48" s="5" t="s">
        <v>33</v>
      </c>
      <c r="Q48" s="5">
        <v>0</v>
      </c>
      <c r="R48" s="8">
        <v>44852</v>
      </c>
      <c r="S48" s="7">
        <v>44859</v>
      </c>
      <c r="T48" s="5" t="s">
        <v>34</v>
      </c>
      <c r="U48" s="5">
        <v>1200</v>
      </c>
      <c r="V48" s="5">
        <v>0</v>
      </c>
      <c r="W48" s="5">
        <v>0</v>
      </c>
      <c r="X48" s="5" t="s">
        <v>291</v>
      </c>
      <c r="Y48" s="5" t="s">
        <v>292</v>
      </c>
    </row>
    <row r="49" s="5" customFormat="1" spans="1:25">
      <c r="A49" s="5" t="s">
        <v>293</v>
      </c>
      <c r="B49" s="5" t="s">
        <v>26</v>
      </c>
      <c r="C49" s="5" t="s">
        <v>27</v>
      </c>
      <c r="D49" s="5" t="s">
        <v>294</v>
      </c>
      <c r="E49" s="5" t="s">
        <v>295</v>
      </c>
      <c r="F49" s="7">
        <v>44853</v>
      </c>
      <c r="G49" s="7">
        <v>44856</v>
      </c>
      <c r="H49" s="5">
        <v>1</v>
      </c>
      <c r="I49" s="5">
        <v>3</v>
      </c>
      <c r="J49" s="5">
        <v>3</v>
      </c>
      <c r="K49" s="5" t="s">
        <v>30</v>
      </c>
      <c r="L49" s="5">
        <v>2280</v>
      </c>
      <c r="M49" s="5">
        <v>2280</v>
      </c>
      <c r="N49" s="5" t="s">
        <v>296</v>
      </c>
      <c r="O49" s="5" t="s">
        <v>32</v>
      </c>
      <c r="P49" s="5" t="s">
        <v>33</v>
      </c>
      <c r="Q49" s="5">
        <v>0</v>
      </c>
      <c r="R49" s="8">
        <v>44852</v>
      </c>
      <c r="S49" s="7">
        <v>44859</v>
      </c>
      <c r="T49" s="5" t="s">
        <v>34</v>
      </c>
      <c r="U49" s="5">
        <v>2280</v>
      </c>
      <c r="V49" s="5">
        <v>0</v>
      </c>
      <c r="W49" s="5">
        <v>0</v>
      </c>
      <c r="X49" s="5" t="s">
        <v>297</v>
      </c>
      <c r="Y49" s="5" t="s">
        <v>298</v>
      </c>
    </row>
    <row r="50" s="5" customFormat="1" spans="1:25">
      <c r="A50" s="5" t="s">
        <v>299</v>
      </c>
      <c r="B50" s="5" t="s">
        <v>26</v>
      </c>
      <c r="C50" s="5" t="s">
        <v>27</v>
      </c>
      <c r="D50" s="5" t="s">
        <v>300</v>
      </c>
      <c r="E50" s="5" t="s">
        <v>301</v>
      </c>
      <c r="F50" s="7">
        <v>44853</v>
      </c>
      <c r="G50" s="7">
        <v>44856</v>
      </c>
      <c r="H50" s="5">
        <v>1</v>
      </c>
      <c r="I50" s="5">
        <v>3</v>
      </c>
      <c r="J50" s="5">
        <v>3</v>
      </c>
      <c r="K50" s="5" t="s">
        <v>30</v>
      </c>
      <c r="L50" s="5">
        <v>996</v>
      </c>
      <c r="M50" s="5">
        <v>996</v>
      </c>
      <c r="N50" s="5" t="s">
        <v>302</v>
      </c>
      <c r="O50" s="5" t="s">
        <v>32</v>
      </c>
      <c r="P50" s="5" t="s">
        <v>33</v>
      </c>
      <c r="Q50" s="5">
        <v>0</v>
      </c>
      <c r="R50" s="8">
        <v>44852</v>
      </c>
      <c r="S50" s="7">
        <v>44859</v>
      </c>
      <c r="T50" s="5" t="s">
        <v>34</v>
      </c>
      <c r="U50" s="5">
        <v>996</v>
      </c>
      <c r="V50" s="5">
        <v>0</v>
      </c>
      <c r="W50" s="5">
        <v>0</v>
      </c>
      <c r="X50" s="5" t="s">
        <v>303</v>
      </c>
      <c r="Y50" s="5" t="s">
        <v>304</v>
      </c>
    </row>
    <row r="51" s="5" customFormat="1" spans="1:25">
      <c r="A51" s="5" t="s">
        <v>305</v>
      </c>
      <c r="B51" s="5" t="s">
        <v>26</v>
      </c>
      <c r="C51" s="5" t="s">
        <v>27</v>
      </c>
      <c r="D51" s="5" t="s">
        <v>127</v>
      </c>
      <c r="E51" s="5" t="s">
        <v>128</v>
      </c>
      <c r="F51" s="7">
        <v>44853</v>
      </c>
      <c r="G51" s="7">
        <v>44856</v>
      </c>
      <c r="H51" s="5">
        <v>1</v>
      </c>
      <c r="I51" s="5">
        <v>3</v>
      </c>
      <c r="J51" s="5">
        <v>3</v>
      </c>
      <c r="K51" s="5" t="s">
        <v>30</v>
      </c>
      <c r="L51" s="5">
        <v>323</v>
      </c>
      <c r="M51" s="5">
        <v>323</v>
      </c>
      <c r="N51" s="5" t="s">
        <v>306</v>
      </c>
      <c r="O51" s="5" t="s">
        <v>32</v>
      </c>
      <c r="P51" s="5" t="s">
        <v>33</v>
      </c>
      <c r="Q51" s="5">
        <v>0</v>
      </c>
      <c r="R51" s="8">
        <v>44852</v>
      </c>
      <c r="S51" s="7">
        <v>44859</v>
      </c>
      <c r="T51" s="5" t="s">
        <v>34</v>
      </c>
      <c r="U51" s="5">
        <v>323</v>
      </c>
      <c r="V51" s="5">
        <v>0</v>
      </c>
      <c r="W51" s="5">
        <v>0</v>
      </c>
      <c r="X51" s="5" t="s">
        <v>307</v>
      </c>
      <c r="Y51" s="5" t="s">
        <v>308</v>
      </c>
    </row>
    <row r="52" s="5" customFormat="1" spans="1:25">
      <c r="A52" s="5" t="s">
        <v>309</v>
      </c>
      <c r="B52" s="5" t="s">
        <v>26</v>
      </c>
      <c r="C52" s="5" t="s">
        <v>27</v>
      </c>
      <c r="D52" s="5" t="s">
        <v>310</v>
      </c>
      <c r="E52" s="5" t="s">
        <v>311</v>
      </c>
      <c r="F52" s="7">
        <v>44855</v>
      </c>
      <c r="G52" s="7">
        <v>44856</v>
      </c>
      <c r="H52" s="5">
        <v>1</v>
      </c>
      <c r="I52" s="5">
        <v>1</v>
      </c>
      <c r="J52" s="5">
        <v>1</v>
      </c>
      <c r="K52" s="5" t="s">
        <v>30</v>
      </c>
      <c r="L52" s="5">
        <v>236</v>
      </c>
      <c r="M52" s="5">
        <v>236</v>
      </c>
      <c r="N52" s="5" t="s">
        <v>312</v>
      </c>
      <c r="O52" s="5" t="s">
        <v>32</v>
      </c>
      <c r="P52" s="5" t="s">
        <v>33</v>
      </c>
      <c r="Q52" s="5">
        <v>0</v>
      </c>
      <c r="R52" s="8">
        <v>44852</v>
      </c>
      <c r="S52" s="7">
        <v>44859</v>
      </c>
      <c r="T52" s="5" t="s">
        <v>34</v>
      </c>
      <c r="U52" s="5">
        <v>236</v>
      </c>
      <c r="V52" s="5">
        <v>0</v>
      </c>
      <c r="W52" s="5">
        <v>0</v>
      </c>
      <c r="X52" s="5" t="s">
        <v>313</v>
      </c>
      <c r="Y52" s="5" t="s">
        <v>314</v>
      </c>
    </row>
    <row r="53" s="5" customFormat="1" spans="1:25">
      <c r="A53" s="5" t="s">
        <v>315</v>
      </c>
      <c r="B53" s="5" t="s">
        <v>26</v>
      </c>
      <c r="C53" s="5" t="s">
        <v>27</v>
      </c>
      <c r="D53" s="5" t="s">
        <v>316</v>
      </c>
      <c r="E53" s="5" t="s">
        <v>317</v>
      </c>
      <c r="F53" s="7">
        <v>44855</v>
      </c>
      <c r="G53" s="7">
        <v>44856</v>
      </c>
      <c r="H53" s="5">
        <v>3</v>
      </c>
      <c r="I53" s="5">
        <v>1</v>
      </c>
      <c r="J53" s="5">
        <v>3</v>
      </c>
      <c r="K53" s="5" t="s">
        <v>30</v>
      </c>
      <c r="L53" s="5">
        <v>987</v>
      </c>
      <c r="M53" s="5">
        <v>987</v>
      </c>
      <c r="N53" s="5" t="s">
        <v>318</v>
      </c>
      <c r="O53" s="5" t="s">
        <v>32</v>
      </c>
      <c r="P53" s="5" t="s">
        <v>33</v>
      </c>
      <c r="Q53" s="5">
        <v>0</v>
      </c>
      <c r="R53" s="8">
        <v>44852</v>
      </c>
      <c r="S53" s="7">
        <v>44859</v>
      </c>
      <c r="T53" s="5" t="s">
        <v>34</v>
      </c>
      <c r="U53" s="5">
        <v>987</v>
      </c>
      <c r="V53" s="5">
        <v>0</v>
      </c>
      <c r="W53" s="5">
        <v>0</v>
      </c>
      <c r="X53" s="5" t="s">
        <v>319</v>
      </c>
      <c r="Y53" s="5" t="s">
        <v>320</v>
      </c>
    </row>
    <row r="54" s="5" customFormat="1" spans="1:25">
      <c r="A54" s="5" t="s">
        <v>321</v>
      </c>
      <c r="B54" s="5" t="s">
        <v>26</v>
      </c>
      <c r="C54" s="5" t="s">
        <v>27</v>
      </c>
      <c r="D54" s="5" t="s">
        <v>322</v>
      </c>
      <c r="E54" s="5" t="s">
        <v>323</v>
      </c>
      <c r="F54" s="7">
        <v>44855</v>
      </c>
      <c r="G54" s="7">
        <v>44856</v>
      </c>
      <c r="H54" s="5">
        <v>1</v>
      </c>
      <c r="I54" s="5">
        <v>1</v>
      </c>
      <c r="J54" s="5">
        <v>1</v>
      </c>
      <c r="K54" s="5" t="s">
        <v>30</v>
      </c>
      <c r="L54" s="5">
        <v>450</v>
      </c>
      <c r="M54" s="5">
        <v>450</v>
      </c>
      <c r="N54" s="5" t="s">
        <v>324</v>
      </c>
      <c r="O54" s="5" t="s">
        <v>32</v>
      </c>
      <c r="P54" s="5" t="s">
        <v>33</v>
      </c>
      <c r="Q54" s="5">
        <v>0</v>
      </c>
      <c r="R54" s="8">
        <v>44853</v>
      </c>
      <c r="S54" s="7">
        <v>44859</v>
      </c>
      <c r="T54" s="5" t="s">
        <v>34</v>
      </c>
      <c r="U54" s="5">
        <v>450</v>
      </c>
      <c r="V54" s="5">
        <v>0</v>
      </c>
      <c r="W54" s="5">
        <v>0</v>
      </c>
      <c r="X54" s="5" t="s">
        <v>325</v>
      </c>
      <c r="Y54" s="5" t="s">
        <v>326</v>
      </c>
    </row>
    <row r="55" s="5" customFormat="1" spans="1:25">
      <c r="A55" s="5" t="s">
        <v>327</v>
      </c>
      <c r="B55" s="5" t="s">
        <v>26</v>
      </c>
      <c r="C55" s="5" t="s">
        <v>27</v>
      </c>
      <c r="D55" s="5" t="s">
        <v>282</v>
      </c>
      <c r="E55" s="5" t="s">
        <v>283</v>
      </c>
      <c r="F55" s="7">
        <v>44854</v>
      </c>
      <c r="G55" s="7">
        <v>44856</v>
      </c>
      <c r="H55" s="5">
        <v>1</v>
      </c>
      <c r="I55" s="5">
        <v>2</v>
      </c>
      <c r="J55" s="5">
        <v>2</v>
      </c>
      <c r="K55" s="5" t="s">
        <v>30</v>
      </c>
      <c r="L55" s="5">
        <v>1214</v>
      </c>
      <c r="M55" s="5">
        <v>1214</v>
      </c>
      <c r="N55" s="5" t="s">
        <v>328</v>
      </c>
      <c r="O55" s="5" t="s">
        <v>32</v>
      </c>
      <c r="P55" s="5" t="s">
        <v>33</v>
      </c>
      <c r="Q55" s="5">
        <v>0</v>
      </c>
      <c r="R55" s="8">
        <v>44853</v>
      </c>
      <c r="S55" s="7">
        <v>44859</v>
      </c>
      <c r="T55" s="5" t="s">
        <v>34</v>
      </c>
      <c r="U55" s="5">
        <v>1214</v>
      </c>
      <c r="V55" s="5">
        <v>0</v>
      </c>
      <c r="W55" s="5">
        <v>0</v>
      </c>
      <c r="X55" s="5" t="s">
        <v>329</v>
      </c>
      <c r="Y55" s="5" t="s">
        <v>330</v>
      </c>
    </row>
    <row r="56" s="5" customFormat="1" spans="1:25">
      <c r="A56" s="5" t="s">
        <v>331</v>
      </c>
      <c r="B56" s="5" t="s">
        <v>26</v>
      </c>
      <c r="C56" s="5" t="s">
        <v>27</v>
      </c>
      <c r="D56" s="5" t="s">
        <v>332</v>
      </c>
      <c r="E56" s="5" t="s">
        <v>333</v>
      </c>
      <c r="F56" s="7">
        <v>44854</v>
      </c>
      <c r="G56" s="7">
        <v>44856</v>
      </c>
      <c r="H56" s="5">
        <v>1</v>
      </c>
      <c r="I56" s="5">
        <v>2</v>
      </c>
      <c r="J56" s="5">
        <v>2</v>
      </c>
      <c r="K56" s="5" t="s">
        <v>30</v>
      </c>
      <c r="L56" s="5">
        <v>2560</v>
      </c>
      <c r="M56" s="5">
        <v>2560</v>
      </c>
      <c r="N56" s="5" t="s">
        <v>334</v>
      </c>
      <c r="O56" s="5" t="s">
        <v>32</v>
      </c>
      <c r="P56" s="5" t="s">
        <v>33</v>
      </c>
      <c r="Q56" s="5">
        <v>0</v>
      </c>
      <c r="R56" s="8">
        <v>44852</v>
      </c>
      <c r="S56" s="7">
        <v>44859</v>
      </c>
      <c r="T56" s="5" t="s">
        <v>34</v>
      </c>
      <c r="U56" s="5">
        <v>2560</v>
      </c>
      <c r="V56" s="5">
        <v>0</v>
      </c>
      <c r="W56" s="5">
        <v>0</v>
      </c>
      <c r="X56" s="5" t="s">
        <v>335</v>
      </c>
      <c r="Y56" s="5" t="s">
        <v>336</v>
      </c>
    </row>
    <row r="57" s="5" customFormat="1" spans="1:25">
      <c r="A57" s="5" t="s">
        <v>337</v>
      </c>
      <c r="B57" s="5" t="s">
        <v>26</v>
      </c>
      <c r="C57" s="5" t="s">
        <v>27</v>
      </c>
      <c r="D57" s="5" t="s">
        <v>276</v>
      </c>
      <c r="E57" s="5" t="s">
        <v>277</v>
      </c>
      <c r="F57" s="7">
        <v>44855</v>
      </c>
      <c r="G57" s="7">
        <v>44856</v>
      </c>
      <c r="H57" s="5">
        <v>1</v>
      </c>
      <c r="I57" s="5">
        <v>1</v>
      </c>
      <c r="J57" s="5">
        <v>1</v>
      </c>
      <c r="K57" s="5" t="s">
        <v>30</v>
      </c>
      <c r="L57" s="5">
        <v>190</v>
      </c>
      <c r="M57" s="5">
        <v>190</v>
      </c>
      <c r="N57" s="5" t="s">
        <v>338</v>
      </c>
      <c r="O57" s="5" t="s">
        <v>32</v>
      </c>
      <c r="P57" s="5" t="s">
        <v>33</v>
      </c>
      <c r="Q57" s="5">
        <v>0</v>
      </c>
      <c r="R57" s="8">
        <v>44853</v>
      </c>
      <c r="S57" s="7">
        <v>44859</v>
      </c>
      <c r="T57" s="5" t="s">
        <v>34</v>
      </c>
      <c r="U57" s="5">
        <v>190</v>
      </c>
      <c r="V57" s="5">
        <v>0</v>
      </c>
      <c r="W57" s="5">
        <v>0</v>
      </c>
      <c r="X57" s="5" t="s">
        <v>339</v>
      </c>
      <c r="Y57" s="5" t="s">
        <v>340</v>
      </c>
    </row>
    <row r="58" s="5" customFormat="1" spans="1:25">
      <c r="A58" s="5" t="s">
        <v>341</v>
      </c>
      <c r="B58" s="5" t="s">
        <v>26</v>
      </c>
      <c r="C58" s="5" t="s">
        <v>27</v>
      </c>
      <c r="D58" s="5" t="s">
        <v>342</v>
      </c>
      <c r="E58" s="5" t="s">
        <v>343</v>
      </c>
      <c r="F58" s="7">
        <v>44854</v>
      </c>
      <c r="G58" s="7">
        <v>44856</v>
      </c>
      <c r="H58" s="5">
        <v>1</v>
      </c>
      <c r="I58" s="5">
        <v>2</v>
      </c>
      <c r="J58" s="5">
        <v>2</v>
      </c>
      <c r="K58" s="5" t="s">
        <v>30</v>
      </c>
      <c r="L58" s="5">
        <v>930</v>
      </c>
      <c r="M58" s="5">
        <v>930</v>
      </c>
      <c r="N58" s="5" t="s">
        <v>344</v>
      </c>
      <c r="O58" s="5" t="s">
        <v>32</v>
      </c>
      <c r="P58" s="5" t="s">
        <v>33</v>
      </c>
      <c r="Q58" s="5">
        <v>0</v>
      </c>
      <c r="R58" s="8">
        <v>44852</v>
      </c>
      <c r="S58" s="7">
        <v>44859</v>
      </c>
      <c r="T58" s="5" t="s">
        <v>34</v>
      </c>
      <c r="U58" s="5">
        <v>930</v>
      </c>
      <c r="V58" s="5">
        <v>0</v>
      </c>
      <c r="W58" s="5">
        <v>0</v>
      </c>
      <c r="X58" s="5" t="s">
        <v>345</v>
      </c>
      <c r="Y58" s="5" t="s">
        <v>346</v>
      </c>
    </row>
    <row r="59" s="5" customFormat="1" spans="1:25">
      <c r="A59" s="5" t="s">
        <v>347</v>
      </c>
      <c r="B59" s="5" t="s">
        <v>26</v>
      </c>
      <c r="C59" s="5" t="s">
        <v>27</v>
      </c>
      <c r="D59" s="5" t="s">
        <v>348</v>
      </c>
      <c r="E59" s="5" t="s">
        <v>225</v>
      </c>
      <c r="F59" s="7">
        <v>44853</v>
      </c>
      <c r="G59" s="7">
        <v>44856</v>
      </c>
      <c r="H59" s="5">
        <v>1</v>
      </c>
      <c r="I59" s="5">
        <v>3</v>
      </c>
      <c r="J59" s="5">
        <v>3</v>
      </c>
      <c r="K59" s="5" t="s">
        <v>30</v>
      </c>
      <c r="L59" s="5">
        <v>2970</v>
      </c>
      <c r="M59" s="5">
        <v>2970</v>
      </c>
      <c r="N59" s="5" t="s">
        <v>349</v>
      </c>
      <c r="O59" s="5" t="s">
        <v>32</v>
      </c>
      <c r="P59" s="5" t="s">
        <v>33</v>
      </c>
      <c r="Q59" s="5">
        <v>0</v>
      </c>
      <c r="R59" s="8">
        <v>44853</v>
      </c>
      <c r="S59" s="7">
        <v>44859</v>
      </c>
      <c r="T59" s="5" t="s">
        <v>34</v>
      </c>
      <c r="U59" s="5">
        <v>2970</v>
      </c>
      <c r="V59" s="5">
        <v>0</v>
      </c>
      <c r="W59" s="5">
        <v>0</v>
      </c>
      <c r="X59" s="5" t="s">
        <v>350</v>
      </c>
      <c r="Y59" s="5" t="s">
        <v>351</v>
      </c>
    </row>
    <row r="60" s="5" customFormat="1" spans="1:25">
      <c r="A60" s="5" t="s">
        <v>293</v>
      </c>
      <c r="B60" s="5" t="s">
        <v>26</v>
      </c>
      <c r="C60" s="5" t="s">
        <v>258</v>
      </c>
      <c r="D60" s="5" t="s">
        <v>294</v>
      </c>
      <c r="E60" s="5" t="s">
        <v>295</v>
      </c>
      <c r="F60" s="7">
        <v>44853</v>
      </c>
      <c r="G60" s="7">
        <v>44856</v>
      </c>
      <c r="H60" s="5">
        <v>1</v>
      </c>
      <c r="I60" s="5">
        <v>3</v>
      </c>
      <c r="J60" s="5">
        <v>3</v>
      </c>
      <c r="K60" s="5" t="s">
        <v>30</v>
      </c>
      <c r="L60" s="5">
        <v>-2280</v>
      </c>
      <c r="M60" s="5">
        <v>-2280</v>
      </c>
      <c r="N60" s="5" t="s">
        <v>296</v>
      </c>
      <c r="O60" s="5" t="s">
        <v>32</v>
      </c>
      <c r="P60" s="5" t="s">
        <v>33</v>
      </c>
      <c r="Q60" s="5">
        <v>0</v>
      </c>
      <c r="R60" s="8">
        <v>44852</v>
      </c>
      <c r="S60" s="7">
        <v>44859</v>
      </c>
      <c r="T60" s="5" t="s">
        <v>34</v>
      </c>
      <c r="U60" s="5">
        <v>-2280</v>
      </c>
      <c r="V60" s="5">
        <v>0</v>
      </c>
      <c r="W60" s="5">
        <v>0</v>
      </c>
      <c r="X60" s="5" t="s">
        <v>297</v>
      </c>
      <c r="Y60" s="5" t="s">
        <v>298</v>
      </c>
    </row>
    <row r="61" s="5" customFormat="1" spans="1:25">
      <c r="A61" s="5" t="s">
        <v>352</v>
      </c>
      <c r="B61" s="5" t="s">
        <v>26</v>
      </c>
      <c r="C61" s="5" t="s">
        <v>27</v>
      </c>
      <c r="D61" s="5" t="s">
        <v>353</v>
      </c>
      <c r="E61" s="5" t="s">
        <v>354</v>
      </c>
      <c r="F61" s="7">
        <v>44854</v>
      </c>
      <c r="G61" s="7">
        <v>44856</v>
      </c>
      <c r="H61" s="5">
        <v>1</v>
      </c>
      <c r="I61" s="5">
        <v>2</v>
      </c>
      <c r="J61" s="5">
        <v>2</v>
      </c>
      <c r="K61" s="5" t="s">
        <v>30</v>
      </c>
      <c r="L61" s="5">
        <v>690</v>
      </c>
      <c r="M61" s="5">
        <v>690</v>
      </c>
      <c r="N61" s="5" t="s">
        <v>355</v>
      </c>
      <c r="O61" s="5" t="s">
        <v>32</v>
      </c>
      <c r="P61" s="5" t="s">
        <v>33</v>
      </c>
      <c r="Q61" s="5">
        <v>0</v>
      </c>
      <c r="R61" s="8">
        <v>44853</v>
      </c>
      <c r="S61" s="7">
        <v>44859</v>
      </c>
      <c r="T61" s="5" t="s">
        <v>34</v>
      </c>
      <c r="U61" s="5">
        <v>690</v>
      </c>
      <c r="V61" s="5">
        <v>0</v>
      </c>
      <c r="W61" s="5">
        <v>0</v>
      </c>
      <c r="X61" s="5" t="s">
        <v>356</v>
      </c>
      <c r="Y61" s="5" t="s">
        <v>356</v>
      </c>
    </row>
    <row r="62" s="5" customFormat="1" spans="1:25">
      <c r="A62" s="5" t="s">
        <v>357</v>
      </c>
      <c r="B62" s="5" t="s">
        <v>26</v>
      </c>
      <c r="C62" s="5" t="s">
        <v>27</v>
      </c>
      <c r="D62" s="5" t="s">
        <v>358</v>
      </c>
      <c r="E62" s="5" t="s">
        <v>359</v>
      </c>
      <c r="F62" s="7">
        <v>44854</v>
      </c>
      <c r="G62" s="7">
        <v>44856</v>
      </c>
      <c r="H62" s="5">
        <v>1</v>
      </c>
      <c r="I62" s="5">
        <v>2</v>
      </c>
      <c r="J62" s="5">
        <v>2</v>
      </c>
      <c r="K62" s="5" t="s">
        <v>30</v>
      </c>
      <c r="L62" s="5">
        <v>470</v>
      </c>
      <c r="M62" s="5">
        <v>470</v>
      </c>
      <c r="N62" s="5" t="s">
        <v>360</v>
      </c>
      <c r="O62" s="5" t="s">
        <v>32</v>
      </c>
      <c r="P62" s="5" t="s">
        <v>33</v>
      </c>
      <c r="Q62" s="5">
        <v>0</v>
      </c>
      <c r="R62" s="8">
        <v>44853</v>
      </c>
      <c r="S62" s="7">
        <v>44859</v>
      </c>
      <c r="T62" s="5" t="s">
        <v>34</v>
      </c>
      <c r="U62" s="5">
        <v>470</v>
      </c>
      <c r="V62" s="5">
        <v>0</v>
      </c>
      <c r="W62" s="5">
        <v>0</v>
      </c>
      <c r="X62" s="5" t="s">
        <v>361</v>
      </c>
      <c r="Y62" s="5" t="s">
        <v>362</v>
      </c>
    </row>
    <row r="63" s="5" customFormat="1" spans="1:25">
      <c r="A63" s="5" t="s">
        <v>363</v>
      </c>
      <c r="B63" s="5" t="s">
        <v>26</v>
      </c>
      <c r="C63" s="5" t="s">
        <v>27</v>
      </c>
      <c r="D63" s="5" t="s">
        <v>73</v>
      </c>
      <c r="E63" s="5" t="s">
        <v>176</v>
      </c>
      <c r="F63" s="7">
        <v>44854</v>
      </c>
      <c r="G63" s="7">
        <v>44856</v>
      </c>
      <c r="H63" s="5">
        <v>1</v>
      </c>
      <c r="I63" s="5">
        <v>2</v>
      </c>
      <c r="J63" s="5">
        <v>2</v>
      </c>
      <c r="K63" s="5" t="s">
        <v>30</v>
      </c>
      <c r="L63" s="5">
        <v>1370</v>
      </c>
      <c r="M63" s="5">
        <v>1370</v>
      </c>
      <c r="N63" s="5" t="s">
        <v>364</v>
      </c>
      <c r="O63" s="5" t="s">
        <v>32</v>
      </c>
      <c r="P63" s="5" t="s">
        <v>33</v>
      </c>
      <c r="Q63" s="5">
        <v>0</v>
      </c>
      <c r="R63" s="8">
        <v>44853</v>
      </c>
      <c r="S63" s="7">
        <v>44859</v>
      </c>
      <c r="T63" s="5" t="s">
        <v>34</v>
      </c>
      <c r="U63" s="5">
        <v>1370</v>
      </c>
      <c r="V63" s="5">
        <v>0</v>
      </c>
      <c r="W63" s="5">
        <v>0</v>
      </c>
      <c r="X63" s="5" t="s">
        <v>365</v>
      </c>
      <c r="Y63" s="5" t="s">
        <v>366</v>
      </c>
    </row>
    <row r="64" s="5" customFormat="1" spans="1:25">
      <c r="A64" s="5" t="s">
        <v>367</v>
      </c>
      <c r="B64" s="5" t="s">
        <v>26</v>
      </c>
      <c r="C64" s="5" t="s">
        <v>27</v>
      </c>
      <c r="D64" s="5" t="s">
        <v>212</v>
      </c>
      <c r="E64" s="5" t="s">
        <v>213</v>
      </c>
      <c r="F64" s="7">
        <v>44854</v>
      </c>
      <c r="G64" s="7">
        <v>44856</v>
      </c>
      <c r="H64" s="5">
        <v>1</v>
      </c>
      <c r="I64" s="5">
        <v>2</v>
      </c>
      <c r="J64" s="5">
        <v>2</v>
      </c>
      <c r="K64" s="5" t="s">
        <v>30</v>
      </c>
      <c r="L64" s="5">
        <v>370</v>
      </c>
      <c r="M64" s="5">
        <v>370</v>
      </c>
      <c r="N64" s="5" t="s">
        <v>368</v>
      </c>
      <c r="O64" s="5" t="s">
        <v>32</v>
      </c>
      <c r="P64" s="5" t="s">
        <v>33</v>
      </c>
      <c r="Q64" s="5">
        <v>0</v>
      </c>
      <c r="R64" s="8">
        <v>44853</v>
      </c>
      <c r="S64" s="7">
        <v>44859</v>
      </c>
      <c r="T64" s="5" t="s">
        <v>34</v>
      </c>
      <c r="U64" s="5">
        <v>370</v>
      </c>
      <c r="V64" s="5">
        <v>0</v>
      </c>
      <c r="W64" s="5">
        <v>0</v>
      </c>
      <c r="X64" s="5" t="s">
        <v>369</v>
      </c>
      <c r="Y64" s="5" t="s">
        <v>83</v>
      </c>
    </row>
    <row r="65" s="5" customFormat="1" spans="1:25">
      <c r="A65" s="5" t="s">
        <v>370</v>
      </c>
      <c r="B65" s="5" t="s">
        <v>26</v>
      </c>
      <c r="C65" s="5" t="s">
        <v>27</v>
      </c>
      <c r="D65" s="5" t="s">
        <v>371</v>
      </c>
      <c r="E65" s="5" t="s">
        <v>372</v>
      </c>
      <c r="F65" s="7">
        <v>44854</v>
      </c>
      <c r="G65" s="7">
        <v>44856</v>
      </c>
      <c r="H65" s="5">
        <v>2</v>
      </c>
      <c r="I65" s="5">
        <v>2</v>
      </c>
      <c r="J65" s="5">
        <v>4</v>
      </c>
      <c r="K65" s="5" t="s">
        <v>30</v>
      </c>
      <c r="L65" s="5">
        <v>1360</v>
      </c>
      <c r="M65" s="5">
        <v>1360</v>
      </c>
      <c r="N65" s="5" t="s">
        <v>373</v>
      </c>
      <c r="O65" s="5" t="s">
        <v>32</v>
      </c>
      <c r="P65" s="5" t="s">
        <v>33</v>
      </c>
      <c r="Q65" s="5">
        <v>0</v>
      </c>
      <c r="R65" s="8">
        <v>44853</v>
      </c>
      <c r="S65" s="7">
        <v>44859</v>
      </c>
      <c r="T65" s="5" t="s">
        <v>34</v>
      </c>
      <c r="U65" s="5">
        <v>1360</v>
      </c>
      <c r="V65" s="5">
        <v>0</v>
      </c>
      <c r="W65" s="5">
        <v>0</v>
      </c>
      <c r="X65" s="5" t="s">
        <v>374</v>
      </c>
      <c r="Y65" s="5" t="s">
        <v>83</v>
      </c>
    </row>
    <row r="66" s="5" customFormat="1" spans="1:25">
      <c r="A66" s="5" t="s">
        <v>375</v>
      </c>
      <c r="B66" s="5" t="s">
        <v>26</v>
      </c>
      <c r="C66" s="5" t="s">
        <v>27</v>
      </c>
      <c r="D66" s="5" t="s">
        <v>371</v>
      </c>
      <c r="E66" s="5" t="s">
        <v>372</v>
      </c>
      <c r="F66" s="7">
        <v>44854</v>
      </c>
      <c r="G66" s="7">
        <v>44856</v>
      </c>
      <c r="H66" s="5">
        <v>2</v>
      </c>
      <c r="I66" s="5">
        <v>2</v>
      </c>
      <c r="J66" s="5">
        <v>4</v>
      </c>
      <c r="K66" s="5" t="s">
        <v>30</v>
      </c>
      <c r="L66" s="5">
        <v>1360</v>
      </c>
      <c r="M66" s="5">
        <v>1360</v>
      </c>
      <c r="N66" s="5" t="s">
        <v>376</v>
      </c>
      <c r="O66" s="5" t="s">
        <v>32</v>
      </c>
      <c r="P66" s="5" t="s">
        <v>33</v>
      </c>
      <c r="Q66" s="5">
        <v>0</v>
      </c>
      <c r="R66" s="8">
        <v>44853</v>
      </c>
      <c r="S66" s="7">
        <v>44859</v>
      </c>
      <c r="T66" s="5" t="s">
        <v>34</v>
      </c>
      <c r="U66" s="5">
        <v>1360</v>
      </c>
      <c r="V66" s="5">
        <v>0</v>
      </c>
      <c r="W66" s="5">
        <v>0</v>
      </c>
      <c r="X66" s="5" t="s">
        <v>377</v>
      </c>
      <c r="Y66" s="5" t="s">
        <v>83</v>
      </c>
    </row>
    <row r="67" s="5" customFormat="1" spans="1:25">
      <c r="A67" s="5" t="s">
        <v>378</v>
      </c>
      <c r="B67" s="5" t="s">
        <v>26</v>
      </c>
      <c r="C67" s="5" t="s">
        <v>27</v>
      </c>
      <c r="D67" s="5" t="s">
        <v>342</v>
      </c>
      <c r="E67" s="5" t="s">
        <v>379</v>
      </c>
      <c r="F67" s="7">
        <v>44855</v>
      </c>
      <c r="G67" s="7">
        <v>44856</v>
      </c>
      <c r="H67" s="5">
        <v>1</v>
      </c>
      <c r="I67" s="5">
        <v>1</v>
      </c>
      <c r="J67" s="5">
        <v>1</v>
      </c>
      <c r="K67" s="5" t="s">
        <v>30</v>
      </c>
      <c r="L67" s="5">
        <v>770</v>
      </c>
      <c r="M67" s="5">
        <v>770</v>
      </c>
      <c r="N67" s="5" t="s">
        <v>380</v>
      </c>
      <c r="O67" s="5" t="s">
        <v>32</v>
      </c>
      <c r="P67" s="5" t="s">
        <v>33</v>
      </c>
      <c r="Q67" s="5">
        <v>0</v>
      </c>
      <c r="R67" s="8">
        <v>44853</v>
      </c>
      <c r="S67" s="7">
        <v>44859</v>
      </c>
      <c r="T67" s="5" t="s">
        <v>34</v>
      </c>
      <c r="U67" s="5">
        <v>770</v>
      </c>
      <c r="V67" s="5">
        <v>0</v>
      </c>
      <c r="W67" s="5">
        <v>0</v>
      </c>
      <c r="X67" s="5" t="s">
        <v>381</v>
      </c>
      <c r="Y67" s="5" t="s">
        <v>83</v>
      </c>
    </row>
    <row r="68" s="5" customFormat="1" spans="1:25">
      <c r="A68" s="5" t="s">
        <v>382</v>
      </c>
      <c r="B68" s="5" t="s">
        <v>26</v>
      </c>
      <c r="C68" s="5" t="s">
        <v>27</v>
      </c>
      <c r="D68" s="5" t="s">
        <v>383</v>
      </c>
      <c r="E68" s="5" t="s">
        <v>384</v>
      </c>
      <c r="F68" s="7">
        <v>44855</v>
      </c>
      <c r="G68" s="7">
        <v>44856</v>
      </c>
      <c r="H68" s="5">
        <v>1</v>
      </c>
      <c r="I68" s="5">
        <v>1</v>
      </c>
      <c r="J68" s="5">
        <v>1</v>
      </c>
      <c r="K68" s="5" t="s">
        <v>30</v>
      </c>
      <c r="L68" s="5">
        <v>513</v>
      </c>
      <c r="M68" s="5">
        <v>513</v>
      </c>
      <c r="N68" s="5" t="s">
        <v>385</v>
      </c>
      <c r="O68" s="5" t="s">
        <v>32</v>
      </c>
      <c r="P68" s="5" t="s">
        <v>33</v>
      </c>
      <c r="Q68" s="5">
        <v>0</v>
      </c>
      <c r="R68" s="8">
        <v>44853</v>
      </c>
      <c r="S68" s="7">
        <v>44859</v>
      </c>
      <c r="T68" s="5" t="s">
        <v>34</v>
      </c>
      <c r="U68" s="5">
        <v>513</v>
      </c>
      <c r="V68" s="5">
        <v>0</v>
      </c>
      <c r="W68" s="5">
        <v>0</v>
      </c>
      <c r="X68" s="5" t="s">
        <v>386</v>
      </c>
      <c r="Y68" s="5" t="s">
        <v>387</v>
      </c>
    </row>
    <row r="69" s="5" customFormat="1" spans="1:25">
      <c r="A69" s="5" t="s">
        <v>388</v>
      </c>
      <c r="B69" s="5" t="s">
        <v>26</v>
      </c>
      <c r="C69" s="5" t="s">
        <v>27</v>
      </c>
      <c r="D69" s="5" t="s">
        <v>322</v>
      </c>
      <c r="E69" s="5" t="s">
        <v>155</v>
      </c>
      <c r="F69" s="7">
        <v>44854</v>
      </c>
      <c r="G69" s="7">
        <v>44856</v>
      </c>
      <c r="H69" s="5">
        <v>1</v>
      </c>
      <c r="I69" s="5">
        <v>2</v>
      </c>
      <c r="J69" s="5">
        <v>2</v>
      </c>
      <c r="K69" s="5" t="s">
        <v>30</v>
      </c>
      <c r="L69" s="5">
        <v>652</v>
      </c>
      <c r="M69" s="5">
        <v>652</v>
      </c>
      <c r="N69" s="5" t="s">
        <v>389</v>
      </c>
      <c r="O69" s="5" t="s">
        <v>32</v>
      </c>
      <c r="P69" s="5" t="s">
        <v>33</v>
      </c>
      <c r="Q69" s="5">
        <v>0</v>
      </c>
      <c r="R69" s="8">
        <v>44853</v>
      </c>
      <c r="S69" s="7">
        <v>44859</v>
      </c>
      <c r="T69" s="5" t="s">
        <v>34</v>
      </c>
      <c r="U69" s="5">
        <v>652</v>
      </c>
      <c r="V69" s="5">
        <v>0</v>
      </c>
      <c r="W69" s="5">
        <v>0</v>
      </c>
      <c r="X69" s="5" t="s">
        <v>390</v>
      </c>
      <c r="Y69" s="5" t="s">
        <v>391</v>
      </c>
    </row>
    <row r="70" s="5" customFormat="1" spans="1:25">
      <c r="A70" s="5" t="s">
        <v>392</v>
      </c>
      <c r="B70" s="5" t="s">
        <v>26</v>
      </c>
      <c r="C70" s="5" t="s">
        <v>27</v>
      </c>
      <c r="D70" s="5" t="s">
        <v>393</v>
      </c>
      <c r="E70" s="5" t="s">
        <v>394</v>
      </c>
      <c r="F70" s="7">
        <v>44854</v>
      </c>
      <c r="G70" s="7">
        <v>44856</v>
      </c>
      <c r="H70" s="5">
        <v>1</v>
      </c>
      <c r="I70" s="5">
        <v>2</v>
      </c>
      <c r="J70" s="5">
        <v>2</v>
      </c>
      <c r="K70" s="5" t="s">
        <v>30</v>
      </c>
      <c r="L70" s="5">
        <v>660</v>
      </c>
      <c r="M70" s="5">
        <v>660</v>
      </c>
      <c r="N70" s="5" t="s">
        <v>395</v>
      </c>
      <c r="O70" s="5" t="s">
        <v>32</v>
      </c>
      <c r="P70" s="5" t="s">
        <v>33</v>
      </c>
      <c r="Q70" s="5">
        <v>0</v>
      </c>
      <c r="R70" s="8">
        <v>44853</v>
      </c>
      <c r="S70" s="7">
        <v>44859</v>
      </c>
      <c r="T70" s="5" t="s">
        <v>34</v>
      </c>
      <c r="U70" s="5">
        <v>660</v>
      </c>
      <c r="V70" s="5">
        <v>0</v>
      </c>
      <c r="W70" s="5">
        <v>0</v>
      </c>
      <c r="X70" s="5" t="s">
        <v>396</v>
      </c>
      <c r="Y70" s="5" t="s">
        <v>397</v>
      </c>
    </row>
    <row r="71" s="5" customFormat="1" spans="1:25">
      <c r="A71" s="5" t="s">
        <v>398</v>
      </c>
      <c r="B71" s="5" t="s">
        <v>26</v>
      </c>
      <c r="C71" s="5" t="s">
        <v>27</v>
      </c>
      <c r="D71" s="5" t="s">
        <v>399</v>
      </c>
      <c r="E71" s="5" t="s">
        <v>400</v>
      </c>
      <c r="F71" s="7">
        <v>44854</v>
      </c>
      <c r="G71" s="7">
        <v>44856</v>
      </c>
      <c r="H71" s="5">
        <v>1</v>
      </c>
      <c r="I71" s="5">
        <v>2</v>
      </c>
      <c r="J71" s="5">
        <v>2</v>
      </c>
      <c r="K71" s="5" t="s">
        <v>30</v>
      </c>
      <c r="L71" s="5">
        <v>898</v>
      </c>
      <c r="M71" s="5">
        <v>898</v>
      </c>
      <c r="N71" s="5" t="s">
        <v>401</v>
      </c>
      <c r="O71" s="5" t="s">
        <v>32</v>
      </c>
      <c r="P71" s="5" t="s">
        <v>33</v>
      </c>
      <c r="Q71" s="5">
        <v>0</v>
      </c>
      <c r="R71" s="8">
        <v>44854</v>
      </c>
      <c r="S71" s="7">
        <v>44859</v>
      </c>
      <c r="T71" s="5" t="s">
        <v>34</v>
      </c>
      <c r="U71" s="5">
        <v>898</v>
      </c>
      <c r="V71" s="5">
        <v>0</v>
      </c>
      <c r="W71" s="5">
        <v>0</v>
      </c>
      <c r="X71" s="5" t="s">
        <v>402</v>
      </c>
      <c r="Y71" s="5" t="s">
        <v>403</v>
      </c>
    </row>
    <row r="72" s="5" customFormat="1" spans="1:25">
      <c r="A72" s="5" t="s">
        <v>404</v>
      </c>
      <c r="B72" s="5" t="s">
        <v>26</v>
      </c>
      <c r="C72" s="5" t="s">
        <v>27</v>
      </c>
      <c r="D72" s="5" t="s">
        <v>371</v>
      </c>
      <c r="E72" s="5" t="s">
        <v>372</v>
      </c>
      <c r="F72" s="7">
        <v>44854</v>
      </c>
      <c r="G72" s="7">
        <v>44856</v>
      </c>
      <c r="H72" s="5">
        <v>2</v>
      </c>
      <c r="I72" s="5">
        <v>2</v>
      </c>
      <c r="J72" s="5">
        <v>4</v>
      </c>
      <c r="K72" s="5" t="s">
        <v>30</v>
      </c>
      <c r="L72" s="5">
        <v>1360</v>
      </c>
      <c r="M72" s="5">
        <v>1360</v>
      </c>
      <c r="N72" s="5" t="s">
        <v>376</v>
      </c>
      <c r="O72" s="5" t="s">
        <v>32</v>
      </c>
      <c r="P72" s="5" t="s">
        <v>33</v>
      </c>
      <c r="Q72" s="5">
        <v>0</v>
      </c>
      <c r="R72" s="8">
        <v>44854</v>
      </c>
      <c r="S72" s="7">
        <v>44859</v>
      </c>
      <c r="T72" s="5" t="s">
        <v>34</v>
      </c>
      <c r="U72" s="5">
        <v>1360</v>
      </c>
      <c r="V72" s="5">
        <v>0</v>
      </c>
      <c r="W72" s="5">
        <v>0</v>
      </c>
      <c r="X72" s="5" t="s">
        <v>405</v>
      </c>
      <c r="Y72" s="5" t="s">
        <v>83</v>
      </c>
    </row>
    <row r="73" s="5" customFormat="1" spans="1:25">
      <c r="A73" s="5" t="s">
        <v>406</v>
      </c>
      <c r="B73" s="5" t="s">
        <v>26</v>
      </c>
      <c r="C73" s="5" t="s">
        <v>27</v>
      </c>
      <c r="D73" s="5" t="s">
        <v>371</v>
      </c>
      <c r="E73" s="5" t="s">
        <v>372</v>
      </c>
      <c r="F73" s="7">
        <v>44854</v>
      </c>
      <c r="G73" s="7">
        <v>44856</v>
      </c>
      <c r="H73" s="5">
        <v>2</v>
      </c>
      <c r="I73" s="5">
        <v>2</v>
      </c>
      <c r="J73" s="5">
        <v>4</v>
      </c>
      <c r="K73" s="5" t="s">
        <v>30</v>
      </c>
      <c r="L73" s="5">
        <v>1360</v>
      </c>
      <c r="M73" s="5">
        <v>1360</v>
      </c>
      <c r="N73" s="5" t="s">
        <v>376</v>
      </c>
      <c r="O73" s="5" t="s">
        <v>32</v>
      </c>
      <c r="P73" s="5" t="s">
        <v>33</v>
      </c>
      <c r="Q73" s="5">
        <v>0</v>
      </c>
      <c r="R73" s="8">
        <v>44854</v>
      </c>
      <c r="S73" s="7">
        <v>44859</v>
      </c>
      <c r="T73" s="5" t="s">
        <v>34</v>
      </c>
      <c r="U73" s="5">
        <v>1360</v>
      </c>
      <c r="V73" s="5">
        <v>0</v>
      </c>
      <c r="W73" s="5">
        <v>0</v>
      </c>
      <c r="X73" s="5" t="s">
        <v>407</v>
      </c>
      <c r="Y73" s="5" t="s">
        <v>83</v>
      </c>
    </row>
    <row r="74" s="5" customFormat="1" spans="1:25">
      <c r="A74" s="5" t="s">
        <v>408</v>
      </c>
      <c r="B74" s="5" t="s">
        <v>26</v>
      </c>
      <c r="C74" s="5" t="s">
        <v>27</v>
      </c>
      <c r="D74" s="5" t="s">
        <v>224</v>
      </c>
      <c r="E74" s="5" t="s">
        <v>225</v>
      </c>
      <c r="F74" s="7">
        <v>44854</v>
      </c>
      <c r="G74" s="7">
        <v>44856</v>
      </c>
      <c r="H74" s="5">
        <v>1</v>
      </c>
      <c r="I74" s="5">
        <v>2</v>
      </c>
      <c r="J74" s="5">
        <v>2</v>
      </c>
      <c r="K74" s="5" t="s">
        <v>30</v>
      </c>
      <c r="L74" s="5">
        <v>850</v>
      </c>
      <c r="M74" s="5">
        <v>850</v>
      </c>
      <c r="N74" s="5" t="s">
        <v>409</v>
      </c>
      <c r="O74" s="5" t="s">
        <v>32</v>
      </c>
      <c r="P74" s="5" t="s">
        <v>33</v>
      </c>
      <c r="Q74" s="5">
        <v>0</v>
      </c>
      <c r="R74" s="8">
        <v>44854</v>
      </c>
      <c r="S74" s="7">
        <v>44859</v>
      </c>
      <c r="T74" s="5" t="s">
        <v>34</v>
      </c>
      <c r="U74" s="5">
        <v>850</v>
      </c>
      <c r="V74" s="5">
        <v>0</v>
      </c>
      <c r="W74" s="5">
        <v>0</v>
      </c>
      <c r="X74" s="5" t="s">
        <v>410</v>
      </c>
      <c r="Y74" s="5" t="s">
        <v>411</v>
      </c>
    </row>
    <row r="75" s="5" customFormat="1" spans="1:25">
      <c r="A75" s="5" t="s">
        <v>370</v>
      </c>
      <c r="B75" s="5" t="s">
        <v>26</v>
      </c>
      <c r="C75" s="5" t="s">
        <v>258</v>
      </c>
      <c r="D75" s="5" t="s">
        <v>371</v>
      </c>
      <c r="E75" s="5" t="s">
        <v>372</v>
      </c>
      <c r="F75" s="7">
        <v>44854</v>
      </c>
      <c r="G75" s="7">
        <v>44856</v>
      </c>
      <c r="H75" s="5">
        <v>2</v>
      </c>
      <c r="I75" s="5">
        <v>2</v>
      </c>
      <c r="J75" s="5">
        <v>4</v>
      </c>
      <c r="K75" s="5" t="s">
        <v>30</v>
      </c>
      <c r="L75" s="5">
        <v>-1360</v>
      </c>
      <c r="M75" s="5">
        <v>-1360</v>
      </c>
      <c r="N75" s="5" t="s">
        <v>373</v>
      </c>
      <c r="O75" s="5" t="s">
        <v>32</v>
      </c>
      <c r="P75" s="5" t="s">
        <v>33</v>
      </c>
      <c r="Q75" s="5">
        <v>0</v>
      </c>
      <c r="R75" s="8">
        <v>44853</v>
      </c>
      <c r="S75" s="7">
        <v>44859</v>
      </c>
      <c r="T75" s="5" t="s">
        <v>34</v>
      </c>
      <c r="U75" s="5">
        <v>-1360</v>
      </c>
      <c r="V75" s="5">
        <v>0</v>
      </c>
      <c r="W75" s="5">
        <v>0</v>
      </c>
      <c r="X75" s="5" t="s">
        <v>374</v>
      </c>
      <c r="Y75" s="5" t="s">
        <v>83</v>
      </c>
    </row>
    <row r="76" s="5" customFormat="1" spans="1:25">
      <c r="A76" s="5" t="s">
        <v>375</v>
      </c>
      <c r="B76" s="5" t="s">
        <v>26</v>
      </c>
      <c r="C76" s="5" t="s">
        <v>258</v>
      </c>
      <c r="D76" s="5" t="s">
        <v>371</v>
      </c>
      <c r="E76" s="5" t="s">
        <v>372</v>
      </c>
      <c r="F76" s="7">
        <v>44854</v>
      </c>
      <c r="G76" s="7">
        <v>44856</v>
      </c>
      <c r="H76" s="5">
        <v>2</v>
      </c>
      <c r="I76" s="5">
        <v>2</v>
      </c>
      <c r="J76" s="5">
        <v>4</v>
      </c>
      <c r="K76" s="5" t="s">
        <v>30</v>
      </c>
      <c r="L76" s="5">
        <v>-1360</v>
      </c>
      <c r="M76" s="5">
        <v>-1360</v>
      </c>
      <c r="N76" s="5" t="s">
        <v>376</v>
      </c>
      <c r="O76" s="5" t="s">
        <v>32</v>
      </c>
      <c r="P76" s="5" t="s">
        <v>33</v>
      </c>
      <c r="Q76" s="5">
        <v>0</v>
      </c>
      <c r="R76" s="8">
        <v>44853</v>
      </c>
      <c r="S76" s="7">
        <v>44859</v>
      </c>
      <c r="T76" s="5" t="s">
        <v>34</v>
      </c>
      <c r="U76" s="5">
        <v>-1360</v>
      </c>
      <c r="V76" s="5">
        <v>0</v>
      </c>
      <c r="W76" s="5">
        <v>0</v>
      </c>
      <c r="X76" s="5" t="s">
        <v>377</v>
      </c>
      <c r="Y76" s="5" t="s">
        <v>83</v>
      </c>
    </row>
    <row r="77" s="5" customFormat="1" spans="1:25">
      <c r="A77" s="5" t="s">
        <v>404</v>
      </c>
      <c r="B77" s="5" t="s">
        <v>26</v>
      </c>
      <c r="C77" s="5" t="s">
        <v>258</v>
      </c>
      <c r="D77" s="5" t="s">
        <v>371</v>
      </c>
      <c r="E77" s="5" t="s">
        <v>372</v>
      </c>
      <c r="F77" s="7">
        <v>44854</v>
      </c>
      <c r="G77" s="7">
        <v>44856</v>
      </c>
      <c r="H77" s="5">
        <v>2</v>
      </c>
      <c r="I77" s="5">
        <v>2</v>
      </c>
      <c r="J77" s="5">
        <v>4</v>
      </c>
      <c r="K77" s="5" t="s">
        <v>30</v>
      </c>
      <c r="L77" s="5">
        <v>-1360</v>
      </c>
      <c r="M77" s="5">
        <v>-1360</v>
      </c>
      <c r="N77" s="5" t="s">
        <v>376</v>
      </c>
      <c r="O77" s="5" t="s">
        <v>32</v>
      </c>
      <c r="P77" s="5" t="s">
        <v>33</v>
      </c>
      <c r="Q77" s="5">
        <v>0</v>
      </c>
      <c r="R77" s="8">
        <v>44854</v>
      </c>
      <c r="S77" s="7">
        <v>44859</v>
      </c>
      <c r="T77" s="5" t="s">
        <v>34</v>
      </c>
      <c r="U77" s="5">
        <v>-1360</v>
      </c>
      <c r="V77" s="5">
        <v>0</v>
      </c>
      <c r="W77" s="5">
        <v>0</v>
      </c>
      <c r="X77" s="5" t="s">
        <v>405</v>
      </c>
      <c r="Y77" s="5" t="s">
        <v>83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44855</v>
      </c>
      <c r="G78" s="7">
        <v>44856</v>
      </c>
      <c r="H78" s="5">
        <v>1</v>
      </c>
      <c r="I78" s="5">
        <v>1</v>
      </c>
      <c r="J78" s="5">
        <v>1</v>
      </c>
      <c r="K78" s="5" t="s">
        <v>30</v>
      </c>
      <c r="L78" s="5">
        <v>371</v>
      </c>
      <c r="M78" s="5">
        <v>371</v>
      </c>
      <c r="N78" s="5" t="s">
        <v>415</v>
      </c>
      <c r="O78" s="5" t="s">
        <v>32</v>
      </c>
      <c r="P78" s="5" t="s">
        <v>33</v>
      </c>
      <c r="Q78" s="5">
        <v>0</v>
      </c>
      <c r="R78" s="8">
        <v>44854</v>
      </c>
      <c r="S78" s="7">
        <v>44859</v>
      </c>
      <c r="T78" s="5" t="s">
        <v>34</v>
      </c>
      <c r="U78" s="5">
        <v>371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378</v>
      </c>
      <c r="B79" s="5" t="s">
        <v>26</v>
      </c>
      <c r="C79" s="5" t="s">
        <v>258</v>
      </c>
      <c r="D79" s="5" t="s">
        <v>342</v>
      </c>
      <c r="E79" s="5" t="s">
        <v>379</v>
      </c>
      <c r="F79" s="7">
        <v>44855</v>
      </c>
      <c r="G79" s="7">
        <v>44856</v>
      </c>
      <c r="H79" s="5">
        <v>1</v>
      </c>
      <c r="I79" s="5">
        <v>1</v>
      </c>
      <c r="J79" s="5">
        <v>1</v>
      </c>
      <c r="K79" s="5" t="s">
        <v>30</v>
      </c>
      <c r="L79" s="5">
        <v>-770</v>
      </c>
      <c r="M79" s="5">
        <v>-770</v>
      </c>
      <c r="N79" s="5" t="s">
        <v>380</v>
      </c>
      <c r="O79" s="5" t="s">
        <v>32</v>
      </c>
      <c r="P79" s="5" t="s">
        <v>33</v>
      </c>
      <c r="Q79" s="5">
        <v>0</v>
      </c>
      <c r="R79" s="8">
        <v>44853</v>
      </c>
      <c r="S79" s="7">
        <v>44859</v>
      </c>
      <c r="T79" s="5" t="s">
        <v>34</v>
      </c>
      <c r="U79" s="5">
        <v>-770</v>
      </c>
      <c r="V79" s="5">
        <v>0</v>
      </c>
      <c r="W79" s="5">
        <v>0</v>
      </c>
      <c r="X79" s="5" t="s">
        <v>381</v>
      </c>
      <c r="Y79" s="5" t="s">
        <v>83</v>
      </c>
    </row>
    <row r="80" s="5" customFormat="1" spans="1:25">
      <c r="A80" s="5" t="s">
        <v>418</v>
      </c>
      <c r="B80" s="5" t="s">
        <v>26</v>
      </c>
      <c r="C80" s="5" t="s">
        <v>27</v>
      </c>
      <c r="D80" s="5" t="s">
        <v>371</v>
      </c>
      <c r="E80" s="5" t="s">
        <v>372</v>
      </c>
      <c r="F80" s="7">
        <v>44854</v>
      </c>
      <c r="G80" s="7">
        <v>44856</v>
      </c>
      <c r="H80" s="5">
        <v>2</v>
      </c>
      <c r="I80" s="5">
        <v>2</v>
      </c>
      <c r="J80" s="5">
        <v>4</v>
      </c>
      <c r="K80" s="5" t="s">
        <v>30</v>
      </c>
      <c r="L80" s="5">
        <v>1360</v>
      </c>
      <c r="M80" s="5">
        <v>1360</v>
      </c>
      <c r="N80" s="5" t="s">
        <v>376</v>
      </c>
      <c r="O80" s="5" t="s">
        <v>32</v>
      </c>
      <c r="P80" s="5" t="s">
        <v>33</v>
      </c>
      <c r="Q80" s="5">
        <v>0</v>
      </c>
      <c r="R80" s="8">
        <v>44854</v>
      </c>
      <c r="S80" s="7">
        <v>44859</v>
      </c>
      <c r="T80" s="5" t="s">
        <v>34</v>
      </c>
      <c r="U80" s="5">
        <v>1360</v>
      </c>
      <c r="V80" s="5">
        <v>0</v>
      </c>
      <c r="W80" s="5">
        <v>0</v>
      </c>
      <c r="X80" s="5" t="s">
        <v>419</v>
      </c>
      <c r="Y80" s="5" t="s">
        <v>83</v>
      </c>
    </row>
    <row r="81" s="5" customFormat="1" spans="1:25">
      <c r="A81" s="5" t="s">
        <v>420</v>
      </c>
      <c r="B81" s="5" t="s">
        <v>26</v>
      </c>
      <c r="C81" s="5" t="s">
        <v>27</v>
      </c>
      <c r="D81" s="5" t="s">
        <v>421</v>
      </c>
      <c r="E81" s="5" t="s">
        <v>422</v>
      </c>
      <c r="F81" s="7">
        <v>44854</v>
      </c>
      <c r="G81" s="7">
        <v>44856</v>
      </c>
      <c r="H81" s="5">
        <v>1</v>
      </c>
      <c r="I81" s="5">
        <v>2</v>
      </c>
      <c r="J81" s="5">
        <v>2</v>
      </c>
      <c r="K81" s="5" t="s">
        <v>30</v>
      </c>
      <c r="L81" s="5">
        <v>1194</v>
      </c>
      <c r="M81" s="5">
        <v>1194</v>
      </c>
      <c r="N81" s="5" t="s">
        <v>423</v>
      </c>
      <c r="O81" s="5" t="s">
        <v>32</v>
      </c>
      <c r="P81" s="5" t="s">
        <v>33</v>
      </c>
      <c r="Q81" s="5">
        <v>0</v>
      </c>
      <c r="R81" s="8">
        <v>44854</v>
      </c>
      <c r="S81" s="7">
        <v>44859</v>
      </c>
      <c r="T81" s="5" t="s">
        <v>34</v>
      </c>
      <c r="U81" s="5">
        <v>1194</v>
      </c>
      <c r="V81" s="5">
        <v>0</v>
      </c>
      <c r="W81" s="5">
        <v>0</v>
      </c>
      <c r="X81" s="5" t="s">
        <v>424</v>
      </c>
      <c r="Y81" s="5" t="s">
        <v>425</v>
      </c>
    </row>
    <row r="82" s="5" customFormat="1" spans="1:25">
      <c r="A82" s="5" t="s">
        <v>418</v>
      </c>
      <c r="B82" s="5" t="s">
        <v>26</v>
      </c>
      <c r="C82" s="5" t="s">
        <v>258</v>
      </c>
      <c r="D82" s="5" t="s">
        <v>371</v>
      </c>
      <c r="E82" s="5" t="s">
        <v>372</v>
      </c>
      <c r="F82" s="7">
        <v>44854</v>
      </c>
      <c r="G82" s="7">
        <v>44856</v>
      </c>
      <c r="H82" s="5">
        <v>2</v>
      </c>
      <c r="I82" s="5">
        <v>2</v>
      </c>
      <c r="J82" s="5">
        <v>4</v>
      </c>
      <c r="K82" s="5" t="s">
        <v>30</v>
      </c>
      <c r="L82" s="5">
        <v>-1360</v>
      </c>
      <c r="M82" s="5">
        <v>-1360</v>
      </c>
      <c r="N82" s="5" t="s">
        <v>376</v>
      </c>
      <c r="O82" s="5" t="s">
        <v>32</v>
      </c>
      <c r="P82" s="5" t="s">
        <v>33</v>
      </c>
      <c r="Q82" s="5">
        <v>0</v>
      </c>
      <c r="R82" s="8">
        <v>44854</v>
      </c>
      <c r="S82" s="7">
        <v>44859</v>
      </c>
      <c r="T82" s="5" t="s">
        <v>34</v>
      </c>
      <c r="U82" s="5">
        <v>-1360</v>
      </c>
      <c r="V82" s="5">
        <v>0</v>
      </c>
      <c r="W82" s="5">
        <v>0</v>
      </c>
      <c r="X82" s="5" t="s">
        <v>419</v>
      </c>
      <c r="Y82" s="5" t="s">
        <v>83</v>
      </c>
    </row>
    <row r="83" s="5" customFormat="1" spans="1:25">
      <c r="A83" s="5" t="s">
        <v>426</v>
      </c>
      <c r="B83" s="5" t="s">
        <v>26</v>
      </c>
      <c r="C83" s="5" t="s">
        <v>27</v>
      </c>
      <c r="D83" s="5" t="s">
        <v>371</v>
      </c>
      <c r="E83" s="5" t="s">
        <v>372</v>
      </c>
      <c r="F83" s="7">
        <v>44854</v>
      </c>
      <c r="G83" s="7">
        <v>44856</v>
      </c>
      <c r="H83" s="5">
        <v>2</v>
      </c>
      <c r="I83" s="5">
        <v>2</v>
      </c>
      <c r="J83" s="5">
        <v>4</v>
      </c>
      <c r="K83" s="5" t="s">
        <v>30</v>
      </c>
      <c r="L83" s="5">
        <v>1360</v>
      </c>
      <c r="M83" s="5">
        <v>1360</v>
      </c>
      <c r="N83" s="5" t="s">
        <v>376</v>
      </c>
      <c r="O83" s="5" t="s">
        <v>32</v>
      </c>
      <c r="P83" s="5" t="s">
        <v>33</v>
      </c>
      <c r="Q83" s="5">
        <v>0</v>
      </c>
      <c r="R83" s="8">
        <v>44854</v>
      </c>
      <c r="S83" s="7">
        <v>44859</v>
      </c>
      <c r="T83" s="5" t="s">
        <v>34</v>
      </c>
      <c r="U83" s="5">
        <v>1360</v>
      </c>
      <c r="V83" s="5">
        <v>0</v>
      </c>
      <c r="W83" s="5">
        <v>0</v>
      </c>
      <c r="X83" s="5" t="s">
        <v>427</v>
      </c>
      <c r="Y83" s="5" t="s">
        <v>83</v>
      </c>
    </row>
    <row r="84" s="5" customFormat="1" spans="1:25">
      <c r="A84" s="5" t="s">
        <v>428</v>
      </c>
      <c r="B84" s="5" t="s">
        <v>26</v>
      </c>
      <c r="C84" s="5" t="s">
        <v>27</v>
      </c>
      <c r="D84" s="5" t="s">
        <v>253</v>
      </c>
      <c r="E84" s="5" t="s">
        <v>254</v>
      </c>
      <c r="F84" s="7">
        <v>44854</v>
      </c>
      <c r="G84" s="7">
        <v>44856</v>
      </c>
      <c r="H84" s="5">
        <v>1</v>
      </c>
      <c r="I84" s="5">
        <v>2</v>
      </c>
      <c r="J84" s="5">
        <v>2</v>
      </c>
      <c r="K84" s="5" t="s">
        <v>30</v>
      </c>
      <c r="L84" s="5">
        <v>450</v>
      </c>
      <c r="M84" s="5">
        <v>450</v>
      </c>
      <c r="N84" s="5" t="s">
        <v>429</v>
      </c>
      <c r="O84" s="5" t="s">
        <v>32</v>
      </c>
      <c r="P84" s="5" t="s">
        <v>33</v>
      </c>
      <c r="Q84" s="5">
        <v>0</v>
      </c>
      <c r="R84" s="8">
        <v>44854</v>
      </c>
      <c r="S84" s="7">
        <v>44859</v>
      </c>
      <c r="T84" s="5" t="s">
        <v>34</v>
      </c>
      <c r="U84" s="5">
        <v>450</v>
      </c>
      <c r="V84" s="5">
        <v>0</v>
      </c>
      <c r="W84" s="5">
        <v>0</v>
      </c>
      <c r="X84" s="5" t="s">
        <v>430</v>
      </c>
      <c r="Y84" s="5" t="s">
        <v>431</v>
      </c>
    </row>
    <row r="85" s="5" customFormat="1" spans="1:25">
      <c r="A85" s="5" t="s">
        <v>432</v>
      </c>
      <c r="B85" s="5" t="s">
        <v>26</v>
      </c>
      <c r="C85" s="5" t="s">
        <v>27</v>
      </c>
      <c r="D85" s="5" t="s">
        <v>133</v>
      </c>
      <c r="E85" s="5" t="s">
        <v>433</v>
      </c>
      <c r="F85" s="7">
        <v>44854</v>
      </c>
      <c r="G85" s="7">
        <v>44856</v>
      </c>
      <c r="H85" s="5">
        <v>1</v>
      </c>
      <c r="I85" s="5">
        <v>2</v>
      </c>
      <c r="J85" s="5">
        <v>2</v>
      </c>
      <c r="K85" s="5" t="s">
        <v>30</v>
      </c>
      <c r="L85" s="5">
        <v>914</v>
      </c>
      <c r="M85" s="5">
        <v>914</v>
      </c>
      <c r="N85" s="5" t="s">
        <v>434</v>
      </c>
      <c r="O85" s="5" t="s">
        <v>32</v>
      </c>
      <c r="P85" s="5" t="s">
        <v>33</v>
      </c>
      <c r="Q85" s="5">
        <v>0</v>
      </c>
      <c r="R85" s="8">
        <v>44854</v>
      </c>
      <c r="S85" s="7">
        <v>44859</v>
      </c>
      <c r="T85" s="5" t="s">
        <v>34</v>
      </c>
      <c r="U85" s="5">
        <v>914</v>
      </c>
      <c r="V85" s="5">
        <v>0</v>
      </c>
      <c r="W85" s="5">
        <v>0</v>
      </c>
      <c r="X85" s="5" t="s">
        <v>435</v>
      </c>
      <c r="Y85" s="5" t="s">
        <v>436</v>
      </c>
    </row>
    <row r="86" s="5" customFormat="1" spans="1:25">
      <c r="A86" s="5" t="s">
        <v>437</v>
      </c>
      <c r="B86" s="5" t="s">
        <v>26</v>
      </c>
      <c r="C86" s="5" t="s">
        <v>27</v>
      </c>
      <c r="D86" s="5" t="s">
        <v>438</v>
      </c>
      <c r="E86" s="5" t="s">
        <v>439</v>
      </c>
      <c r="F86" s="7">
        <v>44855</v>
      </c>
      <c r="G86" s="7">
        <v>44856</v>
      </c>
      <c r="H86" s="5">
        <v>1</v>
      </c>
      <c r="I86" s="5">
        <v>1</v>
      </c>
      <c r="J86" s="5">
        <v>1</v>
      </c>
      <c r="K86" s="5" t="s">
        <v>30</v>
      </c>
      <c r="L86" s="5">
        <v>2326.24</v>
      </c>
      <c r="M86" s="5">
        <v>2326.24</v>
      </c>
      <c r="N86" s="5" t="s">
        <v>440</v>
      </c>
      <c r="O86" s="5" t="s">
        <v>32</v>
      </c>
      <c r="P86" s="5" t="s">
        <v>33</v>
      </c>
      <c r="Q86" s="5">
        <v>0</v>
      </c>
      <c r="R86" s="8">
        <v>44854</v>
      </c>
      <c r="S86" s="7">
        <v>44859</v>
      </c>
      <c r="T86" s="5" t="s">
        <v>34</v>
      </c>
      <c r="U86" s="5">
        <v>2326.24</v>
      </c>
      <c r="V86" s="5">
        <v>0</v>
      </c>
      <c r="W86" s="5">
        <v>0</v>
      </c>
      <c r="X86" s="5" t="s">
        <v>441</v>
      </c>
      <c r="Y86" s="5" t="s">
        <v>442</v>
      </c>
    </row>
    <row r="87" s="5" customFormat="1" spans="1:25">
      <c r="A87" s="5" t="s">
        <v>443</v>
      </c>
      <c r="B87" s="5" t="s">
        <v>26</v>
      </c>
      <c r="C87" s="5" t="s">
        <v>27</v>
      </c>
      <c r="D87" s="5" t="s">
        <v>282</v>
      </c>
      <c r="E87" s="5" t="s">
        <v>283</v>
      </c>
      <c r="F87" s="7">
        <v>44855</v>
      </c>
      <c r="G87" s="7">
        <v>44856</v>
      </c>
      <c r="H87" s="5">
        <v>1</v>
      </c>
      <c r="I87" s="5">
        <v>1</v>
      </c>
      <c r="J87" s="5">
        <v>1</v>
      </c>
      <c r="K87" s="5" t="s">
        <v>30</v>
      </c>
      <c r="L87" s="5">
        <v>607</v>
      </c>
      <c r="M87" s="5">
        <v>607</v>
      </c>
      <c r="N87" s="5" t="s">
        <v>444</v>
      </c>
      <c r="O87" s="5" t="s">
        <v>32</v>
      </c>
      <c r="P87" s="5" t="s">
        <v>33</v>
      </c>
      <c r="Q87" s="5">
        <v>0</v>
      </c>
      <c r="R87" s="8">
        <v>44854</v>
      </c>
      <c r="S87" s="7">
        <v>44859</v>
      </c>
      <c r="T87" s="5" t="s">
        <v>34</v>
      </c>
      <c r="U87" s="5">
        <v>607</v>
      </c>
      <c r="V87" s="5">
        <v>0</v>
      </c>
      <c r="W87" s="5">
        <v>0</v>
      </c>
      <c r="X87" s="5" t="s">
        <v>445</v>
      </c>
      <c r="Y87" s="5" t="s">
        <v>446</v>
      </c>
    </row>
    <row r="88" s="5" customFormat="1" spans="1:25">
      <c r="A88" s="5" t="s">
        <v>367</v>
      </c>
      <c r="B88" s="5" t="s">
        <v>26</v>
      </c>
      <c r="C88" s="5" t="s">
        <v>447</v>
      </c>
      <c r="D88" s="5" t="s">
        <v>212</v>
      </c>
      <c r="E88" s="5" t="s">
        <v>213</v>
      </c>
      <c r="F88" s="7">
        <v>44854</v>
      </c>
      <c r="G88" s="7">
        <v>44856</v>
      </c>
      <c r="H88" s="5">
        <v>1</v>
      </c>
      <c r="I88" s="5">
        <v>2</v>
      </c>
      <c r="J88" s="5">
        <v>2</v>
      </c>
      <c r="K88" s="5" t="s">
        <v>30</v>
      </c>
      <c r="L88" s="5">
        <v>-185</v>
      </c>
      <c r="M88" s="5">
        <v>-185</v>
      </c>
      <c r="N88" s="5" t="s">
        <v>368</v>
      </c>
      <c r="O88" s="5" t="s">
        <v>32</v>
      </c>
      <c r="P88" s="5" t="s">
        <v>33</v>
      </c>
      <c r="Q88" s="5">
        <v>0</v>
      </c>
      <c r="R88" s="8">
        <v>44853</v>
      </c>
      <c r="S88" s="7">
        <v>44859</v>
      </c>
      <c r="T88" s="5" t="s">
        <v>34</v>
      </c>
      <c r="U88" s="5">
        <v>-185</v>
      </c>
      <c r="V88" s="5">
        <v>0</v>
      </c>
      <c r="W88" s="5">
        <v>0</v>
      </c>
      <c r="X88" s="5" t="s">
        <v>369</v>
      </c>
      <c r="Y88" s="5" t="s">
        <v>83</v>
      </c>
    </row>
    <row r="89" s="5" customFormat="1" spans="1:25">
      <c r="A89" s="5" t="s">
        <v>448</v>
      </c>
      <c r="B89" s="5" t="s">
        <v>26</v>
      </c>
      <c r="C89" s="5" t="s">
        <v>27</v>
      </c>
      <c r="D89" s="5" t="s">
        <v>449</v>
      </c>
      <c r="E89" s="5" t="s">
        <v>450</v>
      </c>
      <c r="F89" s="7">
        <v>44855</v>
      </c>
      <c r="G89" s="7">
        <v>44856</v>
      </c>
      <c r="H89" s="5">
        <v>2</v>
      </c>
      <c r="I89" s="5">
        <v>1</v>
      </c>
      <c r="J89" s="5">
        <v>2</v>
      </c>
      <c r="K89" s="5" t="s">
        <v>30</v>
      </c>
      <c r="L89" s="5">
        <v>274</v>
      </c>
      <c r="M89" s="5">
        <v>274</v>
      </c>
      <c r="N89" s="5" t="s">
        <v>451</v>
      </c>
      <c r="O89" s="5" t="s">
        <v>32</v>
      </c>
      <c r="P89" s="5" t="s">
        <v>33</v>
      </c>
      <c r="Q89" s="5">
        <v>0</v>
      </c>
      <c r="R89" s="8">
        <v>44854</v>
      </c>
      <c r="S89" s="7">
        <v>44859</v>
      </c>
      <c r="T89" s="5" t="s">
        <v>34</v>
      </c>
      <c r="U89" s="5">
        <v>274</v>
      </c>
      <c r="V89" s="5">
        <v>0</v>
      </c>
      <c r="W89" s="5">
        <v>0</v>
      </c>
      <c r="X89" s="5" t="s">
        <v>452</v>
      </c>
      <c r="Y89" s="5" t="s">
        <v>326</v>
      </c>
    </row>
    <row r="90" s="5" customFormat="1" spans="1:25">
      <c r="A90" s="5" t="s">
        <v>453</v>
      </c>
      <c r="B90" s="5" t="s">
        <v>26</v>
      </c>
      <c r="C90" s="5" t="s">
        <v>27</v>
      </c>
      <c r="D90" s="5" t="s">
        <v>115</v>
      </c>
      <c r="E90" s="5" t="s">
        <v>454</v>
      </c>
      <c r="F90" s="7">
        <v>44855</v>
      </c>
      <c r="G90" s="7">
        <v>44856</v>
      </c>
      <c r="H90" s="5">
        <v>3</v>
      </c>
      <c r="I90" s="5">
        <v>1</v>
      </c>
      <c r="J90" s="5">
        <v>3</v>
      </c>
      <c r="K90" s="5" t="s">
        <v>30</v>
      </c>
      <c r="L90" s="5">
        <v>1269</v>
      </c>
      <c r="M90" s="5">
        <v>1269</v>
      </c>
      <c r="N90" s="5" t="s">
        <v>455</v>
      </c>
      <c r="O90" s="5" t="s">
        <v>32</v>
      </c>
      <c r="P90" s="5" t="s">
        <v>33</v>
      </c>
      <c r="Q90" s="5">
        <v>0</v>
      </c>
      <c r="R90" s="8">
        <v>44854</v>
      </c>
      <c r="S90" s="7">
        <v>44859</v>
      </c>
      <c r="T90" s="5" t="s">
        <v>34</v>
      </c>
      <c r="U90" s="5">
        <v>1269</v>
      </c>
      <c r="V90" s="5">
        <v>0</v>
      </c>
      <c r="W90" s="5">
        <v>0</v>
      </c>
      <c r="X90" s="5" t="s">
        <v>456</v>
      </c>
      <c r="Y90" s="5" t="s">
        <v>457</v>
      </c>
    </row>
    <row r="91" s="5" customFormat="1" spans="1:25">
      <c r="A91" s="5" t="s">
        <v>458</v>
      </c>
      <c r="B91" s="5" t="s">
        <v>26</v>
      </c>
      <c r="C91" s="5" t="s">
        <v>27</v>
      </c>
      <c r="D91" s="5" t="s">
        <v>459</v>
      </c>
      <c r="E91" s="5" t="s">
        <v>460</v>
      </c>
      <c r="F91" s="7">
        <v>44855</v>
      </c>
      <c r="G91" s="7">
        <v>44856</v>
      </c>
      <c r="H91" s="5">
        <v>1</v>
      </c>
      <c r="I91" s="5">
        <v>1</v>
      </c>
      <c r="J91" s="5">
        <v>1</v>
      </c>
      <c r="K91" s="5" t="s">
        <v>30</v>
      </c>
      <c r="L91" s="5">
        <v>350</v>
      </c>
      <c r="M91" s="5">
        <v>350</v>
      </c>
      <c r="N91" s="5" t="s">
        <v>461</v>
      </c>
      <c r="O91" s="5" t="s">
        <v>32</v>
      </c>
      <c r="P91" s="5" t="s">
        <v>33</v>
      </c>
      <c r="Q91" s="5">
        <v>0</v>
      </c>
      <c r="R91" s="8">
        <v>44854</v>
      </c>
      <c r="S91" s="7">
        <v>44859</v>
      </c>
      <c r="T91" s="5" t="s">
        <v>34</v>
      </c>
      <c r="U91" s="5">
        <v>350</v>
      </c>
      <c r="V91" s="5">
        <v>0</v>
      </c>
      <c r="W91" s="5">
        <v>0</v>
      </c>
      <c r="X91" s="5" t="s">
        <v>462</v>
      </c>
      <c r="Y91" s="5" t="s">
        <v>463</v>
      </c>
    </row>
    <row r="92" s="5" customFormat="1" spans="1:25">
      <c r="A92" s="5" t="s">
        <v>464</v>
      </c>
      <c r="B92" s="5" t="s">
        <v>26</v>
      </c>
      <c r="C92" s="5" t="s">
        <v>27</v>
      </c>
      <c r="D92" s="5" t="s">
        <v>282</v>
      </c>
      <c r="E92" s="5" t="s">
        <v>465</v>
      </c>
      <c r="F92" s="7">
        <v>44855</v>
      </c>
      <c r="G92" s="7">
        <v>44856</v>
      </c>
      <c r="H92" s="5">
        <v>2</v>
      </c>
      <c r="I92" s="5">
        <v>1</v>
      </c>
      <c r="J92" s="5">
        <v>2</v>
      </c>
      <c r="K92" s="5" t="s">
        <v>30</v>
      </c>
      <c r="L92" s="5">
        <v>1090</v>
      </c>
      <c r="M92" s="5">
        <v>1090</v>
      </c>
      <c r="N92" s="5" t="s">
        <v>466</v>
      </c>
      <c r="O92" s="5" t="s">
        <v>32</v>
      </c>
      <c r="P92" s="5" t="s">
        <v>33</v>
      </c>
      <c r="Q92" s="5">
        <v>0</v>
      </c>
      <c r="R92" s="8">
        <v>44854</v>
      </c>
      <c r="S92" s="7">
        <v>44859</v>
      </c>
      <c r="T92" s="5" t="s">
        <v>34</v>
      </c>
      <c r="U92" s="5">
        <v>1090</v>
      </c>
      <c r="V92" s="5">
        <v>0</v>
      </c>
      <c r="W92" s="5">
        <v>0</v>
      </c>
      <c r="X92" s="5" t="s">
        <v>467</v>
      </c>
      <c r="Y92" s="5" t="s">
        <v>468</v>
      </c>
    </row>
    <row r="93" s="5" customFormat="1" spans="1:25">
      <c r="A93" s="5" t="s">
        <v>469</v>
      </c>
      <c r="B93" s="5" t="s">
        <v>26</v>
      </c>
      <c r="C93" s="5" t="s">
        <v>27</v>
      </c>
      <c r="D93" s="5" t="s">
        <v>449</v>
      </c>
      <c r="E93" s="5" t="s">
        <v>155</v>
      </c>
      <c r="F93" s="7">
        <v>44855</v>
      </c>
      <c r="G93" s="7">
        <v>44856</v>
      </c>
      <c r="H93" s="5">
        <v>2</v>
      </c>
      <c r="I93" s="5">
        <v>1</v>
      </c>
      <c r="J93" s="5">
        <v>2</v>
      </c>
      <c r="K93" s="5" t="s">
        <v>30</v>
      </c>
      <c r="L93" s="5">
        <v>386</v>
      </c>
      <c r="M93" s="5">
        <v>386</v>
      </c>
      <c r="N93" s="5" t="s">
        <v>470</v>
      </c>
      <c r="O93" s="5" t="s">
        <v>32</v>
      </c>
      <c r="P93" s="5" t="s">
        <v>33</v>
      </c>
      <c r="Q93" s="5">
        <v>0</v>
      </c>
      <c r="R93" s="8">
        <v>44854</v>
      </c>
      <c r="S93" s="7">
        <v>44859</v>
      </c>
      <c r="T93" s="5" t="s">
        <v>34</v>
      </c>
      <c r="U93" s="5">
        <v>386</v>
      </c>
      <c r="V93" s="5">
        <v>0</v>
      </c>
      <c r="W93" s="5">
        <v>0</v>
      </c>
      <c r="X93" s="5" t="s">
        <v>471</v>
      </c>
      <c r="Y93" s="5" t="s">
        <v>326</v>
      </c>
    </row>
    <row r="94" s="5" customFormat="1" spans="1:25">
      <c r="A94" s="5" t="s">
        <v>472</v>
      </c>
      <c r="B94" s="5" t="s">
        <v>26</v>
      </c>
      <c r="C94" s="5" t="s">
        <v>27</v>
      </c>
      <c r="D94" s="5" t="s">
        <v>139</v>
      </c>
      <c r="E94" s="5" t="s">
        <v>155</v>
      </c>
      <c r="F94" s="7">
        <v>44855</v>
      </c>
      <c r="G94" s="7">
        <v>44856</v>
      </c>
      <c r="H94" s="5">
        <v>1</v>
      </c>
      <c r="I94" s="5">
        <v>1</v>
      </c>
      <c r="J94" s="5">
        <v>1</v>
      </c>
      <c r="K94" s="5" t="s">
        <v>30</v>
      </c>
      <c r="L94" s="5">
        <v>1163</v>
      </c>
      <c r="M94" s="5">
        <v>1163</v>
      </c>
      <c r="N94" s="5" t="s">
        <v>473</v>
      </c>
      <c r="O94" s="5" t="s">
        <v>32</v>
      </c>
      <c r="P94" s="5" t="s">
        <v>33</v>
      </c>
      <c r="Q94" s="5">
        <v>0</v>
      </c>
      <c r="R94" s="8">
        <v>44855</v>
      </c>
      <c r="S94" s="7">
        <v>44859</v>
      </c>
      <c r="T94" s="5" t="s">
        <v>34</v>
      </c>
      <c r="U94" s="5">
        <v>1163</v>
      </c>
      <c r="V94" s="5">
        <v>0</v>
      </c>
      <c r="W94" s="5">
        <v>0</v>
      </c>
      <c r="X94" s="5" t="s">
        <v>474</v>
      </c>
      <c r="Y94" s="5" t="s">
        <v>475</v>
      </c>
    </row>
    <row r="95" s="5" customFormat="1" spans="1:25">
      <c r="A95" s="5" t="s">
        <v>476</v>
      </c>
      <c r="B95" s="5" t="s">
        <v>26</v>
      </c>
      <c r="C95" s="5" t="s">
        <v>27</v>
      </c>
      <c r="D95" s="5" t="s">
        <v>477</v>
      </c>
      <c r="E95" s="5" t="s">
        <v>450</v>
      </c>
      <c r="F95" s="7">
        <v>44855</v>
      </c>
      <c r="G95" s="7">
        <v>44856</v>
      </c>
      <c r="H95" s="5">
        <v>1</v>
      </c>
      <c r="I95" s="5">
        <v>1</v>
      </c>
      <c r="J95" s="5">
        <v>1</v>
      </c>
      <c r="K95" s="5" t="s">
        <v>30</v>
      </c>
      <c r="L95" s="5">
        <v>189</v>
      </c>
      <c r="M95" s="5">
        <v>189</v>
      </c>
      <c r="N95" s="5" t="s">
        <v>478</v>
      </c>
      <c r="O95" s="5" t="s">
        <v>32</v>
      </c>
      <c r="P95" s="5" t="s">
        <v>33</v>
      </c>
      <c r="Q95" s="5">
        <v>0</v>
      </c>
      <c r="R95" s="8">
        <v>44855</v>
      </c>
      <c r="S95" s="7">
        <v>44859</v>
      </c>
      <c r="T95" s="5" t="s">
        <v>34</v>
      </c>
      <c r="U95" s="5">
        <v>189</v>
      </c>
      <c r="V95" s="5">
        <v>0</v>
      </c>
      <c r="W95" s="5">
        <v>0</v>
      </c>
      <c r="X95" s="5" t="s">
        <v>479</v>
      </c>
      <c r="Y95" s="5" t="s">
        <v>480</v>
      </c>
    </row>
    <row r="96" s="5" customFormat="1" spans="1:25">
      <c r="A96" s="5" t="s">
        <v>481</v>
      </c>
      <c r="B96" s="5" t="s">
        <v>26</v>
      </c>
      <c r="C96" s="5" t="s">
        <v>27</v>
      </c>
      <c r="D96" s="5" t="s">
        <v>449</v>
      </c>
      <c r="E96" s="5" t="s">
        <v>450</v>
      </c>
      <c r="F96" s="7">
        <v>44855</v>
      </c>
      <c r="G96" s="7">
        <v>44856</v>
      </c>
      <c r="H96" s="5">
        <v>1</v>
      </c>
      <c r="I96" s="5">
        <v>1</v>
      </c>
      <c r="J96" s="5">
        <v>1</v>
      </c>
      <c r="K96" s="5" t="s">
        <v>30</v>
      </c>
      <c r="L96" s="5">
        <v>137</v>
      </c>
      <c r="M96" s="5">
        <v>137</v>
      </c>
      <c r="N96" s="5" t="s">
        <v>482</v>
      </c>
      <c r="O96" s="5" t="s">
        <v>32</v>
      </c>
      <c r="P96" s="5" t="s">
        <v>33</v>
      </c>
      <c r="Q96" s="5">
        <v>0</v>
      </c>
      <c r="R96" s="8">
        <v>44855</v>
      </c>
      <c r="S96" s="7">
        <v>44859</v>
      </c>
      <c r="T96" s="5" t="s">
        <v>34</v>
      </c>
      <c r="U96" s="5">
        <v>137</v>
      </c>
      <c r="V96" s="5">
        <v>0</v>
      </c>
      <c r="W96" s="5">
        <v>0</v>
      </c>
      <c r="X96" s="5" t="s">
        <v>483</v>
      </c>
      <c r="Y96" s="5" t="s">
        <v>83</v>
      </c>
    </row>
    <row r="97" s="5" customFormat="1" spans="1:25">
      <c r="A97" s="5" t="s">
        <v>481</v>
      </c>
      <c r="B97" s="5" t="s">
        <v>26</v>
      </c>
      <c r="C97" s="5" t="s">
        <v>258</v>
      </c>
      <c r="D97" s="5" t="s">
        <v>449</v>
      </c>
      <c r="E97" s="5" t="s">
        <v>450</v>
      </c>
      <c r="F97" s="7">
        <v>44855</v>
      </c>
      <c r="G97" s="7">
        <v>44856</v>
      </c>
      <c r="H97" s="5">
        <v>1</v>
      </c>
      <c r="I97" s="5">
        <v>1</v>
      </c>
      <c r="J97" s="5">
        <v>1</v>
      </c>
      <c r="K97" s="5" t="s">
        <v>30</v>
      </c>
      <c r="L97" s="5">
        <v>-137</v>
      </c>
      <c r="M97" s="5">
        <v>-137</v>
      </c>
      <c r="N97" s="5" t="s">
        <v>482</v>
      </c>
      <c r="O97" s="5" t="s">
        <v>32</v>
      </c>
      <c r="P97" s="5" t="s">
        <v>33</v>
      </c>
      <c r="Q97" s="5">
        <v>0</v>
      </c>
      <c r="R97" s="8">
        <v>44855</v>
      </c>
      <c r="S97" s="7">
        <v>44859</v>
      </c>
      <c r="T97" s="5" t="s">
        <v>34</v>
      </c>
      <c r="U97" s="5">
        <v>-137</v>
      </c>
      <c r="V97" s="5">
        <v>0</v>
      </c>
      <c r="W97" s="5">
        <v>0</v>
      </c>
      <c r="X97" s="5" t="s">
        <v>483</v>
      </c>
      <c r="Y97" s="5" t="s">
        <v>83</v>
      </c>
    </row>
    <row r="98" s="5" customFormat="1" spans="1:25">
      <c r="A98" s="5" t="s">
        <v>484</v>
      </c>
      <c r="B98" s="5" t="s">
        <v>26</v>
      </c>
      <c r="C98" s="5" t="s">
        <v>27</v>
      </c>
      <c r="D98" s="5" t="s">
        <v>449</v>
      </c>
      <c r="E98" s="5" t="s">
        <v>450</v>
      </c>
      <c r="F98" s="7">
        <v>44855</v>
      </c>
      <c r="G98" s="7">
        <v>44856</v>
      </c>
      <c r="H98" s="5">
        <v>1</v>
      </c>
      <c r="I98" s="5">
        <v>1</v>
      </c>
      <c r="J98" s="5">
        <v>1</v>
      </c>
      <c r="K98" s="5" t="s">
        <v>30</v>
      </c>
      <c r="L98" s="5">
        <v>137</v>
      </c>
      <c r="M98" s="5">
        <v>137</v>
      </c>
      <c r="N98" s="5" t="s">
        <v>485</v>
      </c>
      <c r="O98" s="5" t="s">
        <v>32</v>
      </c>
      <c r="P98" s="5" t="s">
        <v>33</v>
      </c>
      <c r="Q98" s="5">
        <v>0</v>
      </c>
      <c r="R98" s="8">
        <v>44855</v>
      </c>
      <c r="S98" s="7">
        <v>44859</v>
      </c>
      <c r="T98" s="5" t="s">
        <v>34</v>
      </c>
      <c r="U98" s="5">
        <v>137</v>
      </c>
      <c r="V98" s="5">
        <v>0</v>
      </c>
      <c r="W98" s="5">
        <v>0</v>
      </c>
      <c r="X98" s="5" t="s">
        <v>486</v>
      </c>
      <c r="Y98" s="5" t="s">
        <v>487</v>
      </c>
    </row>
    <row r="99" s="5" customFormat="1" spans="1:25">
      <c r="A99" s="5" t="s">
        <v>488</v>
      </c>
      <c r="B99" s="5" t="s">
        <v>26</v>
      </c>
      <c r="C99" s="5" t="s">
        <v>27</v>
      </c>
      <c r="D99" s="5" t="s">
        <v>342</v>
      </c>
      <c r="E99" s="5" t="s">
        <v>343</v>
      </c>
      <c r="F99" s="7">
        <v>44855</v>
      </c>
      <c r="G99" s="7">
        <v>44856</v>
      </c>
      <c r="H99" s="5">
        <v>1</v>
      </c>
      <c r="I99" s="5">
        <v>1</v>
      </c>
      <c r="J99" s="5">
        <v>1</v>
      </c>
      <c r="K99" s="5" t="s">
        <v>30</v>
      </c>
      <c r="L99" s="5">
        <v>550</v>
      </c>
      <c r="M99" s="5">
        <v>550</v>
      </c>
      <c r="N99" s="5" t="s">
        <v>489</v>
      </c>
      <c r="O99" s="5" t="s">
        <v>32</v>
      </c>
      <c r="P99" s="5" t="s">
        <v>33</v>
      </c>
      <c r="Q99" s="5">
        <v>0</v>
      </c>
      <c r="R99" s="8">
        <v>44854</v>
      </c>
      <c r="S99" s="7">
        <v>44859</v>
      </c>
      <c r="T99" s="5" t="s">
        <v>34</v>
      </c>
      <c r="U99" s="5">
        <v>550</v>
      </c>
      <c r="V99" s="5">
        <v>0</v>
      </c>
      <c r="W99" s="5">
        <v>0</v>
      </c>
      <c r="X99" s="5" t="s">
        <v>490</v>
      </c>
      <c r="Y99" s="5" t="s">
        <v>491</v>
      </c>
    </row>
    <row r="100" s="5" customFormat="1" spans="1:25">
      <c r="A100" s="5" t="s">
        <v>492</v>
      </c>
      <c r="B100" s="5" t="s">
        <v>26</v>
      </c>
      <c r="C100" s="5" t="s">
        <v>27</v>
      </c>
      <c r="D100" s="5" t="s">
        <v>493</v>
      </c>
      <c r="E100" s="5" t="s">
        <v>494</v>
      </c>
      <c r="F100" s="7">
        <v>44855</v>
      </c>
      <c r="G100" s="7">
        <v>44856</v>
      </c>
      <c r="H100" s="5">
        <v>1</v>
      </c>
      <c r="I100" s="5">
        <v>1</v>
      </c>
      <c r="J100" s="5">
        <v>1</v>
      </c>
      <c r="K100" s="5" t="s">
        <v>30</v>
      </c>
      <c r="L100" s="5">
        <v>500</v>
      </c>
      <c r="M100" s="5">
        <v>500</v>
      </c>
      <c r="N100" s="5" t="s">
        <v>495</v>
      </c>
      <c r="O100" s="5" t="s">
        <v>32</v>
      </c>
      <c r="P100" s="5" t="s">
        <v>33</v>
      </c>
      <c r="Q100" s="5">
        <v>0</v>
      </c>
      <c r="R100" s="8">
        <v>44855</v>
      </c>
      <c r="S100" s="7">
        <v>44859</v>
      </c>
      <c r="T100" s="5" t="s">
        <v>34</v>
      </c>
      <c r="U100" s="5">
        <v>500</v>
      </c>
      <c r="V100" s="5">
        <v>0</v>
      </c>
      <c r="W100" s="5">
        <v>0</v>
      </c>
      <c r="X100" s="5" t="s">
        <v>496</v>
      </c>
      <c r="Y100" s="5" t="s">
        <v>497</v>
      </c>
    </row>
    <row r="101" s="5" customFormat="1" spans="1:25">
      <c r="A101" s="5" t="s">
        <v>498</v>
      </c>
      <c r="B101" s="5" t="s">
        <v>26</v>
      </c>
      <c r="C101" s="5" t="s">
        <v>27</v>
      </c>
      <c r="D101" s="5" t="s">
        <v>265</v>
      </c>
      <c r="E101" s="5" t="s">
        <v>499</v>
      </c>
      <c r="F101" s="7">
        <v>44855</v>
      </c>
      <c r="G101" s="7">
        <v>44856</v>
      </c>
      <c r="H101" s="5">
        <v>1</v>
      </c>
      <c r="I101" s="5">
        <v>1</v>
      </c>
      <c r="J101" s="5">
        <v>1</v>
      </c>
      <c r="K101" s="5" t="s">
        <v>30</v>
      </c>
      <c r="L101" s="5">
        <v>214</v>
      </c>
      <c r="M101" s="5">
        <v>214</v>
      </c>
      <c r="N101" s="5" t="s">
        <v>500</v>
      </c>
      <c r="O101" s="5" t="s">
        <v>32</v>
      </c>
      <c r="P101" s="5" t="s">
        <v>33</v>
      </c>
      <c r="Q101" s="5">
        <v>0</v>
      </c>
      <c r="R101" s="8">
        <v>44855</v>
      </c>
      <c r="S101" s="7">
        <v>44859</v>
      </c>
      <c r="T101" s="5" t="s">
        <v>34</v>
      </c>
      <c r="U101" s="5">
        <v>214</v>
      </c>
      <c r="V101" s="5">
        <v>0</v>
      </c>
      <c r="W101" s="5">
        <v>0</v>
      </c>
      <c r="X101" s="5" t="s">
        <v>501</v>
      </c>
      <c r="Y101" s="5" t="s">
        <v>502</v>
      </c>
    </row>
    <row r="102" s="5" customFormat="1" spans="1:25">
      <c r="A102" s="5" t="s">
        <v>503</v>
      </c>
      <c r="B102" s="5" t="s">
        <v>26</v>
      </c>
      <c r="C102" s="5" t="s">
        <v>27</v>
      </c>
      <c r="D102" s="5" t="s">
        <v>504</v>
      </c>
      <c r="E102" s="5" t="s">
        <v>505</v>
      </c>
      <c r="F102" s="7">
        <v>44855</v>
      </c>
      <c r="G102" s="7">
        <v>44856</v>
      </c>
      <c r="H102" s="5">
        <v>1</v>
      </c>
      <c r="I102" s="5">
        <v>1</v>
      </c>
      <c r="J102" s="5">
        <v>1</v>
      </c>
      <c r="K102" s="5" t="s">
        <v>30</v>
      </c>
      <c r="L102" s="5">
        <v>358</v>
      </c>
      <c r="M102" s="5">
        <v>358</v>
      </c>
      <c r="N102" s="5" t="s">
        <v>506</v>
      </c>
      <c r="O102" s="5" t="s">
        <v>32</v>
      </c>
      <c r="P102" s="5" t="s">
        <v>33</v>
      </c>
      <c r="Q102" s="5">
        <v>0</v>
      </c>
      <c r="R102" s="8">
        <v>44855</v>
      </c>
      <c r="S102" s="7">
        <v>44859</v>
      </c>
      <c r="T102" s="5" t="s">
        <v>34</v>
      </c>
      <c r="U102" s="5">
        <v>358</v>
      </c>
      <c r="V102" s="5">
        <v>0</v>
      </c>
      <c r="W102" s="5">
        <v>0</v>
      </c>
      <c r="X102" s="5" t="s">
        <v>507</v>
      </c>
      <c r="Y102" s="5" t="s">
        <v>508</v>
      </c>
    </row>
    <row r="103" s="5" customFormat="1" spans="1:25">
      <c r="A103" s="5" t="s">
        <v>509</v>
      </c>
      <c r="B103" s="5" t="s">
        <v>26</v>
      </c>
      <c r="C103" s="5" t="s">
        <v>27</v>
      </c>
      <c r="D103" s="5" t="s">
        <v>477</v>
      </c>
      <c r="E103" s="5" t="s">
        <v>155</v>
      </c>
      <c r="F103" s="7">
        <v>44855</v>
      </c>
      <c r="G103" s="7">
        <v>44856</v>
      </c>
      <c r="H103" s="5">
        <v>1</v>
      </c>
      <c r="I103" s="5">
        <v>1</v>
      </c>
      <c r="J103" s="5">
        <v>1</v>
      </c>
      <c r="K103" s="5" t="s">
        <v>30</v>
      </c>
      <c r="L103" s="5">
        <v>207</v>
      </c>
      <c r="M103" s="5">
        <v>207</v>
      </c>
      <c r="N103" s="5" t="s">
        <v>510</v>
      </c>
      <c r="O103" s="5" t="s">
        <v>32</v>
      </c>
      <c r="P103" s="5" t="s">
        <v>33</v>
      </c>
      <c r="Q103" s="5">
        <v>0</v>
      </c>
      <c r="R103" s="8">
        <v>44855</v>
      </c>
      <c r="S103" s="7">
        <v>44859</v>
      </c>
      <c r="T103" s="5" t="s">
        <v>34</v>
      </c>
      <c r="U103" s="5">
        <v>207</v>
      </c>
      <c r="V103" s="5">
        <v>0</v>
      </c>
      <c r="W103" s="5">
        <v>0</v>
      </c>
      <c r="X103" s="5" t="s">
        <v>511</v>
      </c>
      <c r="Y103" s="5" t="s">
        <v>512</v>
      </c>
    </row>
    <row r="104" s="5" customFormat="1" spans="1:25">
      <c r="A104" s="5" t="s">
        <v>513</v>
      </c>
      <c r="B104" s="5" t="s">
        <v>26</v>
      </c>
      <c r="C104" s="5" t="s">
        <v>27</v>
      </c>
      <c r="D104" s="5" t="s">
        <v>477</v>
      </c>
      <c r="E104" s="5" t="s">
        <v>450</v>
      </c>
      <c r="F104" s="7">
        <v>44855</v>
      </c>
      <c r="G104" s="7">
        <v>44856</v>
      </c>
      <c r="H104" s="5">
        <v>1</v>
      </c>
      <c r="I104" s="5">
        <v>1</v>
      </c>
      <c r="J104" s="5">
        <v>1</v>
      </c>
      <c r="K104" s="5" t="s">
        <v>30</v>
      </c>
      <c r="L104" s="5">
        <v>189</v>
      </c>
      <c r="M104" s="5">
        <v>189</v>
      </c>
      <c r="N104" s="5" t="s">
        <v>514</v>
      </c>
      <c r="O104" s="5" t="s">
        <v>32</v>
      </c>
      <c r="P104" s="5" t="s">
        <v>33</v>
      </c>
      <c r="Q104" s="5">
        <v>0</v>
      </c>
      <c r="R104" s="8">
        <v>44855</v>
      </c>
      <c r="S104" s="7">
        <v>44859</v>
      </c>
      <c r="T104" s="5" t="s">
        <v>34</v>
      </c>
      <c r="U104" s="5">
        <v>189</v>
      </c>
      <c r="V104" s="5">
        <v>0</v>
      </c>
      <c r="W104" s="5">
        <v>0</v>
      </c>
      <c r="X104" s="5" t="s">
        <v>515</v>
      </c>
      <c r="Y104" s="5" t="s">
        <v>83</v>
      </c>
    </row>
    <row r="105" s="5" customFormat="1" spans="1:25">
      <c r="A105" s="5" t="s">
        <v>513</v>
      </c>
      <c r="B105" s="5" t="s">
        <v>26</v>
      </c>
      <c r="C105" s="5" t="s">
        <v>258</v>
      </c>
      <c r="D105" s="5" t="s">
        <v>477</v>
      </c>
      <c r="E105" s="5" t="s">
        <v>450</v>
      </c>
      <c r="F105" s="7">
        <v>44855</v>
      </c>
      <c r="G105" s="7">
        <v>44856</v>
      </c>
      <c r="H105" s="5">
        <v>1</v>
      </c>
      <c r="I105" s="5">
        <v>1</v>
      </c>
      <c r="J105" s="5">
        <v>1</v>
      </c>
      <c r="K105" s="5" t="s">
        <v>30</v>
      </c>
      <c r="L105" s="5">
        <v>-189</v>
      </c>
      <c r="M105" s="5">
        <v>-189</v>
      </c>
      <c r="N105" s="5" t="s">
        <v>514</v>
      </c>
      <c r="O105" s="5" t="s">
        <v>32</v>
      </c>
      <c r="P105" s="5" t="s">
        <v>33</v>
      </c>
      <c r="Q105" s="5">
        <v>0</v>
      </c>
      <c r="R105" s="8">
        <v>44855</v>
      </c>
      <c r="S105" s="7">
        <v>44859</v>
      </c>
      <c r="T105" s="5" t="s">
        <v>34</v>
      </c>
      <c r="U105" s="5">
        <v>-189</v>
      </c>
      <c r="V105" s="5">
        <v>0</v>
      </c>
      <c r="W105" s="5">
        <v>0</v>
      </c>
      <c r="X105" s="5" t="s">
        <v>515</v>
      </c>
      <c r="Y105" s="5" t="s">
        <v>83</v>
      </c>
    </row>
    <row r="106" s="5" customFormat="1" spans="1:25">
      <c r="A106" s="5" t="s">
        <v>516</v>
      </c>
      <c r="B106" s="5" t="s">
        <v>26</v>
      </c>
      <c r="C106" s="5" t="s">
        <v>27</v>
      </c>
      <c r="D106" s="5" t="s">
        <v>477</v>
      </c>
      <c r="E106" s="5" t="s">
        <v>450</v>
      </c>
      <c r="F106" s="7">
        <v>44855</v>
      </c>
      <c r="G106" s="7">
        <v>44856</v>
      </c>
      <c r="H106" s="5">
        <v>1</v>
      </c>
      <c r="I106" s="5">
        <v>1</v>
      </c>
      <c r="J106" s="5">
        <v>1</v>
      </c>
      <c r="K106" s="5" t="s">
        <v>30</v>
      </c>
      <c r="L106" s="5">
        <v>189</v>
      </c>
      <c r="M106" s="5">
        <v>189</v>
      </c>
      <c r="N106" s="5" t="s">
        <v>517</v>
      </c>
      <c r="O106" s="5" t="s">
        <v>32</v>
      </c>
      <c r="P106" s="5" t="s">
        <v>33</v>
      </c>
      <c r="Q106" s="5">
        <v>0</v>
      </c>
      <c r="R106" s="8">
        <v>44855</v>
      </c>
      <c r="S106" s="7">
        <v>44859</v>
      </c>
      <c r="T106" s="5" t="s">
        <v>34</v>
      </c>
      <c r="U106" s="5">
        <v>189</v>
      </c>
      <c r="V106" s="5">
        <v>0</v>
      </c>
      <c r="W106" s="5">
        <v>0</v>
      </c>
      <c r="X106" s="5" t="s">
        <v>518</v>
      </c>
      <c r="Y106" s="5" t="s">
        <v>83</v>
      </c>
    </row>
    <row r="107" s="5" customFormat="1" spans="1:25">
      <c r="A107" s="5" t="s">
        <v>519</v>
      </c>
      <c r="B107" s="5" t="s">
        <v>26</v>
      </c>
      <c r="C107" s="5" t="s">
        <v>27</v>
      </c>
      <c r="D107" s="5" t="s">
        <v>449</v>
      </c>
      <c r="E107" s="5" t="s">
        <v>450</v>
      </c>
      <c r="F107" s="7">
        <v>44855</v>
      </c>
      <c r="G107" s="7">
        <v>44856</v>
      </c>
      <c r="H107" s="5">
        <v>1</v>
      </c>
      <c r="I107" s="5">
        <v>1</v>
      </c>
      <c r="J107" s="5">
        <v>1</v>
      </c>
      <c r="K107" s="5" t="s">
        <v>30</v>
      </c>
      <c r="L107" s="5">
        <v>140</v>
      </c>
      <c r="M107" s="5">
        <v>140</v>
      </c>
      <c r="N107" s="5" t="s">
        <v>520</v>
      </c>
      <c r="O107" s="5" t="s">
        <v>32</v>
      </c>
      <c r="P107" s="5" t="s">
        <v>33</v>
      </c>
      <c r="Q107" s="5">
        <v>0</v>
      </c>
      <c r="R107" s="8">
        <v>44855</v>
      </c>
      <c r="S107" s="7">
        <v>44859</v>
      </c>
      <c r="T107" s="5" t="s">
        <v>34</v>
      </c>
      <c r="U107" s="5">
        <v>140</v>
      </c>
      <c r="V107" s="5">
        <v>0</v>
      </c>
      <c r="W107" s="5">
        <v>0</v>
      </c>
      <c r="X107" s="5" t="s">
        <v>521</v>
      </c>
      <c r="Y107" s="5" t="s">
        <v>487</v>
      </c>
    </row>
    <row r="108" s="5" customFormat="1" spans="1:25">
      <c r="A108" s="5" t="s">
        <v>516</v>
      </c>
      <c r="B108" s="5" t="s">
        <v>26</v>
      </c>
      <c r="C108" s="5" t="s">
        <v>258</v>
      </c>
      <c r="D108" s="5" t="s">
        <v>477</v>
      </c>
      <c r="E108" s="5" t="s">
        <v>450</v>
      </c>
      <c r="F108" s="7">
        <v>44855</v>
      </c>
      <c r="G108" s="7">
        <v>44856</v>
      </c>
      <c r="H108" s="5">
        <v>1</v>
      </c>
      <c r="I108" s="5">
        <v>1</v>
      </c>
      <c r="J108" s="5">
        <v>1</v>
      </c>
      <c r="K108" s="5" t="s">
        <v>30</v>
      </c>
      <c r="L108" s="5">
        <v>-189</v>
      </c>
      <c r="M108" s="5">
        <v>-189</v>
      </c>
      <c r="N108" s="5" t="s">
        <v>517</v>
      </c>
      <c r="O108" s="5" t="s">
        <v>32</v>
      </c>
      <c r="P108" s="5" t="s">
        <v>33</v>
      </c>
      <c r="Q108" s="5">
        <v>0</v>
      </c>
      <c r="R108" s="8">
        <v>44855</v>
      </c>
      <c r="S108" s="7">
        <v>44859</v>
      </c>
      <c r="T108" s="5" t="s">
        <v>34</v>
      </c>
      <c r="U108" s="5">
        <v>-189</v>
      </c>
      <c r="V108" s="5">
        <v>0</v>
      </c>
      <c r="W108" s="5">
        <v>0</v>
      </c>
      <c r="X108" s="5" t="s">
        <v>518</v>
      </c>
      <c r="Y108" s="5" t="s">
        <v>83</v>
      </c>
    </row>
    <row r="109" s="5" customFormat="1" spans="1:25">
      <c r="A109" s="5" t="s">
        <v>522</v>
      </c>
      <c r="B109" s="5" t="s">
        <v>26</v>
      </c>
      <c r="C109" s="5" t="s">
        <v>27</v>
      </c>
      <c r="D109" s="5" t="s">
        <v>282</v>
      </c>
      <c r="E109" s="5" t="s">
        <v>465</v>
      </c>
      <c r="F109" s="7">
        <v>44855</v>
      </c>
      <c r="G109" s="7">
        <v>44856</v>
      </c>
      <c r="H109" s="5">
        <v>1</v>
      </c>
      <c r="I109" s="5">
        <v>1</v>
      </c>
      <c r="J109" s="5">
        <v>1</v>
      </c>
      <c r="K109" s="5" t="s">
        <v>30</v>
      </c>
      <c r="L109" s="5">
        <v>600</v>
      </c>
      <c r="M109" s="5">
        <v>600</v>
      </c>
      <c r="N109" s="5" t="s">
        <v>523</v>
      </c>
      <c r="O109" s="5" t="s">
        <v>32</v>
      </c>
      <c r="P109" s="5" t="s">
        <v>33</v>
      </c>
      <c r="Q109" s="5">
        <v>0</v>
      </c>
      <c r="R109" s="8">
        <v>44855</v>
      </c>
      <c r="S109" s="7">
        <v>44859</v>
      </c>
      <c r="T109" s="5" t="s">
        <v>34</v>
      </c>
      <c r="U109" s="5">
        <v>600</v>
      </c>
      <c r="V109" s="5">
        <v>0</v>
      </c>
      <c r="W109" s="5">
        <v>0</v>
      </c>
      <c r="X109" s="5" t="s">
        <v>524</v>
      </c>
      <c r="Y109" s="5" t="s">
        <v>525</v>
      </c>
    </row>
    <row r="110" s="5" customFormat="1" spans="1:25">
      <c r="A110" s="5" t="s">
        <v>526</v>
      </c>
      <c r="B110" s="5" t="s">
        <v>26</v>
      </c>
      <c r="C110" s="5" t="s">
        <v>27</v>
      </c>
      <c r="D110" s="5" t="s">
        <v>282</v>
      </c>
      <c r="E110" s="5" t="s">
        <v>231</v>
      </c>
      <c r="F110" s="7">
        <v>44855</v>
      </c>
      <c r="G110" s="7">
        <v>44856</v>
      </c>
      <c r="H110" s="5">
        <v>1</v>
      </c>
      <c r="I110" s="5">
        <v>1</v>
      </c>
      <c r="J110" s="5">
        <v>1</v>
      </c>
      <c r="K110" s="5" t="s">
        <v>30</v>
      </c>
      <c r="L110" s="5">
        <v>900</v>
      </c>
      <c r="M110" s="5">
        <v>900</v>
      </c>
      <c r="N110" s="5" t="s">
        <v>527</v>
      </c>
      <c r="O110" s="5" t="s">
        <v>32</v>
      </c>
      <c r="P110" s="5" t="s">
        <v>33</v>
      </c>
      <c r="Q110" s="5">
        <v>0</v>
      </c>
      <c r="R110" s="8">
        <v>44855</v>
      </c>
      <c r="S110" s="7">
        <v>44859</v>
      </c>
      <c r="T110" s="5" t="s">
        <v>34</v>
      </c>
      <c r="U110" s="5">
        <v>900</v>
      </c>
      <c r="V110" s="5">
        <v>0</v>
      </c>
      <c r="W110" s="5">
        <v>0</v>
      </c>
      <c r="X110" s="5" t="s">
        <v>528</v>
      </c>
      <c r="Y110" s="5" t="s">
        <v>529</v>
      </c>
    </row>
    <row r="111" s="5" customFormat="1" spans="1:25">
      <c r="A111" s="5" t="s">
        <v>530</v>
      </c>
      <c r="B111" s="5" t="s">
        <v>26</v>
      </c>
      <c r="C111" s="5" t="s">
        <v>27</v>
      </c>
      <c r="D111" s="5" t="s">
        <v>531</v>
      </c>
      <c r="E111" s="5" t="s">
        <v>532</v>
      </c>
      <c r="F111" s="7">
        <v>44855</v>
      </c>
      <c r="G111" s="7">
        <v>44856</v>
      </c>
      <c r="H111" s="5">
        <v>1</v>
      </c>
      <c r="I111" s="5">
        <v>1</v>
      </c>
      <c r="J111" s="5">
        <v>1</v>
      </c>
      <c r="K111" s="5" t="s">
        <v>30</v>
      </c>
      <c r="L111" s="5">
        <v>693</v>
      </c>
      <c r="M111" s="5">
        <v>693</v>
      </c>
      <c r="N111" s="5" t="s">
        <v>533</v>
      </c>
      <c r="O111" s="5" t="s">
        <v>32</v>
      </c>
      <c r="P111" s="5" t="s">
        <v>33</v>
      </c>
      <c r="Q111" s="5">
        <v>0</v>
      </c>
      <c r="R111" s="8">
        <v>44855</v>
      </c>
      <c r="S111" s="7">
        <v>44859</v>
      </c>
      <c r="T111" s="5" t="s">
        <v>34</v>
      </c>
      <c r="U111" s="5">
        <v>693</v>
      </c>
      <c r="V111" s="5">
        <v>0</v>
      </c>
      <c r="W111" s="5">
        <v>0</v>
      </c>
      <c r="X111" s="5" t="s">
        <v>83</v>
      </c>
      <c r="Y111" s="5" t="s">
        <v>83</v>
      </c>
    </row>
    <row r="112" s="5" customFormat="1" spans="1:25">
      <c r="A112" s="5" t="s">
        <v>534</v>
      </c>
      <c r="B112" s="5" t="s">
        <v>26</v>
      </c>
      <c r="C112" s="5" t="s">
        <v>27</v>
      </c>
      <c r="D112" s="5" t="s">
        <v>531</v>
      </c>
      <c r="E112" s="5" t="s">
        <v>535</v>
      </c>
      <c r="F112" s="7">
        <v>44855</v>
      </c>
      <c r="G112" s="7">
        <v>44856</v>
      </c>
      <c r="H112" s="5">
        <v>1</v>
      </c>
      <c r="I112" s="5">
        <v>1</v>
      </c>
      <c r="J112" s="5">
        <v>1</v>
      </c>
      <c r="K112" s="5" t="s">
        <v>30</v>
      </c>
      <c r="L112" s="5">
        <v>632</v>
      </c>
      <c r="M112" s="5">
        <v>632</v>
      </c>
      <c r="N112" s="5" t="s">
        <v>536</v>
      </c>
      <c r="O112" s="5" t="s">
        <v>32</v>
      </c>
      <c r="P112" s="5" t="s">
        <v>33</v>
      </c>
      <c r="Q112" s="5">
        <v>0</v>
      </c>
      <c r="R112" s="8">
        <v>44855</v>
      </c>
      <c r="S112" s="7">
        <v>44859</v>
      </c>
      <c r="T112" s="5" t="s">
        <v>34</v>
      </c>
      <c r="U112" s="5">
        <v>632</v>
      </c>
      <c r="V112" s="5">
        <v>0</v>
      </c>
      <c r="W112" s="5">
        <v>0</v>
      </c>
      <c r="X112" s="5" t="s">
        <v>83</v>
      </c>
      <c r="Y112" s="5" t="s">
        <v>83</v>
      </c>
    </row>
    <row r="113" s="5" customFormat="1" spans="1:25">
      <c r="A113" s="5" t="s">
        <v>534</v>
      </c>
      <c r="B113" s="5" t="s">
        <v>26</v>
      </c>
      <c r="C113" s="5" t="s">
        <v>258</v>
      </c>
      <c r="D113" s="5" t="s">
        <v>531</v>
      </c>
      <c r="E113" s="5" t="s">
        <v>535</v>
      </c>
      <c r="F113" s="7">
        <v>44855</v>
      </c>
      <c r="G113" s="7">
        <v>44856</v>
      </c>
      <c r="H113" s="5">
        <v>1</v>
      </c>
      <c r="I113" s="5">
        <v>1</v>
      </c>
      <c r="J113" s="5">
        <v>1</v>
      </c>
      <c r="K113" s="5" t="s">
        <v>30</v>
      </c>
      <c r="L113" s="5">
        <v>-632</v>
      </c>
      <c r="M113" s="5">
        <v>-632</v>
      </c>
      <c r="N113" s="5" t="s">
        <v>536</v>
      </c>
      <c r="O113" s="5" t="s">
        <v>32</v>
      </c>
      <c r="P113" s="5" t="s">
        <v>33</v>
      </c>
      <c r="Q113" s="5">
        <v>0</v>
      </c>
      <c r="R113" s="8">
        <v>44855</v>
      </c>
      <c r="S113" s="7">
        <v>44859</v>
      </c>
      <c r="T113" s="5" t="s">
        <v>34</v>
      </c>
      <c r="U113" s="5">
        <v>-632</v>
      </c>
      <c r="V113" s="5">
        <v>0</v>
      </c>
      <c r="W113" s="5">
        <v>0</v>
      </c>
      <c r="X113" s="5" t="s">
        <v>83</v>
      </c>
      <c r="Y113" s="5" t="s">
        <v>83</v>
      </c>
    </row>
    <row r="114" s="5" customFormat="1" spans="1:25">
      <c r="A114" s="5" t="s">
        <v>530</v>
      </c>
      <c r="B114" s="5" t="s">
        <v>26</v>
      </c>
      <c r="C114" s="5" t="s">
        <v>258</v>
      </c>
      <c r="D114" s="5" t="s">
        <v>531</v>
      </c>
      <c r="E114" s="5" t="s">
        <v>532</v>
      </c>
      <c r="F114" s="7">
        <v>44855</v>
      </c>
      <c r="G114" s="7">
        <v>44856</v>
      </c>
      <c r="H114" s="5">
        <v>1</v>
      </c>
      <c r="I114" s="5">
        <v>1</v>
      </c>
      <c r="J114" s="5">
        <v>1</v>
      </c>
      <c r="K114" s="5" t="s">
        <v>30</v>
      </c>
      <c r="L114" s="5">
        <v>-693</v>
      </c>
      <c r="M114" s="5">
        <v>-693</v>
      </c>
      <c r="N114" s="5" t="s">
        <v>533</v>
      </c>
      <c r="O114" s="5" t="s">
        <v>32</v>
      </c>
      <c r="P114" s="5" t="s">
        <v>33</v>
      </c>
      <c r="Q114" s="5">
        <v>0</v>
      </c>
      <c r="R114" s="8">
        <v>44855</v>
      </c>
      <c r="S114" s="7">
        <v>44859</v>
      </c>
      <c r="T114" s="5" t="s">
        <v>34</v>
      </c>
      <c r="U114" s="5">
        <v>-693</v>
      </c>
      <c r="V114" s="5">
        <v>0</v>
      </c>
      <c r="W114" s="5">
        <v>0</v>
      </c>
      <c r="X114" s="5" t="s">
        <v>83</v>
      </c>
      <c r="Y114" s="5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A109" sqref="A109:F113"/>
    </sheetView>
  </sheetViews>
  <sheetFormatPr defaultColWidth="9" defaultRowHeight="13.5"/>
  <cols>
    <col min="1" max="1" width="12.625" style="5"/>
    <col min="2" max="3" width="11.5" style="5"/>
    <col min="4" max="5" width="10.375" style="5"/>
    <col min="6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537</v>
      </c>
    </row>
    <row r="2" s="5" customFormat="1" hidden="1" spans="1:9">
      <c r="A2" s="6">
        <v>18525683633</v>
      </c>
      <c r="B2" s="7">
        <v>44855</v>
      </c>
      <c r="C2" s="7">
        <v>44856</v>
      </c>
      <c r="D2" s="5">
        <v>1680</v>
      </c>
      <c r="E2" s="5" t="str">
        <f>VLOOKUP(A2,HOP!A:L,12,0)</f>
        <v>1680.00</v>
      </c>
      <c r="F2" s="5" t="str">
        <f>VLOOKUP(A2,HOP!A:C,3,0)</f>
        <v>2634266</v>
      </c>
      <c r="G2" s="5">
        <f>D2-E2</f>
        <v>0</v>
      </c>
      <c r="H2" s="5" t="str">
        <f>$H$1&amp;F2</f>
        <v>，2634266</v>
      </c>
      <c r="I2" s="5" t="str">
        <f>VLOOKUP(A2,HOP!A:U,21,0)</f>
        <v>直采</v>
      </c>
    </row>
    <row r="3" s="5" customFormat="1" hidden="1" spans="1:9">
      <c r="A3" s="6">
        <v>18680767283</v>
      </c>
      <c r="B3" s="7">
        <v>44851</v>
      </c>
      <c r="C3" s="7">
        <v>44856</v>
      </c>
      <c r="D3" s="5">
        <v>5115</v>
      </c>
      <c r="E3" s="5" t="str">
        <f>VLOOKUP(A3,HOP!A:L,12,0)</f>
        <v>5115.00</v>
      </c>
      <c r="F3" s="5" t="str">
        <f>VLOOKUP(A3,HOP!A:C,3,0)</f>
        <v>2648578</v>
      </c>
      <c r="G3" s="5">
        <f t="shared" ref="G3:G34" si="0">D3-E3</f>
        <v>0</v>
      </c>
      <c r="H3" s="5" t="str">
        <f t="shared" ref="H3:H34" si="1">$H$1&amp;F3</f>
        <v>，2648578</v>
      </c>
      <c r="I3" s="5" t="str">
        <f>VLOOKUP(A3,HOP!A:U,21,0)</f>
        <v>直采</v>
      </c>
    </row>
    <row r="4" s="5" customFormat="1" hidden="1" spans="1:9">
      <c r="A4" s="6">
        <v>18908816673</v>
      </c>
      <c r="B4" s="7">
        <v>44854</v>
      </c>
      <c r="C4" s="7">
        <v>44856</v>
      </c>
      <c r="D4" s="5">
        <v>3480</v>
      </c>
      <c r="E4" s="5" t="str">
        <f>VLOOKUP(A4,HOP!A:L,12,0)</f>
        <v>3480.00</v>
      </c>
      <c r="F4" s="5" t="str">
        <f>VLOOKUP(A4,HOP!A:C,3,0)</f>
        <v>2673010</v>
      </c>
      <c r="G4" s="5">
        <f t="shared" si="0"/>
        <v>0</v>
      </c>
      <c r="H4" s="5" t="str">
        <f t="shared" si="1"/>
        <v>，2673010</v>
      </c>
      <c r="I4" s="5" t="str">
        <f>VLOOKUP(A4,HOP!A:U,21,0)</f>
        <v>直采</v>
      </c>
    </row>
    <row r="5" s="5" customFormat="1" hidden="1" spans="1:9">
      <c r="A5" s="6">
        <v>21023150656</v>
      </c>
      <c r="B5" s="7">
        <v>44850</v>
      </c>
      <c r="C5" s="7">
        <v>44856</v>
      </c>
      <c r="D5" s="5">
        <v>5067</v>
      </c>
      <c r="E5" s="5" t="str">
        <f>VLOOKUP(A5,HOP!A:L,12,0)</f>
        <v>5067.00</v>
      </c>
      <c r="F5" s="5" t="str">
        <f>VLOOKUP(A5,HOP!A:C,3,0)</f>
        <v>2693482</v>
      </c>
      <c r="G5" s="5">
        <f t="shared" si="0"/>
        <v>0</v>
      </c>
      <c r="H5" s="5" t="str">
        <f t="shared" si="1"/>
        <v>，2693482</v>
      </c>
      <c r="I5" s="5" t="str">
        <f>VLOOKUP(A5,HOP!A:U,21,0)</f>
        <v>直采</v>
      </c>
    </row>
    <row r="6" s="5" customFormat="1" hidden="1" spans="1:9">
      <c r="A6" s="6">
        <v>21084156827</v>
      </c>
      <c r="B6" s="7">
        <v>44855</v>
      </c>
      <c r="C6" s="7">
        <v>44856</v>
      </c>
      <c r="D6" s="5">
        <v>687</v>
      </c>
      <c r="E6" s="5" t="str">
        <f>VLOOKUP(A6,HOP!A:L,12,0)</f>
        <v>687.00</v>
      </c>
      <c r="F6" s="5" t="str">
        <f>VLOOKUP(A6,HOP!A:C,3,0)</f>
        <v>2699307</v>
      </c>
      <c r="G6" s="5">
        <f t="shared" si="0"/>
        <v>0</v>
      </c>
      <c r="H6" s="5" t="str">
        <f t="shared" si="1"/>
        <v>，2699307</v>
      </c>
      <c r="I6" s="5" t="str">
        <f>VLOOKUP(A6,HOP!A:U,21,0)</f>
        <v>直采</v>
      </c>
    </row>
    <row r="7" s="5" customFormat="1" hidden="1" spans="1:9">
      <c r="A7" s="6">
        <v>21098924152</v>
      </c>
      <c r="B7" s="7">
        <v>44855</v>
      </c>
      <c r="C7" s="7">
        <v>44856</v>
      </c>
      <c r="D7" s="5">
        <v>2376</v>
      </c>
      <c r="E7" s="5" t="str">
        <f>VLOOKUP(A7,HOP!A:L,12,0)</f>
        <v>2376.00</v>
      </c>
      <c r="F7" s="5" t="str">
        <f>VLOOKUP(A7,HOP!A:C,3,0)</f>
        <v>2700555</v>
      </c>
      <c r="G7" s="5">
        <f t="shared" si="0"/>
        <v>0</v>
      </c>
      <c r="H7" s="5" t="str">
        <f t="shared" si="1"/>
        <v>，2700555</v>
      </c>
      <c r="I7" s="5" t="str">
        <f>VLOOKUP(A7,HOP!A:U,21,0)</f>
        <v>直采</v>
      </c>
    </row>
    <row r="8" s="5" customFormat="1" hidden="1" spans="1:9">
      <c r="A8" s="6">
        <v>21189848561</v>
      </c>
      <c r="B8" s="7">
        <v>44852</v>
      </c>
      <c r="C8" s="7">
        <v>44856</v>
      </c>
      <c r="D8" s="5">
        <v>2456</v>
      </c>
      <c r="E8" s="5" t="str">
        <f>VLOOKUP(A8,HOP!A:L,12,0)</f>
        <v>2456.00</v>
      </c>
      <c r="F8" s="5" t="str">
        <f>VLOOKUP(A8,HOP!A:C,3,0)</f>
        <v>2710051</v>
      </c>
      <c r="G8" s="5">
        <f t="shared" si="0"/>
        <v>0</v>
      </c>
      <c r="H8" s="5" t="str">
        <f t="shared" si="1"/>
        <v>，2710051</v>
      </c>
      <c r="I8" s="5" t="str">
        <f>VLOOKUP(A8,HOP!A:U,21,0)</f>
        <v>直采</v>
      </c>
    </row>
    <row r="9" s="5" customFormat="1" hidden="1" spans="1:9">
      <c r="A9" s="6">
        <v>21219083004</v>
      </c>
      <c r="B9" s="7">
        <v>44836</v>
      </c>
      <c r="C9" s="7">
        <v>44856</v>
      </c>
      <c r="D9" s="5">
        <v>6700</v>
      </c>
      <c r="E9" s="5" t="str">
        <f>VLOOKUP(A9,HOP!A:L,12,0)</f>
        <v>6700.00</v>
      </c>
      <c r="F9" s="5" t="str">
        <f>VLOOKUP(A9,HOP!A:C,3,0)</f>
        <v>2713246</v>
      </c>
      <c r="G9" s="5">
        <f t="shared" si="0"/>
        <v>0</v>
      </c>
      <c r="H9" s="5" t="str">
        <f t="shared" si="1"/>
        <v>，2713246</v>
      </c>
      <c r="I9" s="5" t="str">
        <f>VLOOKUP(A9,HOP!A:U,21,0)</f>
        <v>直采</v>
      </c>
    </row>
    <row r="10" s="5" customFormat="1" hidden="1" spans="1:9">
      <c r="A10" s="6">
        <v>21242534897</v>
      </c>
      <c r="B10" s="7">
        <v>44854</v>
      </c>
      <c r="C10" s="7">
        <v>44856</v>
      </c>
      <c r="D10" s="5">
        <v>1201.1</v>
      </c>
      <c r="E10" s="5" t="str">
        <f>VLOOKUP(A10,HOP!A:L,12,0)</f>
        <v>1201.10</v>
      </c>
      <c r="F10" s="5" t="str">
        <f>VLOOKUP(A10,HOP!A:C,3,0)</f>
        <v>2716971</v>
      </c>
      <c r="G10" s="5">
        <f t="shared" si="0"/>
        <v>0</v>
      </c>
      <c r="H10" s="5" t="str">
        <f t="shared" si="1"/>
        <v>，2716971</v>
      </c>
      <c r="I10" s="5" t="str">
        <f>VLOOKUP(A10,HOP!A:U,21,0)</f>
        <v>直连</v>
      </c>
    </row>
    <row r="11" s="5" customFormat="1" hidden="1" spans="1:9">
      <c r="A11" s="6">
        <v>21245664539</v>
      </c>
      <c r="B11" s="7">
        <v>44853</v>
      </c>
      <c r="C11" s="7">
        <v>44856</v>
      </c>
      <c r="D11" s="5">
        <v>6252</v>
      </c>
      <c r="E11" s="5" t="str">
        <f>VLOOKUP(A11,HOP!A:L,12,0)</f>
        <v>6252.00</v>
      </c>
      <c r="F11" s="5" t="str">
        <f>VLOOKUP(A11,HOP!A:C,3,0)</f>
        <v>2717468</v>
      </c>
      <c r="G11" s="5">
        <f t="shared" si="0"/>
        <v>0</v>
      </c>
      <c r="H11" s="5" t="str">
        <f t="shared" si="1"/>
        <v>，2717468</v>
      </c>
      <c r="I11" s="5" t="str">
        <f>VLOOKUP(A11,HOP!A:U,21,0)</f>
        <v>直采</v>
      </c>
    </row>
    <row r="12" s="5" customFormat="1" hidden="1" spans="1:9">
      <c r="A12" s="6">
        <v>21254622563</v>
      </c>
      <c r="B12" s="7">
        <v>44850</v>
      </c>
      <c r="C12" s="7">
        <v>44856</v>
      </c>
      <c r="D12" s="5">
        <v>3885</v>
      </c>
      <c r="E12" s="5" t="str">
        <f>VLOOKUP(A12,HOP!A:L,12,0)</f>
        <v>3885.00</v>
      </c>
      <c r="F12" s="5" t="str">
        <f>VLOOKUP(A12,HOP!A:C,3,0)</f>
        <v>2719068</v>
      </c>
      <c r="G12" s="5">
        <f t="shared" si="0"/>
        <v>0</v>
      </c>
      <c r="H12" s="5" t="str">
        <f t="shared" si="1"/>
        <v>，2719068</v>
      </c>
      <c r="I12" s="5" t="str">
        <f>VLOOKUP(A12,HOP!A:U,21,0)</f>
        <v>直采</v>
      </c>
    </row>
    <row r="13" s="5" customFormat="1" hidden="1" spans="1:9">
      <c r="A13" s="6">
        <v>21261110651</v>
      </c>
      <c r="B13" s="7">
        <v>44853</v>
      </c>
      <c r="C13" s="7">
        <v>44856</v>
      </c>
      <c r="D13" s="5">
        <v>2430</v>
      </c>
      <c r="E13" s="5" t="str">
        <f>VLOOKUP(A13,HOP!A:L,12,0)</f>
        <v>2430.00</v>
      </c>
      <c r="F13" s="5" t="str">
        <f>VLOOKUP(A13,HOP!A:C,3,0)</f>
        <v>2720084</v>
      </c>
      <c r="G13" s="5">
        <f t="shared" si="0"/>
        <v>0</v>
      </c>
      <c r="H13" s="5" t="str">
        <f t="shared" si="1"/>
        <v>，2720084</v>
      </c>
      <c r="I13" s="5" t="str">
        <f>VLOOKUP(A13,HOP!A:U,21,0)</f>
        <v>直采</v>
      </c>
    </row>
    <row r="14" s="5" customFormat="1" hidden="1" spans="1:9">
      <c r="A14" s="6">
        <v>21298555252</v>
      </c>
      <c r="B14" s="7">
        <v>44854</v>
      </c>
      <c r="C14" s="7">
        <v>44856</v>
      </c>
      <c r="D14" s="5">
        <v>770</v>
      </c>
      <c r="E14" s="5" t="str">
        <f>VLOOKUP(A14,HOP!A:L,12,0)</f>
        <v>770.00</v>
      </c>
      <c r="F14" s="5" t="str">
        <f>VLOOKUP(A14,HOP!A:C,3,0)</f>
        <v>2720838</v>
      </c>
      <c r="G14" s="5">
        <f t="shared" si="0"/>
        <v>0</v>
      </c>
      <c r="H14" s="5" t="str">
        <f t="shared" si="1"/>
        <v>，2720838</v>
      </c>
      <c r="I14" s="5" t="str">
        <f>VLOOKUP(A14,HOP!A:U,21,0)</f>
        <v>直采</v>
      </c>
    </row>
    <row r="15" s="5" customFormat="1" hidden="1" spans="1:9">
      <c r="A15" s="6">
        <v>21322544209</v>
      </c>
      <c r="B15" s="7">
        <v>44849</v>
      </c>
      <c r="C15" s="7">
        <v>44856</v>
      </c>
      <c r="D15" s="5">
        <v>3710</v>
      </c>
      <c r="E15" s="5" t="str">
        <f>VLOOKUP(A15,HOP!A:L,12,0)</f>
        <v>3710.00</v>
      </c>
      <c r="F15" s="5" t="str">
        <f>VLOOKUP(A15,HOP!A:C,3,0)</f>
        <v>2722613</v>
      </c>
      <c r="G15" s="5">
        <f t="shared" si="0"/>
        <v>0</v>
      </c>
      <c r="H15" s="5" t="str">
        <f t="shared" si="1"/>
        <v>，2722613</v>
      </c>
      <c r="I15" s="5" t="str">
        <f>VLOOKUP(A15,HOP!A:U,21,0)</f>
        <v>直采</v>
      </c>
    </row>
    <row r="16" s="5" customFormat="1" hidden="1" spans="1:9">
      <c r="A16" s="6">
        <v>21323849086</v>
      </c>
      <c r="B16" s="7">
        <v>44855</v>
      </c>
      <c r="C16" s="7">
        <v>44856</v>
      </c>
      <c r="D16" s="5">
        <v>365</v>
      </c>
      <c r="E16" s="5" t="str">
        <f>VLOOKUP(A16,HOP!A:L,12,0)</f>
        <v>365.00</v>
      </c>
      <c r="F16" s="5" t="str">
        <f>VLOOKUP(A16,HOP!A:C,3,0)</f>
        <v>2722760</v>
      </c>
      <c r="G16" s="5">
        <f t="shared" si="0"/>
        <v>0</v>
      </c>
      <c r="H16" s="5" t="str">
        <f t="shared" si="1"/>
        <v>，2722760</v>
      </c>
      <c r="I16" s="5" t="str">
        <f>VLOOKUP(A16,HOP!A:U,21,0)</f>
        <v>直采</v>
      </c>
    </row>
    <row r="17" s="5" customFormat="1" hidden="1" spans="1:9">
      <c r="A17" s="6">
        <v>21340018768</v>
      </c>
      <c r="B17" s="7">
        <v>44855</v>
      </c>
      <c r="C17" s="7">
        <v>44856</v>
      </c>
      <c r="D17" s="5">
        <v>3021.45</v>
      </c>
      <c r="E17" s="5" t="str">
        <f>VLOOKUP(A17,HOP!A:L,12,0)</f>
        <v>3021.45</v>
      </c>
      <c r="F17" s="5" t="str">
        <f>VLOOKUP(A17,HOP!A:C,3,0)</f>
        <v>2725014</v>
      </c>
      <c r="G17" s="5">
        <f t="shared" si="0"/>
        <v>0</v>
      </c>
      <c r="H17" s="5" t="str">
        <f t="shared" si="1"/>
        <v>，2725014</v>
      </c>
      <c r="I17" s="5" t="str">
        <f>VLOOKUP(A17,HOP!A:U,21,0)</f>
        <v>直连</v>
      </c>
    </row>
    <row r="18" s="5" customFormat="1" hidden="1" spans="1:9">
      <c r="A18" s="6">
        <v>21340639493</v>
      </c>
      <c r="B18" s="7">
        <v>44852</v>
      </c>
      <c r="C18" s="7">
        <v>44856</v>
      </c>
      <c r="D18" s="5">
        <v>420</v>
      </c>
      <c r="E18" s="5" t="str">
        <f>VLOOKUP(A18,HOP!A:L,12,0)</f>
        <v>420.00</v>
      </c>
      <c r="F18" s="5" t="str">
        <f>VLOOKUP(A18,HOP!A:C,3,0)</f>
        <v>2725220</v>
      </c>
      <c r="G18" s="5">
        <f t="shared" si="0"/>
        <v>0</v>
      </c>
      <c r="H18" s="5" t="str">
        <f t="shared" si="1"/>
        <v>，2725220</v>
      </c>
      <c r="I18" s="5" t="str">
        <f>VLOOKUP(A18,HOP!A:U,21,0)</f>
        <v>直采</v>
      </c>
    </row>
    <row r="19" s="5" customFormat="1" hidden="1" spans="1:9">
      <c r="A19" s="6">
        <v>21342952144</v>
      </c>
      <c r="B19" s="7">
        <v>44853</v>
      </c>
      <c r="C19" s="7">
        <v>44856</v>
      </c>
      <c r="D19" s="5">
        <v>1281</v>
      </c>
      <c r="E19" s="5" t="str">
        <f>VLOOKUP(A19,HOP!A:L,12,0)</f>
        <v>1281.00</v>
      </c>
      <c r="F19" s="5" t="str">
        <f>VLOOKUP(A19,HOP!A:C,3,0)</f>
        <v>2725686</v>
      </c>
      <c r="G19" s="5">
        <f t="shared" si="0"/>
        <v>0</v>
      </c>
      <c r="H19" s="5" t="str">
        <f t="shared" si="1"/>
        <v>，2725686</v>
      </c>
      <c r="I19" s="5" t="str">
        <f>VLOOKUP(A19,HOP!A:U,21,0)</f>
        <v>直采</v>
      </c>
    </row>
    <row r="20" s="5" customFormat="1" hidden="1" spans="1:9">
      <c r="A20" s="6">
        <v>21346279914</v>
      </c>
      <c r="B20" s="7">
        <v>44855</v>
      </c>
      <c r="C20" s="7">
        <v>44856</v>
      </c>
      <c r="D20" s="5">
        <v>1175</v>
      </c>
      <c r="E20" s="5" t="str">
        <f>VLOOKUP(A20,HOP!A:L,12,0)</f>
        <v>1175.00</v>
      </c>
      <c r="F20" s="5" t="str">
        <f>VLOOKUP(A20,HOP!A:C,3,0)</f>
        <v>2726300</v>
      </c>
      <c r="G20" s="5">
        <f t="shared" si="0"/>
        <v>0</v>
      </c>
      <c r="H20" s="5" t="str">
        <f t="shared" si="1"/>
        <v>，2726300</v>
      </c>
      <c r="I20" s="5" t="str">
        <f>VLOOKUP(A20,HOP!A:U,21,0)</f>
        <v>直采</v>
      </c>
    </row>
    <row r="21" s="5" customFormat="1" hidden="1" spans="1:9">
      <c r="A21" s="6">
        <v>21355850793</v>
      </c>
      <c r="B21" s="7">
        <v>44855</v>
      </c>
      <c r="C21" s="7">
        <v>44856</v>
      </c>
      <c r="D21" s="5">
        <v>365</v>
      </c>
      <c r="E21" s="5" t="str">
        <f>VLOOKUP(A21,HOP!A:L,12,0)</f>
        <v>365.00</v>
      </c>
      <c r="F21" s="5" t="str">
        <f>VLOOKUP(A21,HOP!A:C,3,0)</f>
        <v>2728287</v>
      </c>
      <c r="G21" s="5">
        <f t="shared" si="0"/>
        <v>0</v>
      </c>
      <c r="H21" s="5" t="str">
        <f t="shared" si="1"/>
        <v>，2728287</v>
      </c>
      <c r="I21" s="5" t="str">
        <f>VLOOKUP(A21,HOP!A:U,21,0)</f>
        <v>直采</v>
      </c>
    </row>
    <row r="22" s="5" customFormat="1" hidden="1" spans="1:9">
      <c r="A22" s="6">
        <v>21359580540</v>
      </c>
      <c r="B22" s="7">
        <v>44855</v>
      </c>
      <c r="C22" s="7">
        <v>44856</v>
      </c>
      <c r="D22" s="5">
        <v>750</v>
      </c>
      <c r="E22" s="5" t="str">
        <f>VLOOKUP(A22,HOP!A:L,12,0)</f>
        <v>750.00</v>
      </c>
      <c r="F22" s="5" t="str">
        <f>VLOOKUP(A22,HOP!A:C,3,0)</f>
        <v>2729208</v>
      </c>
      <c r="G22" s="5">
        <f t="shared" si="0"/>
        <v>0</v>
      </c>
      <c r="H22" s="5" t="str">
        <f t="shared" si="1"/>
        <v>，2729208</v>
      </c>
      <c r="I22" s="5" t="str">
        <f>VLOOKUP(A22,HOP!A:U,21,0)</f>
        <v>直采</v>
      </c>
    </row>
    <row r="23" s="5" customFormat="1" hidden="1" spans="1:9">
      <c r="A23" s="6">
        <v>21359915762</v>
      </c>
      <c r="B23" s="7">
        <v>44855</v>
      </c>
      <c r="C23" s="7">
        <v>44856</v>
      </c>
      <c r="D23" s="5">
        <v>196</v>
      </c>
      <c r="E23" s="5" t="str">
        <f>VLOOKUP(A23,HOP!A:L,12,0)</f>
        <v>196.00</v>
      </c>
      <c r="F23" s="5" t="str">
        <f>VLOOKUP(A23,HOP!A:C,3,0)</f>
        <v>2729255</v>
      </c>
      <c r="G23" s="5">
        <f t="shared" si="0"/>
        <v>0</v>
      </c>
      <c r="H23" s="5" t="str">
        <f t="shared" si="1"/>
        <v>，2729255</v>
      </c>
      <c r="I23" s="5" t="str">
        <f>VLOOKUP(A23,HOP!A:U,21,0)</f>
        <v>直采</v>
      </c>
    </row>
    <row r="24" s="5" customFormat="1" hidden="1" spans="1:9">
      <c r="A24" s="6">
        <v>21362441906</v>
      </c>
      <c r="B24" s="7">
        <v>44855</v>
      </c>
      <c r="C24" s="7">
        <v>44856</v>
      </c>
      <c r="D24" s="5">
        <v>1370</v>
      </c>
      <c r="E24" s="5" t="str">
        <f>VLOOKUP(A24,HOP!A:L,12,0)</f>
        <v>1370.00</v>
      </c>
      <c r="F24" s="5" t="str">
        <f>VLOOKUP(A24,HOP!A:C,3,0)</f>
        <v>2729975</v>
      </c>
      <c r="G24" s="5">
        <f t="shared" si="0"/>
        <v>0</v>
      </c>
      <c r="H24" s="5" t="str">
        <f t="shared" si="1"/>
        <v>，2729975</v>
      </c>
      <c r="I24" s="5" t="str">
        <f>VLOOKUP(A24,HOP!A:U,21,0)</f>
        <v>直采</v>
      </c>
    </row>
    <row r="25" s="5" customFormat="1" hidden="1" spans="1:9">
      <c r="A25" s="6">
        <v>21362883148</v>
      </c>
      <c r="B25" s="7">
        <v>44853</v>
      </c>
      <c r="C25" s="7">
        <v>44856</v>
      </c>
      <c r="D25" s="5">
        <v>1989</v>
      </c>
      <c r="E25" s="5" t="str">
        <f>VLOOKUP(A25,HOP!A:L,12,0)</f>
        <v>1989.00</v>
      </c>
      <c r="F25" s="5" t="str">
        <f>VLOOKUP(A25,HOP!A:C,3,0)</f>
        <v>2730108</v>
      </c>
      <c r="G25" s="5">
        <f t="shared" si="0"/>
        <v>0</v>
      </c>
      <c r="H25" s="5" t="str">
        <f t="shared" si="1"/>
        <v>，2730108</v>
      </c>
      <c r="I25" s="5" t="str">
        <f>VLOOKUP(A25,HOP!A:U,21,0)</f>
        <v>直采</v>
      </c>
    </row>
    <row r="26" s="5" customFormat="1" hidden="1" spans="1:9">
      <c r="A26" s="6">
        <v>21365479635</v>
      </c>
      <c r="B26" s="7">
        <v>44855</v>
      </c>
      <c r="C26" s="7">
        <v>44856</v>
      </c>
      <c r="D26" s="5">
        <v>750</v>
      </c>
      <c r="E26" s="5" t="str">
        <f>VLOOKUP(A26,HOP!A:L,12,0)</f>
        <v>750.00</v>
      </c>
      <c r="F26" s="5" t="str">
        <f>VLOOKUP(A26,HOP!A:C,3,0)</f>
        <v>2730779</v>
      </c>
      <c r="G26" s="5">
        <f t="shared" si="0"/>
        <v>0</v>
      </c>
      <c r="H26" s="5" t="str">
        <f t="shared" si="1"/>
        <v>，2730779</v>
      </c>
      <c r="I26" s="5" t="str">
        <f>VLOOKUP(A26,HOP!A:U,21,0)</f>
        <v>直采</v>
      </c>
    </row>
    <row r="27" s="5" customFormat="1" hidden="1" spans="1:9">
      <c r="A27" s="6">
        <v>21373778411</v>
      </c>
      <c r="B27" s="7">
        <v>44854</v>
      </c>
      <c r="C27" s="7">
        <v>44856</v>
      </c>
      <c r="D27" s="5">
        <v>1370</v>
      </c>
      <c r="E27" s="5" t="str">
        <f>VLOOKUP(A27,HOP!A:L,12,0)</f>
        <v>1370.00</v>
      </c>
      <c r="F27" s="5" t="str">
        <f>VLOOKUP(A27,HOP!A:C,3,0)</f>
        <v>2732415</v>
      </c>
      <c r="G27" s="5">
        <f t="shared" si="0"/>
        <v>0</v>
      </c>
      <c r="H27" s="5" t="str">
        <f t="shared" si="1"/>
        <v>，2732415</v>
      </c>
      <c r="I27" s="5" t="str">
        <f>VLOOKUP(A27,HOP!A:U,21,0)</f>
        <v>直采</v>
      </c>
    </row>
    <row r="28" s="5" customFormat="1" hidden="1" spans="1:9">
      <c r="A28" s="6">
        <v>21374435223</v>
      </c>
      <c r="B28" s="7">
        <v>44855</v>
      </c>
      <c r="C28" s="7">
        <v>44856</v>
      </c>
      <c r="D28" s="5">
        <v>750</v>
      </c>
      <c r="E28" s="5" t="str">
        <f>VLOOKUP(A28,HOP!A:L,12,0)</f>
        <v>750.00</v>
      </c>
      <c r="F28" s="5" t="str">
        <f>VLOOKUP(A28,HOP!A:C,3,0)</f>
        <v>2732634</v>
      </c>
      <c r="G28" s="5">
        <f t="shared" si="0"/>
        <v>0</v>
      </c>
      <c r="H28" s="5" t="str">
        <f t="shared" si="1"/>
        <v>，2732634</v>
      </c>
      <c r="I28" s="5" t="str">
        <f>VLOOKUP(A28,HOP!A:U,21,0)</f>
        <v>直采</v>
      </c>
    </row>
    <row r="29" s="5" customFormat="1" hidden="1" spans="1:9">
      <c r="A29" s="6">
        <v>21410337906</v>
      </c>
      <c r="B29" s="7">
        <v>44854</v>
      </c>
      <c r="C29" s="7">
        <v>44856</v>
      </c>
      <c r="D29" s="5">
        <v>746</v>
      </c>
      <c r="E29" s="5" t="str">
        <f>VLOOKUP(A29,HOP!A:L,12,0)</f>
        <v>746.00</v>
      </c>
      <c r="F29" s="5" t="str">
        <f>VLOOKUP(A29,HOP!A:C,3,0)</f>
        <v>2733851</v>
      </c>
      <c r="G29" s="5">
        <f t="shared" si="0"/>
        <v>0</v>
      </c>
      <c r="H29" s="5" t="str">
        <f t="shared" si="1"/>
        <v>，2733851</v>
      </c>
      <c r="I29" s="5" t="str">
        <f>VLOOKUP(A29,HOP!A:U,21,0)</f>
        <v>直采</v>
      </c>
    </row>
    <row r="30" s="5" customFormat="1" hidden="1" spans="1:9">
      <c r="A30" s="6">
        <v>21425842317</v>
      </c>
      <c r="B30" s="7">
        <v>44855</v>
      </c>
      <c r="C30" s="7">
        <v>44856</v>
      </c>
      <c r="D30" s="5">
        <v>373</v>
      </c>
      <c r="E30" s="5" t="str">
        <f>VLOOKUP(A30,HOP!A:L,12,0)</f>
        <v>373.00</v>
      </c>
      <c r="F30" s="5" t="str">
        <f>VLOOKUP(A30,HOP!A:C,3,0)</f>
        <v>2735627</v>
      </c>
      <c r="G30" s="5">
        <f t="shared" si="0"/>
        <v>0</v>
      </c>
      <c r="H30" s="5" t="str">
        <f t="shared" si="1"/>
        <v>，2735627</v>
      </c>
      <c r="I30" s="5" t="str">
        <f>VLOOKUP(A30,HOP!A:U,21,0)</f>
        <v>直采</v>
      </c>
    </row>
    <row r="31" s="5" customFormat="1" hidden="1" spans="1:9">
      <c r="A31" s="6">
        <v>21432375645</v>
      </c>
      <c r="B31" s="7">
        <v>44855</v>
      </c>
      <c r="C31" s="7">
        <v>44856</v>
      </c>
      <c r="D31" s="5">
        <v>2800</v>
      </c>
      <c r="E31" s="5" t="str">
        <f>VLOOKUP(A31,HOP!A:L,12,0)</f>
        <v>2800.00</v>
      </c>
      <c r="F31" s="5" t="str">
        <f>VLOOKUP(A31,HOP!A:C,3,0)</f>
        <v>2736509</v>
      </c>
      <c r="G31" s="5">
        <f t="shared" si="0"/>
        <v>0</v>
      </c>
      <c r="H31" s="5" t="str">
        <f t="shared" si="1"/>
        <v>，2736509</v>
      </c>
      <c r="I31" s="5" t="str">
        <f>VLOOKUP(A31,HOP!A:U,21,0)</f>
        <v>直采</v>
      </c>
    </row>
    <row r="32" s="5" customFormat="1" hidden="1" spans="1:9">
      <c r="A32" s="6">
        <v>21436107333</v>
      </c>
      <c r="B32" s="7">
        <v>44852</v>
      </c>
      <c r="C32" s="7">
        <v>44856</v>
      </c>
      <c r="D32" s="5">
        <v>1688</v>
      </c>
      <c r="E32" s="5" t="str">
        <f>VLOOKUP(A32,HOP!A:L,12,0)</f>
        <v>1688.00</v>
      </c>
      <c r="F32" s="5" t="str">
        <f>VLOOKUP(A32,HOP!A:C,3,0)</f>
        <v>2737057</v>
      </c>
      <c r="G32" s="5">
        <f t="shared" si="0"/>
        <v>0</v>
      </c>
      <c r="H32" s="5" t="str">
        <f t="shared" si="1"/>
        <v>，2737057</v>
      </c>
      <c r="I32" s="5" t="str">
        <f>VLOOKUP(A32,HOP!A:U,21,0)</f>
        <v>直采</v>
      </c>
    </row>
    <row r="33" s="5" customFormat="1" hidden="1" spans="1:9">
      <c r="A33" s="6">
        <v>21436199444</v>
      </c>
      <c r="B33" s="7">
        <v>44852</v>
      </c>
      <c r="C33" s="7">
        <v>44856</v>
      </c>
      <c r="D33" s="5">
        <v>1688</v>
      </c>
      <c r="E33" s="5" t="str">
        <f>VLOOKUP(A33,HOP!A:L,12,0)</f>
        <v>1688.00</v>
      </c>
      <c r="F33" s="5" t="str">
        <f>VLOOKUP(A33,HOP!A:C,3,0)</f>
        <v>2737089</v>
      </c>
      <c r="G33" s="5">
        <f t="shared" si="0"/>
        <v>0</v>
      </c>
      <c r="H33" s="5" t="str">
        <f t="shared" si="1"/>
        <v>，2737089</v>
      </c>
      <c r="I33" s="5" t="str">
        <f>VLOOKUP(A33,HOP!A:U,21,0)</f>
        <v>直采</v>
      </c>
    </row>
    <row r="34" s="5" customFormat="1" hidden="1" spans="1:9">
      <c r="A34" s="6">
        <v>21436589457</v>
      </c>
      <c r="B34" s="7">
        <v>44852</v>
      </c>
      <c r="C34" s="7">
        <v>44856</v>
      </c>
      <c r="D34" s="5">
        <v>732</v>
      </c>
      <c r="E34" s="5" t="str">
        <f>VLOOKUP(A34,HOP!A:L,12,0)</f>
        <v>732.00</v>
      </c>
      <c r="F34" s="5" t="str">
        <f>VLOOKUP(A34,HOP!A:C,3,0)</f>
        <v>2737162</v>
      </c>
      <c r="G34" s="5">
        <f t="shared" si="0"/>
        <v>0</v>
      </c>
      <c r="H34" s="5" t="str">
        <f t="shared" si="1"/>
        <v>，2737162</v>
      </c>
      <c r="I34" s="5" t="str">
        <f>VLOOKUP(A34,HOP!A:U,21,0)</f>
        <v>直采</v>
      </c>
    </row>
    <row r="35" s="5" customFormat="1" hidden="1" spans="1:9">
      <c r="A35" s="6">
        <v>21454210486</v>
      </c>
      <c r="B35" s="7">
        <v>44855</v>
      </c>
      <c r="C35" s="7">
        <v>44856</v>
      </c>
      <c r="D35" s="5">
        <v>368</v>
      </c>
      <c r="E35" s="5" t="str">
        <f>VLOOKUP(A35,HOP!A:L,12,0)</f>
        <v>368.00</v>
      </c>
      <c r="F35" s="5" t="str">
        <f>VLOOKUP(A35,HOP!A:C,3,0)</f>
        <v>2740235</v>
      </c>
      <c r="G35" s="5">
        <f t="shared" ref="G35:G66" si="2">D35-E35</f>
        <v>0</v>
      </c>
      <c r="H35" s="5" t="str">
        <f t="shared" ref="H35:H66" si="3">$H$1&amp;F35</f>
        <v>，2740235</v>
      </c>
      <c r="I35" s="5" t="str">
        <f>VLOOKUP(A35,HOP!A:U,21,0)</f>
        <v>直采</v>
      </c>
    </row>
    <row r="36" s="5" customFormat="1" hidden="1" spans="1:9">
      <c r="A36" s="6">
        <v>21458082922</v>
      </c>
      <c r="B36" s="7">
        <v>44849</v>
      </c>
      <c r="C36" s="7">
        <v>44856</v>
      </c>
      <c r="D36" s="5">
        <v>2975</v>
      </c>
      <c r="E36" s="5" t="str">
        <f>VLOOKUP(A36,HOP!A:L,12,0)</f>
        <v>2975.00</v>
      </c>
      <c r="F36" s="5" t="str">
        <f>VLOOKUP(A36,HOP!A:C,3,0)</f>
        <v>2740991</v>
      </c>
      <c r="G36" s="5">
        <f t="shared" si="2"/>
        <v>0</v>
      </c>
      <c r="H36" s="5" t="str">
        <f t="shared" si="3"/>
        <v>，2740991</v>
      </c>
      <c r="I36" s="5" t="str">
        <f>VLOOKUP(A36,HOP!A:U,21,0)</f>
        <v>直采</v>
      </c>
    </row>
    <row r="37" s="5" customFormat="1" hidden="1" spans="1:9">
      <c r="A37" s="6">
        <v>21458198926</v>
      </c>
      <c r="B37" s="7">
        <v>44853</v>
      </c>
      <c r="C37" s="7">
        <v>44856</v>
      </c>
      <c r="D37" s="5">
        <v>2810</v>
      </c>
      <c r="E37" s="5" t="str">
        <f>VLOOKUP(A37,HOP!A:L,12,0)</f>
        <v>2810.00</v>
      </c>
      <c r="F37" s="5" t="str">
        <f>VLOOKUP(A37,HOP!A:C,3,0)</f>
        <v>2741020</v>
      </c>
      <c r="G37" s="5">
        <f t="shared" si="2"/>
        <v>0</v>
      </c>
      <c r="H37" s="5" t="str">
        <f t="shared" si="3"/>
        <v>，2741020</v>
      </c>
      <c r="I37" s="5" t="str">
        <f>VLOOKUP(A37,HOP!A:U,21,0)</f>
        <v>直采</v>
      </c>
    </row>
    <row r="38" s="5" customFormat="1" hidden="1" spans="1:9">
      <c r="A38" s="6">
        <v>21464141728</v>
      </c>
      <c r="B38" s="7">
        <v>44852</v>
      </c>
      <c r="C38" s="7">
        <v>44856</v>
      </c>
      <c r="D38" s="5">
        <v>712</v>
      </c>
      <c r="E38" s="5" t="str">
        <f>VLOOKUP(A38,HOP!A:L,12,0)</f>
        <v>712.00</v>
      </c>
      <c r="F38" s="5" t="str">
        <f>VLOOKUP(A38,HOP!A:C,3,0)</f>
        <v>2742338</v>
      </c>
      <c r="G38" s="5">
        <f t="shared" si="2"/>
        <v>0</v>
      </c>
      <c r="H38" s="5" t="str">
        <f t="shared" si="3"/>
        <v>，2742338</v>
      </c>
      <c r="I38" s="5" t="str">
        <f>VLOOKUP(A38,HOP!A:U,21,0)</f>
        <v>直采</v>
      </c>
    </row>
    <row r="39" s="5" customFormat="1" hidden="1" spans="1:9">
      <c r="A39" s="6">
        <v>21470177147</v>
      </c>
      <c r="B39" s="7">
        <v>44855</v>
      </c>
      <c r="C39" s="7">
        <v>44856</v>
      </c>
      <c r="D39" s="5">
        <v>462</v>
      </c>
      <c r="E39" s="5" t="str">
        <f>VLOOKUP(A39,HOP!A:L,12,0)</f>
        <v>462.00</v>
      </c>
      <c r="F39" s="5" t="str">
        <f>VLOOKUP(A39,HOP!A:C,3,0)</f>
        <v>2743682</v>
      </c>
      <c r="G39" s="5">
        <f t="shared" si="2"/>
        <v>0</v>
      </c>
      <c r="H39" s="5" t="str">
        <f t="shared" si="3"/>
        <v>，2743682</v>
      </c>
      <c r="I39" s="5" t="str">
        <f>VLOOKUP(A39,HOP!A:U,21,0)</f>
        <v>直采</v>
      </c>
    </row>
    <row r="40" s="5" customFormat="1" hidden="1" spans="1:9">
      <c r="A40" s="6">
        <v>21470446847</v>
      </c>
      <c r="B40" s="7">
        <v>44851</v>
      </c>
      <c r="C40" s="7">
        <v>44856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21471321235</v>
      </c>
      <c r="B41" s="7">
        <v>44852</v>
      </c>
      <c r="C41" s="7">
        <v>44856</v>
      </c>
      <c r="D41" s="5">
        <v>920</v>
      </c>
      <c r="E41" s="5" t="str">
        <f>VLOOKUP(A41,HOP!A:L,12,0)</f>
        <v>920.00</v>
      </c>
      <c r="F41" s="5" t="str">
        <f>VLOOKUP(A41,HOP!A:C,3,0)</f>
        <v>2743985</v>
      </c>
      <c r="G41" s="5">
        <f t="shared" si="2"/>
        <v>0</v>
      </c>
      <c r="H41" s="5" t="str">
        <f t="shared" si="3"/>
        <v>，2743985</v>
      </c>
      <c r="I41" s="5" t="str">
        <f>VLOOKUP(A41,HOP!A:U,21,0)</f>
        <v>直采</v>
      </c>
    </row>
    <row r="42" s="5" customFormat="1" hidden="1" spans="1:9">
      <c r="A42" s="6">
        <v>21471938910</v>
      </c>
      <c r="B42" s="7">
        <v>44851</v>
      </c>
      <c r="C42" s="7">
        <v>44856</v>
      </c>
      <c r="D42" s="5">
        <v>2125</v>
      </c>
      <c r="E42" s="5" t="str">
        <f>VLOOKUP(A42,HOP!A:L,12,0)</f>
        <v>2125.00</v>
      </c>
      <c r="F42" s="5" t="str">
        <f>VLOOKUP(A42,HOP!A:C,3,0)</f>
        <v>2744144</v>
      </c>
      <c r="G42" s="5">
        <f t="shared" si="2"/>
        <v>0</v>
      </c>
      <c r="H42" s="5" t="str">
        <f t="shared" si="3"/>
        <v>，2744144</v>
      </c>
      <c r="I42" s="5" t="str">
        <f>VLOOKUP(A42,HOP!A:U,21,0)</f>
        <v>直采</v>
      </c>
    </row>
    <row r="43" s="5" customFormat="1" hidden="1" spans="1:9">
      <c r="A43" s="6">
        <v>21477566588</v>
      </c>
      <c r="B43" s="7">
        <v>44852</v>
      </c>
      <c r="C43" s="7">
        <v>44856</v>
      </c>
      <c r="D43" s="5">
        <v>800</v>
      </c>
      <c r="E43" s="5" t="str">
        <f>VLOOKUP(A43,HOP!A:L,12,0)</f>
        <v>800.00</v>
      </c>
      <c r="F43" s="5" t="str">
        <f>VLOOKUP(A43,HOP!A:C,3,0)</f>
        <v>2745516</v>
      </c>
      <c r="G43" s="5">
        <f t="shared" si="2"/>
        <v>0</v>
      </c>
      <c r="H43" s="5" t="str">
        <f t="shared" si="3"/>
        <v>，2745516</v>
      </c>
      <c r="I43" s="5" t="str">
        <f>VLOOKUP(A43,HOP!A:U,21,0)</f>
        <v>直采</v>
      </c>
    </row>
    <row r="44" s="5" customFormat="1" hidden="1" spans="1:9">
      <c r="A44" s="6">
        <v>21479614807</v>
      </c>
      <c r="B44" s="7">
        <v>44855</v>
      </c>
      <c r="C44" s="7">
        <v>44856</v>
      </c>
      <c r="D44" s="5">
        <v>390</v>
      </c>
      <c r="E44" s="5" t="str">
        <f>VLOOKUP(A44,HOP!A:L,12,0)</f>
        <v>390.00</v>
      </c>
      <c r="F44" s="5" t="str">
        <f>VLOOKUP(A44,HOP!A:C,3,0)</f>
        <v>2746067</v>
      </c>
      <c r="G44" s="5">
        <f t="shared" si="2"/>
        <v>0</v>
      </c>
      <c r="H44" s="5" t="str">
        <f t="shared" si="3"/>
        <v>，2746067</v>
      </c>
      <c r="I44" s="5" t="str">
        <f>VLOOKUP(A44,HOP!A:U,21,0)</f>
        <v>直采</v>
      </c>
    </row>
    <row r="45" s="5" customFormat="1" hidden="1" spans="1:9">
      <c r="A45" s="6">
        <v>21480608136</v>
      </c>
      <c r="B45" s="7">
        <v>44853</v>
      </c>
      <c r="C45" s="7">
        <v>44856</v>
      </c>
      <c r="D45" s="5">
        <v>570</v>
      </c>
      <c r="E45" s="5" t="str">
        <f>VLOOKUP(A45,HOP!A:L,12,0)</f>
        <v>570.00</v>
      </c>
      <c r="F45" s="5" t="str">
        <f>VLOOKUP(A45,HOP!A:C,3,0)</f>
        <v>2746246</v>
      </c>
      <c r="G45" s="5">
        <f t="shared" si="2"/>
        <v>0</v>
      </c>
      <c r="H45" s="5" t="str">
        <f t="shared" si="3"/>
        <v>，2746246</v>
      </c>
      <c r="I45" s="5" t="str">
        <f>VLOOKUP(A45,HOP!A:U,21,0)</f>
        <v>直采</v>
      </c>
    </row>
    <row r="46" s="5" customFormat="1" hidden="1" spans="1:9">
      <c r="A46" s="6">
        <v>21480803276</v>
      </c>
      <c r="B46" s="7">
        <v>44853</v>
      </c>
      <c r="C46" s="7">
        <v>44856</v>
      </c>
      <c r="D46" s="5">
        <v>1821</v>
      </c>
      <c r="E46" s="5" t="str">
        <f>VLOOKUP(A46,HOP!A:L,12,0)</f>
        <v>1821.00</v>
      </c>
      <c r="F46" s="5" t="str">
        <f>VLOOKUP(A46,HOP!A:C,3,0)</f>
        <v>2746292</v>
      </c>
      <c r="G46" s="5">
        <f t="shared" si="2"/>
        <v>0</v>
      </c>
      <c r="H46" s="5" t="str">
        <f t="shared" si="3"/>
        <v>，2746292</v>
      </c>
      <c r="I46" s="5" t="str">
        <f>VLOOKUP(A46,HOP!A:U,21,0)</f>
        <v>直采</v>
      </c>
    </row>
    <row r="47" s="5" customFormat="1" hidden="1" spans="1:9">
      <c r="A47" s="6">
        <v>21482112578</v>
      </c>
      <c r="B47" s="7">
        <v>44855</v>
      </c>
      <c r="C47" s="7">
        <v>44856</v>
      </c>
      <c r="D47" s="5">
        <v>1200</v>
      </c>
      <c r="E47" s="5" t="str">
        <f>VLOOKUP(A47,HOP!A:L,12,0)</f>
        <v>1200.00</v>
      </c>
      <c r="F47" s="5" t="str">
        <f>VLOOKUP(A47,HOP!A:C,3,0)</f>
        <v>2746610</v>
      </c>
      <c r="G47" s="5">
        <f t="shared" si="2"/>
        <v>0</v>
      </c>
      <c r="H47" s="5" t="str">
        <f t="shared" si="3"/>
        <v>，2746610</v>
      </c>
      <c r="I47" s="5" t="str">
        <f>VLOOKUP(A47,HOP!A:U,21,0)</f>
        <v>直采</v>
      </c>
    </row>
    <row r="48" s="5" customFormat="1" hidden="1" spans="1:9">
      <c r="A48" s="6">
        <v>21482975397</v>
      </c>
      <c r="B48" s="7">
        <v>44853</v>
      </c>
      <c r="C48" s="7">
        <v>44856</v>
      </c>
      <c r="D48" s="5">
        <v>0</v>
      </c>
      <c r="E48" s="5" t="str">
        <f>VLOOKUP(A48,HOP!A:L,12,0)</f>
        <v>0.00</v>
      </c>
      <c r="F48" s="5" t="str">
        <f>VLOOKUP(A48,HOP!A:C,3,0)</f>
        <v>2746785</v>
      </c>
      <c r="G48" s="5">
        <f t="shared" si="2"/>
        <v>0</v>
      </c>
      <c r="H48" s="5" t="str">
        <f t="shared" si="3"/>
        <v>，2746785</v>
      </c>
      <c r="I48" s="5" t="str">
        <f>VLOOKUP(A48,HOP!A:U,21,0)</f>
        <v>直采</v>
      </c>
    </row>
    <row r="49" s="5" customFormat="1" hidden="1" spans="1:9">
      <c r="A49" s="6">
        <v>21483387653</v>
      </c>
      <c r="B49" s="7">
        <v>44853</v>
      </c>
      <c r="C49" s="7">
        <v>44856</v>
      </c>
      <c r="D49" s="5">
        <v>996</v>
      </c>
      <c r="E49" s="5" t="str">
        <f>VLOOKUP(A49,HOP!A:L,12,0)</f>
        <v>996.00</v>
      </c>
      <c r="F49" s="5" t="str">
        <f>VLOOKUP(A49,HOP!A:C,3,0)</f>
        <v>2746871</v>
      </c>
      <c r="G49" s="5">
        <f t="shared" si="2"/>
        <v>0</v>
      </c>
      <c r="H49" s="5" t="str">
        <f t="shared" si="3"/>
        <v>，2746871</v>
      </c>
      <c r="I49" s="5" t="str">
        <f>VLOOKUP(A49,HOP!A:U,21,0)</f>
        <v>直采</v>
      </c>
    </row>
    <row r="50" s="5" customFormat="1" hidden="1" spans="1:9">
      <c r="A50" s="6">
        <v>21483421064</v>
      </c>
      <c r="B50" s="7">
        <v>44853</v>
      </c>
      <c r="C50" s="7">
        <v>44856</v>
      </c>
      <c r="D50" s="5">
        <v>323</v>
      </c>
      <c r="E50" s="5" t="str">
        <f>VLOOKUP(A50,HOP!A:L,12,0)</f>
        <v>323.00</v>
      </c>
      <c r="F50" s="5" t="str">
        <f>VLOOKUP(A50,HOP!A:C,3,0)</f>
        <v>2746873</v>
      </c>
      <c r="G50" s="5">
        <f t="shared" si="2"/>
        <v>0</v>
      </c>
      <c r="H50" s="5" t="str">
        <f t="shared" si="3"/>
        <v>，2746873</v>
      </c>
      <c r="I50" s="5" t="str">
        <f>VLOOKUP(A50,HOP!A:U,21,0)</f>
        <v>直采</v>
      </c>
    </row>
    <row r="51" s="5" customFormat="1" hidden="1" spans="1:9">
      <c r="A51" s="6">
        <v>21483899885</v>
      </c>
      <c r="B51" s="7">
        <v>44855</v>
      </c>
      <c r="C51" s="7">
        <v>44856</v>
      </c>
      <c r="D51" s="5">
        <v>236</v>
      </c>
      <c r="E51" s="5" t="str">
        <f>VLOOKUP(A51,HOP!A:L,12,0)</f>
        <v>236.00</v>
      </c>
      <c r="F51" s="5" t="str">
        <f>VLOOKUP(A51,HOP!A:C,3,0)</f>
        <v>2746969</v>
      </c>
      <c r="G51" s="5">
        <f t="shared" si="2"/>
        <v>0</v>
      </c>
      <c r="H51" s="5" t="str">
        <f t="shared" si="3"/>
        <v>，2746969</v>
      </c>
      <c r="I51" s="5" t="str">
        <f>VLOOKUP(A51,HOP!A:U,21,0)</f>
        <v>直采</v>
      </c>
    </row>
    <row r="52" s="5" customFormat="1" hidden="1" spans="1:9">
      <c r="A52" s="6">
        <v>21484787569</v>
      </c>
      <c r="B52" s="7">
        <v>44855</v>
      </c>
      <c r="C52" s="7">
        <v>44856</v>
      </c>
      <c r="D52" s="5">
        <v>987</v>
      </c>
      <c r="E52" s="5" t="str">
        <f>VLOOKUP(A52,HOP!A:L,12,0)</f>
        <v>987.00</v>
      </c>
      <c r="F52" s="5" t="str">
        <f>VLOOKUP(A52,HOP!A:C,3,0)</f>
        <v>2747173</v>
      </c>
      <c r="G52" s="5">
        <f t="shared" si="2"/>
        <v>0</v>
      </c>
      <c r="H52" s="5" t="str">
        <f t="shared" si="3"/>
        <v>，2747173</v>
      </c>
      <c r="I52" s="5" t="str">
        <f>VLOOKUP(A52,HOP!A:U,21,0)</f>
        <v>直采</v>
      </c>
    </row>
    <row r="53" s="5" customFormat="1" hidden="1" spans="1:9">
      <c r="A53" s="6">
        <v>21486054282</v>
      </c>
      <c r="B53" s="7">
        <v>44855</v>
      </c>
      <c r="C53" s="7">
        <v>44856</v>
      </c>
      <c r="D53" s="5">
        <v>450</v>
      </c>
      <c r="E53" s="5" t="str">
        <f>VLOOKUP(A53,HOP!A:L,12,0)</f>
        <v>450.00</v>
      </c>
      <c r="F53" s="5" t="str">
        <f>VLOOKUP(A53,HOP!A:C,3,0)</f>
        <v>2747561</v>
      </c>
      <c r="G53" s="5">
        <f t="shared" si="2"/>
        <v>0</v>
      </c>
      <c r="H53" s="5" t="str">
        <f t="shared" si="3"/>
        <v>，2747561</v>
      </c>
      <c r="I53" s="5" t="str">
        <f>VLOOKUP(A53,HOP!A:U,21,0)</f>
        <v>直采</v>
      </c>
    </row>
    <row r="54" s="5" customFormat="1" hidden="1" spans="1:9">
      <c r="A54" s="6">
        <v>21486286156</v>
      </c>
      <c r="B54" s="7">
        <v>44854</v>
      </c>
      <c r="C54" s="7">
        <v>44856</v>
      </c>
      <c r="D54" s="5">
        <v>1214</v>
      </c>
      <c r="E54" s="5" t="str">
        <f>VLOOKUP(A54,HOP!A:L,12,0)</f>
        <v>1214.00</v>
      </c>
      <c r="F54" s="5" t="str">
        <f>VLOOKUP(A54,HOP!A:C,3,0)</f>
        <v>2747613</v>
      </c>
      <c r="G54" s="5">
        <f t="shared" si="2"/>
        <v>0</v>
      </c>
      <c r="H54" s="5" t="str">
        <f t="shared" si="3"/>
        <v>，2747613</v>
      </c>
      <c r="I54" s="5" t="str">
        <f>VLOOKUP(A54,HOP!A:U,21,0)</f>
        <v>直采</v>
      </c>
    </row>
    <row r="55" s="5" customFormat="1" hidden="1" spans="1:9">
      <c r="A55" s="6">
        <v>21484593966</v>
      </c>
      <c r="B55" s="7">
        <v>44854</v>
      </c>
      <c r="C55" s="7">
        <v>44856</v>
      </c>
      <c r="D55" s="5">
        <v>2560</v>
      </c>
      <c r="E55" s="5" t="str">
        <f>VLOOKUP(A55,HOP!A:L,12,0)</f>
        <v>2560.00</v>
      </c>
      <c r="F55" s="5" t="str">
        <f>VLOOKUP(A55,HOP!A:C,3,0)</f>
        <v>2747125</v>
      </c>
      <c r="G55" s="5">
        <f t="shared" si="2"/>
        <v>0</v>
      </c>
      <c r="H55" s="5" t="str">
        <f t="shared" si="3"/>
        <v>，2747125</v>
      </c>
      <c r="I55" s="5" t="str">
        <f>VLOOKUP(A55,HOP!A:U,21,0)</f>
        <v>直采</v>
      </c>
    </row>
    <row r="56" s="5" customFormat="1" hidden="1" spans="1:9">
      <c r="A56" s="6">
        <v>21487555728</v>
      </c>
      <c r="B56" s="7">
        <v>44855</v>
      </c>
      <c r="C56" s="7">
        <v>44856</v>
      </c>
      <c r="D56" s="5">
        <v>190</v>
      </c>
      <c r="E56" s="5" t="str">
        <f>VLOOKUP(A56,HOP!A:L,12,0)</f>
        <v>190.00</v>
      </c>
      <c r="F56" s="5" t="str">
        <f>VLOOKUP(A56,HOP!A:C,3,0)</f>
        <v>2747860</v>
      </c>
      <c r="G56" s="5">
        <f t="shared" si="2"/>
        <v>0</v>
      </c>
      <c r="H56" s="5" t="str">
        <f t="shared" si="3"/>
        <v>，2747860</v>
      </c>
      <c r="I56" s="5" t="str">
        <f>VLOOKUP(A56,HOP!A:U,21,0)</f>
        <v>直采</v>
      </c>
    </row>
    <row r="57" s="5" customFormat="1" hidden="1" spans="1:9">
      <c r="A57" s="6">
        <v>21483867585</v>
      </c>
      <c r="B57" s="7">
        <v>44854</v>
      </c>
      <c r="C57" s="7">
        <v>44856</v>
      </c>
      <c r="D57" s="5">
        <v>930</v>
      </c>
      <c r="E57" s="5" t="str">
        <f>VLOOKUP(A57,HOP!A:L,12,0)</f>
        <v>930.00</v>
      </c>
      <c r="F57" s="5" t="str">
        <f>VLOOKUP(A57,HOP!A:C,3,0)</f>
        <v>2746962</v>
      </c>
      <c r="G57" s="5">
        <f t="shared" si="2"/>
        <v>0</v>
      </c>
      <c r="H57" s="5" t="str">
        <f t="shared" si="3"/>
        <v>，2746962</v>
      </c>
      <c r="I57" s="5" t="str">
        <f>VLOOKUP(A57,HOP!A:U,21,0)</f>
        <v>直采</v>
      </c>
    </row>
    <row r="58" s="5" customFormat="1" hidden="1" spans="1:9">
      <c r="A58" s="6">
        <v>21487517122</v>
      </c>
      <c r="B58" s="7">
        <v>44853</v>
      </c>
      <c r="C58" s="7">
        <v>44856</v>
      </c>
      <c r="D58" s="5">
        <v>2970</v>
      </c>
      <c r="E58" s="5" t="str">
        <f>VLOOKUP(A58,HOP!A:L,12,0)</f>
        <v>2970.00</v>
      </c>
      <c r="F58" s="5" t="str">
        <f>VLOOKUP(A58,HOP!A:C,3,0)</f>
        <v>2747853</v>
      </c>
      <c r="G58" s="5">
        <f t="shared" si="2"/>
        <v>0</v>
      </c>
      <c r="H58" s="5" t="str">
        <f t="shared" si="3"/>
        <v>，2747853</v>
      </c>
      <c r="I58" s="5" t="str">
        <f>VLOOKUP(A58,HOP!A:U,21,0)</f>
        <v>直采</v>
      </c>
    </row>
    <row r="59" s="5" customFormat="1" hidden="1" spans="1:9">
      <c r="A59" s="6">
        <v>21488773152</v>
      </c>
      <c r="B59" s="7">
        <v>44854</v>
      </c>
      <c r="C59" s="7">
        <v>44856</v>
      </c>
      <c r="D59" s="5">
        <v>690</v>
      </c>
      <c r="E59" s="5" t="str">
        <f>VLOOKUP(A59,HOP!A:L,12,0)</f>
        <v>690.00</v>
      </c>
      <c r="F59" s="5" t="str">
        <f>VLOOKUP(A59,HOP!A:C,3,0)</f>
        <v>2748157</v>
      </c>
      <c r="G59" s="5">
        <f t="shared" si="2"/>
        <v>0</v>
      </c>
      <c r="H59" s="5" t="str">
        <f t="shared" si="3"/>
        <v>，2748157</v>
      </c>
      <c r="I59" s="5" t="str">
        <f>VLOOKUP(A59,HOP!A:U,21,0)</f>
        <v>直采</v>
      </c>
    </row>
    <row r="60" s="5" customFormat="1" hidden="1" spans="1:9">
      <c r="A60" s="6">
        <v>21488960857</v>
      </c>
      <c r="B60" s="7">
        <v>44854</v>
      </c>
      <c r="C60" s="7">
        <v>44856</v>
      </c>
      <c r="D60" s="5">
        <v>470</v>
      </c>
      <c r="E60" s="5" t="str">
        <f>VLOOKUP(A60,HOP!A:L,12,0)</f>
        <v>470.00</v>
      </c>
      <c r="F60" s="5" t="str">
        <f>VLOOKUP(A60,HOP!A:C,3,0)</f>
        <v>2748187</v>
      </c>
      <c r="G60" s="5">
        <f t="shared" si="2"/>
        <v>0</v>
      </c>
      <c r="H60" s="5" t="str">
        <f t="shared" si="3"/>
        <v>，2748187</v>
      </c>
      <c r="I60" s="5" t="str">
        <f>VLOOKUP(A60,HOP!A:U,21,0)</f>
        <v>直采</v>
      </c>
    </row>
    <row r="61" s="5" customFormat="1" hidden="1" spans="1:9">
      <c r="A61" s="6">
        <v>21489146044</v>
      </c>
      <c r="B61" s="7">
        <v>44854</v>
      </c>
      <c r="C61" s="7">
        <v>44856</v>
      </c>
      <c r="D61" s="5">
        <v>1370</v>
      </c>
      <c r="E61" s="5" t="str">
        <f>VLOOKUP(A61,HOP!A:L,12,0)</f>
        <v>1370.00</v>
      </c>
      <c r="F61" s="5" t="str">
        <f>VLOOKUP(A61,HOP!A:C,3,0)</f>
        <v>2748222</v>
      </c>
      <c r="G61" s="5">
        <f t="shared" si="2"/>
        <v>0</v>
      </c>
      <c r="H61" s="5" t="str">
        <f t="shared" si="3"/>
        <v>，2748222</v>
      </c>
      <c r="I61" s="5" t="str">
        <f>VLOOKUP(A61,HOP!A:U,21,0)</f>
        <v>直采</v>
      </c>
    </row>
    <row r="62" s="5" customFormat="1" hidden="1" spans="1:9">
      <c r="A62" s="6">
        <v>21491338261</v>
      </c>
      <c r="B62" s="7">
        <v>44854</v>
      </c>
      <c r="C62" s="7">
        <v>44856</v>
      </c>
      <c r="D62" s="5">
        <v>185</v>
      </c>
      <c r="E62" s="5" t="str">
        <f>VLOOKUP(A62,HOP!A:L,12,0)</f>
        <v>185.00</v>
      </c>
      <c r="F62" s="5" t="str">
        <f>VLOOKUP(A62,HOP!A:C,3,0)</f>
        <v>2748673</v>
      </c>
      <c r="G62" s="5">
        <f t="shared" si="2"/>
        <v>0</v>
      </c>
      <c r="H62" s="5" t="str">
        <f t="shared" si="3"/>
        <v>，2748673</v>
      </c>
      <c r="I62" s="5" t="str">
        <f>VLOOKUP(A62,HOP!A:U,21,0)</f>
        <v>直采</v>
      </c>
    </row>
    <row r="63" s="5" customFormat="1" hidden="1" spans="1:9">
      <c r="A63" s="6">
        <v>21491538351</v>
      </c>
      <c r="B63" s="7">
        <v>44854</v>
      </c>
      <c r="C63" s="7">
        <v>44856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21492788976</v>
      </c>
      <c r="B64" s="7">
        <v>44854</v>
      </c>
      <c r="C64" s="7">
        <v>44856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21492845549</v>
      </c>
      <c r="B65" s="7">
        <v>44855</v>
      </c>
      <c r="C65" s="7">
        <v>44856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21493050496</v>
      </c>
      <c r="B66" s="7">
        <v>44855</v>
      </c>
      <c r="C66" s="7">
        <v>44856</v>
      </c>
      <c r="D66" s="5">
        <v>513</v>
      </c>
      <c r="E66" s="5" t="str">
        <f>VLOOKUP(A66,HOP!A:L,12,0)</f>
        <v>513.00</v>
      </c>
      <c r="F66" s="5" t="str">
        <f>VLOOKUP(A66,HOP!A:C,3,0)</f>
        <v>2749096</v>
      </c>
      <c r="G66" s="5">
        <f t="shared" si="2"/>
        <v>0</v>
      </c>
      <c r="H66" s="5" t="str">
        <f t="shared" si="3"/>
        <v>，2749096</v>
      </c>
      <c r="I66" s="5" t="str">
        <f>VLOOKUP(A66,HOP!A:U,21,0)</f>
        <v>直采</v>
      </c>
    </row>
    <row r="67" s="5" customFormat="1" hidden="1" spans="1:9">
      <c r="A67" s="6">
        <v>21493135980</v>
      </c>
      <c r="B67" s="7">
        <v>44854</v>
      </c>
      <c r="C67" s="7">
        <v>44856</v>
      </c>
      <c r="D67" s="5">
        <v>652</v>
      </c>
      <c r="E67" s="5" t="str">
        <f>VLOOKUP(A67,HOP!A:L,12,0)</f>
        <v>652.00</v>
      </c>
      <c r="F67" s="5" t="str">
        <f>VLOOKUP(A67,HOP!A:C,3,0)</f>
        <v>2749127</v>
      </c>
      <c r="G67" s="5">
        <f t="shared" ref="G67:G98" si="4">D67-E67</f>
        <v>0</v>
      </c>
      <c r="H67" s="5" t="str">
        <f t="shared" ref="H67:H98" si="5">$H$1&amp;F67</f>
        <v>，2749127</v>
      </c>
      <c r="I67" s="5" t="str">
        <f>VLOOKUP(A67,HOP!A:U,21,0)</f>
        <v>直采</v>
      </c>
    </row>
    <row r="68" s="5" customFormat="1" hidden="1" spans="1:9">
      <c r="A68" s="6">
        <v>21493253729</v>
      </c>
      <c r="B68" s="7">
        <v>44854</v>
      </c>
      <c r="C68" s="7">
        <v>44856</v>
      </c>
      <c r="D68" s="5">
        <v>660</v>
      </c>
      <c r="E68" s="5" t="str">
        <f>VLOOKUP(A68,HOP!A:L,12,0)</f>
        <v>660.00</v>
      </c>
      <c r="F68" s="5" t="str">
        <f>VLOOKUP(A68,HOP!A:C,3,0)</f>
        <v>2749159</v>
      </c>
      <c r="G68" s="5">
        <f t="shared" si="4"/>
        <v>0</v>
      </c>
      <c r="H68" s="5" t="str">
        <f t="shared" si="5"/>
        <v>，2749159</v>
      </c>
      <c r="I68" s="5" t="str">
        <f>VLOOKUP(A68,HOP!A:U,21,0)</f>
        <v>直采</v>
      </c>
    </row>
    <row r="69" s="5" customFormat="1" hidden="1" spans="1:9">
      <c r="A69" s="6">
        <v>21493358386</v>
      </c>
      <c r="B69" s="7">
        <v>44854</v>
      </c>
      <c r="C69" s="7">
        <v>44856</v>
      </c>
      <c r="D69" s="5">
        <v>898</v>
      </c>
      <c r="E69" s="5" t="str">
        <f>VLOOKUP(A69,HOP!A:L,12,0)</f>
        <v>898.00</v>
      </c>
      <c r="F69" s="5" t="str">
        <f>VLOOKUP(A69,HOP!A:C,3,0)</f>
        <v>2749192</v>
      </c>
      <c r="G69" s="5">
        <f t="shared" si="4"/>
        <v>0</v>
      </c>
      <c r="H69" s="5" t="str">
        <f t="shared" si="5"/>
        <v>，2749192</v>
      </c>
      <c r="I69" s="5" t="str">
        <f>VLOOKUP(A69,HOP!A:U,21,0)</f>
        <v>直采</v>
      </c>
    </row>
    <row r="70" s="5" customFormat="1" hidden="1" spans="1:9">
      <c r="A70" s="6">
        <v>21493483467</v>
      </c>
      <c r="B70" s="7">
        <v>44854</v>
      </c>
      <c r="C70" s="7">
        <v>44856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spans="1:10">
      <c r="A71" s="6">
        <v>21494469757</v>
      </c>
      <c r="B71" s="7">
        <v>44854</v>
      </c>
      <c r="C71" s="7">
        <v>44856</v>
      </c>
      <c r="D71" s="5">
        <v>1360</v>
      </c>
      <c r="E71" s="5" t="e">
        <f>VLOOKUP(A71,HOP!A:L,12,0)</f>
        <v>#N/A</v>
      </c>
      <c r="F71" s="5">
        <v>2749507</v>
      </c>
      <c r="G71" s="5" t="e">
        <f t="shared" si="4"/>
        <v>#N/A</v>
      </c>
      <c r="H71" s="5" t="str">
        <f t="shared" si="5"/>
        <v>，2749507</v>
      </c>
      <c r="I71" s="5" t="e">
        <f>VLOOKUP(A71,HOP!A:U,21,0)</f>
        <v>#N/A</v>
      </c>
      <c r="J71" s="5" t="s">
        <v>538</v>
      </c>
    </row>
    <row r="72" s="5" customFormat="1" hidden="1" spans="1:9">
      <c r="A72" s="6">
        <v>21494812048</v>
      </c>
      <c r="B72" s="7">
        <v>44854</v>
      </c>
      <c r="C72" s="7">
        <v>44856</v>
      </c>
      <c r="D72" s="5">
        <v>850</v>
      </c>
      <c r="E72" s="5" t="str">
        <f>VLOOKUP(A72,HOP!A:L,12,0)</f>
        <v>850.00</v>
      </c>
      <c r="F72" s="5" t="str">
        <f>VLOOKUP(A72,HOP!A:C,3,0)</f>
        <v>2749566</v>
      </c>
      <c r="G72" s="5">
        <f t="shared" si="4"/>
        <v>0</v>
      </c>
      <c r="H72" s="5" t="str">
        <f t="shared" si="5"/>
        <v>，2749566</v>
      </c>
      <c r="I72" s="5" t="str">
        <f>VLOOKUP(A72,HOP!A:U,21,0)</f>
        <v>直采</v>
      </c>
    </row>
    <row r="73" s="5" customFormat="1" hidden="1" spans="1:9">
      <c r="A73" s="6">
        <v>21495119926</v>
      </c>
      <c r="B73" s="7">
        <v>44855</v>
      </c>
      <c r="C73" s="7">
        <v>44856</v>
      </c>
      <c r="D73" s="5">
        <v>371</v>
      </c>
      <c r="E73" s="5" t="str">
        <f>VLOOKUP(A73,HOP!A:L,12,0)</f>
        <v>371.00</v>
      </c>
      <c r="F73" s="5" t="str">
        <f>VLOOKUP(A73,HOP!A:C,3,0)</f>
        <v>2749657</v>
      </c>
      <c r="G73" s="5">
        <f t="shared" si="4"/>
        <v>0</v>
      </c>
      <c r="H73" s="5" t="str">
        <f t="shared" si="5"/>
        <v>，2749657</v>
      </c>
      <c r="I73" s="5" t="str">
        <f>VLOOKUP(A73,HOP!A:U,21,0)</f>
        <v>直采</v>
      </c>
    </row>
    <row r="74" s="5" customFormat="1" hidden="1" spans="1:9">
      <c r="A74" s="6">
        <v>21495296682</v>
      </c>
      <c r="B74" s="7">
        <v>44854</v>
      </c>
      <c r="C74" s="7">
        <v>44856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6">
        <v>21495708387</v>
      </c>
      <c r="B75" s="7">
        <v>44854</v>
      </c>
      <c r="C75" s="7">
        <v>44856</v>
      </c>
      <c r="D75" s="5">
        <v>1194</v>
      </c>
      <c r="E75" s="5" t="str">
        <f>VLOOKUP(A75,HOP!A:L,12,0)</f>
        <v>1194.00</v>
      </c>
      <c r="F75" s="5" t="str">
        <f>VLOOKUP(A75,HOP!A:C,3,0)</f>
        <v>2749791</v>
      </c>
      <c r="G75" s="5">
        <f t="shared" si="4"/>
        <v>0</v>
      </c>
      <c r="H75" s="5" t="str">
        <f t="shared" si="5"/>
        <v>，2749791</v>
      </c>
      <c r="I75" s="5" t="str">
        <f>VLOOKUP(A75,HOP!A:U,21,0)</f>
        <v>直采</v>
      </c>
    </row>
    <row r="76" s="5" customFormat="1" hidden="1" spans="1:9">
      <c r="A76" s="6">
        <v>21496539448</v>
      </c>
      <c r="B76" s="7">
        <v>44854</v>
      </c>
      <c r="C76" s="7">
        <v>44856</v>
      </c>
      <c r="D76" s="5">
        <v>1360</v>
      </c>
      <c r="E76" s="5" t="str">
        <f>VLOOKUP(A76,HOP!A:L,12,0)</f>
        <v>1360.00</v>
      </c>
      <c r="F76" s="5" t="str">
        <f>VLOOKUP(A76,HOP!A:C,3,0)</f>
        <v>2749976</v>
      </c>
      <c r="G76" s="5">
        <f t="shared" si="4"/>
        <v>0</v>
      </c>
      <c r="H76" s="5" t="str">
        <f t="shared" si="5"/>
        <v>，2749976</v>
      </c>
      <c r="I76" s="5" t="str">
        <f>VLOOKUP(A76,HOP!A:U,21,0)</f>
        <v>直采</v>
      </c>
    </row>
    <row r="77" s="5" customFormat="1" hidden="1" spans="1:9">
      <c r="A77" s="6">
        <v>21497084500</v>
      </c>
      <c r="B77" s="7">
        <v>44854</v>
      </c>
      <c r="C77" s="7">
        <v>44856</v>
      </c>
      <c r="D77" s="5">
        <v>450</v>
      </c>
      <c r="E77" s="5" t="str">
        <f>VLOOKUP(A77,HOP!A:L,12,0)</f>
        <v>450.00</v>
      </c>
      <c r="F77" s="5" t="str">
        <f>VLOOKUP(A77,HOP!A:C,3,0)</f>
        <v>2750099</v>
      </c>
      <c r="G77" s="5">
        <f t="shared" si="4"/>
        <v>0</v>
      </c>
      <c r="H77" s="5" t="str">
        <f t="shared" si="5"/>
        <v>，2750099</v>
      </c>
      <c r="I77" s="5" t="str">
        <f>VLOOKUP(A77,HOP!A:U,21,0)</f>
        <v>直采</v>
      </c>
    </row>
    <row r="78" s="5" customFormat="1" hidden="1" spans="1:9">
      <c r="A78" s="6">
        <v>21497952075</v>
      </c>
      <c r="B78" s="7">
        <v>44854</v>
      </c>
      <c r="C78" s="7">
        <v>44856</v>
      </c>
      <c r="D78" s="5">
        <v>914</v>
      </c>
      <c r="E78" s="5" t="str">
        <f>VLOOKUP(A78,HOP!A:L,12,0)</f>
        <v>914.00</v>
      </c>
      <c r="F78" s="5" t="str">
        <f>VLOOKUP(A78,HOP!A:C,3,0)</f>
        <v>2750306</v>
      </c>
      <c r="G78" s="5">
        <f t="shared" si="4"/>
        <v>0</v>
      </c>
      <c r="H78" s="5" t="str">
        <f t="shared" si="5"/>
        <v>，2750306</v>
      </c>
      <c r="I78" s="5" t="str">
        <f>VLOOKUP(A78,HOP!A:U,21,0)</f>
        <v>直采</v>
      </c>
    </row>
    <row r="79" s="5" customFormat="1" hidden="1" spans="1:9">
      <c r="A79" s="6">
        <v>21499372721</v>
      </c>
      <c r="B79" s="7">
        <v>44855</v>
      </c>
      <c r="C79" s="7">
        <v>44856</v>
      </c>
      <c r="D79" s="5">
        <v>2326.24</v>
      </c>
      <c r="E79" s="5" t="str">
        <f>VLOOKUP(A79,HOP!A:L,12,0)</f>
        <v>2326.24</v>
      </c>
      <c r="F79" s="5" t="str">
        <f>VLOOKUP(A79,HOP!A:C,3,0)</f>
        <v>2750656</v>
      </c>
      <c r="G79" s="5">
        <f t="shared" si="4"/>
        <v>0</v>
      </c>
      <c r="H79" s="5" t="str">
        <f t="shared" si="5"/>
        <v>，2750656</v>
      </c>
      <c r="I79" s="5" t="str">
        <f>VLOOKUP(A79,HOP!A:U,21,0)</f>
        <v>直连</v>
      </c>
    </row>
    <row r="80" s="5" customFormat="1" hidden="1" spans="1:9">
      <c r="A80" s="6">
        <v>21499833870</v>
      </c>
      <c r="B80" s="7">
        <v>44855</v>
      </c>
      <c r="C80" s="7">
        <v>44856</v>
      </c>
      <c r="D80" s="5">
        <v>607</v>
      </c>
      <c r="E80" s="5" t="str">
        <f>VLOOKUP(A80,HOP!A:L,12,0)</f>
        <v>607.00</v>
      </c>
      <c r="F80" s="5" t="str">
        <f>VLOOKUP(A80,HOP!A:C,3,0)</f>
        <v>2750754</v>
      </c>
      <c r="G80" s="5">
        <f t="shared" si="4"/>
        <v>0</v>
      </c>
      <c r="H80" s="5" t="str">
        <f t="shared" si="5"/>
        <v>，2750754</v>
      </c>
      <c r="I80" s="5" t="str">
        <f>VLOOKUP(A80,HOP!A:U,21,0)</f>
        <v>直采</v>
      </c>
    </row>
    <row r="81" s="5" customFormat="1" hidden="1" spans="1:9">
      <c r="A81" s="6">
        <v>21500766231</v>
      </c>
      <c r="B81" s="7">
        <v>44855</v>
      </c>
      <c r="C81" s="7">
        <v>44856</v>
      </c>
      <c r="D81" s="5">
        <v>274</v>
      </c>
      <c r="E81" s="5" t="str">
        <f>VLOOKUP(A81,HOP!A:L,12,0)</f>
        <v>274.00</v>
      </c>
      <c r="F81" s="5" t="str">
        <f>VLOOKUP(A81,HOP!A:C,3,0)</f>
        <v>2751053</v>
      </c>
      <c r="G81" s="5">
        <f t="shared" si="4"/>
        <v>0</v>
      </c>
      <c r="H81" s="5" t="str">
        <f t="shared" si="5"/>
        <v>，2751053</v>
      </c>
      <c r="I81" s="5" t="str">
        <f>VLOOKUP(A81,HOP!A:U,21,0)</f>
        <v>直采</v>
      </c>
    </row>
    <row r="82" s="5" customFormat="1" hidden="1" spans="1:9">
      <c r="A82" s="6">
        <v>21500305311</v>
      </c>
      <c r="B82" s="7">
        <v>44855</v>
      </c>
      <c r="C82" s="7">
        <v>44856</v>
      </c>
      <c r="D82" s="5">
        <v>1269</v>
      </c>
      <c r="E82" s="5" t="str">
        <f>VLOOKUP(A82,HOP!A:L,12,0)</f>
        <v>1269.00</v>
      </c>
      <c r="F82" s="5" t="str">
        <f>VLOOKUP(A82,HOP!A:C,3,0)</f>
        <v>2750882</v>
      </c>
      <c r="G82" s="5">
        <f t="shared" si="4"/>
        <v>0</v>
      </c>
      <c r="H82" s="5" t="str">
        <f t="shared" si="5"/>
        <v>，2750882</v>
      </c>
      <c r="I82" s="5" t="str">
        <f>VLOOKUP(A82,HOP!A:U,21,0)</f>
        <v>直采</v>
      </c>
    </row>
    <row r="83" s="5" customFormat="1" hidden="1" spans="1:9">
      <c r="A83" s="6">
        <v>21500853628</v>
      </c>
      <c r="B83" s="7">
        <v>44855</v>
      </c>
      <c r="C83" s="7">
        <v>44856</v>
      </c>
      <c r="D83" s="5">
        <v>350</v>
      </c>
      <c r="E83" s="5" t="str">
        <f>VLOOKUP(A83,HOP!A:L,12,0)</f>
        <v>350.00</v>
      </c>
      <c r="F83" s="5" t="str">
        <f>VLOOKUP(A83,HOP!A:C,3,0)</f>
        <v>2751094</v>
      </c>
      <c r="G83" s="5">
        <f t="shared" si="4"/>
        <v>0</v>
      </c>
      <c r="H83" s="5" t="str">
        <f t="shared" si="5"/>
        <v>，2751094</v>
      </c>
      <c r="I83" s="5" t="str">
        <f>VLOOKUP(A83,HOP!A:U,21,0)</f>
        <v>直采</v>
      </c>
    </row>
    <row r="84" s="5" customFormat="1" hidden="1" spans="1:9">
      <c r="A84" s="6">
        <v>21500977129</v>
      </c>
      <c r="B84" s="7">
        <v>44855</v>
      </c>
      <c r="C84" s="7">
        <v>44856</v>
      </c>
      <c r="D84" s="5">
        <v>1090</v>
      </c>
      <c r="E84" s="5" t="str">
        <f>VLOOKUP(A84,HOP!A:L,12,0)</f>
        <v>1090.00</v>
      </c>
      <c r="F84" s="5" t="str">
        <f>VLOOKUP(A84,HOP!A:C,3,0)</f>
        <v>2751153</v>
      </c>
      <c r="G84" s="5">
        <f t="shared" si="4"/>
        <v>0</v>
      </c>
      <c r="H84" s="5" t="str">
        <f t="shared" si="5"/>
        <v>，2751153</v>
      </c>
      <c r="I84" s="5" t="str">
        <f>VLOOKUP(A84,HOP!A:U,21,0)</f>
        <v>直采</v>
      </c>
    </row>
    <row r="85" s="5" customFormat="1" hidden="1" spans="1:9">
      <c r="A85" s="6">
        <v>21501032008</v>
      </c>
      <c r="B85" s="7">
        <v>44855</v>
      </c>
      <c r="C85" s="7">
        <v>44856</v>
      </c>
      <c r="D85" s="5">
        <v>386</v>
      </c>
      <c r="E85" s="5" t="str">
        <f>VLOOKUP(A85,HOP!A:L,12,0)</f>
        <v>386.00</v>
      </c>
      <c r="F85" s="5" t="str">
        <f>VLOOKUP(A85,HOP!A:C,3,0)</f>
        <v>2751177</v>
      </c>
      <c r="G85" s="5">
        <f t="shared" si="4"/>
        <v>0</v>
      </c>
      <c r="H85" s="5" t="str">
        <f t="shared" si="5"/>
        <v>，2751177</v>
      </c>
      <c r="I85" s="5" t="str">
        <f>VLOOKUP(A85,HOP!A:U,21,0)</f>
        <v>直采</v>
      </c>
    </row>
    <row r="86" s="5" customFormat="1" hidden="1" spans="1:9">
      <c r="A86" s="6">
        <v>21501266426</v>
      </c>
      <c r="B86" s="7">
        <v>44855</v>
      </c>
      <c r="C86" s="7">
        <v>44856</v>
      </c>
      <c r="D86" s="5">
        <v>1163</v>
      </c>
      <c r="E86" s="5" t="str">
        <f>VLOOKUP(A86,HOP!A:L,12,0)</f>
        <v>1163.00</v>
      </c>
      <c r="F86" s="5" t="str">
        <f>VLOOKUP(A86,HOP!A:C,3,0)</f>
        <v>2751256</v>
      </c>
      <c r="G86" s="5">
        <f t="shared" si="4"/>
        <v>0</v>
      </c>
      <c r="H86" s="5" t="str">
        <f t="shared" si="5"/>
        <v>，2751256</v>
      </c>
      <c r="I86" s="5" t="str">
        <f>VLOOKUP(A86,HOP!A:U,21,0)</f>
        <v>直采</v>
      </c>
    </row>
    <row r="87" s="5" customFormat="1" hidden="1" spans="1:9">
      <c r="A87" s="6">
        <v>21501276016</v>
      </c>
      <c r="B87" s="7">
        <v>44855</v>
      </c>
      <c r="C87" s="7">
        <v>44856</v>
      </c>
      <c r="D87" s="5">
        <v>189</v>
      </c>
      <c r="E87" s="5" t="str">
        <f>VLOOKUP(A87,HOP!A:L,12,0)</f>
        <v>189.00</v>
      </c>
      <c r="F87" s="5" t="str">
        <f>VLOOKUP(A87,HOP!A:C,3,0)</f>
        <v>2751259</v>
      </c>
      <c r="G87" s="5">
        <f t="shared" si="4"/>
        <v>0</v>
      </c>
      <c r="H87" s="5" t="str">
        <f t="shared" si="5"/>
        <v>，2751259</v>
      </c>
      <c r="I87" s="5" t="str">
        <f>VLOOKUP(A87,HOP!A:U,21,0)</f>
        <v>直采</v>
      </c>
    </row>
    <row r="88" s="5" customFormat="1" hidden="1" spans="1:9">
      <c r="A88" s="6">
        <v>21501278171</v>
      </c>
      <c r="B88" s="7">
        <v>44855</v>
      </c>
      <c r="C88" s="7">
        <v>44856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4"/>
        <v>#N/A</v>
      </c>
      <c r="H88" s="5" t="e">
        <f t="shared" si="5"/>
        <v>#N/A</v>
      </c>
      <c r="I88" s="5" t="e">
        <f>VLOOKUP(A88,HOP!A:U,21,0)</f>
        <v>#N/A</v>
      </c>
    </row>
    <row r="89" s="5" customFormat="1" hidden="1" spans="1:9">
      <c r="A89" s="6">
        <v>21501731870</v>
      </c>
      <c r="B89" s="7">
        <v>44855</v>
      </c>
      <c r="C89" s="7">
        <v>44856</v>
      </c>
      <c r="D89" s="5">
        <v>137</v>
      </c>
      <c r="E89" s="5" t="str">
        <f>VLOOKUP(A89,HOP!A:L,12,0)</f>
        <v>137.00</v>
      </c>
      <c r="F89" s="5" t="str">
        <f>VLOOKUP(A89,HOP!A:C,3,0)</f>
        <v>2751415</v>
      </c>
      <c r="G89" s="5">
        <f t="shared" si="4"/>
        <v>0</v>
      </c>
      <c r="H89" s="5" t="str">
        <f t="shared" si="5"/>
        <v>，2751415</v>
      </c>
      <c r="I89" s="5" t="str">
        <f>VLOOKUP(A89,HOP!A:U,21,0)</f>
        <v>直采</v>
      </c>
    </row>
    <row r="90" s="5" customFormat="1" hidden="1" spans="1:9">
      <c r="A90" s="6">
        <v>21500158073</v>
      </c>
      <c r="B90" s="7">
        <v>44855</v>
      </c>
      <c r="C90" s="7">
        <v>44856</v>
      </c>
      <c r="D90" s="5">
        <v>550</v>
      </c>
      <c r="E90" s="5" t="str">
        <f>VLOOKUP(A90,HOP!A:L,12,0)</f>
        <v>550.00</v>
      </c>
      <c r="F90" s="5" t="str">
        <f>VLOOKUP(A90,HOP!A:C,3,0)</f>
        <v>2750851</v>
      </c>
      <c r="G90" s="5">
        <f t="shared" si="4"/>
        <v>0</v>
      </c>
      <c r="H90" s="5" t="str">
        <f t="shared" si="5"/>
        <v>，2750851</v>
      </c>
      <c r="I90" s="5" t="str">
        <f>VLOOKUP(A90,HOP!A:U,21,0)</f>
        <v>直采</v>
      </c>
    </row>
    <row r="91" s="5" customFormat="1" hidden="1" spans="1:9">
      <c r="A91" s="6">
        <v>21501883792</v>
      </c>
      <c r="B91" s="7">
        <v>44855</v>
      </c>
      <c r="C91" s="7">
        <v>44856</v>
      </c>
      <c r="D91" s="5">
        <v>500</v>
      </c>
      <c r="E91" s="5" t="str">
        <f>VLOOKUP(A91,HOP!A:L,12,0)</f>
        <v>500.00</v>
      </c>
      <c r="F91" s="5" t="str">
        <f>VLOOKUP(A91,HOP!A:C,3,0)</f>
        <v>2751469</v>
      </c>
      <c r="G91" s="5">
        <f t="shared" si="4"/>
        <v>0</v>
      </c>
      <c r="H91" s="5" t="str">
        <f t="shared" si="5"/>
        <v>，2751469</v>
      </c>
      <c r="I91" s="5" t="str">
        <f>VLOOKUP(A91,HOP!A:U,21,0)</f>
        <v>直采</v>
      </c>
    </row>
    <row r="92" s="5" customFormat="1" hidden="1" spans="1:9">
      <c r="A92" s="6">
        <v>21502917519</v>
      </c>
      <c r="B92" s="7">
        <v>44855</v>
      </c>
      <c r="C92" s="7">
        <v>44856</v>
      </c>
      <c r="D92" s="5">
        <v>214</v>
      </c>
      <c r="E92" s="5" t="str">
        <f>VLOOKUP(A92,HOP!A:L,12,0)</f>
        <v>214.00</v>
      </c>
      <c r="F92" s="5" t="str">
        <f>VLOOKUP(A92,HOP!A:C,3,0)</f>
        <v>2751791</v>
      </c>
      <c r="G92" s="5">
        <f t="shared" si="4"/>
        <v>0</v>
      </c>
      <c r="H92" s="5" t="str">
        <f t="shared" si="5"/>
        <v>，2751791</v>
      </c>
      <c r="I92" s="5" t="str">
        <f>VLOOKUP(A92,HOP!A:U,21,0)</f>
        <v>直采</v>
      </c>
    </row>
    <row r="93" s="5" customFormat="1" hidden="1" spans="1:9">
      <c r="A93" s="6">
        <v>21502934858</v>
      </c>
      <c r="B93" s="7">
        <v>44855</v>
      </c>
      <c r="C93" s="7">
        <v>44856</v>
      </c>
      <c r="D93" s="5">
        <v>358</v>
      </c>
      <c r="E93" s="5" t="str">
        <f>VLOOKUP(A93,HOP!A:L,12,0)</f>
        <v>358.00</v>
      </c>
      <c r="F93" s="5" t="str">
        <f>VLOOKUP(A93,HOP!A:C,3,0)</f>
        <v>2751799</v>
      </c>
      <c r="G93" s="5">
        <f t="shared" si="4"/>
        <v>0</v>
      </c>
      <c r="H93" s="5" t="str">
        <f t="shared" si="5"/>
        <v>，2751799</v>
      </c>
      <c r="I93" s="5" t="str">
        <f>VLOOKUP(A93,HOP!A:U,21,0)</f>
        <v>直采</v>
      </c>
    </row>
    <row r="94" s="5" customFormat="1" hidden="1" spans="1:9">
      <c r="A94" s="6">
        <v>21502996089</v>
      </c>
      <c r="B94" s="7">
        <v>44855</v>
      </c>
      <c r="C94" s="7">
        <v>44856</v>
      </c>
      <c r="D94" s="5">
        <v>207</v>
      </c>
      <c r="E94" s="5" t="str">
        <f>VLOOKUP(A94,HOP!A:L,12,0)</f>
        <v>207.00</v>
      </c>
      <c r="F94" s="5" t="str">
        <f>VLOOKUP(A94,HOP!A:C,3,0)</f>
        <v>2751819</v>
      </c>
      <c r="G94" s="5">
        <f t="shared" si="4"/>
        <v>0</v>
      </c>
      <c r="H94" s="5" t="str">
        <f t="shared" si="5"/>
        <v>，2751819</v>
      </c>
      <c r="I94" s="5" t="str">
        <f>VLOOKUP(A94,HOP!A:U,21,0)</f>
        <v>直采</v>
      </c>
    </row>
    <row r="95" s="5" customFormat="1" hidden="1" spans="1:9">
      <c r="A95" s="6">
        <v>21503652275</v>
      </c>
      <c r="B95" s="7">
        <v>44855</v>
      </c>
      <c r="C95" s="7">
        <v>44856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4"/>
        <v>#N/A</v>
      </c>
      <c r="H95" s="5" t="e">
        <f t="shared" si="5"/>
        <v>#N/A</v>
      </c>
      <c r="I95" s="5" t="e">
        <f>VLOOKUP(A95,HOP!A:U,21,0)</f>
        <v>#N/A</v>
      </c>
    </row>
    <row r="96" s="5" customFormat="1" hidden="1" spans="1:9">
      <c r="A96" s="6">
        <v>21503716346</v>
      </c>
      <c r="B96" s="7">
        <v>44855</v>
      </c>
      <c r="C96" s="7">
        <v>44856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4"/>
        <v>#N/A</v>
      </c>
      <c r="H96" s="5" t="e">
        <f t="shared" si="5"/>
        <v>#N/A</v>
      </c>
      <c r="I96" s="5" t="e">
        <f>VLOOKUP(A96,HOP!A:U,21,0)</f>
        <v>#N/A</v>
      </c>
    </row>
    <row r="97" s="5" customFormat="1" hidden="1" spans="1:9">
      <c r="A97" s="6">
        <v>21504632310</v>
      </c>
      <c r="B97" s="7">
        <v>44855</v>
      </c>
      <c r="C97" s="7">
        <v>44856</v>
      </c>
      <c r="D97" s="5">
        <v>140</v>
      </c>
      <c r="E97" s="5" t="str">
        <f>VLOOKUP(A97,HOP!A:L,12,0)</f>
        <v>140.00</v>
      </c>
      <c r="F97" s="5" t="str">
        <f>VLOOKUP(A97,HOP!A:C,3,0)</f>
        <v>2752288</v>
      </c>
      <c r="G97" s="5">
        <f t="shared" si="4"/>
        <v>0</v>
      </c>
      <c r="H97" s="5" t="str">
        <f t="shared" si="5"/>
        <v>，2752288</v>
      </c>
      <c r="I97" s="5" t="str">
        <f>VLOOKUP(A97,HOP!A:U,21,0)</f>
        <v>直采</v>
      </c>
    </row>
    <row r="98" s="5" customFormat="1" hidden="1" spans="1:9">
      <c r="A98" s="6">
        <v>21504736709</v>
      </c>
      <c r="B98" s="7">
        <v>44855</v>
      </c>
      <c r="C98" s="7">
        <v>44856</v>
      </c>
      <c r="D98" s="5">
        <v>600</v>
      </c>
      <c r="E98" s="5" t="str">
        <f>VLOOKUP(A98,HOP!A:L,12,0)</f>
        <v>600.00</v>
      </c>
      <c r="F98" s="5" t="str">
        <f>VLOOKUP(A98,HOP!A:C,3,0)</f>
        <v>2752320</v>
      </c>
      <c r="G98" s="5">
        <f t="shared" si="4"/>
        <v>0</v>
      </c>
      <c r="H98" s="5" t="str">
        <f t="shared" si="5"/>
        <v>，2752320</v>
      </c>
      <c r="I98" s="5" t="str">
        <f>VLOOKUP(A98,HOP!A:U,21,0)</f>
        <v>直采</v>
      </c>
    </row>
    <row r="99" s="5" customFormat="1" hidden="1" spans="1:9">
      <c r="A99" s="6">
        <v>21505050855</v>
      </c>
      <c r="B99" s="7">
        <v>44855</v>
      </c>
      <c r="C99" s="7">
        <v>44856</v>
      </c>
      <c r="D99" s="5">
        <v>900</v>
      </c>
      <c r="E99" s="5" t="str">
        <f>VLOOKUP(A99,HOP!A:L,12,0)</f>
        <v>900.00</v>
      </c>
      <c r="F99" s="5" t="str">
        <f>VLOOKUP(A99,HOP!A:C,3,0)</f>
        <v>2752443</v>
      </c>
      <c r="G99" s="5">
        <f>D99-E99</f>
        <v>0</v>
      </c>
      <c r="H99" s="5" t="str">
        <f>$H$1&amp;F99</f>
        <v>，2752443</v>
      </c>
      <c r="I99" s="5" t="str">
        <f>VLOOKUP(A99,HOP!A:U,21,0)</f>
        <v>直采</v>
      </c>
    </row>
    <row r="100" s="5" customFormat="1" hidden="1" spans="1:9">
      <c r="A100" s="6">
        <v>21506250428</v>
      </c>
      <c r="B100" s="7">
        <v>44855</v>
      </c>
      <c r="C100" s="7">
        <v>44856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>D100-E100</f>
        <v>#N/A</v>
      </c>
      <c r="H100" s="5" t="e">
        <f>$H$1&amp;F100</f>
        <v>#N/A</v>
      </c>
      <c r="I100" s="5" t="e">
        <f>VLOOKUP(A100,HOP!A:U,21,0)</f>
        <v>#N/A</v>
      </c>
    </row>
    <row r="101" s="5" customFormat="1" hidden="1" spans="1:9">
      <c r="A101" s="6">
        <v>21506289948</v>
      </c>
      <c r="B101" s="7">
        <v>44855</v>
      </c>
      <c r="C101" s="7">
        <v>44856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>D101-E101</f>
        <v>#N/A</v>
      </c>
      <c r="H101" s="5" t="e">
        <f>$H$1&amp;F101</f>
        <v>#N/A</v>
      </c>
      <c r="I101" s="5" t="e">
        <f>VLOOKUP(A101,HOP!A:U,21,0)</f>
        <v>#N/A</v>
      </c>
    </row>
    <row r="103" spans="4:4">
      <c r="D103" s="5">
        <f>SUM(D2:D102)</f>
        <v>116844.79</v>
      </c>
    </row>
    <row r="109" spans="1:5">
      <c r="A109" s="5" t="s">
        <v>539</v>
      </c>
      <c r="D109" s="5">
        <v>108936</v>
      </c>
      <c r="E109" s="5">
        <v>116839.31</v>
      </c>
    </row>
    <row r="110" spans="1:5">
      <c r="A110" s="5" t="s">
        <v>540</v>
      </c>
      <c r="D110" s="5">
        <v>6548.79</v>
      </c>
      <c r="E110" s="5">
        <v>7023.9</v>
      </c>
    </row>
    <row r="111" spans="1:5">
      <c r="A111" s="5" t="s">
        <v>541</v>
      </c>
      <c r="D111" s="5">
        <v>1360</v>
      </c>
      <c r="E111" s="5">
        <v>1458.67</v>
      </c>
    </row>
    <row r="112" spans="1:5">
      <c r="A112" s="5" t="s">
        <v>542</v>
      </c>
      <c r="D112" s="5">
        <f>SUBTOTAL(9,D109:D111)</f>
        <v>116844.79</v>
      </c>
      <c r="E112" s="5">
        <f>SUBTOTAL(9,E109:E111)</f>
        <v>125321.88</v>
      </c>
    </row>
    <row r="113" spans="1:1">
      <c r="A113" s="5" t="s">
        <v>543</v>
      </c>
    </row>
  </sheetData>
  <autoFilter ref="A1:X101">
    <filterColumn colId="3">
      <filters>
        <filter val="1201.1"/>
        <filter val="500"/>
        <filter val="600"/>
        <filter val="800"/>
        <filter val="900"/>
        <filter val="1200"/>
        <filter val="2800"/>
        <filter val="6700"/>
        <filter val="207"/>
        <filter val="607"/>
        <filter val="2810"/>
        <filter val="3710"/>
        <filter val="712"/>
        <filter val="513"/>
        <filter val="214"/>
        <filter val="914"/>
        <filter val="1214"/>
        <filter val="5115"/>
        <filter val="3021.45"/>
        <filter val="420"/>
        <filter val="920"/>
        <filter val="1821"/>
        <filter val="323"/>
        <filter val="2125"/>
        <filter val="930"/>
        <filter val="2430"/>
        <filter val="732"/>
        <filter val="2326.24"/>
        <filter val="236"/>
        <filter val="137"/>
        <filter val="140"/>
        <filter val="746"/>
        <filter val="350"/>
        <filter val="450"/>
        <filter val="550"/>
        <filter val="750"/>
        <filter val="850"/>
        <filter val="652"/>
        <filter val="6252"/>
        <filter val="2456"/>
        <filter val="358"/>
        <filter val="660"/>
        <filter val="1360"/>
        <filter val="2560"/>
        <filter val="462"/>
        <filter val="1163"/>
        <filter val="365"/>
        <filter val="5067"/>
        <filter val="368"/>
        <filter val="1269"/>
        <filter val="470"/>
        <filter val="570"/>
        <filter val="770"/>
        <filter val="1370"/>
        <filter val="2970"/>
        <filter val="371"/>
        <filter val="373"/>
        <filter val="274"/>
        <filter val="1175"/>
        <filter val="2975"/>
        <filter val="2376"/>
        <filter val="1680"/>
        <filter val="3480"/>
        <filter val="1281"/>
        <filter val="185"/>
        <filter val="3885"/>
        <filter val="386"/>
        <filter val="687"/>
        <filter val="987"/>
        <filter val="1688"/>
        <filter val="189"/>
        <filter val="1989"/>
        <filter val="190"/>
        <filter val="390"/>
        <filter val="690"/>
        <filter val="1090"/>
        <filter val="1194"/>
        <filter val="196"/>
        <filter val="996"/>
        <filter val="8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"/>
  <sheetViews>
    <sheetView workbookViewId="0">
      <selection activeCell="A2" sqref="A2:A1048576"/>
    </sheetView>
  </sheetViews>
  <sheetFormatPr defaultColWidth="8" defaultRowHeight="12.75"/>
  <cols>
    <col min="1" max="1" width="33.625" style="1"/>
    <col min="2" max="16383" width="8" style="1"/>
  </cols>
  <sheetData>
    <row r="1" s="1" customFormat="1" spans="1:22">
      <c r="A1" s="2" t="s">
        <v>544</v>
      </c>
      <c r="B1" s="2" t="s">
        <v>545</v>
      </c>
      <c r="C1" s="2" t="s">
        <v>546</v>
      </c>
      <c r="D1" s="2" t="s">
        <v>547</v>
      </c>
      <c r="E1" s="2" t="s">
        <v>13</v>
      </c>
      <c r="F1" s="2" t="s">
        <v>5</v>
      </c>
      <c r="G1" s="2" t="s">
        <v>6</v>
      </c>
      <c r="H1" s="2" t="s">
        <v>548</v>
      </c>
      <c r="I1" s="2" t="s">
        <v>549</v>
      </c>
      <c r="J1" s="2" t="s">
        <v>550</v>
      </c>
      <c r="K1" s="2" t="s">
        <v>551</v>
      </c>
      <c r="L1" s="2" t="s">
        <v>552</v>
      </c>
      <c r="M1" s="2" t="s">
        <v>553</v>
      </c>
      <c r="N1" s="2" t="s">
        <v>554</v>
      </c>
      <c r="O1" s="2" t="s">
        <v>555</v>
      </c>
      <c r="P1" s="2" t="s">
        <v>556</v>
      </c>
      <c r="Q1" s="2" t="s">
        <v>557</v>
      </c>
      <c r="R1" s="2" t="s">
        <v>558</v>
      </c>
      <c r="S1" s="2" t="s">
        <v>559</v>
      </c>
      <c r="T1" s="2" t="s">
        <v>560</v>
      </c>
      <c r="U1" s="2" t="s">
        <v>561</v>
      </c>
      <c r="V1" s="2" t="s">
        <v>562</v>
      </c>
    </row>
    <row r="2" s="1" customFormat="1" spans="1:22">
      <c r="A2" s="3">
        <v>21505050855</v>
      </c>
      <c r="B2" s="1" t="s">
        <v>563</v>
      </c>
      <c r="C2" s="1" t="s">
        <v>564</v>
      </c>
      <c r="D2" s="1" t="s">
        <v>565</v>
      </c>
      <c r="E2" s="1" t="s">
        <v>566</v>
      </c>
      <c r="F2" s="1" t="s">
        <v>563</v>
      </c>
      <c r="G2" s="1" t="s">
        <v>567</v>
      </c>
      <c r="H2" s="1" t="s">
        <v>568</v>
      </c>
      <c r="I2" s="1" t="s">
        <v>569</v>
      </c>
      <c r="J2" s="1" t="s">
        <v>570</v>
      </c>
      <c r="K2" s="1" t="s">
        <v>569</v>
      </c>
      <c r="L2" s="1" t="s">
        <v>569</v>
      </c>
      <c r="M2" s="1" t="s">
        <v>571</v>
      </c>
      <c r="N2" s="1" t="s">
        <v>571</v>
      </c>
      <c r="O2" s="1" t="s">
        <v>572</v>
      </c>
      <c r="P2" s="1" t="s">
        <v>573</v>
      </c>
      <c r="Q2" s="1" t="s">
        <v>574</v>
      </c>
      <c r="R2" s="1" t="s">
        <v>575</v>
      </c>
      <c r="S2" s="1" t="s">
        <v>576</v>
      </c>
      <c r="T2" s="1" t="s">
        <v>577</v>
      </c>
      <c r="U2" s="1" t="s">
        <v>578</v>
      </c>
      <c r="V2" s="1" t="s">
        <v>579</v>
      </c>
    </row>
    <row r="3" s="1" customFormat="1" spans="1:22">
      <c r="A3" s="3">
        <v>21504736709</v>
      </c>
      <c r="B3" s="1" t="s">
        <v>563</v>
      </c>
      <c r="C3" s="1" t="s">
        <v>580</v>
      </c>
      <c r="D3" s="1" t="s">
        <v>565</v>
      </c>
      <c r="E3" s="1" t="s">
        <v>581</v>
      </c>
      <c r="F3" s="1" t="s">
        <v>563</v>
      </c>
      <c r="G3" s="1" t="s">
        <v>567</v>
      </c>
      <c r="H3" s="1" t="s">
        <v>568</v>
      </c>
      <c r="I3" s="1" t="s">
        <v>582</v>
      </c>
      <c r="J3" s="1" t="s">
        <v>570</v>
      </c>
      <c r="K3" s="1" t="s">
        <v>582</v>
      </c>
      <c r="L3" s="1" t="s">
        <v>582</v>
      </c>
      <c r="M3" s="1" t="s">
        <v>571</v>
      </c>
      <c r="N3" s="1" t="s">
        <v>571</v>
      </c>
      <c r="O3" s="1" t="s">
        <v>572</v>
      </c>
      <c r="P3" s="1" t="s">
        <v>573</v>
      </c>
      <c r="Q3" s="1" t="s">
        <v>574</v>
      </c>
      <c r="R3" s="1" t="s">
        <v>583</v>
      </c>
      <c r="S3" s="1" t="s">
        <v>576</v>
      </c>
      <c r="T3" s="1" t="s">
        <v>577</v>
      </c>
      <c r="U3" s="1" t="s">
        <v>578</v>
      </c>
      <c r="V3" s="1" t="s">
        <v>579</v>
      </c>
    </row>
    <row r="4" s="1" customFormat="1" spans="1:22">
      <c r="A4" s="3">
        <v>21504632310</v>
      </c>
      <c r="B4" s="1" t="s">
        <v>563</v>
      </c>
      <c r="C4" s="1" t="s">
        <v>584</v>
      </c>
      <c r="D4" s="1" t="s">
        <v>585</v>
      </c>
      <c r="E4" s="1" t="s">
        <v>586</v>
      </c>
      <c r="F4" s="1" t="s">
        <v>563</v>
      </c>
      <c r="G4" s="1" t="s">
        <v>567</v>
      </c>
      <c r="H4" s="1" t="s">
        <v>568</v>
      </c>
      <c r="I4" s="1" t="s">
        <v>587</v>
      </c>
      <c r="J4" s="1" t="s">
        <v>570</v>
      </c>
      <c r="K4" s="1" t="s">
        <v>587</v>
      </c>
      <c r="L4" s="1" t="s">
        <v>587</v>
      </c>
      <c r="M4" s="1" t="s">
        <v>571</v>
      </c>
      <c r="N4" s="1" t="s">
        <v>571</v>
      </c>
      <c r="O4" s="1" t="s">
        <v>572</v>
      </c>
      <c r="P4" s="1" t="s">
        <v>573</v>
      </c>
      <c r="Q4" s="1" t="s">
        <v>574</v>
      </c>
      <c r="R4" s="1" t="s">
        <v>588</v>
      </c>
      <c r="S4" s="1" t="s">
        <v>576</v>
      </c>
      <c r="T4" s="1" t="s">
        <v>577</v>
      </c>
      <c r="U4" s="1" t="s">
        <v>578</v>
      </c>
      <c r="V4" s="1" t="s">
        <v>589</v>
      </c>
    </row>
    <row r="5" s="1" customFormat="1" spans="1:22">
      <c r="A5" s="3">
        <v>21502996089</v>
      </c>
      <c r="B5" s="1" t="s">
        <v>563</v>
      </c>
      <c r="C5" s="1" t="s">
        <v>590</v>
      </c>
      <c r="D5" s="1" t="s">
        <v>591</v>
      </c>
      <c r="E5" s="1" t="s">
        <v>592</v>
      </c>
      <c r="F5" s="1" t="s">
        <v>563</v>
      </c>
      <c r="G5" s="1" t="s">
        <v>567</v>
      </c>
      <c r="H5" s="1" t="s">
        <v>568</v>
      </c>
      <c r="I5" s="1" t="s">
        <v>593</v>
      </c>
      <c r="J5" s="1" t="s">
        <v>570</v>
      </c>
      <c r="K5" s="1" t="s">
        <v>593</v>
      </c>
      <c r="L5" s="1" t="s">
        <v>593</v>
      </c>
      <c r="M5" s="1" t="s">
        <v>571</v>
      </c>
      <c r="N5" s="1" t="s">
        <v>571</v>
      </c>
      <c r="O5" s="1" t="s">
        <v>572</v>
      </c>
      <c r="P5" s="1" t="s">
        <v>573</v>
      </c>
      <c r="Q5" s="1" t="s">
        <v>574</v>
      </c>
      <c r="R5" s="1" t="s">
        <v>594</v>
      </c>
      <c r="S5" s="1" t="s">
        <v>576</v>
      </c>
      <c r="T5" s="1" t="s">
        <v>577</v>
      </c>
      <c r="U5" s="1" t="s">
        <v>578</v>
      </c>
      <c r="V5" s="1" t="s">
        <v>589</v>
      </c>
    </row>
    <row r="6" s="1" customFormat="1" spans="1:22">
      <c r="A6" s="3">
        <v>21502934858</v>
      </c>
      <c r="B6" s="1" t="s">
        <v>563</v>
      </c>
      <c r="C6" s="1" t="s">
        <v>595</v>
      </c>
      <c r="D6" s="1" t="s">
        <v>596</v>
      </c>
      <c r="E6" s="1" t="s">
        <v>597</v>
      </c>
      <c r="F6" s="1" t="s">
        <v>563</v>
      </c>
      <c r="G6" s="1" t="s">
        <v>567</v>
      </c>
      <c r="H6" s="1" t="s">
        <v>568</v>
      </c>
      <c r="I6" s="1" t="s">
        <v>598</v>
      </c>
      <c r="J6" s="1" t="s">
        <v>570</v>
      </c>
      <c r="K6" s="1" t="s">
        <v>598</v>
      </c>
      <c r="L6" s="1" t="s">
        <v>598</v>
      </c>
      <c r="M6" s="1" t="s">
        <v>571</v>
      </c>
      <c r="N6" s="1" t="s">
        <v>571</v>
      </c>
      <c r="O6" s="1" t="s">
        <v>572</v>
      </c>
      <c r="P6" s="1" t="s">
        <v>573</v>
      </c>
      <c r="Q6" s="1" t="s">
        <v>574</v>
      </c>
      <c r="R6" s="1" t="s">
        <v>599</v>
      </c>
      <c r="S6" s="1" t="s">
        <v>576</v>
      </c>
      <c r="T6" s="1" t="s">
        <v>577</v>
      </c>
      <c r="U6" s="1" t="s">
        <v>578</v>
      </c>
      <c r="V6" s="1" t="s">
        <v>589</v>
      </c>
    </row>
    <row r="7" s="1" customFormat="1" spans="1:22">
      <c r="A7" s="3">
        <v>21502917519</v>
      </c>
      <c r="B7" s="1" t="s">
        <v>563</v>
      </c>
      <c r="C7" s="1" t="s">
        <v>600</v>
      </c>
      <c r="D7" s="1" t="s">
        <v>601</v>
      </c>
      <c r="E7" s="1" t="s">
        <v>602</v>
      </c>
      <c r="F7" s="1" t="s">
        <v>563</v>
      </c>
      <c r="G7" s="1" t="s">
        <v>567</v>
      </c>
      <c r="H7" s="1" t="s">
        <v>568</v>
      </c>
      <c r="I7" s="1" t="s">
        <v>603</v>
      </c>
      <c r="J7" s="1" t="s">
        <v>570</v>
      </c>
      <c r="K7" s="1" t="s">
        <v>603</v>
      </c>
      <c r="L7" s="1" t="s">
        <v>603</v>
      </c>
      <c r="M7" s="1" t="s">
        <v>571</v>
      </c>
      <c r="N7" s="1" t="s">
        <v>571</v>
      </c>
      <c r="O7" s="1" t="s">
        <v>572</v>
      </c>
      <c r="P7" s="1" t="s">
        <v>573</v>
      </c>
      <c r="Q7" s="1" t="s">
        <v>574</v>
      </c>
      <c r="R7" s="1" t="s">
        <v>604</v>
      </c>
      <c r="S7" s="1" t="s">
        <v>576</v>
      </c>
      <c r="T7" s="1" t="s">
        <v>577</v>
      </c>
      <c r="U7" s="1" t="s">
        <v>578</v>
      </c>
      <c r="V7" s="1" t="s">
        <v>589</v>
      </c>
    </row>
    <row r="8" s="1" customFormat="1" spans="1:22">
      <c r="A8" s="3">
        <v>21501883792</v>
      </c>
      <c r="B8" s="1" t="s">
        <v>563</v>
      </c>
      <c r="C8" s="1" t="s">
        <v>605</v>
      </c>
      <c r="D8" s="1" t="s">
        <v>606</v>
      </c>
      <c r="E8" s="1" t="s">
        <v>607</v>
      </c>
      <c r="F8" s="1" t="s">
        <v>563</v>
      </c>
      <c r="G8" s="1" t="s">
        <v>567</v>
      </c>
      <c r="H8" s="1" t="s">
        <v>568</v>
      </c>
      <c r="I8" s="1" t="s">
        <v>608</v>
      </c>
      <c r="J8" s="1" t="s">
        <v>570</v>
      </c>
      <c r="K8" s="1" t="s">
        <v>608</v>
      </c>
      <c r="L8" s="1" t="s">
        <v>608</v>
      </c>
      <c r="M8" s="1" t="s">
        <v>571</v>
      </c>
      <c r="N8" s="1" t="s">
        <v>571</v>
      </c>
      <c r="O8" s="1" t="s">
        <v>572</v>
      </c>
      <c r="P8" s="1" t="s">
        <v>573</v>
      </c>
      <c r="Q8" s="1" t="s">
        <v>574</v>
      </c>
      <c r="R8" s="1" t="s">
        <v>609</v>
      </c>
      <c r="S8" s="1" t="s">
        <v>576</v>
      </c>
      <c r="T8" s="1" t="s">
        <v>577</v>
      </c>
      <c r="U8" s="1" t="s">
        <v>578</v>
      </c>
      <c r="V8" s="1" t="s">
        <v>610</v>
      </c>
    </row>
    <row r="9" s="1" customFormat="1" spans="1:22">
      <c r="A9" s="3">
        <v>21501731870</v>
      </c>
      <c r="B9" s="1" t="s">
        <v>563</v>
      </c>
      <c r="C9" s="1" t="s">
        <v>611</v>
      </c>
      <c r="D9" s="1" t="s">
        <v>585</v>
      </c>
      <c r="E9" s="1" t="s">
        <v>612</v>
      </c>
      <c r="F9" s="1" t="s">
        <v>563</v>
      </c>
      <c r="G9" s="1" t="s">
        <v>567</v>
      </c>
      <c r="H9" s="1" t="s">
        <v>568</v>
      </c>
      <c r="I9" s="1" t="s">
        <v>613</v>
      </c>
      <c r="J9" s="1" t="s">
        <v>570</v>
      </c>
      <c r="K9" s="1" t="s">
        <v>613</v>
      </c>
      <c r="L9" s="1" t="s">
        <v>613</v>
      </c>
      <c r="M9" s="1" t="s">
        <v>571</v>
      </c>
      <c r="N9" s="1" t="s">
        <v>571</v>
      </c>
      <c r="O9" s="1" t="s">
        <v>572</v>
      </c>
      <c r="P9" s="1" t="s">
        <v>573</v>
      </c>
      <c r="Q9" s="1" t="s">
        <v>574</v>
      </c>
      <c r="R9" s="1" t="s">
        <v>614</v>
      </c>
      <c r="S9" s="1" t="s">
        <v>576</v>
      </c>
      <c r="T9" s="1" t="s">
        <v>577</v>
      </c>
      <c r="U9" s="1" t="s">
        <v>578</v>
      </c>
      <c r="V9" s="1" t="s">
        <v>589</v>
      </c>
    </row>
    <row r="10" s="1" customFormat="1" spans="1:22">
      <c r="A10" s="3">
        <v>21501276016</v>
      </c>
      <c r="B10" s="1" t="s">
        <v>563</v>
      </c>
      <c r="C10" s="1" t="s">
        <v>615</v>
      </c>
      <c r="D10" s="1" t="s">
        <v>591</v>
      </c>
      <c r="E10" s="1" t="s">
        <v>616</v>
      </c>
      <c r="F10" s="1" t="s">
        <v>563</v>
      </c>
      <c r="G10" s="1" t="s">
        <v>567</v>
      </c>
      <c r="H10" s="1" t="s">
        <v>568</v>
      </c>
      <c r="I10" s="1" t="s">
        <v>617</v>
      </c>
      <c r="J10" s="1" t="s">
        <v>570</v>
      </c>
      <c r="K10" s="1" t="s">
        <v>617</v>
      </c>
      <c r="L10" s="1" t="s">
        <v>617</v>
      </c>
      <c r="M10" s="1" t="s">
        <v>571</v>
      </c>
      <c r="N10" s="1" t="s">
        <v>571</v>
      </c>
      <c r="O10" s="1" t="s">
        <v>572</v>
      </c>
      <c r="P10" s="1" t="s">
        <v>573</v>
      </c>
      <c r="Q10" s="1" t="s">
        <v>574</v>
      </c>
      <c r="R10" s="1" t="s">
        <v>618</v>
      </c>
      <c r="S10" s="1" t="s">
        <v>576</v>
      </c>
      <c r="T10" s="1" t="s">
        <v>577</v>
      </c>
      <c r="U10" s="1" t="s">
        <v>578</v>
      </c>
      <c r="V10" s="1" t="s">
        <v>589</v>
      </c>
    </row>
    <row r="11" s="1" customFormat="1" spans="1:22">
      <c r="A11" s="3">
        <v>21501266426</v>
      </c>
      <c r="B11" s="1" t="s">
        <v>563</v>
      </c>
      <c r="C11" s="1" t="s">
        <v>619</v>
      </c>
      <c r="D11" s="1" t="s">
        <v>620</v>
      </c>
      <c r="E11" s="1" t="s">
        <v>621</v>
      </c>
      <c r="F11" s="1" t="s">
        <v>563</v>
      </c>
      <c r="G11" s="1" t="s">
        <v>567</v>
      </c>
      <c r="H11" s="1" t="s">
        <v>568</v>
      </c>
      <c r="I11" s="1" t="s">
        <v>622</v>
      </c>
      <c r="J11" s="1" t="s">
        <v>570</v>
      </c>
      <c r="K11" s="1" t="s">
        <v>622</v>
      </c>
      <c r="L11" s="1" t="s">
        <v>622</v>
      </c>
      <c r="M11" s="1" t="s">
        <v>571</v>
      </c>
      <c r="N11" s="1" t="s">
        <v>571</v>
      </c>
      <c r="O11" s="1" t="s">
        <v>572</v>
      </c>
      <c r="P11" s="1" t="s">
        <v>573</v>
      </c>
      <c r="Q11" s="1" t="s">
        <v>574</v>
      </c>
      <c r="R11" s="1" t="s">
        <v>623</v>
      </c>
      <c r="S11" s="1" t="s">
        <v>576</v>
      </c>
      <c r="T11" s="1" t="s">
        <v>577</v>
      </c>
      <c r="U11" s="1" t="s">
        <v>578</v>
      </c>
      <c r="V11" s="1" t="s">
        <v>589</v>
      </c>
    </row>
    <row r="12" s="1" customFormat="1" spans="1:22">
      <c r="A12" s="3">
        <v>21501032008</v>
      </c>
      <c r="B12" s="1" t="s">
        <v>624</v>
      </c>
      <c r="C12" s="1" t="s">
        <v>625</v>
      </c>
      <c r="D12" s="1" t="s">
        <v>585</v>
      </c>
      <c r="E12" s="1" t="s">
        <v>626</v>
      </c>
      <c r="F12" s="1" t="s">
        <v>563</v>
      </c>
      <c r="G12" s="1" t="s">
        <v>567</v>
      </c>
      <c r="H12" s="1" t="s">
        <v>568</v>
      </c>
      <c r="I12" s="1" t="s">
        <v>627</v>
      </c>
      <c r="J12" s="1" t="s">
        <v>570</v>
      </c>
      <c r="K12" s="1" t="s">
        <v>627</v>
      </c>
      <c r="L12" s="1" t="s">
        <v>627</v>
      </c>
      <c r="M12" s="1" t="s">
        <v>571</v>
      </c>
      <c r="N12" s="1" t="s">
        <v>571</v>
      </c>
      <c r="O12" s="1" t="s">
        <v>572</v>
      </c>
      <c r="P12" s="1" t="s">
        <v>573</v>
      </c>
      <c r="Q12" s="1" t="s">
        <v>574</v>
      </c>
      <c r="R12" s="1" t="s">
        <v>628</v>
      </c>
      <c r="S12" s="1" t="s">
        <v>576</v>
      </c>
      <c r="T12" s="1" t="s">
        <v>577</v>
      </c>
      <c r="U12" s="1" t="s">
        <v>578</v>
      </c>
      <c r="V12" s="1" t="s">
        <v>589</v>
      </c>
    </row>
    <row r="13" s="1" customFormat="1" spans="1:22">
      <c r="A13" s="3">
        <v>21500977129</v>
      </c>
      <c r="B13" s="1" t="s">
        <v>624</v>
      </c>
      <c r="C13" s="1" t="s">
        <v>629</v>
      </c>
      <c r="D13" s="1" t="s">
        <v>565</v>
      </c>
      <c r="E13" s="1" t="s">
        <v>630</v>
      </c>
      <c r="F13" s="1" t="s">
        <v>563</v>
      </c>
      <c r="G13" s="1" t="s">
        <v>567</v>
      </c>
      <c r="H13" s="1" t="s">
        <v>568</v>
      </c>
      <c r="I13" s="1" t="s">
        <v>631</v>
      </c>
      <c r="J13" s="1" t="s">
        <v>570</v>
      </c>
      <c r="K13" s="1" t="s">
        <v>631</v>
      </c>
      <c r="L13" s="1" t="s">
        <v>631</v>
      </c>
      <c r="M13" s="1" t="s">
        <v>571</v>
      </c>
      <c r="N13" s="1" t="s">
        <v>571</v>
      </c>
      <c r="O13" s="1" t="s">
        <v>572</v>
      </c>
      <c r="P13" s="1" t="s">
        <v>573</v>
      </c>
      <c r="Q13" s="1" t="s">
        <v>574</v>
      </c>
      <c r="R13" s="1" t="s">
        <v>632</v>
      </c>
      <c r="S13" s="1" t="s">
        <v>576</v>
      </c>
      <c r="T13" s="1" t="s">
        <v>577</v>
      </c>
      <c r="U13" s="1" t="s">
        <v>578</v>
      </c>
      <c r="V13" s="1" t="s">
        <v>579</v>
      </c>
    </row>
    <row r="14" s="1" customFormat="1" spans="1:22">
      <c r="A14" s="3">
        <v>21500853628</v>
      </c>
      <c r="B14" s="1" t="s">
        <v>624</v>
      </c>
      <c r="C14" s="1" t="s">
        <v>633</v>
      </c>
      <c r="D14" s="1" t="s">
        <v>634</v>
      </c>
      <c r="E14" s="1" t="s">
        <v>635</v>
      </c>
      <c r="F14" s="1" t="s">
        <v>563</v>
      </c>
      <c r="G14" s="1" t="s">
        <v>567</v>
      </c>
      <c r="H14" s="1" t="s">
        <v>568</v>
      </c>
      <c r="I14" s="1" t="s">
        <v>636</v>
      </c>
      <c r="J14" s="1" t="s">
        <v>570</v>
      </c>
      <c r="K14" s="1" t="s">
        <v>636</v>
      </c>
      <c r="L14" s="1" t="s">
        <v>636</v>
      </c>
      <c r="M14" s="1" t="s">
        <v>571</v>
      </c>
      <c r="N14" s="1" t="s">
        <v>571</v>
      </c>
      <c r="O14" s="1" t="s">
        <v>572</v>
      </c>
      <c r="P14" s="1" t="s">
        <v>573</v>
      </c>
      <c r="Q14" s="1" t="s">
        <v>574</v>
      </c>
      <c r="R14" s="1" t="s">
        <v>637</v>
      </c>
      <c r="S14" s="1" t="s">
        <v>576</v>
      </c>
      <c r="T14" s="1" t="s">
        <v>577</v>
      </c>
      <c r="U14" s="1" t="s">
        <v>578</v>
      </c>
      <c r="V14" s="1" t="s">
        <v>610</v>
      </c>
    </row>
    <row r="15" s="1" customFormat="1" spans="1:22">
      <c r="A15" s="3">
        <v>21500766231</v>
      </c>
      <c r="B15" s="1" t="s">
        <v>624</v>
      </c>
      <c r="C15" s="1" t="s">
        <v>638</v>
      </c>
      <c r="D15" s="1" t="s">
        <v>585</v>
      </c>
      <c r="E15" s="1" t="s">
        <v>639</v>
      </c>
      <c r="F15" s="1" t="s">
        <v>563</v>
      </c>
      <c r="G15" s="1" t="s">
        <v>567</v>
      </c>
      <c r="H15" s="1" t="s">
        <v>568</v>
      </c>
      <c r="I15" s="1" t="s">
        <v>640</v>
      </c>
      <c r="J15" s="1" t="s">
        <v>570</v>
      </c>
      <c r="K15" s="1" t="s">
        <v>640</v>
      </c>
      <c r="L15" s="1" t="s">
        <v>640</v>
      </c>
      <c r="M15" s="1" t="s">
        <v>571</v>
      </c>
      <c r="N15" s="1" t="s">
        <v>571</v>
      </c>
      <c r="O15" s="1" t="s">
        <v>572</v>
      </c>
      <c r="P15" s="1" t="s">
        <v>573</v>
      </c>
      <c r="Q15" s="1" t="s">
        <v>574</v>
      </c>
      <c r="R15" s="1" t="s">
        <v>641</v>
      </c>
      <c r="S15" s="1" t="s">
        <v>576</v>
      </c>
      <c r="T15" s="1" t="s">
        <v>577</v>
      </c>
      <c r="U15" s="1" t="s">
        <v>578</v>
      </c>
      <c r="V15" s="1" t="s">
        <v>589</v>
      </c>
    </row>
    <row r="16" s="1" customFormat="1" spans="1:22">
      <c r="A16" s="3">
        <v>21500305311</v>
      </c>
      <c r="B16" s="1" t="s">
        <v>624</v>
      </c>
      <c r="C16" s="1" t="s">
        <v>642</v>
      </c>
      <c r="D16" s="1" t="s">
        <v>643</v>
      </c>
      <c r="E16" s="1" t="s">
        <v>644</v>
      </c>
      <c r="F16" s="1" t="s">
        <v>563</v>
      </c>
      <c r="G16" s="1" t="s">
        <v>567</v>
      </c>
      <c r="H16" s="1" t="s">
        <v>568</v>
      </c>
      <c r="I16" s="1" t="s">
        <v>645</v>
      </c>
      <c r="J16" s="1" t="s">
        <v>570</v>
      </c>
      <c r="K16" s="1" t="s">
        <v>645</v>
      </c>
      <c r="L16" s="1" t="s">
        <v>645</v>
      </c>
      <c r="M16" s="1" t="s">
        <v>571</v>
      </c>
      <c r="N16" s="1" t="s">
        <v>571</v>
      </c>
      <c r="O16" s="1" t="s">
        <v>572</v>
      </c>
      <c r="P16" s="1" t="s">
        <v>573</v>
      </c>
      <c r="Q16" s="1" t="s">
        <v>574</v>
      </c>
      <c r="R16" s="1" t="s">
        <v>646</v>
      </c>
      <c r="S16" s="1" t="s">
        <v>576</v>
      </c>
      <c r="T16" s="1" t="s">
        <v>577</v>
      </c>
      <c r="U16" s="1" t="s">
        <v>578</v>
      </c>
      <c r="V16" s="1" t="s">
        <v>610</v>
      </c>
    </row>
    <row r="17" s="1" customFormat="1" spans="1:22">
      <c r="A17" s="3">
        <v>21500158073</v>
      </c>
      <c r="B17" s="1" t="s">
        <v>624</v>
      </c>
      <c r="C17" s="1" t="s">
        <v>647</v>
      </c>
      <c r="D17" s="1" t="s">
        <v>648</v>
      </c>
      <c r="E17" s="1" t="s">
        <v>649</v>
      </c>
      <c r="F17" s="1" t="s">
        <v>563</v>
      </c>
      <c r="G17" s="1" t="s">
        <v>567</v>
      </c>
      <c r="H17" s="1" t="s">
        <v>568</v>
      </c>
      <c r="I17" s="1" t="s">
        <v>650</v>
      </c>
      <c r="J17" s="1" t="s">
        <v>570</v>
      </c>
      <c r="K17" s="1" t="s">
        <v>650</v>
      </c>
      <c r="L17" s="1" t="s">
        <v>650</v>
      </c>
      <c r="M17" s="1" t="s">
        <v>571</v>
      </c>
      <c r="N17" s="1" t="s">
        <v>571</v>
      </c>
      <c r="O17" s="1" t="s">
        <v>572</v>
      </c>
      <c r="P17" s="1" t="s">
        <v>573</v>
      </c>
      <c r="Q17" s="1" t="s">
        <v>574</v>
      </c>
      <c r="R17" s="1" t="s">
        <v>651</v>
      </c>
      <c r="S17" s="1" t="s">
        <v>576</v>
      </c>
      <c r="T17" s="1" t="s">
        <v>577</v>
      </c>
      <c r="U17" s="1" t="s">
        <v>578</v>
      </c>
      <c r="V17" s="1" t="s">
        <v>610</v>
      </c>
    </row>
    <row r="18" s="1" customFormat="1" spans="1:22">
      <c r="A18" s="3">
        <v>21499833870</v>
      </c>
      <c r="B18" s="1" t="s">
        <v>624</v>
      </c>
      <c r="C18" s="1" t="s">
        <v>652</v>
      </c>
      <c r="D18" s="1" t="s">
        <v>565</v>
      </c>
      <c r="E18" s="1" t="s">
        <v>653</v>
      </c>
      <c r="F18" s="1" t="s">
        <v>563</v>
      </c>
      <c r="G18" s="1" t="s">
        <v>567</v>
      </c>
      <c r="H18" s="1" t="s">
        <v>568</v>
      </c>
      <c r="I18" s="1" t="s">
        <v>654</v>
      </c>
      <c r="J18" s="1" t="s">
        <v>570</v>
      </c>
      <c r="K18" s="1" t="s">
        <v>654</v>
      </c>
      <c r="L18" s="1" t="s">
        <v>654</v>
      </c>
      <c r="M18" s="1" t="s">
        <v>571</v>
      </c>
      <c r="N18" s="1" t="s">
        <v>571</v>
      </c>
      <c r="O18" s="1" t="s">
        <v>572</v>
      </c>
      <c r="P18" s="1" t="s">
        <v>573</v>
      </c>
      <c r="Q18" s="1" t="s">
        <v>574</v>
      </c>
      <c r="R18" s="1" t="s">
        <v>655</v>
      </c>
      <c r="S18" s="1" t="s">
        <v>576</v>
      </c>
      <c r="T18" s="1" t="s">
        <v>577</v>
      </c>
      <c r="U18" s="1" t="s">
        <v>578</v>
      </c>
      <c r="V18" s="1" t="s">
        <v>579</v>
      </c>
    </row>
    <row r="19" s="1" customFormat="1" spans="1:22">
      <c r="A19" s="3">
        <v>21499372721</v>
      </c>
      <c r="B19" s="1" t="s">
        <v>624</v>
      </c>
      <c r="C19" s="1" t="s">
        <v>656</v>
      </c>
      <c r="D19" s="1" t="s">
        <v>657</v>
      </c>
      <c r="E19" s="1" t="s">
        <v>658</v>
      </c>
      <c r="F19" s="1" t="s">
        <v>563</v>
      </c>
      <c r="G19" s="1" t="s">
        <v>567</v>
      </c>
      <c r="H19" s="1" t="s">
        <v>568</v>
      </c>
      <c r="I19" s="1" t="s">
        <v>659</v>
      </c>
      <c r="J19" s="1" t="s">
        <v>570</v>
      </c>
      <c r="K19" s="1" t="s">
        <v>659</v>
      </c>
      <c r="L19" s="1" t="s">
        <v>659</v>
      </c>
      <c r="M19" s="1" t="s">
        <v>571</v>
      </c>
      <c r="N19" s="1" t="s">
        <v>571</v>
      </c>
      <c r="O19" s="1" t="s">
        <v>572</v>
      </c>
      <c r="P19" s="1" t="s">
        <v>573</v>
      </c>
      <c r="Q19" s="1" t="s">
        <v>574</v>
      </c>
      <c r="R19" s="1" t="s">
        <v>660</v>
      </c>
      <c r="S19" s="1" t="s">
        <v>576</v>
      </c>
      <c r="T19" s="1" t="s">
        <v>577</v>
      </c>
      <c r="U19" s="1" t="s">
        <v>661</v>
      </c>
      <c r="V19" s="1" t="s">
        <v>662</v>
      </c>
    </row>
    <row r="20" s="1" customFormat="1" spans="1:22">
      <c r="A20" s="3">
        <v>21497952075</v>
      </c>
      <c r="B20" s="1" t="s">
        <v>624</v>
      </c>
      <c r="C20" s="1" t="s">
        <v>663</v>
      </c>
      <c r="D20" s="1" t="s">
        <v>664</v>
      </c>
      <c r="E20" s="1" t="s">
        <v>665</v>
      </c>
      <c r="F20" s="1" t="s">
        <v>624</v>
      </c>
      <c r="G20" s="1" t="s">
        <v>567</v>
      </c>
      <c r="H20" s="1" t="s">
        <v>568</v>
      </c>
      <c r="I20" s="1" t="s">
        <v>666</v>
      </c>
      <c r="J20" s="1" t="s">
        <v>570</v>
      </c>
      <c r="K20" s="1" t="s">
        <v>666</v>
      </c>
      <c r="L20" s="1" t="s">
        <v>666</v>
      </c>
      <c r="M20" s="1" t="s">
        <v>571</v>
      </c>
      <c r="N20" s="1" t="s">
        <v>571</v>
      </c>
      <c r="O20" s="1" t="s">
        <v>572</v>
      </c>
      <c r="P20" s="1" t="s">
        <v>573</v>
      </c>
      <c r="Q20" s="1" t="s">
        <v>574</v>
      </c>
      <c r="R20" s="1" t="s">
        <v>667</v>
      </c>
      <c r="S20" s="1" t="s">
        <v>576</v>
      </c>
      <c r="T20" s="1" t="s">
        <v>577</v>
      </c>
      <c r="U20" s="1" t="s">
        <v>578</v>
      </c>
      <c r="V20" s="1" t="s">
        <v>589</v>
      </c>
    </row>
    <row r="21" s="1" customFormat="1" spans="1:22">
      <c r="A21" s="3">
        <v>21497084500</v>
      </c>
      <c r="B21" s="1" t="s">
        <v>624</v>
      </c>
      <c r="C21" s="1" t="s">
        <v>668</v>
      </c>
      <c r="D21" s="1" t="s">
        <v>669</v>
      </c>
      <c r="E21" s="1" t="s">
        <v>670</v>
      </c>
      <c r="F21" s="1" t="s">
        <v>624</v>
      </c>
      <c r="G21" s="1" t="s">
        <v>567</v>
      </c>
      <c r="H21" s="1" t="s">
        <v>568</v>
      </c>
      <c r="I21" s="1" t="s">
        <v>671</v>
      </c>
      <c r="J21" s="1" t="s">
        <v>570</v>
      </c>
      <c r="K21" s="1" t="s">
        <v>671</v>
      </c>
      <c r="L21" s="1" t="s">
        <v>671</v>
      </c>
      <c r="M21" s="1" t="s">
        <v>571</v>
      </c>
      <c r="N21" s="1" t="s">
        <v>571</v>
      </c>
      <c r="O21" s="1" t="s">
        <v>572</v>
      </c>
      <c r="P21" s="1" t="s">
        <v>573</v>
      </c>
      <c r="Q21" s="1" t="s">
        <v>574</v>
      </c>
      <c r="R21" s="1" t="s">
        <v>672</v>
      </c>
      <c r="S21" s="1" t="s">
        <v>576</v>
      </c>
      <c r="T21" s="1" t="s">
        <v>577</v>
      </c>
      <c r="U21" s="1" t="s">
        <v>578</v>
      </c>
      <c r="V21" s="1" t="s">
        <v>589</v>
      </c>
    </row>
    <row r="22" s="1" customFormat="1" spans="1:22">
      <c r="A22" s="3">
        <v>21496539448</v>
      </c>
      <c r="B22" s="1" t="s">
        <v>624</v>
      </c>
      <c r="C22" s="1" t="s">
        <v>673</v>
      </c>
      <c r="D22" s="1" t="s">
        <v>674</v>
      </c>
      <c r="E22" s="1" t="s">
        <v>675</v>
      </c>
      <c r="F22" s="1" t="s">
        <v>624</v>
      </c>
      <c r="G22" s="1" t="s">
        <v>567</v>
      </c>
      <c r="H22" s="1" t="s">
        <v>568</v>
      </c>
      <c r="I22" s="1" t="s">
        <v>676</v>
      </c>
      <c r="J22" s="1" t="s">
        <v>570</v>
      </c>
      <c r="K22" s="1" t="s">
        <v>676</v>
      </c>
      <c r="L22" s="1" t="s">
        <v>676</v>
      </c>
      <c r="M22" s="1" t="s">
        <v>571</v>
      </c>
      <c r="N22" s="1" t="s">
        <v>571</v>
      </c>
      <c r="O22" s="1" t="s">
        <v>572</v>
      </c>
      <c r="P22" s="1" t="s">
        <v>573</v>
      </c>
      <c r="Q22" s="1" t="s">
        <v>574</v>
      </c>
      <c r="R22" s="1" t="s">
        <v>677</v>
      </c>
      <c r="S22" s="1" t="s">
        <v>576</v>
      </c>
      <c r="T22" s="1" t="s">
        <v>577</v>
      </c>
      <c r="U22" s="1" t="s">
        <v>578</v>
      </c>
      <c r="V22" s="1" t="s">
        <v>589</v>
      </c>
    </row>
    <row r="23" s="1" customFormat="1" spans="1:22">
      <c r="A23" s="3">
        <v>21495708387</v>
      </c>
      <c r="B23" s="1" t="s">
        <v>624</v>
      </c>
      <c r="C23" s="1" t="s">
        <v>678</v>
      </c>
      <c r="D23" s="1" t="s">
        <v>679</v>
      </c>
      <c r="E23" s="1" t="s">
        <v>680</v>
      </c>
      <c r="F23" s="1" t="s">
        <v>624</v>
      </c>
      <c r="G23" s="1" t="s">
        <v>567</v>
      </c>
      <c r="H23" s="1" t="s">
        <v>568</v>
      </c>
      <c r="I23" s="1" t="s">
        <v>681</v>
      </c>
      <c r="J23" s="1" t="s">
        <v>570</v>
      </c>
      <c r="K23" s="1" t="s">
        <v>681</v>
      </c>
      <c r="L23" s="1" t="s">
        <v>681</v>
      </c>
      <c r="M23" s="1" t="s">
        <v>571</v>
      </c>
      <c r="N23" s="1" t="s">
        <v>571</v>
      </c>
      <c r="O23" s="1" t="s">
        <v>572</v>
      </c>
      <c r="P23" s="1" t="s">
        <v>573</v>
      </c>
      <c r="Q23" s="1" t="s">
        <v>574</v>
      </c>
      <c r="R23" s="1" t="s">
        <v>682</v>
      </c>
      <c r="S23" s="1" t="s">
        <v>576</v>
      </c>
      <c r="T23" s="1" t="s">
        <v>577</v>
      </c>
      <c r="U23" s="1" t="s">
        <v>578</v>
      </c>
      <c r="V23" s="1" t="s">
        <v>589</v>
      </c>
    </row>
    <row r="24" s="1" customFormat="1" spans="1:22">
      <c r="A24" s="3">
        <v>21495119926</v>
      </c>
      <c r="B24" s="1" t="s">
        <v>624</v>
      </c>
      <c r="C24" s="1" t="s">
        <v>683</v>
      </c>
      <c r="D24" s="1" t="s">
        <v>684</v>
      </c>
      <c r="E24" s="1" t="s">
        <v>685</v>
      </c>
      <c r="F24" s="1" t="s">
        <v>563</v>
      </c>
      <c r="G24" s="1" t="s">
        <v>567</v>
      </c>
      <c r="H24" s="1" t="s">
        <v>568</v>
      </c>
      <c r="I24" s="1" t="s">
        <v>686</v>
      </c>
      <c r="J24" s="1" t="s">
        <v>570</v>
      </c>
      <c r="K24" s="1" t="s">
        <v>686</v>
      </c>
      <c r="L24" s="1" t="s">
        <v>686</v>
      </c>
      <c r="M24" s="1" t="s">
        <v>571</v>
      </c>
      <c r="N24" s="1" t="s">
        <v>571</v>
      </c>
      <c r="O24" s="1" t="s">
        <v>572</v>
      </c>
      <c r="P24" s="1" t="s">
        <v>573</v>
      </c>
      <c r="Q24" s="1" t="s">
        <v>574</v>
      </c>
      <c r="R24" s="1" t="s">
        <v>687</v>
      </c>
      <c r="S24" s="1" t="s">
        <v>576</v>
      </c>
      <c r="T24" s="1" t="s">
        <v>577</v>
      </c>
      <c r="U24" s="1" t="s">
        <v>578</v>
      </c>
      <c r="V24" s="1" t="s">
        <v>610</v>
      </c>
    </row>
    <row r="25" s="1" customFormat="1" spans="1:22">
      <c r="A25" s="3">
        <v>21494812048</v>
      </c>
      <c r="B25" s="1" t="s">
        <v>624</v>
      </c>
      <c r="C25" s="1" t="s">
        <v>688</v>
      </c>
      <c r="D25" s="1" t="s">
        <v>689</v>
      </c>
      <c r="E25" s="1" t="s">
        <v>690</v>
      </c>
      <c r="F25" s="1" t="s">
        <v>624</v>
      </c>
      <c r="G25" s="1" t="s">
        <v>567</v>
      </c>
      <c r="H25" s="1" t="s">
        <v>568</v>
      </c>
      <c r="I25" s="1" t="s">
        <v>691</v>
      </c>
      <c r="J25" s="1" t="s">
        <v>570</v>
      </c>
      <c r="K25" s="1" t="s">
        <v>691</v>
      </c>
      <c r="L25" s="1" t="s">
        <v>691</v>
      </c>
      <c r="M25" s="1" t="s">
        <v>571</v>
      </c>
      <c r="N25" s="1" t="s">
        <v>571</v>
      </c>
      <c r="O25" s="1" t="s">
        <v>572</v>
      </c>
      <c r="P25" s="1" t="s">
        <v>573</v>
      </c>
      <c r="Q25" s="1" t="s">
        <v>574</v>
      </c>
      <c r="R25" s="1" t="s">
        <v>692</v>
      </c>
      <c r="S25" s="1" t="s">
        <v>576</v>
      </c>
      <c r="T25" s="1" t="s">
        <v>577</v>
      </c>
      <c r="U25" s="1" t="s">
        <v>578</v>
      </c>
      <c r="V25" s="1" t="s">
        <v>589</v>
      </c>
    </row>
    <row r="26" s="1" customFormat="1" spans="1:22">
      <c r="A26" s="4">
        <v>2.14944697572149e+28</v>
      </c>
      <c r="B26" s="1" t="s">
        <v>624</v>
      </c>
      <c r="C26" s="1" t="s">
        <v>693</v>
      </c>
      <c r="D26" s="1" t="s">
        <v>674</v>
      </c>
      <c r="E26" s="1" t="s">
        <v>675</v>
      </c>
      <c r="F26" s="1" t="s">
        <v>624</v>
      </c>
      <c r="G26" s="1" t="s">
        <v>567</v>
      </c>
      <c r="H26" s="1" t="s">
        <v>568</v>
      </c>
      <c r="I26" s="1" t="s">
        <v>572</v>
      </c>
      <c r="J26" s="1" t="s">
        <v>570</v>
      </c>
      <c r="K26" s="1" t="s">
        <v>572</v>
      </c>
      <c r="L26" s="1" t="s">
        <v>572</v>
      </c>
      <c r="M26" s="1" t="s">
        <v>571</v>
      </c>
      <c r="N26" s="1" t="s">
        <v>571</v>
      </c>
      <c r="O26" s="1" t="s">
        <v>572</v>
      </c>
      <c r="P26" s="1" t="s">
        <v>573</v>
      </c>
      <c r="Q26" s="1" t="s">
        <v>574</v>
      </c>
      <c r="R26" s="1" t="s">
        <v>694</v>
      </c>
      <c r="S26" s="1" t="s">
        <v>576</v>
      </c>
      <c r="T26" s="1" t="s">
        <v>577</v>
      </c>
      <c r="U26" s="1" t="s">
        <v>578</v>
      </c>
      <c r="V26" s="1" t="s">
        <v>589</v>
      </c>
    </row>
    <row r="27" s="1" customFormat="1" spans="1:22">
      <c r="A27" s="3">
        <v>21493358386</v>
      </c>
      <c r="B27" s="1" t="s">
        <v>624</v>
      </c>
      <c r="C27" s="1" t="s">
        <v>695</v>
      </c>
      <c r="D27" s="1" t="s">
        <v>696</v>
      </c>
      <c r="E27" s="1" t="s">
        <v>697</v>
      </c>
      <c r="F27" s="1" t="s">
        <v>624</v>
      </c>
      <c r="G27" s="1" t="s">
        <v>567</v>
      </c>
      <c r="H27" s="1" t="s">
        <v>568</v>
      </c>
      <c r="I27" s="1" t="s">
        <v>698</v>
      </c>
      <c r="J27" s="1" t="s">
        <v>570</v>
      </c>
      <c r="K27" s="1" t="s">
        <v>698</v>
      </c>
      <c r="L27" s="1" t="s">
        <v>698</v>
      </c>
      <c r="M27" s="1" t="s">
        <v>571</v>
      </c>
      <c r="N27" s="1" t="s">
        <v>571</v>
      </c>
      <c r="O27" s="1" t="s">
        <v>572</v>
      </c>
      <c r="P27" s="1" t="s">
        <v>573</v>
      </c>
      <c r="Q27" s="1" t="s">
        <v>574</v>
      </c>
      <c r="R27" s="1" t="s">
        <v>699</v>
      </c>
      <c r="S27" s="1" t="s">
        <v>576</v>
      </c>
      <c r="T27" s="1" t="s">
        <v>577</v>
      </c>
      <c r="U27" s="1" t="s">
        <v>578</v>
      </c>
      <c r="V27" s="1" t="s">
        <v>589</v>
      </c>
    </row>
    <row r="28" s="1" customFormat="1" spans="1:22">
      <c r="A28" s="3">
        <v>21493253729</v>
      </c>
      <c r="B28" s="1" t="s">
        <v>700</v>
      </c>
      <c r="C28" s="1" t="s">
        <v>701</v>
      </c>
      <c r="D28" s="1" t="s">
        <v>702</v>
      </c>
      <c r="E28" s="1" t="s">
        <v>703</v>
      </c>
      <c r="F28" s="1" t="s">
        <v>624</v>
      </c>
      <c r="G28" s="1" t="s">
        <v>567</v>
      </c>
      <c r="H28" s="1" t="s">
        <v>568</v>
      </c>
      <c r="I28" s="1" t="s">
        <v>704</v>
      </c>
      <c r="J28" s="1" t="s">
        <v>570</v>
      </c>
      <c r="K28" s="1" t="s">
        <v>704</v>
      </c>
      <c r="L28" s="1" t="s">
        <v>704</v>
      </c>
      <c r="M28" s="1" t="s">
        <v>571</v>
      </c>
      <c r="N28" s="1" t="s">
        <v>571</v>
      </c>
      <c r="O28" s="1" t="s">
        <v>572</v>
      </c>
      <c r="P28" s="1" t="s">
        <v>573</v>
      </c>
      <c r="Q28" s="1" t="s">
        <v>574</v>
      </c>
      <c r="R28" s="1" t="s">
        <v>705</v>
      </c>
      <c r="S28" s="1" t="s">
        <v>576</v>
      </c>
      <c r="T28" s="1" t="s">
        <v>577</v>
      </c>
      <c r="U28" s="1" t="s">
        <v>578</v>
      </c>
      <c r="V28" s="1" t="s">
        <v>589</v>
      </c>
    </row>
    <row r="29" s="1" customFormat="1" spans="1:22">
      <c r="A29" s="3">
        <v>21493135980</v>
      </c>
      <c r="B29" s="1" t="s">
        <v>700</v>
      </c>
      <c r="C29" s="1" t="s">
        <v>706</v>
      </c>
      <c r="D29" s="1" t="s">
        <v>707</v>
      </c>
      <c r="E29" s="1" t="s">
        <v>708</v>
      </c>
      <c r="F29" s="1" t="s">
        <v>624</v>
      </c>
      <c r="G29" s="1" t="s">
        <v>567</v>
      </c>
      <c r="H29" s="1" t="s">
        <v>568</v>
      </c>
      <c r="I29" s="1" t="s">
        <v>709</v>
      </c>
      <c r="J29" s="1" t="s">
        <v>570</v>
      </c>
      <c r="K29" s="1" t="s">
        <v>709</v>
      </c>
      <c r="L29" s="1" t="s">
        <v>709</v>
      </c>
      <c r="M29" s="1" t="s">
        <v>571</v>
      </c>
      <c r="N29" s="1" t="s">
        <v>571</v>
      </c>
      <c r="O29" s="1" t="s">
        <v>572</v>
      </c>
      <c r="P29" s="1" t="s">
        <v>573</v>
      </c>
      <c r="Q29" s="1" t="s">
        <v>574</v>
      </c>
      <c r="R29" s="1" t="s">
        <v>710</v>
      </c>
      <c r="S29" s="1" t="s">
        <v>576</v>
      </c>
      <c r="T29" s="1" t="s">
        <v>577</v>
      </c>
      <c r="U29" s="1" t="s">
        <v>578</v>
      </c>
      <c r="V29" s="1" t="s">
        <v>589</v>
      </c>
    </row>
    <row r="30" s="1" customFormat="1" spans="1:22">
      <c r="A30" s="3">
        <v>21493050496</v>
      </c>
      <c r="B30" s="1" t="s">
        <v>700</v>
      </c>
      <c r="C30" s="1" t="s">
        <v>711</v>
      </c>
      <c r="D30" s="1" t="s">
        <v>712</v>
      </c>
      <c r="E30" s="1" t="s">
        <v>713</v>
      </c>
      <c r="F30" s="1" t="s">
        <v>563</v>
      </c>
      <c r="G30" s="1" t="s">
        <v>567</v>
      </c>
      <c r="H30" s="1" t="s">
        <v>568</v>
      </c>
      <c r="I30" s="1" t="s">
        <v>714</v>
      </c>
      <c r="J30" s="1" t="s">
        <v>570</v>
      </c>
      <c r="K30" s="1" t="s">
        <v>714</v>
      </c>
      <c r="L30" s="1" t="s">
        <v>714</v>
      </c>
      <c r="M30" s="1" t="s">
        <v>571</v>
      </c>
      <c r="N30" s="1" t="s">
        <v>571</v>
      </c>
      <c r="O30" s="1" t="s">
        <v>572</v>
      </c>
      <c r="P30" s="1" t="s">
        <v>573</v>
      </c>
      <c r="Q30" s="1" t="s">
        <v>574</v>
      </c>
      <c r="R30" s="1" t="s">
        <v>715</v>
      </c>
      <c r="S30" s="1" t="s">
        <v>576</v>
      </c>
      <c r="T30" s="1" t="s">
        <v>577</v>
      </c>
      <c r="U30" s="1" t="s">
        <v>578</v>
      </c>
      <c r="V30" s="1" t="s">
        <v>610</v>
      </c>
    </row>
    <row r="31" s="1" customFormat="1" spans="1:22">
      <c r="A31" s="3">
        <v>21491338261</v>
      </c>
      <c r="B31" s="1" t="s">
        <v>700</v>
      </c>
      <c r="C31" s="1" t="s">
        <v>716</v>
      </c>
      <c r="D31" s="1" t="s">
        <v>717</v>
      </c>
      <c r="E31" s="1" t="s">
        <v>718</v>
      </c>
      <c r="F31" s="1" t="s">
        <v>624</v>
      </c>
      <c r="G31" s="1" t="s">
        <v>567</v>
      </c>
      <c r="H31" s="1" t="s">
        <v>568</v>
      </c>
      <c r="I31" s="1" t="s">
        <v>719</v>
      </c>
      <c r="J31" s="1" t="s">
        <v>570</v>
      </c>
      <c r="K31" s="1" t="s">
        <v>719</v>
      </c>
      <c r="L31" s="1" t="s">
        <v>720</v>
      </c>
      <c r="M31" s="1" t="s">
        <v>721</v>
      </c>
      <c r="N31" s="1" t="s">
        <v>721</v>
      </c>
      <c r="O31" s="1" t="s">
        <v>572</v>
      </c>
      <c r="P31" s="1" t="s">
        <v>573</v>
      </c>
      <c r="Q31" s="1" t="s">
        <v>574</v>
      </c>
      <c r="R31" s="1" t="s">
        <v>722</v>
      </c>
      <c r="S31" s="1" t="s">
        <v>576</v>
      </c>
      <c r="T31" s="1" t="s">
        <v>577</v>
      </c>
      <c r="U31" s="1" t="s">
        <v>578</v>
      </c>
      <c r="V31" s="1" t="s">
        <v>589</v>
      </c>
    </row>
    <row r="32" s="1" customFormat="1" spans="1:22">
      <c r="A32" s="3">
        <v>21489146044</v>
      </c>
      <c r="B32" s="1" t="s">
        <v>700</v>
      </c>
      <c r="C32" s="1" t="s">
        <v>723</v>
      </c>
      <c r="D32" s="1" t="s">
        <v>724</v>
      </c>
      <c r="E32" s="1" t="s">
        <v>725</v>
      </c>
      <c r="F32" s="1" t="s">
        <v>624</v>
      </c>
      <c r="G32" s="1" t="s">
        <v>567</v>
      </c>
      <c r="H32" s="1" t="s">
        <v>568</v>
      </c>
      <c r="I32" s="1" t="s">
        <v>726</v>
      </c>
      <c r="J32" s="1" t="s">
        <v>570</v>
      </c>
      <c r="K32" s="1" t="s">
        <v>726</v>
      </c>
      <c r="L32" s="1" t="s">
        <v>726</v>
      </c>
      <c r="M32" s="1" t="s">
        <v>571</v>
      </c>
      <c r="N32" s="1" t="s">
        <v>571</v>
      </c>
      <c r="O32" s="1" t="s">
        <v>572</v>
      </c>
      <c r="P32" s="1" t="s">
        <v>573</v>
      </c>
      <c r="Q32" s="1" t="s">
        <v>574</v>
      </c>
      <c r="R32" s="1" t="s">
        <v>727</v>
      </c>
      <c r="S32" s="1" t="s">
        <v>576</v>
      </c>
      <c r="T32" s="1" t="s">
        <v>577</v>
      </c>
      <c r="U32" s="1" t="s">
        <v>578</v>
      </c>
      <c r="V32" s="1" t="s">
        <v>589</v>
      </c>
    </row>
    <row r="33" s="1" customFormat="1" spans="1:22">
      <c r="A33" s="3">
        <v>21488960857</v>
      </c>
      <c r="B33" s="1" t="s">
        <v>700</v>
      </c>
      <c r="C33" s="1" t="s">
        <v>728</v>
      </c>
      <c r="D33" s="1" t="s">
        <v>729</v>
      </c>
      <c r="E33" s="1" t="s">
        <v>730</v>
      </c>
      <c r="F33" s="1" t="s">
        <v>624</v>
      </c>
      <c r="G33" s="1" t="s">
        <v>567</v>
      </c>
      <c r="H33" s="1" t="s">
        <v>568</v>
      </c>
      <c r="I33" s="1" t="s">
        <v>731</v>
      </c>
      <c r="J33" s="1" t="s">
        <v>570</v>
      </c>
      <c r="K33" s="1" t="s">
        <v>731</v>
      </c>
      <c r="L33" s="1" t="s">
        <v>731</v>
      </c>
      <c r="M33" s="1" t="s">
        <v>571</v>
      </c>
      <c r="N33" s="1" t="s">
        <v>571</v>
      </c>
      <c r="O33" s="1" t="s">
        <v>572</v>
      </c>
      <c r="P33" s="1" t="s">
        <v>573</v>
      </c>
      <c r="Q33" s="1" t="s">
        <v>574</v>
      </c>
      <c r="R33" s="1" t="s">
        <v>732</v>
      </c>
      <c r="S33" s="1" t="s">
        <v>576</v>
      </c>
      <c r="T33" s="1" t="s">
        <v>577</v>
      </c>
      <c r="U33" s="1" t="s">
        <v>578</v>
      </c>
      <c r="V33" s="1" t="s">
        <v>589</v>
      </c>
    </row>
    <row r="34" s="1" customFormat="1" spans="1:22">
      <c r="A34" s="3">
        <v>21488773152</v>
      </c>
      <c r="B34" s="1" t="s">
        <v>700</v>
      </c>
      <c r="C34" s="1" t="s">
        <v>733</v>
      </c>
      <c r="D34" s="1" t="s">
        <v>734</v>
      </c>
      <c r="E34" s="1" t="s">
        <v>735</v>
      </c>
      <c r="F34" s="1" t="s">
        <v>624</v>
      </c>
      <c r="G34" s="1" t="s">
        <v>567</v>
      </c>
      <c r="H34" s="1" t="s">
        <v>568</v>
      </c>
      <c r="I34" s="1" t="s">
        <v>736</v>
      </c>
      <c r="J34" s="1" t="s">
        <v>570</v>
      </c>
      <c r="K34" s="1" t="s">
        <v>736</v>
      </c>
      <c r="L34" s="1" t="s">
        <v>736</v>
      </c>
      <c r="M34" s="1" t="s">
        <v>571</v>
      </c>
      <c r="N34" s="1" t="s">
        <v>571</v>
      </c>
      <c r="O34" s="1" t="s">
        <v>572</v>
      </c>
      <c r="P34" s="1" t="s">
        <v>573</v>
      </c>
      <c r="Q34" s="1" t="s">
        <v>574</v>
      </c>
      <c r="R34" s="1" t="s">
        <v>737</v>
      </c>
      <c r="S34" s="1" t="s">
        <v>576</v>
      </c>
      <c r="T34" s="1" t="s">
        <v>577</v>
      </c>
      <c r="U34" s="1" t="s">
        <v>578</v>
      </c>
      <c r="V34" s="1" t="s">
        <v>579</v>
      </c>
    </row>
    <row r="35" s="1" customFormat="1" spans="1:22">
      <c r="A35" s="3">
        <v>21487555728</v>
      </c>
      <c r="B35" s="1" t="s">
        <v>700</v>
      </c>
      <c r="C35" s="1" t="s">
        <v>738</v>
      </c>
      <c r="D35" s="1" t="s">
        <v>739</v>
      </c>
      <c r="E35" s="1" t="s">
        <v>740</v>
      </c>
      <c r="F35" s="1" t="s">
        <v>563</v>
      </c>
      <c r="G35" s="1" t="s">
        <v>567</v>
      </c>
      <c r="H35" s="1" t="s">
        <v>568</v>
      </c>
      <c r="I35" s="1" t="s">
        <v>741</v>
      </c>
      <c r="J35" s="1" t="s">
        <v>570</v>
      </c>
      <c r="K35" s="1" t="s">
        <v>741</v>
      </c>
      <c r="L35" s="1" t="s">
        <v>741</v>
      </c>
      <c r="M35" s="1" t="s">
        <v>571</v>
      </c>
      <c r="N35" s="1" t="s">
        <v>571</v>
      </c>
      <c r="O35" s="1" t="s">
        <v>572</v>
      </c>
      <c r="P35" s="1" t="s">
        <v>573</v>
      </c>
      <c r="Q35" s="1" t="s">
        <v>574</v>
      </c>
      <c r="R35" s="1" t="s">
        <v>742</v>
      </c>
      <c r="S35" s="1" t="s">
        <v>576</v>
      </c>
      <c r="T35" s="1" t="s">
        <v>577</v>
      </c>
      <c r="U35" s="1" t="s">
        <v>578</v>
      </c>
      <c r="V35" s="1" t="s">
        <v>610</v>
      </c>
    </row>
    <row r="36" s="1" customFormat="1" spans="1:22">
      <c r="A36" s="3">
        <v>21487517122</v>
      </c>
      <c r="B36" s="1" t="s">
        <v>700</v>
      </c>
      <c r="C36" s="1" t="s">
        <v>743</v>
      </c>
      <c r="D36" s="1" t="s">
        <v>744</v>
      </c>
      <c r="E36" s="1" t="s">
        <v>745</v>
      </c>
      <c r="F36" s="1" t="s">
        <v>700</v>
      </c>
      <c r="G36" s="1" t="s">
        <v>567</v>
      </c>
      <c r="H36" s="1" t="s">
        <v>568</v>
      </c>
      <c r="I36" s="1" t="s">
        <v>746</v>
      </c>
      <c r="J36" s="1" t="s">
        <v>570</v>
      </c>
      <c r="K36" s="1" t="s">
        <v>746</v>
      </c>
      <c r="L36" s="1" t="s">
        <v>746</v>
      </c>
      <c r="M36" s="1" t="s">
        <v>571</v>
      </c>
      <c r="N36" s="1" t="s">
        <v>571</v>
      </c>
      <c r="O36" s="1" t="s">
        <v>572</v>
      </c>
      <c r="P36" s="1" t="s">
        <v>573</v>
      </c>
      <c r="Q36" s="1" t="s">
        <v>574</v>
      </c>
      <c r="R36" s="1" t="s">
        <v>747</v>
      </c>
      <c r="S36" s="1" t="s">
        <v>576</v>
      </c>
      <c r="T36" s="1" t="s">
        <v>577</v>
      </c>
      <c r="U36" s="1" t="s">
        <v>578</v>
      </c>
      <c r="V36" s="1" t="s">
        <v>589</v>
      </c>
    </row>
    <row r="37" s="1" customFormat="1" spans="1:22">
      <c r="A37" s="3">
        <v>21486286156</v>
      </c>
      <c r="B37" s="1" t="s">
        <v>700</v>
      </c>
      <c r="C37" s="1" t="s">
        <v>748</v>
      </c>
      <c r="D37" s="1" t="s">
        <v>565</v>
      </c>
      <c r="E37" s="1" t="s">
        <v>749</v>
      </c>
      <c r="F37" s="1" t="s">
        <v>624</v>
      </c>
      <c r="G37" s="1" t="s">
        <v>567</v>
      </c>
      <c r="H37" s="1" t="s">
        <v>568</v>
      </c>
      <c r="I37" s="1" t="s">
        <v>750</v>
      </c>
      <c r="J37" s="1" t="s">
        <v>570</v>
      </c>
      <c r="K37" s="1" t="s">
        <v>750</v>
      </c>
      <c r="L37" s="1" t="s">
        <v>750</v>
      </c>
      <c r="M37" s="1" t="s">
        <v>571</v>
      </c>
      <c r="N37" s="1" t="s">
        <v>571</v>
      </c>
      <c r="O37" s="1" t="s">
        <v>572</v>
      </c>
      <c r="P37" s="1" t="s">
        <v>573</v>
      </c>
      <c r="Q37" s="1" t="s">
        <v>574</v>
      </c>
      <c r="R37" s="1" t="s">
        <v>751</v>
      </c>
      <c r="S37" s="1" t="s">
        <v>576</v>
      </c>
      <c r="T37" s="1" t="s">
        <v>577</v>
      </c>
      <c r="U37" s="1" t="s">
        <v>578</v>
      </c>
      <c r="V37" s="1" t="s">
        <v>579</v>
      </c>
    </row>
    <row r="38" s="1" customFormat="1" spans="1:22">
      <c r="A38" s="3">
        <v>21486054282</v>
      </c>
      <c r="B38" s="1" t="s">
        <v>700</v>
      </c>
      <c r="C38" s="1" t="s">
        <v>752</v>
      </c>
      <c r="D38" s="1" t="s">
        <v>707</v>
      </c>
      <c r="E38" s="1" t="s">
        <v>753</v>
      </c>
      <c r="F38" s="1" t="s">
        <v>563</v>
      </c>
      <c r="G38" s="1" t="s">
        <v>567</v>
      </c>
      <c r="H38" s="1" t="s">
        <v>568</v>
      </c>
      <c r="I38" s="1" t="s">
        <v>671</v>
      </c>
      <c r="J38" s="1" t="s">
        <v>570</v>
      </c>
      <c r="K38" s="1" t="s">
        <v>671</v>
      </c>
      <c r="L38" s="1" t="s">
        <v>671</v>
      </c>
      <c r="M38" s="1" t="s">
        <v>571</v>
      </c>
      <c r="N38" s="1" t="s">
        <v>571</v>
      </c>
      <c r="O38" s="1" t="s">
        <v>572</v>
      </c>
      <c r="P38" s="1" t="s">
        <v>573</v>
      </c>
      <c r="Q38" s="1" t="s">
        <v>574</v>
      </c>
      <c r="R38" s="1" t="s">
        <v>754</v>
      </c>
      <c r="S38" s="1" t="s">
        <v>576</v>
      </c>
      <c r="T38" s="1" t="s">
        <v>577</v>
      </c>
      <c r="U38" s="1" t="s">
        <v>578</v>
      </c>
      <c r="V38" s="1" t="s">
        <v>589</v>
      </c>
    </row>
    <row r="39" s="1" customFormat="1" spans="1:22">
      <c r="A39" s="3">
        <v>21484787569</v>
      </c>
      <c r="B39" s="1" t="s">
        <v>755</v>
      </c>
      <c r="C39" s="1" t="s">
        <v>756</v>
      </c>
      <c r="D39" s="1" t="s">
        <v>757</v>
      </c>
      <c r="E39" s="1" t="s">
        <v>758</v>
      </c>
      <c r="F39" s="1" t="s">
        <v>563</v>
      </c>
      <c r="G39" s="1" t="s">
        <v>567</v>
      </c>
      <c r="H39" s="1" t="s">
        <v>568</v>
      </c>
      <c r="I39" s="1" t="s">
        <v>759</v>
      </c>
      <c r="J39" s="1" t="s">
        <v>570</v>
      </c>
      <c r="K39" s="1" t="s">
        <v>759</v>
      </c>
      <c r="L39" s="1" t="s">
        <v>759</v>
      </c>
      <c r="M39" s="1" t="s">
        <v>571</v>
      </c>
      <c r="N39" s="1" t="s">
        <v>571</v>
      </c>
      <c r="O39" s="1" t="s">
        <v>572</v>
      </c>
      <c r="P39" s="1" t="s">
        <v>573</v>
      </c>
      <c r="Q39" s="1" t="s">
        <v>574</v>
      </c>
      <c r="R39" s="1" t="s">
        <v>760</v>
      </c>
      <c r="S39" s="1" t="s">
        <v>576</v>
      </c>
      <c r="T39" s="1" t="s">
        <v>577</v>
      </c>
      <c r="U39" s="1" t="s">
        <v>578</v>
      </c>
      <c r="V39" s="1" t="s">
        <v>610</v>
      </c>
    </row>
    <row r="40" s="1" customFormat="1" spans="1:22">
      <c r="A40" s="3">
        <v>21484593966</v>
      </c>
      <c r="B40" s="1" t="s">
        <v>755</v>
      </c>
      <c r="C40" s="1" t="s">
        <v>761</v>
      </c>
      <c r="D40" s="1" t="s">
        <v>762</v>
      </c>
      <c r="E40" s="1" t="s">
        <v>763</v>
      </c>
      <c r="F40" s="1" t="s">
        <v>624</v>
      </c>
      <c r="G40" s="1" t="s">
        <v>567</v>
      </c>
      <c r="H40" s="1" t="s">
        <v>568</v>
      </c>
      <c r="I40" s="1" t="s">
        <v>764</v>
      </c>
      <c r="J40" s="1" t="s">
        <v>570</v>
      </c>
      <c r="K40" s="1" t="s">
        <v>764</v>
      </c>
      <c r="L40" s="1" t="s">
        <v>764</v>
      </c>
      <c r="M40" s="1" t="s">
        <v>571</v>
      </c>
      <c r="N40" s="1" t="s">
        <v>571</v>
      </c>
      <c r="O40" s="1" t="s">
        <v>572</v>
      </c>
      <c r="P40" s="1" t="s">
        <v>573</v>
      </c>
      <c r="Q40" s="1" t="s">
        <v>574</v>
      </c>
      <c r="R40" s="1" t="s">
        <v>765</v>
      </c>
      <c r="S40" s="1" t="s">
        <v>576</v>
      </c>
      <c r="T40" s="1" t="s">
        <v>577</v>
      </c>
      <c r="U40" s="1" t="s">
        <v>578</v>
      </c>
      <c r="V40" s="1" t="s">
        <v>589</v>
      </c>
    </row>
    <row r="41" s="1" customFormat="1" spans="1:22">
      <c r="A41" s="3">
        <v>21483899885</v>
      </c>
      <c r="B41" s="1" t="s">
        <v>755</v>
      </c>
      <c r="C41" s="1" t="s">
        <v>766</v>
      </c>
      <c r="D41" s="1" t="s">
        <v>767</v>
      </c>
      <c r="E41" s="1" t="s">
        <v>768</v>
      </c>
      <c r="F41" s="1" t="s">
        <v>563</v>
      </c>
      <c r="G41" s="1" t="s">
        <v>567</v>
      </c>
      <c r="H41" s="1" t="s">
        <v>568</v>
      </c>
      <c r="I41" s="1" t="s">
        <v>769</v>
      </c>
      <c r="J41" s="1" t="s">
        <v>570</v>
      </c>
      <c r="K41" s="1" t="s">
        <v>769</v>
      </c>
      <c r="L41" s="1" t="s">
        <v>769</v>
      </c>
      <c r="M41" s="1" t="s">
        <v>571</v>
      </c>
      <c r="N41" s="1" t="s">
        <v>571</v>
      </c>
      <c r="O41" s="1" t="s">
        <v>572</v>
      </c>
      <c r="P41" s="1" t="s">
        <v>573</v>
      </c>
      <c r="Q41" s="1" t="s">
        <v>574</v>
      </c>
      <c r="R41" s="1" t="s">
        <v>770</v>
      </c>
      <c r="S41" s="1" t="s">
        <v>576</v>
      </c>
      <c r="T41" s="1" t="s">
        <v>577</v>
      </c>
      <c r="U41" s="1" t="s">
        <v>578</v>
      </c>
      <c r="V41" s="1" t="s">
        <v>610</v>
      </c>
    </row>
    <row r="42" s="1" customFormat="1" spans="1:22">
      <c r="A42" s="3">
        <v>21483867585</v>
      </c>
      <c r="B42" s="1" t="s">
        <v>755</v>
      </c>
      <c r="C42" s="1" t="s">
        <v>771</v>
      </c>
      <c r="D42" s="1" t="s">
        <v>648</v>
      </c>
      <c r="E42" s="1" t="s">
        <v>772</v>
      </c>
      <c r="F42" s="1" t="s">
        <v>624</v>
      </c>
      <c r="G42" s="1" t="s">
        <v>567</v>
      </c>
      <c r="H42" s="1" t="s">
        <v>568</v>
      </c>
      <c r="I42" s="1" t="s">
        <v>773</v>
      </c>
      <c r="J42" s="1" t="s">
        <v>570</v>
      </c>
      <c r="K42" s="1" t="s">
        <v>773</v>
      </c>
      <c r="L42" s="1" t="s">
        <v>773</v>
      </c>
      <c r="M42" s="1" t="s">
        <v>571</v>
      </c>
      <c r="N42" s="1" t="s">
        <v>571</v>
      </c>
      <c r="O42" s="1" t="s">
        <v>572</v>
      </c>
      <c r="P42" s="1" t="s">
        <v>573</v>
      </c>
      <c r="Q42" s="1" t="s">
        <v>574</v>
      </c>
      <c r="R42" s="1" t="s">
        <v>774</v>
      </c>
      <c r="S42" s="1" t="s">
        <v>576</v>
      </c>
      <c r="T42" s="1" t="s">
        <v>577</v>
      </c>
      <c r="U42" s="1" t="s">
        <v>578</v>
      </c>
      <c r="V42" s="1" t="s">
        <v>610</v>
      </c>
    </row>
    <row r="43" s="1" customFormat="1" spans="1:22">
      <c r="A43" s="3">
        <v>21483421064</v>
      </c>
      <c r="B43" s="1" t="s">
        <v>755</v>
      </c>
      <c r="C43" s="1" t="s">
        <v>775</v>
      </c>
      <c r="D43" s="1" t="s">
        <v>776</v>
      </c>
      <c r="E43" s="1" t="s">
        <v>777</v>
      </c>
      <c r="F43" s="1" t="s">
        <v>700</v>
      </c>
      <c r="G43" s="1" t="s">
        <v>567</v>
      </c>
      <c r="H43" s="1" t="s">
        <v>568</v>
      </c>
      <c r="I43" s="1" t="s">
        <v>778</v>
      </c>
      <c r="J43" s="1" t="s">
        <v>570</v>
      </c>
      <c r="K43" s="1" t="s">
        <v>778</v>
      </c>
      <c r="L43" s="1" t="s">
        <v>778</v>
      </c>
      <c r="M43" s="1" t="s">
        <v>571</v>
      </c>
      <c r="N43" s="1" t="s">
        <v>571</v>
      </c>
      <c r="O43" s="1" t="s">
        <v>572</v>
      </c>
      <c r="P43" s="1" t="s">
        <v>573</v>
      </c>
      <c r="Q43" s="1" t="s">
        <v>574</v>
      </c>
      <c r="R43" s="1" t="s">
        <v>779</v>
      </c>
      <c r="S43" s="1" t="s">
        <v>576</v>
      </c>
      <c r="T43" s="1" t="s">
        <v>577</v>
      </c>
      <c r="U43" s="1" t="s">
        <v>578</v>
      </c>
      <c r="V43" s="1" t="s">
        <v>589</v>
      </c>
    </row>
    <row r="44" s="1" customFormat="1" spans="1:22">
      <c r="A44" s="3">
        <v>21483387653</v>
      </c>
      <c r="B44" s="1" t="s">
        <v>755</v>
      </c>
      <c r="C44" s="1" t="s">
        <v>780</v>
      </c>
      <c r="D44" s="1" t="s">
        <v>781</v>
      </c>
      <c r="E44" s="1" t="s">
        <v>782</v>
      </c>
      <c r="F44" s="1" t="s">
        <v>700</v>
      </c>
      <c r="G44" s="1" t="s">
        <v>567</v>
      </c>
      <c r="H44" s="1" t="s">
        <v>568</v>
      </c>
      <c r="I44" s="1" t="s">
        <v>783</v>
      </c>
      <c r="J44" s="1" t="s">
        <v>570</v>
      </c>
      <c r="K44" s="1" t="s">
        <v>783</v>
      </c>
      <c r="L44" s="1" t="s">
        <v>783</v>
      </c>
      <c r="M44" s="1" t="s">
        <v>571</v>
      </c>
      <c r="N44" s="1" t="s">
        <v>571</v>
      </c>
      <c r="O44" s="1" t="s">
        <v>572</v>
      </c>
      <c r="P44" s="1" t="s">
        <v>573</v>
      </c>
      <c r="Q44" s="1" t="s">
        <v>574</v>
      </c>
      <c r="R44" s="1" t="s">
        <v>784</v>
      </c>
      <c r="S44" s="1" t="s">
        <v>576</v>
      </c>
      <c r="T44" s="1" t="s">
        <v>577</v>
      </c>
      <c r="U44" s="1" t="s">
        <v>578</v>
      </c>
      <c r="V44" s="1" t="s">
        <v>589</v>
      </c>
    </row>
    <row r="45" s="1" customFormat="1" spans="1:22">
      <c r="A45" s="3">
        <v>21482975397</v>
      </c>
      <c r="B45" s="1" t="s">
        <v>755</v>
      </c>
      <c r="C45" s="1" t="s">
        <v>785</v>
      </c>
      <c r="D45" s="1" t="s">
        <v>786</v>
      </c>
      <c r="E45" s="1" t="s">
        <v>787</v>
      </c>
      <c r="F45" s="1" t="s">
        <v>700</v>
      </c>
      <c r="G45" s="1" t="s">
        <v>567</v>
      </c>
      <c r="H45" s="1" t="s">
        <v>568</v>
      </c>
      <c r="I45" s="1" t="s">
        <v>788</v>
      </c>
      <c r="J45" s="1" t="s">
        <v>570</v>
      </c>
      <c r="K45" s="1" t="s">
        <v>788</v>
      </c>
      <c r="L45" s="1" t="s">
        <v>572</v>
      </c>
      <c r="M45" s="1" t="s">
        <v>789</v>
      </c>
      <c r="N45" s="1" t="s">
        <v>789</v>
      </c>
      <c r="O45" s="1" t="s">
        <v>572</v>
      </c>
      <c r="P45" s="1" t="s">
        <v>573</v>
      </c>
      <c r="Q45" s="1" t="s">
        <v>574</v>
      </c>
      <c r="R45" s="1" t="s">
        <v>790</v>
      </c>
      <c r="S45" s="1" t="s">
        <v>576</v>
      </c>
      <c r="T45" s="1" t="s">
        <v>577</v>
      </c>
      <c r="U45" s="1" t="s">
        <v>578</v>
      </c>
      <c r="V45" s="1" t="s">
        <v>589</v>
      </c>
    </row>
    <row r="46" s="1" customFormat="1" spans="1:22">
      <c r="A46" s="3">
        <v>21482112578</v>
      </c>
      <c r="B46" s="1" t="s">
        <v>755</v>
      </c>
      <c r="C46" s="1" t="s">
        <v>791</v>
      </c>
      <c r="D46" s="1" t="s">
        <v>792</v>
      </c>
      <c r="E46" s="1" t="s">
        <v>793</v>
      </c>
      <c r="F46" s="1" t="s">
        <v>563</v>
      </c>
      <c r="G46" s="1" t="s">
        <v>567</v>
      </c>
      <c r="H46" s="1" t="s">
        <v>568</v>
      </c>
      <c r="I46" s="1" t="s">
        <v>794</v>
      </c>
      <c r="J46" s="1" t="s">
        <v>570</v>
      </c>
      <c r="K46" s="1" t="s">
        <v>794</v>
      </c>
      <c r="L46" s="1" t="s">
        <v>794</v>
      </c>
      <c r="M46" s="1" t="s">
        <v>571</v>
      </c>
      <c r="N46" s="1" t="s">
        <v>571</v>
      </c>
      <c r="O46" s="1" t="s">
        <v>572</v>
      </c>
      <c r="P46" s="1" t="s">
        <v>573</v>
      </c>
      <c r="Q46" s="1" t="s">
        <v>574</v>
      </c>
      <c r="R46" s="1" t="s">
        <v>795</v>
      </c>
      <c r="S46" s="1" t="s">
        <v>576</v>
      </c>
      <c r="T46" s="1" t="s">
        <v>577</v>
      </c>
      <c r="U46" s="1" t="s">
        <v>578</v>
      </c>
      <c r="V46" s="1" t="s">
        <v>796</v>
      </c>
    </row>
    <row r="47" s="1" customFormat="1" spans="1:22">
      <c r="A47" s="3">
        <v>21480803276</v>
      </c>
      <c r="B47" s="1" t="s">
        <v>755</v>
      </c>
      <c r="C47" s="1" t="s">
        <v>797</v>
      </c>
      <c r="D47" s="1" t="s">
        <v>565</v>
      </c>
      <c r="E47" s="1" t="s">
        <v>798</v>
      </c>
      <c r="F47" s="1" t="s">
        <v>700</v>
      </c>
      <c r="G47" s="1" t="s">
        <v>567</v>
      </c>
      <c r="H47" s="1" t="s">
        <v>568</v>
      </c>
      <c r="I47" s="1" t="s">
        <v>799</v>
      </c>
      <c r="J47" s="1" t="s">
        <v>570</v>
      </c>
      <c r="K47" s="1" t="s">
        <v>799</v>
      </c>
      <c r="L47" s="1" t="s">
        <v>799</v>
      </c>
      <c r="M47" s="1" t="s">
        <v>571</v>
      </c>
      <c r="N47" s="1" t="s">
        <v>571</v>
      </c>
      <c r="O47" s="1" t="s">
        <v>572</v>
      </c>
      <c r="P47" s="1" t="s">
        <v>573</v>
      </c>
      <c r="Q47" s="1" t="s">
        <v>574</v>
      </c>
      <c r="R47" s="1" t="s">
        <v>800</v>
      </c>
      <c r="S47" s="1" t="s">
        <v>576</v>
      </c>
      <c r="T47" s="1" t="s">
        <v>577</v>
      </c>
      <c r="U47" s="1" t="s">
        <v>578</v>
      </c>
      <c r="V47" s="1" t="s">
        <v>579</v>
      </c>
    </row>
    <row r="48" s="1" customFormat="1" spans="1:22">
      <c r="A48" s="3">
        <v>21480608136</v>
      </c>
      <c r="B48" s="1" t="s">
        <v>755</v>
      </c>
      <c r="C48" s="1" t="s">
        <v>801</v>
      </c>
      <c r="D48" s="1" t="s">
        <v>739</v>
      </c>
      <c r="E48" s="1" t="s">
        <v>802</v>
      </c>
      <c r="F48" s="1" t="s">
        <v>700</v>
      </c>
      <c r="G48" s="1" t="s">
        <v>567</v>
      </c>
      <c r="H48" s="1" t="s">
        <v>568</v>
      </c>
      <c r="I48" s="1" t="s">
        <v>803</v>
      </c>
      <c r="J48" s="1" t="s">
        <v>570</v>
      </c>
      <c r="K48" s="1" t="s">
        <v>803</v>
      </c>
      <c r="L48" s="1" t="s">
        <v>803</v>
      </c>
      <c r="M48" s="1" t="s">
        <v>571</v>
      </c>
      <c r="N48" s="1" t="s">
        <v>571</v>
      </c>
      <c r="O48" s="1" t="s">
        <v>572</v>
      </c>
      <c r="P48" s="1" t="s">
        <v>573</v>
      </c>
      <c r="Q48" s="1" t="s">
        <v>574</v>
      </c>
      <c r="R48" s="1" t="s">
        <v>804</v>
      </c>
      <c r="S48" s="1" t="s">
        <v>576</v>
      </c>
      <c r="T48" s="1" t="s">
        <v>577</v>
      </c>
      <c r="U48" s="1" t="s">
        <v>578</v>
      </c>
      <c r="V48" s="1" t="s">
        <v>610</v>
      </c>
    </row>
    <row r="49" s="1" customFormat="1" spans="1:22">
      <c r="A49" s="3">
        <v>21479614807</v>
      </c>
      <c r="B49" s="1" t="s">
        <v>755</v>
      </c>
      <c r="C49" s="1" t="s">
        <v>805</v>
      </c>
      <c r="D49" s="1" t="s">
        <v>806</v>
      </c>
      <c r="E49" s="1" t="s">
        <v>807</v>
      </c>
      <c r="F49" s="1" t="s">
        <v>563</v>
      </c>
      <c r="G49" s="1" t="s">
        <v>567</v>
      </c>
      <c r="H49" s="1" t="s">
        <v>568</v>
      </c>
      <c r="I49" s="1" t="s">
        <v>808</v>
      </c>
      <c r="J49" s="1" t="s">
        <v>570</v>
      </c>
      <c r="K49" s="1" t="s">
        <v>808</v>
      </c>
      <c r="L49" s="1" t="s">
        <v>808</v>
      </c>
      <c r="M49" s="1" t="s">
        <v>571</v>
      </c>
      <c r="N49" s="1" t="s">
        <v>571</v>
      </c>
      <c r="O49" s="1" t="s">
        <v>572</v>
      </c>
      <c r="P49" s="1" t="s">
        <v>573</v>
      </c>
      <c r="Q49" s="1" t="s">
        <v>574</v>
      </c>
      <c r="R49" s="1" t="s">
        <v>809</v>
      </c>
      <c r="S49" s="1" t="s">
        <v>576</v>
      </c>
      <c r="T49" s="1" t="s">
        <v>577</v>
      </c>
      <c r="U49" s="1" t="s">
        <v>578</v>
      </c>
      <c r="V49" s="1" t="s">
        <v>589</v>
      </c>
    </row>
    <row r="50" s="1" customFormat="1" spans="1:22">
      <c r="A50" s="3">
        <v>21477566588</v>
      </c>
      <c r="B50" s="1" t="s">
        <v>755</v>
      </c>
      <c r="C50" s="1" t="s">
        <v>810</v>
      </c>
      <c r="D50" s="1" t="s">
        <v>601</v>
      </c>
      <c r="E50" s="1" t="s">
        <v>811</v>
      </c>
      <c r="F50" s="1" t="s">
        <v>755</v>
      </c>
      <c r="G50" s="1" t="s">
        <v>567</v>
      </c>
      <c r="H50" s="1" t="s">
        <v>568</v>
      </c>
      <c r="I50" s="1" t="s">
        <v>812</v>
      </c>
      <c r="J50" s="1" t="s">
        <v>570</v>
      </c>
      <c r="K50" s="1" t="s">
        <v>812</v>
      </c>
      <c r="L50" s="1" t="s">
        <v>812</v>
      </c>
      <c r="M50" s="1" t="s">
        <v>571</v>
      </c>
      <c r="N50" s="1" t="s">
        <v>571</v>
      </c>
      <c r="O50" s="1" t="s">
        <v>572</v>
      </c>
      <c r="P50" s="1" t="s">
        <v>573</v>
      </c>
      <c r="Q50" s="1" t="s">
        <v>574</v>
      </c>
      <c r="R50" s="1" t="s">
        <v>813</v>
      </c>
      <c r="S50" s="1" t="s">
        <v>576</v>
      </c>
      <c r="T50" s="1" t="s">
        <v>577</v>
      </c>
      <c r="U50" s="1" t="s">
        <v>578</v>
      </c>
      <c r="V50" s="1" t="s">
        <v>589</v>
      </c>
    </row>
    <row r="51" s="1" customFormat="1" spans="1:22">
      <c r="A51" s="3">
        <v>21471938910</v>
      </c>
      <c r="B51" s="1" t="s">
        <v>814</v>
      </c>
      <c r="C51" s="1" t="s">
        <v>815</v>
      </c>
      <c r="D51" s="1" t="s">
        <v>689</v>
      </c>
      <c r="E51" s="1" t="s">
        <v>816</v>
      </c>
      <c r="F51" s="1" t="s">
        <v>814</v>
      </c>
      <c r="G51" s="1" t="s">
        <v>567</v>
      </c>
      <c r="H51" s="1" t="s">
        <v>568</v>
      </c>
      <c r="I51" s="1" t="s">
        <v>817</v>
      </c>
      <c r="J51" s="1" t="s">
        <v>570</v>
      </c>
      <c r="K51" s="1" t="s">
        <v>817</v>
      </c>
      <c r="L51" s="1" t="s">
        <v>817</v>
      </c>
      <c r="M51" s="1" t="s">
        <v>571</v>
      </c>
      <c r="N51" s="1" t="s">
        <v>571</v>
      </c>
      <c r="O51" s="1" t="s">
        <v>572</v>
      </c>
      <c r="P51" s="1" t="s">
        <v>573</v>
      </c>
      <c r="Q51" s="1" t="s">
        <v>574</v>
      </c>
      <c r="R51" s="1" t="s">
        <v>818</v>
      </c>
      <c r="S51" s="1" t="s">
        <v>576</v>
      </c>
      <c r="T51" s="1" t="s">
        <v>577</v>
      </c>
      <c r="U51" s="1" t="s">
        <v>578</v>
      </c>
      <c r="V51" s="1" t="s">
        <v>589</v>
      </c>
    </row>
    <row r="52" s="1" customFormat="1" spans="1:22">
      <c r="A52" s="3">
        <v>21471321235</v>
      </c>
      <c r="B52" s="1" t="s">
        <v>814</v>
      </c>
      <c r="C52" s="1" t="s">
        <v>819</v>
      </c>
      <c r="D52" s="1" t="s">
        <v>669</v>
      </c>
      <c r="E52" s="1" t="s">
        <v>820</v>
      </c>
      <c r="F52" s="1" t="s">
        <v>755</v>
      </c>
      <c r="G52" s="1" t="s">
        <v>567</v>
      </c>
      <c r="H52" s="1" t="s">
        <v>568</v>
      </c>
      <c r="I52" s="1" t="s">
        <v>821</v>
      </c>
      <c r="J52" s="1" t="s">
        <v>570</v>
      </c>
      <c r="K52" s="1" t="s">
        <v>821</v>
      </c>
      <c r="L52" s="1" t="s">
        <v>821</v>
      </c>
      <c r="M52" s="1" t="s">
        <v>571</v>
      </c>
      <c r="N52" s="1" t="s">
        <v>571</v>
      </c>
      <c r="O52" s="1" t="s">
        <v>572</v>
      </c>
      <c r="P52" s="1" t="s">
        <v>573</v>
      </c>
      <c r="Q52" s="1" t="s">
        <v>574</v>
      </c>
      <c r="R52" s="1" t="s">
        <v>822</v>
      </c>
      <c r="S52" s="1" t="s">
        <v>576</v>
      </c>
      <c r="T52" s="1" t="s">
        <v>577</v>
      </c>
      <c r="U52" s="1" t="s">
        <v>578</v>
      </c>
      <c r="V52" s="1" t="s">
        <v>589</v>
      </c>
    </row>
    <row r="53" s="1" customFormat="1" spans="1:22">
      <c r="A53" s="3">
        <v>21470177147</v>
      </c>
      <c r="B53" s="1" t="s">
        <v>823</v>
      </c>
      <c r="C53" s="1" t="s">
        <v>824</v>
      </c>
      <c r="D53" s="1" t="s">
        <v>825</v>
      </c>
      <c r="E53" s="1" t="s">
        <v>826</v>
      </c>
      <c r="F53" s="1" t="s">
        <v>563</v>
      </c>
      <c r="G53" s="1" t="s">
        <v>567</v>
      </c>
      <c r="H53" s="1" t="s">
        <v>568</v>
      </c>
      <c r="I53" s="1" t="s">
        <v>827</v>
      </c>
      <c r="J53" s="1" t="s">
        <v>570</v>
      </c>
      <c r="K53" s="1" t="s">
        <v>827</v>
      </c>
      <c r="L53" s="1" t="s">
        <v>827</v>
      </c>
      <c r="M53" s="1" t="s">
        <v>571</v>
      </c>
      <c r="N53" s="1" t="s">
        <v>571</v>
      </c>
      <c r="O53" s="1" t="s">
        <v>572</v>
      </c>
      <c r="P53" s="1" t="s">
        <v>573</v>
      </c>
      <c r="Q53" s="1" t="s">
        <v>574</v>
      </c>
      <c r="R53" s="1" t="s">
        <v>828</v>
      </c>
      <c r="S53" s="1" t="s">
        <v>576</v>
      </c>
      <c r="T53" s="1" t="s">
        <v>577</v>
      </c>
      <c r="U53" s="1" t="s">
        <v>578</v>
      </c>
      <c r="V53" s="1" t="s">
        <v>589</v>
      </c>
    </row>
    <row r="54" s="1" customFormat="1" spans="1:22">
      <c r="A54" s="3">
        <v>21464141728</v>
      </c>
      <c r="B54" s="1" t="s">
        <v>823</v>
      </c>
      <c r="C54" s="1" t="s">
        <v>829</v>
      </c>
      <c r="D54" s="1" t="s">
        <v>830</v>
      </c>
      <c r="E54" s="1" t="s">
        <v>831</v>
      </c>
      <c r="F54" s="1" t="s">
        <v>755</v>
      </c>
      <c r="G54" s="1" t="s">
        <v>567</v>
      </c>
      <c r="H54" s="1" t="s">
        <v>568</v>
      </c>
      <c r="I54" s="1" t="s">
        <v>832</v>
      </c>
      <c r="J54" s="1" t="s">
        <v>570</v>
      </c>
      <c r="K54" s="1" t="s">
        <v>832</v>
      </c>
      <c r="L54" s="1" t="s">
        <v>832</v>
      </c>
      <c r="M54" s="1" t="s">
        <v>571</v>
      </c>
      <c r="N54" s="1" t="s">
        <v>571</v>
      </c>
      <c r="O54" s="1" t="s">
        <v>572</v>
      </c>
      <c r="P54" s="1" t="s">
        <v>573</v>
      </c>
      <c r="Q54" s="1" t="s">
        <v>574</v>
      </c>
      <c r="R54" s="1" t="s">
        <v>833</v>
      </c>
      <c r="S54" s="1" t="s">
        <v>576</v>
      </c>
      <c r="T54" s="1" t="s">
        <v>577</v>
      </c>
      <c r="U54" s="1" t="s">
        <v>578</v>
      </c>
      <c r="V54" s="1" t="s">
        <v>589</v>
      </c>
    </row>
    <row r="55" s="1" customFormat="1" spans="1:22">
      <c r="A55" s="3">
        <v>21458198926</v>
      </c>
      <c r="B55" s="1" t="s">
        <v>834</v>
      </c>
      <c r="C55" s="1" t="s">
        <v>835</v>
      </c>
      <c r="D55" s="1" t="s">
        <v>836</v>
      </c>
      <c r="E55" s="1" t="s">
        <v>837</v>
      </c>
      <c r="F55" s="1" t="s">
        <v>700</v>
      </c>
      <c r="G55" s="1" t="s">
        <v>567</v>
      </c>
      <c r="H55" s="1" t="s">
        <v>568</v>
      </c>
      <c r="I55" s="1" t="s">
        <v>838</v>
      </c>
      <c r="J55" s="1" t="s">
        <v>570</v>
      </c>
      <c r="K55" s="1" t="s">
        <v>838</v>
      </c>
      <c r="L55" s="1" t="s">
        <v>838</v>
      </c>
      <c r="M55" s="1" t="s">
        <v>571</v>
      </c>
      <c r="N55" s="1" t="s">
        <v>571</v>
      </c>
      <c r="O55" s="1" t="s">
        <v>572</v>
      </c>
      <c r="P55" s="1" t="s">
        <v>573</v>
      </c>
      <c r="Q55" s="1" t="s">
        <v>574</v>
      </c>
      <c r="R55" s="1" t="s">
        <v>839</v>
      </c>
      <c r="S55" s="1" t="s">
        <v>576</v>
      </c>
      <c r="T55" s="1" t="s">
        <v>577</v>
      </c>
      <c r="U55" s="1" t="s">
        <v>578</v>
      </c>
      <c r="V55" s="1" t="s">
        <v>579</v>
      </c>
    </row>
    <row r="56" s="1" customFormat="1" spans="1:22">
      <c r="A56" s="3">
        <v>21458082922</v>
      </c>
      <c r="B56" s="1" t="s">
        <v>834</v>
      </c>
      <c r="C56" s="1" t="s">
        <v>840</v>
      </c>
      <c r="D56" s="1" t="s">
        <v>689</v>
      </c>
      <c r="E56" s="1" t="s">
        <v>841</v>
      </c>
      <c r="F56" s="1" t="s">
        <v>834</v>
      </c>
      <c r="G56" s="1" t="s">
        <v>567</v>
      </c>
      <c r="H56" s="1" t="s">
        <v>568</v>
      </c>
      <c r="I56" s="1" t="s">
        <v>842</v>
      </c>
      <c r="J56" s="1" t="s">
        <v>570</v>
      </c>
      <c r="K56" s="1" t="s">
        <v>842</v>
      </c>
      <c r="L56" s="1" t="s">
        <v>842</v>
      </c>
      <c r="M56" s="1" t="s">
        <v>571</v>
      </c>
      <c r="N56" s="1" t="s">
        <v>571</v>
      </c>
      <c r="O56" s="1" t="s">
        <v>572</v>
      </c>
      <c r="P56" s="1" t="s">
        <v>573</v>
      </c>
      <c r="Q56" s="1" t="s">
        <v>574</v>
      </c>
      <c r="R56" s="1" t="s">
        <v>843</v>
      </c>
      <c r="S56" s="1" t="s">
        <v>576</v>
      </c>
      <c r="T56" s="1" t="s">
        <v>577</v>
      </c>
      <c r="U56" s="1" t="s">
        <v>578</v>
      </c>
      <c r="V56" s="1" t="s">
        <v>589</v>
      </c>
    </row>
    <row r="57" s="1" customFormat="1" spans="1:22">
      <c r="A57" s="3">
        <v>21454210486</v>
      </c>
      <c r="B57" s="1" t="s">
        <v>844</v>
      </c>
      <c r="C57" s="1" t="s">
        <v>845</v>
      </c>
      <c r="D57" s="1" t="s">
        <v>846</v>
      </c>
      <c r="E57" s="1" t="s">
        <v>847</v>
      </c>
      <c r="F57" s="1" t="s">
        <v>563</v>
      </c>
      <c r="G57" s="1" t="s">
        <v>567</v>
      </c>
      <c r="H57" s="1" t="s">
        <v>568</v>
      </c>
      <c r="I57" s="1" t="s">
        <v>848</v>
      </c>
      <c r="J57" s="1" t="s">
        <v>570</v>
      </c>
      <c r="K57" s="1" t="s">
        <v>848</v>
      </c>
      <c r="L57" s="1" t="s">
        <v>848</v>
      </c>
      <c r="M57" s="1" t="s">
        <v>571</v>
      </c>
      <c r="N57" s="1" t="s">
        <v>571</v>
      </c>
      <c r="O57" s="1" t="s">
        <v>572</v>
      </c>
      <c r="P57" s="1" t="s">
        <v>573</v>
      </c>
      <c r="Q57" s="1" t="s">
        <v>574</v>
      </c>
      <c r="R57" s="1" t="s">
        <v>849</v>
      </c>
      <c r="S57" s="1" t="s">
        <v>576</v>
      </c>
      <c r="T57" s="1" t="s">
        <v>577</v>
      </c>
      <c r="U57" s="1" t="s">
        <v>578</v>
      </c>
      <c r="V57" s="1" t="s">
        <v>610</v>
      </c>
    </row>
    <row r="58" s="1" customFormat="1" spans="1:22">
      <c r="A58" s="3">
        <v>21436589457</v>
      </c>
      <c r="B58" s="1" t="s">
        <v>850</v>
      </c>
      <c r="C58" s="1" t="s">
        <v>851</v>
      </c>
      <c r="D58" s="1" t="s">
        <v>717</v>
      </c>
      <c r="E58" s="1" t="s">
        <v>852</v>
      </c>
      <c r="F58" s="1" t="s">
        <v>755</v>
      </c>
      <c r="G58" s="1" t="s">
        <v>567</v>
      </c>
      <c r="H58" s="1" t="s">
        <v>568</v>
      </c>
      <c r="I58" s="1" t="s">
        <v>853</v>
      </c>
      <c r="J58" s="1" t="s">
        <v>570</v>
      </c>
      <c r="K58" s="1" t="s">
        <v>853</v>
      </c>
      <c r="L58" s="1" t="s">
        <v>853</v>
      </c>
      <c r="M58" s="1" t="s">
        <v>571</v>
      </c>
      <c r="N58" s="1" t="s">
        <v>571</v>
      </c>
      <c r="O58" s="1" t="s">
        <v>572</v>
      </c>
      <c r="P58" s="1" t="s">
        <v>573</v>
      </c>
      <c r="Q58" s="1" t="s">
        <v>574</v>
      </c>
      <c r="R58" s="1" t="s">
        <v>854</v>
      </c>
      <c r="S58" s="1" t="s">
        <v>576</v>
      </c>
      <c r="T58" s="1" t="s">
        <v>577</v>
      </c>
      <c r="U58" s="1" t="s">
        <v>578</v>
      </c>
      <c r="V58" s="1" t="s">
        <v>589</v>
      </c>
    </row>
    <row r="59" s="1" customFormat="1" spans="1:22">
      <c r="A59" s="3">
        <v>21436199444</v>
      </c>
      <c r="B59" s="1" t="s">
        <v>850</v>
      </c>
      <c r="C59" s="1" t="s">
        <v>855</v>
      </c>
      <c r="D59" s="1" t="s">
        <v>856</v>
      </c>
      <c r="E59" s="1" t="s">
        <v>857</v>
      </c>
      <c r="F59" s="1" t="s">
        <v>755</v>
      </c>
      <c r="G59" s="1" t="s">
        <v>567</v>
      </c>
      <c r="H59" s="1" t="s">
        <v>568</v>
      </c>
      <c r="I59" s="1" t="s">
        <v>858</v>
      </c>
      <c r="J59" s="1" t="s">
        <v>570</v>
      </c>
      <c r="K59" s="1" t="s">
        <v>858</v>
      </c>
      <c r="L59" s="1" t="s">
        <v>858</v>
      </c>
      <c r="M59" s="1" t="s">
        <v>571</v>
      </c>
      <c r="N59" s="1" t="s">
        <v>571</v>
      </c>
      <c r="O59" s="1" t="s">
        <v>572</v>
      </c>
      <c r="P59" s="1" t="s">
        <v>573</v>
      </c>
      <c r="Q59" s="1" t="s">
        <v>574</v>
      </c>
      <c r="R59" s="1" t="s">
        <v>859</v>
      </c>
      <c r="S59" s="1" t="s">
        <v>576</v>
      </c>
      <c r="T59" s="1" t="s">
        <v>577</v>
      </c>
      <c r="U59" s="1" t="s">
        <v>578</v>
      </c>
      <c r="V59" s="1" t="s">
        <v>589</v>
      </c>
    </row>
    <row r="60" s="1" customFormat="1" spans="1:22">
      <c r="A60" s="3">
        <v>21436107333</v>
      </c>
      <c r="B60" s="1" t="s">
        <v>860</v>
      </c>
      <c r="C60" s="1" t="s">
        <v>861</v>
      </c>
      <c r="D60" s="1" t="s">
        <v>856</v>
      </c>
      <c r="E60" s="1" t="s">
        <v>862</v>
      </c>
      <c r="F60" s="1" t="s">
        <v>755</v>
      </c>
      <c r="G60" s="1" t="s">
        <v>567</v>
      </c>
      <c r="H60" s="1" t="s">
        <v>568</v>
      </c>
      <c r="I60" s="1" t="s">
        <v>858</v>
      </c>
      <c r="J60" s="1" t="s">
        <v>570</v>
      </c>
      <c r="K60" s="1" t="s">
        <v>858</v>
      </c>
      <c r="L60" s="1" t="s">
        <v>858</v>
      </c>
      <c r="M60" s="1" t="s">
        <v>571</v>
      </c>
      <c r="N60" s="1" t="s">
        <v>571</v>
      </c>
      <c r="O60" s="1" t="s">
        <v>572</v>
      </c>
      <c r="P60" s="1" t="s">
        <v>573</v>
      </c>
      <c r="Q60" s="1" t="s">
        <v>574</v>
      </c>
      <c r="R60" s="1" t="s">
        <v>863</v>
      </c>
      <c r="S60" s="1" t="s">
        <v>576</v>
      </c>
      <c r="T60" s="1" t="s">
        <v>577</v>
      </c>
      <c r="U60" s="1" t="s">
        <v>578</v>
      </c>
      <c r="V60" s="1" t="s">
        <v>589</v>
      </c>
    </row>
    <row r="61" s="1" customFormat="1" spans="1:22">
      <c r="A61" s="3">
        <v>21432375645</v>
      </c>
      <c r="B61" s="1" t="s">
        <v>860</v>
      </c>
      <c r="C61" s="1" t="s">
        <v>864</v>
      </c>
      <c r="D61" s="1" t="s">
        <v>865</v>
      </c>
      <c r="E61" s="1" t="s">
        <v>866</v>
      </c>
      <c r="F61" s="1" t="s">
        <v>563</v>
      </c>
      <c r="G61" s="1" t="s">
        <v>567</v>
      </c>
      <c r="H61" s="1" t="s">
        <v>568</v>
      </c>
      <c r="I61" s="1" t="s">
        <v>867</v>
      </c>
      <c r="J61" s="1" t="s">
        <v>570</v>
      </c>
      <c r="K61" s="1" t="s">
        <v>867</v>
      </c>
      <c r="L61" s="1" t="s">
        <v>867</v>
      </c>
      <c r="M61" s="1" t="s">
        <v>571</v>
      </c>
      <c r="N61" s="1" t="s">
        <v>571</v>
      </c>
      <c r="O61" s="1" t="s">
        <v>572</v>
      </c>
      <c r="P61" s="1" t="s">
        <v>573</v>
      </c>
      <c r="Q61" s="1" t="s">
        <v>574</v>
      </c>
      <c r="R61" s="1" t="s">
        <v>868</v>
      </c>
      <c r="S61" s="1" t="s">
        <v>576</v>
      </c>
      <c r="T61" s="1" t="s">
        <v>577</v>
      </c>
      <c r="U61" s="1" t="s">
        <v>578</v>
      </c>
      <c r="V61" s="1" t="s">
        <v>589</v>
      </c>
    </row>
    <row r="62" s="1" customFormat="1" spans="1:22">
      <c r="A62" s="3">
        <v>21425842317</v>
      </c>
      <c r="B62" s="1" t="s">
        <v>860</v>
      </c>
      <c r="C62" s="1" t="s">
        <v>869</v>
      </c>
      <c r="D62" s="1" t="s">
        <v>870</v>
      </c>
      <c r="E62" s="1" t="s">
        <v>871</v>
      </c>
      <c r="F62" s="1" t="s">
        <v>563</v>
      </c>
      <c r="G62" s="1" t="s">
        <v>567</v>
      </c>
      <c r="H62" s="1" t="s">
        <v>568</v>
      </c>
      <c r="I62" s="1" t="s">
        <v>872</v>
      </c>
      <c r="J62" s="1" t="s">
        <v>570</v>
      </c>
      <c r="K62" s="1" t="s">
        <v>872</v>
      </c>
      <c r="L62" s="1" t="s">
        <v>872</v>
      </c>
      <c r="M62" s="1" t="s">
        <v>571</v>
      </c>
      <c r="N62" s="1" t="s">
        <v>571</v>
      </c>
      <c r="O62" s="1" t="s">
        <v>572</v>
      </c>
      <c r="P62" s="1" t="s">
        <v>573</v>
      </c>
      <c r="Q62" s="1" t="s">
        <v>574</v>
      </c>
      <c r="R62" s="1" t="s">
        <v>873</v>
      </c>
      <c r="S62" s="1" t="s">
        <v>576</v>
      </c>
      <c r="T62" s="1" t="s">
        <v>577</v>
      </c>
      <c r="U62" s="1" t="s">
        <v>578</v>
      </c>
      <c r="V62" s="1" t="s">
        <v>610</v>
      </c>
    </row>
    <row r="63" s="1" customFormat="1" spans="1:22">
      <c r="A63" s="3">
        <v>21410337906</v>
      </c>
      <c r="B63" s="1" t="s">
        <v>874</v>
      </c>
      <c r="C63" s="1" t="s">
        <v>875</v>
      </c>
      <c r="D63" s="1" t="s">
        <v>870</v>
      </c>
      <c r="E63" s="1" t="s">
        <v>876</v>
      </c>
      <c r="F63" s="1" t="s">
        <v>624</v>
      </c>
      <c r="G63" s="1" t="s">
        <v>567</v>
      </c>
      <c r="H63" s="1" t="s">
        <v>568</v>
      </c>
      <c r="I63" s="1" t="s">
        <v>877</v>
      </c>
      <c r="J63" s="1" t="s">
        <v>570</v>
      </c>
      <c r="K63" s="1" t="s">
        <v>877</v>
      </c>
      <c r="L63" s="1" t="s">
        <v>877</v>
      </c>
      <c r="M63" s="1" t="s">
        <v>571</v>
      </c>
      <c r="N63" s="1" t="s">
        <v>571</v>
      </c>
      <c r="O63" s="1" t="s">
        <v>572</v>
      </c>
      <c r="P63" s="1" t="s">
        <v>573</v>
      </c>
      <c r="Q63" s="1" t="s">
        <v>574</v>
      </c>
      <c r="R63" s="1" t="s">
        <v>878</v>
      </c>
      <c r="S63" s="1" t="s">
        <v>576</v>
      </c>
      <c r="T63" s="1" t="s">
        <v>577</v>
      </c>
      <c r="U63" s="1" t="s">
        <v>578</v>
      </c>
      <c r="V63" s="1" t="s">
        <v>610</v>
      </c>
    </row>
    <row r="64" s="1" customFormat="1" spans="1:22">
      <c r="A64" s="3">
        <v>21374435223</v>
      </c>
      <c r="B64" s="1" t="s">
        <v>874</v>
      </c>
      <c r="C64" s="1" t="s">
        <v>879</v>
      </c>
      <c r="D64" s="1" t="s">
        <v>880</v>
      </c>
      <c r="E64" s="1" t="s">
        <v>881</v>
      </c>
      <c r="F64" s="1" t="s">
        <v>563</v>
      </c>
      <c r="G64" s="1" t="s">
        <v>567</v>
      </c>
      <c r="H64" s="1" t="s">
        <v>568</v>
      </c>
      <c r="I64" s="1" t="s">
        <v>882</v>
      </c>
      <c r="J64" s="1" t="s">
        <v>570</v>
      </c>
      <c r="K64" s="1" t="s">
        <v>882</v>
      </c>
      <c r="L64" s="1" t="s">
        <v>882</v>
      </c>
      <c r="M64" s="1" t="s">
        <v>571</v>
      </c>
      <c r="N64" s="1" t="s">
        <v>571</v>
      </c>
      <c r="O64" s="1" t="s">
        <v>572</v>
      </c>
      <c r="P64" s="1" t="s">
        <v>573</v>
      </c>
      <c r="Q64" s="1" t="s">
        <v>574</v>
      </c>
      <c r="R64" s="1" t="s">
        <v>883</v>
      </c>
      <c r="S64" s="1" t="s">
        <v>576</v>
      </c>
      <c r="T64" s="1" t="s">
        <v>577</v>
      </c>
      <c r="U64" s="1" t="s">
        <v>578</v>
      </c>
      <c r="V64" s="1" t="s">
        <v>884</v>
      </c>
    </row>
    <row r="65" s="1" customFormat="1" spans="1:22">
      <c r="A65" s="3">
        <v>21373778411</v>
      </c>
      <c r="B65" s="1" t="s">
        <v>885</v>
      </c>
      <c r="C65" s="1" t="s">
        <v>886</v>
      </c>
      <c r="D65" s="1" t="s">
        <v>724</v>
      </c>
      <c r="E65" s="1" t="s">
        <v>887</v>
      </c>
      <c r="F65" s="1" t="s">
        <v>624</v>
      </c>
      <c r="G65" s="1" t="s">
        <v>567</v>
      </c>
      <c r="H65" s="1" t="s">
        <v>568</v>
      </c>
      <c r="I65" s="1" t="s">
        <v>726</v>
      </c>
      <c r="J65" s="1" t="s">
        <v>570</v>
      </c>
      <c r="K65" s="1" t="s">
        <v>726</v>
      </c>
      <c r="L65" s="1" t="s">
        <v>726</v>
      </c>
      <c r="M65" s="1" t="s">
        <v>571</v>
      </c>
      <c r="N65" s="1" t="s">
        <v>571</v>
      </c>
      <c r="O65" s="1" t="s">
        <v>572</v>
      </c>
      <c r="P65" s="1" t="s">
        <v>573</v>
      </c>
      <c r="Q65" s="1" t="s">
        <v>574</v>
      </c>
      <c r="R65" s="1" t="s">
        <v>888</v>
      </c>
      <c r="S65" s="1" t="s">
        <v>576</v>
      </c>
      <c r="T65" s="1" t="s">
        <v>577</v>
      </c>
      <c r="U65" s="1" t="s">
        <v>578</v>
      </c>
      <c r="V65" s="1" t="s">
        <v>589</v>
      </c>
    </row>
    <row r="66" s="1" customFormat="1" spans="1:22">
      <c r="A66" s="3">
        <v>21365479635</v>
      </c>
      <c r="B66" s="1" t="s">
        <v>889</v>
      </c>
      <c r="C66" s="1" t="s">
        <v>890</v>
      </c>
      <c r="D66" s="1" t="s">
        <v>880</v>
      </c>
      <c r="E66" s="1" t="s">
        <v>891</v>
      </c>
      <c r="F66" s="1" t="s">
        <v>563</v>
      </c>
      <c r="G66" s="1" t="s">
        <v>567</v>
      </c>
      <c r="H66" s="1" t="s">
        <v>568</v>
      </c>
      <c r="I66" s="1" t="s">
        <v>882</v>
      </c>
      <c r="J66" s="1" t="s">
        <v>570</v>
      </c>
      <c r="K66" s="1" t="s">
        <v>882</v>
      </c>
      <c r="L66" s="1" t="s">
        <v>882</v>
      </c>
      <c r="M66" s="1" t="s">
        <v>571</v>
      </c>
      <c r="N66" s="1" t="s">
        <v>571</v>
      </c>
      <c r="O66" s="1" t="s">
        <v>572</v>
      </c>
      <c r="P66" s="1" t="s">
        <v>573</v>
      </c>
      <c r="Q66" s="1" t="s">
        <v>574</v>
      </c>
      <c r="R66" s="1" t="s">
        <v>892</v>
      </c>
      <c r="S66" s="1" t="s">
        <v>576</v>
      </c>
      <c r="T66" s="1" t="s">
        <v>577</v>
      </c>
      <c r="U66" s="1" t="s">
        <v>578</v>
      </c>
      <c r="V66" s="1" t="s">
        <v>884</v>
      </c>
    </row>
    <row r="67" s="1" customFormat="1" spans="1:22">
      <c r="A67" s="3">
        <v>21362883148</v>
      </c>
      <c r="B67" s="1" t="s">
        <v>889</v>
      </c>
      <c r="C67" s="1" t="s">
        <v>893</v>
      </c>
      <c r="D67" s="1" t="s">
        <v>894</v>
      </c>
      <c r="E67" s="1" t="s">
        <v>895</v>
      </c>
      <c r="F67" s="1" t="s">
        <v>700</v>
      </c>
      <c r="G67" s="1" t="s">
        <v>567</v>
      </c>
      <c r="H67" s="1" t="s">
        <v>568</v>
      </c>
      <c r="I67" s="1" t="s">
        <v>896</v>
      </c>
      <c r="J67" s="1" t="s">
        <v>570</v>
      </c>
      <c r="K67" s="1" t="s">
        <v>896</v>
      </c>
      <c r="L67" s="1" t="s">
        <v>896</v>
      </c>
      <c r="M67" s="1" t="s">
        <v>571</v>
      </c>
      <c r="N67" s="1" t="s">
        <v>571</v>
      </c>
      <c r="O67" s="1" t="s">
        <v>572</v>
      </c>
      <c r="P67" s="1" t="s">
        <v>573</v>
      </c>
      <c r="Q67" s="1" t="s">
        <v>574</v>
      </c>
      <c r="R67" s="1" t="s">
        <v>897</v>
      </c>
      <c r="S67" s="1" t="s">
        <v>576</v>
      </c>
      <c r="T67" s="1" t="s">
        <v>577</v>
      </c>
      <c r="U67" s="1" t="s">
        <v>578</v>
      </c>
      <c r="V67" s="1" t="s">
        <v>589</v>
      </c>
    </row>
    <row r="68" s="1" customFormat="1" spans="1:22">
      <c r="A68" s="3">
        <v>21362441906</v>
      </c>
      <c r="B68" s="1" t="s">
        <v>898</v>
      </c>
      <c r="C68" s="1" t="s">
        <v>899</v>
      </c>
      <c r="D68" s="1" t="s">
        <v>880</v>
      </c>
      <c r="E68" s="1" t="s">
        <v>900</v>
      </c>
      <c r="F68" s="1" t="s">
        <v>563</v>
      </c>
      <c r="G68" s="1" t="s">
        <v>567</v>
      </c>
      <c r="H68" s="1" t="s">
        <v>568</v>
      </c>
      <c r="I68" s="1" t="s">
        <v>726</v>
      </c>
      <c r="J68" s="1" t="s">
        <v>570</v>
      </c>
      <c r="K68" s="1" t="s">
        <v>726</v>
      </c>
      <c r="L68" s="1" t="s">
        <v>726</v>
      </c>
      <c r="M68" s="1" t="s">
        <v>571</v>
      </c>
      <c r="N68" s="1" t="s">
        <v>571</v>
      </c>
      <c r="O68" s="1" t="s">
        <v>572</v>
      </c>
      <c r="P68" s="1" t="s">
        <v>573</v>
      </c>
      <c r="Q68" s="1" t="s">
        <v>574</v>
      </c>
      <c r="R68" s="1" t="s">
        <v>901</v>
      </c>
      <c r="S68" s="1" t="s">
        <v>576</v>
      </c>
      <c r="T68" s="1" t="s">
        <v>577</v>
      </c>
      <c r="U68" s="1" t="s">
        <v>578</v>
      </c>
      <c r="V68" s="1" t="s">
        <v>884</v>
      </c>
    </row>
    <row r="69" s="1" customFormat="1" spans="1:22">
      <c r="A69" s="3">
        <v>21359915762</v>
      </c>
      <c r="B69" s="1" t="s">
        <v>898</v>
      </c>
      <c r="C69" s="1" t="s">
        <v>902</v>
      </c>
      <c r="D69" s="1" t="s">
        <v>903</v>
      </c>
      <c r="E69" s="1" t="s">
        <v>904</v>
      </c>
      <c r="F69" s="1" t="s">
        <v>563</v>
      </c>
      <c r="G69" s="1" t="s">
        <v>567</v>
      </c>
      <c r="H69" s="1" t="s">
        <v>568</v>
      </c>
      <c r="I69" s="1" t="s">
        <v>905</v>
      </c>
      <c r="J69" s="1" t="s">
        <v>570</v>
      </c>
      <c r="K69" s="1" t="s">
        <v>905</v>
      </c>
      <c r="L69" s="1" t="s">
        <v>905</v>
      </c>
      <c r="M69" s="1" t="s">
        <v>571</v>
      </c>
      <c r="N69" s="1" t="s">
        <v>571</v>
      </c>
      <c r="O69" s="1" t="s">
        <v>572</v>
      </c>
      <c r="P69" s="1" t="s">
        <v>573</v>
      </c>
      <c r="Q69" s="1" t="s">
        <v>574</v>
      </c>
      <c r="R69" s="1" t="s">
        <v>906</v>
      </c>
      <c r="S69" s="1" t="s">
        <v>576</v>
      </c>
      <c r="T69" s="1" t="s">
        <v>577</v>
      </c>
      <c r="U69" s="1" t="s">
        <v>578</v>
      </c>
      <c r="V69" s="1" t="s">
        <v>589</v>
      </c>
    </row>
    <row r="70" s="1" customFormat="1" spans="1:22">
      <c r="A70" s="3">
        <v>21359580540</v>
      </c>
      <c r="B70" s="1" t="s">
        <v>898</v>
      </c>
      <c r="C70" s="1" t="s">
        <v>907</v>
      </c>
      <c r="D70" s="1" t="s">
        <v>880</v>
      </c>
      <c r="E70" s="1" t="s">
        <v>908</v>
      </c>
      <c r="F70" s="1" t="s">
        <v>563</v>
      </c>
      <c r="G70" s="1" t="s">
        <v>567</v>
      </c>
      <c r="H70" s="1" t="s">
        <v>568</v>
      </c>
      <c r="I70" s="1" t="s">
        <v>882</v>
      </c>
      <c r="J70" s="1" t="s">
        <v>570</v>
      </c>
      <c r="K70" s="1" t="s">
        <v>882</v>
      </c>
      <c r="L70" s="1" t="s">
        <v>882</v>
      </c>
      <c r="M70" s="1" t="s">
        <v>571</v>
      </c>
      <c r="N70" s="1" t="s">
        <v>571</v>
      </c>
      <c r="O70" s="1" t="s">
        <v>572</v>
      </c>
      <c r="P70" s="1" t="s">
        <v>573</v>
      </c>
      <c r="Q70" s="1" t="s">
        <v>574</v>
      </c>
      <c r="R70" s="1" t="s">
        <v>909</v>
      </c>
      <c r="S70" s="1" t="s">
        <v>576</v>
      </c>
      <c r="T70" s="1" t="s">
        <v>577</v>
      </c>
      <c r="U70" s="1" t="s">
        <v>578</v>
      </c>
      <c r="V70" s="1" t="s">
        <v>884</v>
      </c>
    </row>
    <row r="71" s="1" customFormat="1" spans="1:22">
      <c r="A71" s="1" t="s">
        <v>910</v>
      </c>
      <c r="B71" s="1" t="s">
        <v>911</v>
      </c>
      <c r="C71" s="1" t="s">
        <v>912</v>
      </c>
      <c r="D71" s="1" t="s">
        <v>913</v>
      </c>
      <c r="E71" s="1" t="s">
        <v>914</v>
      </c>
      <c r="F71" s="1" t="s">
        <v>563</v>
      </c>
      <c r="G71" s="1" t="s">
        <v>567</v>
      </c>
      <c r="H71" s="1" t="s">
        <v>568</v>
      </c>
      <c r="I71" s="1" t="s">
        <v>572</v>
      </c>
      <c r="J71" s="1" t="s">
        <v>570</v>
      </c>
      <c r="K71" s="1" t="s">
        <v>572</v>
      </c>
      <c r="L71" s="1" t="s">
        <v>572</v>
      </c>
      <c r="M71" s="1" t="s">
        <v>571</v>
      </c>
      <c r="N71" s="1" t="s">
        <v>571</v>
      </c>
      <c r="O71" s="1" t="s">
        <v>572</v>
      </c>
      <c r="P71" s="1" t="s">
        <v>573</v>
      </c>
      <c r="Q71" s="1" t="s">
        <v>574</v>
      </c>
      <c r="R71" s="1" t="s">
        <v>915</v>
      </c>
      <c r="S71" s="1" t="s">
        <v>576</v>
      </c>
      <c r="T71" s="1" t="s">
        <v>577</v>
      </c>
      <c r="U71" s="1" t="s">
        <v>578</v>
      </c>
      <c r="V71" s="1" t="s">
        <v>589</v>
      </c>
    </row>
    <row r="72" s="1" customFormat="1" spans="1:22">
      <c r="A72" s="3">
        <v>18908816673</v>
      </c>
      <c r="B72" s="1" t="s">
        <v>916</v>
      </c>
      <c r="C72" s="1" t="s">
        <v>917</v>
      </c>
      <c r="D72" s="1" t="s">
        <v>918</v>
      </c>
      <c r="E72" s="1" t="s">
        <v>919</v>
      </c>
      <c r="F72" s="1" t="s">
        <v>624</v>
      </c>
      <c r="G72" s="1" t="s">
        <v>567</v>
      </c>
      <c r="H72" s="1" t="s">
        <v>568</v>
      </c>
      <c r="I72" s="1" t="s">
        <v>920</v>
      </c>
      <c r="J72" s="1" t="s">
        <v>570</v>
      </c>
      <c r="K72" s="1" t="s">
        <v>920</v>
      </c>
      <c r="L72" s="1" t="s">
        <v>920</v>
      </c>
      <c r="M72" s="1" t="s">
        <v>571</v>
      </c>
      <c r="N72" s="1" t="s">
        <v>571</v>
      </c>
      <c r="O72" s="1" t="s">
        <v>572</v>
      </c>
      <c r="P72" s="1" t="s">
        <v>573</v>
      </c>
      <c r="Q72" s="1" t="s">
        <v>574</v>
      </c>
      <c r="R72" s="1" t="s">
        <v>921</v>
      </c>
      <c r="S72" s="1" t="s">
        <v>576</v>
      </c>
      <c r="T72" s="1" t="s">
        <v>577</v>
      </c>
      <c r="U72" s="1" t="s">
        <v>578</v>
      </c>
      <c r="V72" s="1" t="s">
        <v>589</v>
      </c>
    </row>
    <row r="73" s="1" customFormat="1" spans="1:22">
      <c r="A73" s="3">
        <v>18525683633</v>
      </c>
      <c r="B73" s="1" t="s">
        <v>922</v>
      </c>
      <c r="C73" s="1" t="s">
        <v>923</v>
      </c>
      <c r="D73" s="1" t="s">
        <v>918</v>
      </c>
      <c r="E73" s="1" t="s">
        <v>924</v>
      </c>
      <c r="F73" s="1" t="s">
        <v>563</v>
      </c>
      <c r="G73" s="1" t="s">
        <v>567</v>
      </c>
      <c r="H73" s="1" t="s">
        <v>568</v>
      </c>
      <c r="I73" s="1" t="s">
        <v>925</v>
      </c>
      <c r="J73" s="1" t="s">
        <v>570</v>
      </c>
      <c r="K73" s="1" t="s">
        <v>925</v>
      </c>
      <c r="L73" s="1" t="s">
        <v>925</v>
      </c>
      <c r="M73" s="1" t="s">
        <v>571</v>
      </c>
      <c r="N73" s="1" t="s">
        <v>571</v>
      </c>
      <c r="O73" s="1" t="s">
        <v>572</v>
      </c>
      <c r="P73" s="1" t="s">
        <v>573</v>
      </c>
      <c r="Q73" s="1" t="s">
        <v>574</v>
      </c>
      <c r="R73" s="1" t="s">
        <v>926</v>
      </c>
      <c r="S73" s="1" t="s">
        <v>576</v>
      </c>
      <c r="T73" s="1" t="s">
        <v>577</v>
      </c>
      <c r="U73" s="1" t="s">
        <v>578</v>
      </c>
      <c r="V73" s="1" t="s">
        <v>589</v>
      </c>
    </row>
    <row r="74" s="1" customFormat="1" spans="1:22">
      <c r="A74" s="3">
        <v>18680767283</v>
      </c>
      <c r="B74" s="1" t="s">
        <v>927</v>
      </c>
      <c r="C74" s="1" t="s">
        <v>928</v>
      </c>
      <c r="D74" s="1" t="s">
        <v>929</v>
      </c>
      <c r="E74" s="1" t="s">
        <v>930</v>
      </c>
      <c r="F74" s="1" t="s">
        <v>814</v>
      </c>
      <c r="G74" s="1" t="s">
        <v>567</v>
      </c>
      <c r="H74" s="1" t="s">
        <v>568</v>
      </c>
      <c r="I74" s="1" t="s">
        <v>931</v>
      </c>
      <c r="J74" s="1" t="s">
        <v>570</v>
      </c>
      <c r="K74" s="1" t="s">
        <v>931</v>
      </c>
      <c r="L74" s="1" t="s">
        <v>931</v>
      </c>
      <c r="M74" s="1" t="s">
        <v>571</v>
      </c>
      <c r="N74" s="1" t="s">
        <v>571</v>
      </c>
      <c r="O74" s="1" t="s">
        <v>572</v>
      </c>
      <c r="P74" s="1" t="s">
        <v>573</v>
      </c>
      <c r="Q74" s="1" t="s">
        <v>574</v>
      </c>
      <c r="R74" s="1" t="s">
        <v>932</v>
      </c>
      <c r="S74" s="1" t="s">
        <v>576</v>
      </c>
      <c r="T74" s="1" t="s">
        <v>577</v>
      </c>
      <c r="U74" s="1" t="s">
        <v>578</v>
      </c>
      <c r="V74" s="1" t="s">
        <v>579</v>
      </c>
    </row>
    <row r="75" s="1" customFormat="1" spans="1:22">
      <c r="A75" s="3">
        <v>21242534897</v>
      </c>
      <c r="B75" s="1" t="s">
        <v>933</v>
      </c>
      <c r="C75" s="1" t="s">
        <v>934</v>
      </c>
      <c r="D75" s="1" t="s">
        <v>935</v>
      </c>
      <c r="E75" s="1" t="s">
        <v>936</v>
      </c>
      <c r="F75" s="1" t="s">
        <v>624</v>
      </c>
      <c r="G75" s="1" t="s">
        <v>567</v>
      </c>
      <c r="H75" s="1" t="s">
        <v>568</v>
      </c>
      <c r="I75" s="1" t="s">
        <v>937</v>
      </c>
      <c r="J75" s="1" t="s">
        <v>570</v>
      </c>
      <c r="K75" s="1" t="s">
        <v>937</v>
      </c>
      <c r="L75" s="1" t="s">
        <v>937</v>
      </c>
      <c r="M75" s="1" t="s">
        <v>571</v>
      </c>
      <c r="N75" s="1" t="s">
        <v>571</v>
      </c>
      <c r="O75" s="1" t="s">
        <v>572</v>
      </c>
      <c r="P75" s="1" t="s">
        <v>573</v>
      </c>
      <c r="Q75" s="1" t="s">
        <v>574</v>
      </c>
      <c r="R75" s="1" t="s">
        <v>938</v>
      </c>
      <c r="S75" s="1" t="s">
        <v>576</v>
      </c>
      <c r="T75" s="1" t="s">
        <v>577</v>
      </c>
      <c r="U75" s="1" t="s">
        <v>661</v>
      </c>
      <c r="V75" s="1" t="s">
        <v>589</v>
      </c>
    </row>
    <row r="76" s="1" customFormat="1" spans="1:22">
      <c r="A76" s="3">
        <v>21346279914</v>
      </c>
      <c r="B76" s="1" t="s">
        <v>939</v>
      </c>
      <c r="C76" s="1" t="s">
        <v>940</v>
      </c>
      <c r="D76" s="1" t="s">
        <v>620</v>
      </c>
      <c r="E76" s="1" t="s">
        <v>941</v>
      </c>
      <c r="F76" s="1" t="s">
        <v>563</v>
      </c>
      <c r="G76" s="1" t="s">
        <v>567</v>
      </c>
      <c r="H76" s="1" t="s">
        <v>568</v>
      </c>
      <c r="I76" s="1" t="s">
        <v>942</v>
      </c>
      <c r="J76" s="1" t="s">
        <v>570</v>
      </c>
      <c r="K76" s="1" t="s">
        <v>942</v>
      </c>
      <c r="L76" s="1" t="s">
        <v>942</v>
      </c>
      <c r="M76" s="1" t="s">
        <v>571</v>
      </c>
      <c r="N76" s="1" t="s">
        <v>571</v>
      </c>
      <c r="O76" s="1" t="s">
        <v>572</v>
      </c>
      <c r="P76" s="1" t="s">
        <v>573</v>
      </c>
      <c r="Q76" s="1" t="s">
        <v>574</v>
      </c>
      <c r="R76" s="1" t="s">
        <v>943</v>
      </c>
      <c r="S76" s="1" t="s">
        <v>576</v>
      </c>
      <c r="T76" s="1" t="s">
        <v>577</v>
      </c>
      <c r="U76" s="1" t="s">
        <v>578</v>
      </c>
      <c r="V76" s="1" t="s">
        <v>589</v>
      </c>
    </row>
    <row r="77" s="1" customFormat="1" spans="1:22">
      <c r="A77" s="3">
        <v>21298555252</v>
      </c>
      <c r="B77" s="1" t="s">
        <v>944</v>
      </c>
      <c r="C77" s="1" t="s">
        <v>945</v>
      </c>
      <c r="D77" s="1" t="s">
        <v>946</v>
      </c>
      <c r="E77" s="1" t="s">
        <v>947</v>
      </c>
      <c r="F77" s="1" t="s">
        <v>624</v>
      </c>
      <c r="G77" s="1" t="s">
        <v>567</v>
      </c>
      <c r="H77" s="1" t="s">
        <v>568</v>
      </c>
      <c r="I77" s="1" t="s">
        <v>948</v>
      </c>
      <c r="J77" s="1" t="s">
        <v>570</v>
      </c>
      <c r="K77" s="1" t="s">
        <v>948</v>
      </c>
      <c r="L77" s="1" t="s">
        <v>948</v>
      </c>
      <c r="M77" s="1" t="s">
        <v>571</v>
      </c>
      <c r="N77" s="1" t="s">
        <v>571</v>
      </c>
      <c r="O77" s="1" t="s">
        <v>572</v>
      </c>
      <c r="P77" s="1" t="s">
        <v>573</v>
      </c>
      <c r="Q77" s="1" t="s">
        <v>574</v>
      </c>
      <c r="R77" s="1" t="s">
        <v>949</v>
      </c>
      <c r="S77" s="1" t="s">
        <v>576</v>
      </c>
      <c r="T77" s="1" t="s">
        <v>577</v>
      </c>
      <c r="U77" s="1" t="s">
        <v>578</v>
      </c>
      <c r="V77" s="1" t="s">
        <v>589</v>
      </c>
    </row>
    <row r="78" s="1" customFormat="1" spans="1:22">
      <c r="A78" s="3">
        <v>21219083004</v>
      </c>
      <c r="B78" s="1" t="s">
        <v>911</v>
      </c>
      <c r="C78" s="1" t="s">
        <v>950</v>
      </c>
      <c r="D78" s="1" t="s">
        <v>724</v>
      </c>
      <c r="E78" s="1" t="s">
        <v>951</v>
      </c>
      <c r="F78" s="1" t="s">
        <v>944</v>
      </c>
      <c r="G78" s="1" t="s">
        <v>567</v>
      </c>
      <c r="H78" s="1" t="s">
        <v>568</v>
      </c>
      <c r="I78" s="1" t="s">
        <v>952</v>
      </c>
      <c r="J78" s="1" t="s">
        <v>570</v>
      </c>
      <c r="K78" s="1" t="s">
        <v>952</v>
      </c>
      <c r="L78" s="1" t="s">
        <v>952</v>
      </c>
      <c r="M78" s="1" t="s">
        <v>571</v>
      </c>
      <c r="N78" s="1" t="s">
        <v>571</v>
      </c>
      <c r="O78" s="1" t="s">
        <v>572</v>
      </c>
      <c r="P78" s="1" t="s">
        <v>573</v>
      </c>
      <c r="Q78" s="1" t="s">
        <v>574</v>
      </c>
      <c r="R78" s="1" t="s">
        <v>953</v>
      </c>
      <c r="S78" s="1" t="s">
        <v>576</v>
      </c>
      <c r="T78" s="1" t="s">
        <v>577</v>
      </c>
      <c r="U78" s="1" t="s">
        <v>578</v>
      </c>
      <c r="V78" s="1" t="s">
        <v>589</v>
      </c>
    </row>
    <row r="79" s="1" customFormat="1" spans="1:22">
      <c r="A79" s="3">
        <v>21322544209</v>
      </c>
      <c r="B79" s="1" t="s">
        <v>954</v>
      </c>
      <c r="C79" s="1" t="s">
        <v>955</v>
      </c>
      <c r="D79" s="1" t="s">
        <v>956</v>
      </c>
      <c r="E79" s="1" t="s">
        <v>957</v>
      </c>
      <c r="F79" s="1" t="s">
        <v>834</v>
      </c>
      <c r="G79" s="1" t="s">
        <v>567</v>
      </c>
      <c r="H79" s="1" t="s">
        <v>568</v>
      </c>
      <c r="I79" s="1" t="s">
        <v>958</v>
      </c>
      <c r="J79" s="1" t="s">
        <v>570</v>
      </c>
      <c r="K79" s="1" t="s">
        <v>958</v>
      </c>
      <c r="L79" s="1" t="s">
        <v>958</v>
      </c>
      <c r="M79" s="1" t="s">
        <v>571</v>
      </c>
      <c r="N79" s="1" t="s">
        <v>571</v>
      </c>
      <c r="O79" s="1" t="s">
        <v>572</v>
      </c>
      <c r="P79" s="1" t="s">
        <v>573</v>
      </c>
      <c r="Q79" s="1" t="s">
        <v>574</v>
      </c>
      <c r="R79" s="1" t="s">
        <v>959</v>
      </c>
      <c r="S79" s="1" t="s">
        <v>576</v>
      </c>
      <c r="T79" s="1" t="s">
        <v>577</v>
      </c>
      <c r="U79" s="1" t="s">
        <v>578</v>
      </c>
      <c r="V79" s="1" t="s">
        <v>589</v>
      </c>
    </row>
    <row r="80" s="1" customFormat="1" spans="1:22">
      <c r="A80" s="3">
        <v>21342952144</v>
      </c>
      <c r="B80" s="1" t="s">
        <v>939</v>
      </c>
      <c r="C80" s="1" t="s">
        <v>960</v>
      </c>
      <c r="D80" s="1" t="s">
        <v>664</v>
      </c>
      <c r="E80" s="1" t="s">
        <v>961</v>
      </c>
      <c r="F80" s="1" t="s">
        <v>700</v>
      </c>
      <c r="G80" s="1" t="s">
        <v>567</v>
      </c>
      <c r="H80" s="1" t="s">
        <v>568</v>
      </c>
      <c r="I80" s="1" t="s">
        <v>962</v>
      </c>
      <c r="J80" s="1" t="s">
        <v>570</v>
      </c>
      <c r="K80" s="1" t="s">
        <v>962</v>
      </c>
      <c r="L80" s="1" t="s">
        <v>962</v>
      </c>
      <c r="M80" s="1" t="s">
        <v>571</v>
      </c>
      <c r="N80" s="1" t="s">
        <v>571</v>
      </c>
      <c r="O80" s="1" t="s">
        <v>572</v>
      </c>
      <c r="P80" s="1" t="s">
        <v>573</v>
      </c>
      <c r="Q80" s="1" t="s">
        <v>574</v>
      </c>
      <c r="R80" s="1" t="s">
        <v>963</v>
      </c>
      <c r="S80" s="1" t="s">
        <v>576</v>
      </c>
      <c r="T80" s="1" t="s">
        <v>577</v>
      </c>
      <c r="U80" s="1" t="s">
        <v>578</v>
      </c>
      <c r="V80" s="1" t="s">
        <v>589</v>
      </c>
    </row>
    <row r="81" s="1" customFormat="1" spans="1:22">
      <c r="A81" s="3">
        <v>21098924152</v>
      </c>
      <c r="B81" s="1" t="s">
        <v>964</v>
      </c>
      <c r="C81" s="1" t="s">
        <v>965</v>
      </c>
      <c r="D81" s="1" t="s">
        <v>966</v>
      </c>
      <c r="E81" s="1" t="s">
        <v>967</v>
      </c>
      <c r="F81" s="1" t="s">
        <v>563</v>
      </c>
      <c r="G81" s="1" t="s">
        <v>567</v>
      </c>
      <c r="H81" s="1" t="s">
        <v>568</v>
      </c>
      <c r="I81" s="1" t="s">
        <v>968</v>
      </c>
      <c r="J81" s="1" t="s">
        <v>570</v>
      </c>
      <c r="K81" s="1" t="s">
        <v>968</v>
      </c>
      <c r="L81" s="1" t="s">
        <v>968</v>
      </c>
      <c r="M81" s="1" t="s">
        <v>571</v>
      </c>
      <c r="N81" s="1" t="s">
        <v>571</v>
      </c>
      <c r="O81" s="1" t="s">
        <v>572</v>
      </c>
      <c r="P81" s="1" t="s">
        <v>573</v>
      </c>
      <c r="Q81" s="1" t="s">
        <v>574</v>
      </c>
      <c r="R81" s="1" t="s">
        <v>969</v>
      </c>
      <c r="S81" s="1" t="s">
        <v>576</v>
      </c>
      <c r="T81" s="1" t="s">
        <v>577</v>
      </c>
      <c r="U81" s="1" t="s">
        <v>578</v>
      </c>
      <c r="V81" s="1" t="s">
        <v>579</v>
      </c>
    </row>
    <row r="82" s="1" customFormat="1" spans="1:22">
      <c r="A82" s="3">
        <v>21261110651</v>
      </c>
      <c r="B82" s="1" t="s">
        <v>970</v>
      </c>
      <c r="C82" s="1" t="s">
        <v>971</v>
      </c>
      <c r="D82" s="1" t="s">
        <v>972</v>
      </c>
      <c r="E82" s="1" t="s">
        <v>973</v>
      </c>
      <c r="F82" s="1" t="s">
        <v>700</v>
      </c>
      <c r="G82" s="1" t="s">
        <v>567</v>
      </c>
      <c r="H82" s="1" t="s">
        <v>568</v>
      </c>
      <c r="I82" s="1" t="s">
        <v>974</v>
      </c>
      <c r="J82" s="1" t="s">
        <v>570</v>
      </c>
      <c r="K82" s="1" t="s">
        <v>974</v>
      </c>
      <c r="L82" s="1" t="s">
        <v>974</v>
      </c>
      <c r="M82" s="1" t="s">
        <v>571</v>
      </c>
      <c r="N82" s="1" t="s">
        <v>571</v>
      </c>
      <c r="O82" s="1" t="s">
        <v>572</v>
      </c>
      <c r="P82" s="1" t="s">
        <v>573</v>
      </c>
      <c r="Q82" s="1" t="s">
        <v>574</v>
      </c>
      <c r="R82" s="1" t="s">
        <v>975</v>
      </c>
      <c r="S82" s="1" t="s">
        <v>576</v>
      </c>
      <c r="T82" s="1" t="s">
        <v>577</v>
      </c>
      <c r="U82" s="1" t="s">
        <v>578</v>
      </c>
      <c r="V82" s="1" t="s">
        <v>589</v>
      </c>
    </row>
    <row r="83" s="1" customFormat="1" spans="1:22">
      <c r="A83" s="3">
        <v>21189848561</v>
      </c>
      <c r="B83" s="1" t="s">
        <v>976</v>
      </c>
      <c r="C83" s="1" t="s">
        <v>977</v>
      </c>
      <c r="D83" s="1" t="s">
        <v>978</v>
      </c>
      <c r="E83" s="1" t="s">
        <v>979</v>
      </c>
      <c r="F83" s="1" t="s">
        <v>755</v>
      </c>
      <c r="G83" s="1" t="s">
        <v>567</v>
      </c>
      <c r="H83" s="1" t="s">
        <v>568</v>
      </c>
      <c r="I83" s="1" t="s">
        <v>980</v>
      </c>
      <c r="J83" s="1" t="s">
        <v>570</v>
      </c>
      <c r="K83" s="1" t="s">
        <v>980</v>
      </c>
      <c r="L83" s="1" t="s">
        <v>980</v>
      </c>
      <c r="M83" s="1" t="s">
        <v>571</v>
      </c>
      <c r="N83" s="1" t="s">
        <v>571</v>
      </c>
      <c r="O83" s="1" t="s">
        <v>572</v>
      </c>
      <c r="P83" s="1" t="s">
        <v>573</v>
      </c>
      <c r="Q83" s="1" t="s">
        <v>574</v>
      </c>
      <c r="R83" s="1" t="s">
        <v>981</v>
      </c>
      <c r="S83" s="1" t="s">
        <v>576</v>
      </c>
      <c r="T83" s="1" t="s">
        <v>577</v>
      </c>
      <c r="U83" s="1" t="s">
        <v>578</v>
      </c>
      <c r="V83" s="1" t="s">
        <v>589</v>
      </c>
    </row>
    <row r="84" s="1" customFormat="1" spans="1:22">
      <c r="A84" s="3">
        <v>21355850793</v>
      </c>
      <c r="B84" s="1" t="s">
        <v>982</v>
      </c>
      <c r="C84" s="1" t="s">
        <v>983</v>
      </c>
      <c r="D84" s="1" t="s">
        <v>643</v>
      </c>
      <c r="E84" s="1" t="s">
        <v>984</v>
      </c>
      <c r="F84" s="1" t="s">
        <v>563</v>
      </c>
      <c r="G84" s="1" t="s">
        <v>567</v>
      </c>
      <c r="H84" s="1" t="s">
        <v>568</v>
      </c>
      <c r="I84" s="1" t="s">
        <v>985</v>
      </c>
      <c r="J84" s="1" t="s">
        <v>570</v>
      </c>
      <c r="K84" s="1" t="s">
        <v>985</v>
      </c>
      <c r="L84" s="1" t="s">
        <v>985</v>
      </c>
      <c r="M84" s="1" t="s">
        <v>571</v>
      </c>
      <c r="N84" s="1" t="s">
        <v>571</v>
      </c>
      <c r="O84" s="1" t="s">
        <v>572</v>
      </c>
      <c r="P84" s="1" t="s">
        <v>573</v>
      </c>
      <c r="Q84" s="1" t="s">
        <v>574</v>
      </c>
      <c r="R84" s="1" t="s">
        <v>986</v>
      </c>
      <c r="S84" s="1" t="s">
        <v>576</v>
      </c>
      <c r="T84" s="1" t="s">
        <v>577</v>
      </c>
      <c r="U84" s="1" t="s">
        <v>578</v>
      </c>
      <c r="V84" s="1" t="s">
        <v>610</v>
      </c>
    </row>
    <row r="85" s="1" customFormat="1" spans="1:22">
      <c r="A85" s="3">
        <v>21323849086</v>
      </c>
      <c r="B85" s="1" t="s">
        <v>954</v>
      </c>
      <c r="C85" s="1" t="s">
        <v>987</v>
      </c>
      <c r="D85" s="1" t="s">
        <v>643</v>
      </c>
      <c r="E85" s="1" t="s">
        <v>988</v>
      </c>
      <c r="F85" s="1" t="s">
        <v>563</v>
      </c>
      <c r="G85" s="1" t="s">
        <v>567</v>
      </c>
      <c r="H85" s="1" t="s">
        <v>568</v>
      </c>
      <c r="I85" s="1" t="s">
        <v>985</v>
      </c>
      <c r="J85" s="1" t="s">
        <v>570</v>
      </c>
      <c r="K85" s="1" t="s">
        <v>985</v>
      </c>
      <c r="L85" s="1" t="s">
        <v>985</v>
      </c>
      <c r="M85" s="1" t="s">
        <v>571</v>
      </c>
      <c r="N85" s="1" t="s">
        <v>571</v>
      </c>
      <c r="O85" s="1" t="s">
        <v>572</v>
      </c>
      <c r="P85" s="1" t="s">
        <v>573</v>
      </c>
      <c r="Q85" s="1" t="s">
        <v>574</v>
      </c>
      <c r="R85" s="1" t="s">
        <v>989</v>
      </c>
      <c r="S85" s="1" t="s">
        <v>576</v>
      </c>
      <c r="T85" s="1" t="s">
        <v>577</v>
      </c>
      <c r="U85" s="1" t="s">
        <v>578</v>
      </c>
      <c r="V85" s="1" t="s">
        <v>610</v>
      </c>
    </row>
    <row r="86" s="1" customFormat="1" spans="1:22">
      <c r="A86" s="3">
        <v>21023150656</v>
      </c>
      <c r="B86" s="1" t="s">
        <v>990</v>
      </c>
      <c r="C86" s="1" t="s">
        <v>991</v>
      </c>
      <c r="D86" s="1" t="s">
        <v>992</v>
      </c>
      <c r="E86" s="1" t="s">
        <v>993</v>
      </c>
      <c r="F86" s="1" t="s">
        <v>823</v>
      </c>
      <c r="G86" s="1" t="s">
        <v>567</v>
      </c>
      <c r="H86" s="1" t="s">
        <v>568</v>
      </c>
      <c r="I86" s="1" t="s">
        <v>994</v>
      </c>
      <c r="J86" s="1" t="s">
        <v>570</v>
      </c>
      <c r="K86" s="1" t="s">
        <v>994</v>
      </c>
      <c r="L86" s="1" t="s">
        <v>994</v>
      </c>
      <c r="M86" s="1" t="s">
        <v>571</v>
      </c>
      <c r="N86" s="1" t="s">
        <v>571</v>
      </c>
      <c r="O86" s="1" t="s">
        <v>572</v>
      </c>
      <c r="P86" s="1" t="s">
        <v>573</v>
      </c>
      <c r="Q86" s="1" t="s">
        <v>574</v>
      </c>
      <c r="R86" s="1" t="s">
        <v>995</v>
      </c>
      <c r="S86" s="1" t="s">
        <v>576</v>
      </c>
      <c r="T86" s="1" t="s">
        <v>577</v>
      </c>
      <c r="U86" s="1" t="s">
        <v>578</v>
      </c>
      <c r="V86" s="1" t="s">
        <v>996</v>
      </c>
    </row>
    <row r="87" s="1" customFormat="1" spans="1:22">
      <c r="A87" s="3">
        <v>21245664539</v>
      </c>
      <c r="B87" s="1" t="s">
        <v>933</v>
      </c>
      <c r="C87" s="1" t="s">
        <v>997</v>
      </c>
      <c r="D87" s="1" t="s">
        <v>998</v>
      </c>
      <c r="E87" s="1" t="s">
        <v>999</v>
      </c>
      <c r="F87" s="1" t="s">
        <v>700</v>
      </c>
      <c r="G87" s="1" t="s">
        <v>567</v>
      </c>
      <c r="H87" s="1" t="s">
        <v>568</v>
      </c>
      <c r="I87" s="1" t="s">
        <v>1000</v>
      </c>
      <c r="J87" s="1" t="s">
        <v>570</v>
      </c>
      <c r="K87" s="1" t="s">
        <v>1000</v>
      </c>
      <c r="L87" s="1" t="s">
        <v>1000</v>
      </c>
      <c r="M87" s="1" t="s">
        <v>571</v>
      </c>
      <c r="N87" s="1" t="s">
        <v>571</v>
      </c>
      <c r="O87" s="1" t="s">
        <v>572</v>
      </c>
      <c r="P87" s="1" t="s">
        <v>573</v>
      </c>
      <c r="Q87" s="1" t="s">
        <v>574</v>
      </c>
      <c r="R87" s="1" t="s">
        <v>1001</v>
      </c>
      <c r="S87" s="1" t="s">
        <v>576</v>
      </c>
      <c r="T87" s="1" t="s">
        <v>577</v>
      </c>
      <c r="U87" s="1" t="s">
        <v>578</v>
      </c>
      <c r="V87" s="1" t="s">
        <v>610</v>
      </c>
    </row>
    <row r="88" s="1" customFormat="1" spans="1:22">
      <c r="A88" s="3">
        <v>21340639493</v>
      </c>
      <c r="B88" s="1" t="s">
        <v>939</v>
      </c>
      <c r="C88" s="1" t="s">
        <v>1002</v>
      </c>
      <c r="D88" s="1" t="s">
        <v>776</v>
      </c>
      <c r="E88" s="1" t="s">
        <v>1003</v>
      </c>
      <c r="F88" s="1" t="s">
        <v>755</v>
      </c>
      <c r="G88" s="1" t="s">
        <v>567</v>
      </c>
      <c r="H88" s="1" t="s">
        <v>568</v>
      </c>
      <c r="I88" s="1" t="s">
        <v>1004</v>
      </c>
      <c r="J88" s="1" t="s">
        <v>570</v>
      </c>
      <c r="K88" s="1" t="s">
        <v>1004</v>
      </c>
      <c r="L88" s="1" t="s">
        <v>1004</v>
      </c>
      <c r="M88" s="1" t="s">
        <v>571</v>
      </c>
      <c r="N88" s="1" t="s">
        <v>571</v>
      </c>
      <c r="O88" s="1" t="s">
        <v>572</v>
      </c>
      <c r="P88" s="1" t="s">
        <v>573</v>
      </c>
      <c r="Q88" s="1" t="s">
        <v>574</v>
      </c>
      <c r="R88" s="1" t="s">
        <v>1005</v>
      </c>
      <c r="S88" s="1" t="s">
        <v>576</v>
      </c>
      <c r="T88" s="1" t="s">
        <v>577</v>
      </c>
      <c r="U88" s="1" t="s">
        <v>578</v>
      </c>
      <c r="V88" s="1" t="s">
        <v>589</v>
      </c>
    </row>
    <row r="89" s="1" customFormat="1" spans="1:22">
      <c r="A89" s="3">
        <v>21340018768</v>
      </c>
      <c r="B89" s="1" t="s">
        <v>939</v>
      </c>
      <c r="C89" s="1" t="s">
        <v>1006</v>
      </c>
      <c r="D89" s="1" t="s">
        <v>1007</v>
      </c>
      <c r="E89" s="1" t="s">
        <v>1008</v>
      </c>
      <c r="F89" s="1" t="s">
        <v>563</v>
      </c>
      <c r="G89" s="1" t="s">
        <v>567</v>
      </c>
      <c r="H89" s="1" t="s">
        <v>568</v>
      </c>
      <c r="I89" s="1" t="s">
        <v>1009</v>
      </c>
      <c r="J89" s="1" t="s">
        <v>570</v>
      </c>
      <c r="K89" s="1" t="s">
        <v>1009</v>
      </c>
      <c r="L89" s="1" t="s">
        <v>1009</v>
      </c>
      <c r="M89" s="1" t="s">
        <v>571</v>
      </c>
      <c r="N89" s="1" t="s">
        <v>571</v>
      </c>
      <c r="O89" s="1" t="s">
        <v>572</v>
      </c>
      <c r="P89" s="1" t="s">
        <v>573</v>
      </c>
      <c r="Q89" s="1" t="s">
        <v>574</v>
      </c>
      <c r="R89" s="1" t="s">
        <v>1010</v>
      </c>
      <c r="S89" s="1" t="s">
        <v>576</v>
      </c>
      <c r="T89" s="1" t="s">
        <v>577</v>
      </c>
      <c r="U89" s="1" t="s">
        <v>661</v>
      </c>
      <c r="V89" s="1" t="s">
        <v>662</v>
      </c>
    </row>
    <row r="90" s="1" customFormat="1" spans="1:22">
      <c r="A90" s="3">
        <v>21254622563</v>
      </c>
      <c r="B90" s="1" t="s">
        <v>970</v>
      </c>
      <c r="C90" s="1" t="s">
        <v>1011</v>
      </c>
      <c r="D90" s="1" t="s">
        <v>880</v>
      </c>
      <c r="E90" s="1" t="s">
        <v>1012</v>
      </c>
      <c r="F90" s="1" t="s">
        <v>823</v>
      </c>
      <c r="G90" s="1" t="s">
        <v>567</v>
      </c>
      <c r="H90" s="1" t="s">
        <v>568</v>
      </c>
      <c r="I90" s="1" t="s">
        <v>1013</v>
      </c>
      <c r="J90" s="1" t="s">
        <v>570</v>
      </c>
      <c r="K90" s="1" t="s">
        <v>1013</v>
      </c>
      <c r="L90" s="1" t="s">
        <v>1013</v>
      </c>
      <c r="M90" s="1" t="s">
        <v>571</v>
      </c>
      <c r="N90" s="1" t="s">
        <v>571</v>
      </c>
      <c r="O90" s="1" t="s">
        <v>572</v>
      </c>
      <c r="P90" s="1" t="s">
        <v>573</v>
      </c>
      <c r="Q90" s="1" t="s">
        <v>574</v>
      </c>
      <c r="R90" s="1" t="s">
        <v>1014</v>
      </c>
      <c r="S90" s="1" t="s">
        <v>576</v>
      </c>
      <c r="T90" s="1" t="s">
        <v>577</v>
      </c>
      <c r="U90" s="1" t="s">
        <v>578</v>
      </c>
      <c r="V90" s="1" t="s">
        <v>884</v>
      </c>
    </row>
    <row r="91" s="1" customFormat="1" spans="1:22">
      <c r="A91" s="3">
        <v>21084156827</v>
      </c>
      <c r="B91" s="1" t="s">
        <v>1015</v>
      </c>
      <c r="C91" s="1" t="s">
        <v>1016</v>
      </c>
      <c r="D91" s="1" t="s">
        <v>1017</v>
      </c>
      <c r="E91" s="1" t="s">
        <v>1018</v>
      </c>
      <c r="F91" s="1" t="s">
        <v>563</v>
      </c>
      <c r="G91" s="1" t="s">
        <v>567</v>
      </c>
      <c r="H91" s="1" t="s">
        <v>568</v>
      </c>
      <c r="I91" s="1" t="s">
        <v>1019</v>
      </c>
      <c r="J91" s="1" t="s">
        <v>570</v>
      </c>
      <c r="K91" s="1" t="s">
        <v>1019</v>
      </c>
      <c r="L91" s="1" t="s">
        <v>1019</v>
      </c>
      <c r="M91" s="1" t="s">
        <v>571</v>
      </c>
      <c r="N91" s="1" t="s">
        <v>571</v>
      </c>
      <c r="O91" s="1" t="s">
        <v>572</v>
      </c>
      <c r="P91" s="1" t="s">
        <v>573</v>
      </c>
      <c r="Q91" s="1" t="s">
        <v>574</v>
      </c>
      <c r="R91" s="1" t="s">
        <v>1020</v>
      </c>
      <c r="S91" s="1" t="s">
        <v>576</v>
      </c>
      <c r="T91" s="1" t="s">
        <v>577</v>
      </c>
      <c r="U91" s="1" t="s">
        <v>578</v>
      </c>
      <c r="V91" s="1" t="s">
        <v>884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2022-10-25T01:12:18Z</dcterms:created>
  <dcterms:modified xsi:type="dcterms:W3CDTF">2022-10-25T01:25:49Z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3882A8E441784F889B06D69566232494</vt:lpwstr>
  </property>
  <property fmtid="{D5CDD505-2E9C-101B-9397-08002B2CF9AE}" pid="3" name="KSOProductBuildVer">
    <vt:lpwstr>2052-11.1.0.12598</vt:lpwstr>
  </property>
</Properties>
</file>