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对账!$A$1:$X$106</definedName>
  </definedNames>
  <calcPr calcId="144525"/>
</workbook>
</file>

<file path=xl/sharedStrings.xml><?xml version="1.0" encoding="utf-8"?>
<sst xmlns="http://schemas.openxmlformats.org/spreadsheetml/2006/main" count="3503" uniqueCount="1137">
  <si>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</si>
  <si>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</si>
  <si>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</si>
  <si>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</si>
  <si>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</si>
  <si>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</si>
  <si>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</si>
  <si>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</si>
  <si>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</si>
  <si>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</si>
  <si>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</si>
  <si>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</si>
  <si>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</si>
  <si>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</si>
  <si>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</si>
  <si>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</si>
  <si>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</si>
  <si>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</si>
  <si>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</si>
  <si>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</si>
  <si>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</si>
  <si>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</si>
  <si>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</si>
  <si>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</si>
  <si>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</si>
  <si>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18654267057	</t>
  </si>
  <si>
    <t>Ctrip</t>
  </si>
  <si>
    <t>正常</t>
  </si>
  <si>
    <t>[迪拜]迪拜 JW 万豪侯爵酒店(JW Marriott Marquis Hotel Dubai)(68026116)</t>
  </si>
  <si>
    <t>豪华转角套房&lt;2人入住&gt;&lt;不退款&gt;&lt;早餐&gt;</t>
  </si>
  <si>
    <t>HKD</t>
  </si>
  <si>
    <t>singh /samuel vijay, singh /samuel vijay</t>
  </si>
  <si>
    <t>CA13030221025HKD</t>
  </si>
  <si>
    <t>未提现</t>
  </si>
  <si>
    <t>携程开票</t>
  </si>
  <si>
    <t xml:space="preserve">	</t>
  </si>
  <si>
    <t xml:space="preserve">82997134	</t>
  </si>
  <si>
    <t xml:space="preserve">18672031928	</t>
  </si>
  <si>
    <t>[达拉斯]达拉斯费尔蒙酒店及度假村(Fairmont Dallas)(55851843)</t>
  </si>
  <si>
    <t>费尔蒙特房&lt;2人入住&gt;&lt;不退款&gt;</t>
  </si>
  <si>
    <t>Bertrand/Wesley</t>
  </si>
  <si>
    <t xml:space="preserve">65311723	</t>
  </si>
  <si>
    <t xml:space="preserve">18672337356	</t>
  </si>
  <si>
    <t>[盖茨黑德]比米什公园酒店(Beamish Park Hotel)(90363543)</t>
  </si>
  <si>
    <t>豪华双人床房&lt;2人入住&gt;&lt;不退款&gt;</t>
  </si>
  <si>
    <t>ROWBERRY/LAURA</t>
  </si>
  <si>
    <t xml:space="preserve">RL29505555	</t>
  </si>
  <si>
    <t xml:space="preserve">18915705457	</t>
  </si>
  <si>
    <t>[普吉岛]芭东阿马塔酒店(Amata Patong)(55270443)</t>
  </si>
  <si>
    <t>标准双人床房&lt;2人入住&gt;&lt;不退款&gt;&lt;早餐&gt;</t>
  </si>
  <si>
    <t>Saha/Dipyaman,Saha/Dipyaman</t>
  </si>
  <si>
    <t xml:space="preserve">157697	</t>
  </si>
  <si>
    <t xml:space="preserve">18926480768	</t>
  </si>
  <si>
    <t>[新加坡]新加坡悦乐加东酒店(SG Clean)(Village Hotel Katong by Far East Hospitality (SG Clean))(55851944)</t>
  </si>
  <si>
    <t>豪华特大床房&lt;2人入住&gt;&lt;不退款&gt;</t>
  </si>
  <si>
    <t>LEE/KAYLENE</t>
  </si>
  <si>
    <t xml:space="preserve">187903347	</t>
  </si>
  <si>
    <t xml:space="preserve">18951129440	</t>
  </si>
  <si>
    <t>[库克卡克]考拉哈温酒店(SHA Extra Plus)(The Haven Khao Lak(SHA Extra Plus))(55872476)</t>
  </si>
  <si>
    <t>豪华房&lt;2人入住&gt;&lt;不退款&gt;</t>
  </si>
  <si>
    <t>LEE/JIMIN,KIM/JUNGSUB</t>
  </si>
  <si>
    <t xml:space="preserve">436663	</t>
  </si>
  <si>
    <t xml:space="preserve">21143094144	</t>
  </si>
  <si>
    <t>[阿灵顿]水晶城 - 华盛顿特区皇冠假日酒店 - IHG 旗下酒店(Crowne Plaza Crystal City-Washington, D.C., an IHG Hotel)(60480570)</t>
  </si>
  <si>
    <t>特大床房&lt;2人入住&gt;&lt;不退款&gt;</t>
  </si>
  <si>
    <t>SIREGAR /SITI MELISA INDAHTI ,MEGANTARA /RIZKY ZAQI</t>
  </si>
  <si>
    <t xml:space="preserve">21148405769	</t>
  </si>
  <si>
    <t>[都灵]诺富特都灵诺科尔索朱利奥塞萨尔酒店(Novotel Torino Corso Giulio Cesare)(55452279)</t>
  </si>
  <si>
    <t>行政大床房&lt;2人入住&gt;&lt;不退款&gt;&lt;早餐&gt;</t>
  </si>
  <si>
    <t>XIE/SHANGSHU</t>
  </si>
  <si>
    <t xml:space="preserve">21234136692	</t>
  </si>
  <si>
    <t>[柏林]柏林施柏阁酒店(Steigenberger Hotel Am Kanzleramt)(55822293)</t>
  </si>
  <si>
    <t>Liebig/Carmen</t>
  </si>
  <si>
    <t xml:space="preserve">4637SE112334	</t>
  </si>
  <si>
    <t xml:space="preserve">21260195620	</t>
  </si>
  <si>
    <t>[克拉克斯维尔]路易维尔杰斐逊维尔丽筠酒店(Radisson Hotel Louisville Jeffersonville)(91808100)</t>
  </si>
  <si>
    <t>客房, 2 张双人床房&lt;2人入住&gt;&lt;不退款&gt;</t>
  </si>
  <si>
    <t>Selgrad/Kimberly</t>
  </si>
  <si>
    <t xml:space="preserve">21260537073	</t>
  </si>
  <si>
    <t>[曼谷]茉莉花尊爵 59 号酒店(Jasmine 59 Hotel)(55799466)</t>
  </si>
  <si>
    <t>豪华高级客房&lt;2人入住&gt;&lt;不退款&gt;</t>
  </si>
  <si>
    <t>CHEUNG/YIN LAM,LAM/LEONARDO,LAM/WAN TAI ADRIAN,LEUNG/YIN,MA/HING YIP,YIM/LING YUK</t>
  </si>
  <si>
    <t xml:space="preserve">30473	</t>
  </si>
  <si>
    <t xml:space="preserve">21262503063	</t>
  </si>
  <si>
    <t>[拉斯维加斯]奥尔良娱乐场酒店(The Orleans Hotel &amp; Casino)(55281192)</t>
  </si>
  <si>
    <t>大道景观特大床房&lt;2人入住&gt;&lt;不退款&gt;</t>
  </si>
  <si>
    <t>Banks/Tyler Guy</t>
  </si>
  <si>
    <t xml:space="preserve">BZFHZ	</t>
  </si>
  <si>
    <t xml:space="preserve">21265171939	</t>
  </si>
  <si>
    <t>高级客房&lt;2人入住&gt;&lt;不退款&gt;</t>
  </si>
  <si>
    <t>YU/YUE</t>
  </si>
  <si>
    <t xml:space="preserve">2720724	</t>
  </si>
  <si>
    <t xml:space="preserve">184890047	</t>
  </si>
  <si>
    <t xml:space="preserve">21336866301	</t>
  </si>
  <si>
    <t>[里斯本]阿尔米兰特酒店(Masa Hotel Almirante)(55337476)</t>
  </si>
  <si>
    <t>双床房&lt;2人入住&gt;&lt;不退款&gt;</t>
  </si>
  <si>
    <t>Compter/Rudolf,Visloguzova/Galina</t>
  </si>
  <si>
    <t xml:space="preserve">21336954090	</t>
  </si>
  <si>
    <t>[东京]东京银座凯悦尚萃酒店(Hyatt Centric Ginza Tokyo)(55280690)</t>
  </si>
  <si>
    <t>客房（特大床）&lt;2人入住&gt;&lt;不退款&gt;</t>
  </si>
  <si>
    <t>Yang/Tian,Fen/Chenzhe</t>
  </si>
  <si>
    <t xml:space="preserve">21340191087	</t>
  </si>
  <si>
    <t>[曼彻斯特]曼彻斯特波特兰宜必思尚品酒店(Ibis Styles Manchester Portland)(55289891)</t>
  </si>
  <si>
    <t>标准大床房&lt;2人入住&gt;&lt;不退款&gt;&lt;早餐&gt;</t>
  </si>
  <si>
    <t>Dang/Tia</t>
  </si>
  <si>
    <t xml:space="preserve">106278	</t>
  </si>
  <si>
    <t xml:space="preserve">21344605054	</t>
  </si>
  <si>
    <t>[波德申]迪克森海中天港口(Avillion Port Dickson)(55851984)</t>
  </si>
  <si>
    <t>水上小屋&lt;2人入住&gt;&lt;不退款&gt;&lt;早餐&gt;</t>
  </si>
  <si>
    <t>md yunus/ernawati</t>
  </si>
  <si>
    <t xml:space="preserve">2725982	</t>
  </si>
  <si>
    <t xml:space="preserve">307364	</t>
  </si>
  <si>
    <t xml:space="preserve">21344709332	</t>
  </si>
  <si>
    <t>至尊水上小屋&lt;2人入住&gt;&lt;不退款&gt;&lt;早餐&gt;</t>
  </si>
  <si>
    <t>MD YUNUS/ERNAWATI</t>
  </si>
  <si>
    <t xml:space="preserve">307365	</t>
  </si>
  <si>
    <t>取消</t>
  </si>
  <si>
    <t xml:space="preserve">21352458984	</t>
  </si>
  <si>
    <t>[曼谷]阿瓦尼阿特里姆曼谷酒店(SHA认证)(Avani Atrium Bangkok Hotel (SHA Certified))(55665998)</t>
  </si>
  <si>
    <t>阿瓦尼尊贵房&lt;2人入住&gt;&lt;不退款&gt;</t>
  </si>
  <si>
    <t>Wong/Siu Kwan</t>
  </si>
  <si>
    <t xml:space="preserve">21367105002	</t>
  </si>
  <si>
    <t>nazareth/nikita,nazareth/nikita</t>
  </si>
  <si>
    <t xml:space="preserve">2731028	</t>
  </si>
  <si>
    <t xml:space="preserve">53469556	</t>
  </si>
  <si>
    <t xml:space="preserve">21374919549	</t>
  </si>
  <si>
    <t>[瓦雷泽省]喜来登米兰马尔彭萨机场酒店及会议中心(Sheraton Milan Malpensa Airport Hotel &amp; Conference Centre)(55599126)</t>
  </si>
  <si>
    <t>经典客房, 1 张特大床房&lt;2人入住&gt;&lt;不退款&gt;</t>
  </si>
  <si>
    <t>Torres-Otamendi/Joel</t>
  </si>
  <si>
    <t xml:space="preserve">99664390	</t>
  </si>
  <si>
    <t xml:space="preserve">21374919550	</t>
  </si>
  <si>
    <t>Acosta/German</t>
  </si>
  <si>
    <t xml:space="preserve">99708425	</t>
  </si>
  <si>
    <t xml:space="preserve">21414429881	</t>
  </si>
  <si>
    <t>[弗朗斯地区鲁瓦西]巴黎戴高乐机场美居酒店(Mercure Paris Roissy CDG)(91807821)</t>
  </si>
  <si>
    <t>经典双床房&lt;2人入住&gt;&lt;不退款&gt;</t>
  </si>
  <si>
    <t>Tolba/Yasser</t>
  </si>
  <si>
    <t xml:space="preserve">21416587956	</t>
  </si>
  <si>
    <t>[河内]河内灿烂之星格兰德酒店(Splendid Star Grand hotel Hanoi)(55841720)</t>
  </si>
  <si>
    <t>高级双人房, 1 张大床&lt;2人入住&gt;&lt;不退款&gt;&lt;早餐&gt;</t>
  </si>
  <si>
    <t>CLEAVER/Paul,SHAHRAMIAN FARD/Shabnam</t>
  </si>
  <si>
    <t xml:space="preserve">2026287347	</t>
  </si>
  <si>
    <t xml:space="preserve">21416589246	</t>
  </si>
  <si>
    <t>[圣克拉拉]圣克拉拉品质套房酒店(Quality Inn &amp; Suites Santa Clara)(55320517)</t>
  </si>
  <si>
    <t>NG/CHI KEUNG</t>
  </si>
  <si>
    <t xml:space="preserve">32178880	</t>
  </si>
  <si>
    <t xml:space="preserve">21419025941	</t>
  </si>
  <si>
    <t>[新加坡]新加坡柏伟诗酒店(Park Regis Singapore)(68031189)</t>
  </si>
  <si>
    <t>ASTARINI/SITARESTI</t>
  </si>
  <si>
    <t xml:space="preserve">21429378051	</t>
  </si>
  <si>
    <t>[吉隆坡]吉隆玻京华酒店(Hotel Royal Kuala Lumpur)(55451671)</t>
  </si>
  <si>
    <t>YAP/CHEE KIAN,CHHOM/SREYMOCH</t>
  </si>
  <si>
    <t xml:space="preserve">2736162	</t>
  </si>
  <si>
    <t xml:space="preserve">报客人姓名办理入住	</t>
  </si>
  <si>
    <t xml:space="preserve">21432558402	</t>
  </si>
  <si>
    <t>[巴黎]Ibis Styles Paris Batignolles(55841664)</t>
  </si>
  <si>
    <t>三人房&lt;2人入住&gt;&lt;不退款&gt;&lt;早餐&gt;</t>
  </si>
  <si>
    <t>MANUAL /JACKSON,MANUAL /JACKSON</t>
  </si>
  <si>
    <t xml:space="preserve">2736536	</t>
  </si>
  <si>
    <t xml:space="preserve">21436214428	</t>
  </si>
  <si>
    <t>CHUA/SOON SEN</t>
  </si>
  <si>
    <t xml:space="preserve">21441791733	</t>
  </si>
  <si>
    <t>[丘拉维斯塔]海可酒店 - 城市精品(Hercor Hotel - Urban Boutique)(91811489)</t>
  </si>
  <si>
    <t>Gil/Hyungyong</t>
  </si>
  <si>
    <t xml:space="preserve">6738921	</t>
  </si>
  <si>
    <t xml:space="preserve">21455953902	</t>
  </si>
  <si>
    <t>[阿布扎比]阿布扎比​​国际机场普瑞米尔酒店(Premier Inn Abu Dhabi International Airport)(89916567)</t>
  </si>
  <si>
    <t>家庭房&lt;2人入住&gt;&lt;不退款&gt;</t>
  </si>
  <si>
    <t>LEE/BOBAE</t>
  </si>
  <si>
    <t xml:space="preserve">65351SE211992	</t>
  </si>
  <si>
    <t xml:space="preserve">21463725908	</t>
  </si>
  <si>
    <t>[Cilinaya]阿斯顿马塔兰酒店(ASTON Inn Mataram)(55598950)</t>
  </si>
  <si>
    <t>阿斯顿套房&lt;2人入住&gt;&lt;不退款&gt;&lt;早餐&gt;</t>
  </si>
  <si>
    <t>WIWOHO/HASTU</t>
  </si>
  <si>
    <t xml:space="preserve">21464317585	</t>
  </si>
  <si>
    <t>[慕尼黑]爱密蒂亚维塔斯酒店(Hotel Vitalis by AMEDIA)(60467500)</t>
  </si>
  <si>
    <t>标准双床房&lt;2人入住&gt;&lt;不退款&gt;</t>
  </si>
  <si>
    <t>Meier/Martin</t>
  </si>
  <si>
    <t xml:space="preserve">2742358	</t>
  </si>
  <si>
    <t xml:space="preserve">21466869443	</t>
  </si>
  <si>
    <t>[巴厘岛]巴厘岛哈珀库塔酒店(Harper Kuta Hotel Bali  by ASTON)(55452145)</t>
  </si>
  <si>
    <t>Caparn/Justin</t>
  </si>
  <si>
    <t xml:space="preserve">21468373919	</t>
  </si>
  <si>
    <t>[釜山]釜山西面托优克酒店(Toyoko Inn Busan Seomyeon)(55841734)</t>
  </si>
  <si>
    <t>标准双人房&lt;2人入住&gt;&lt;不退款&gt;&lt;早餐&gt;</t>
  </si>
  <si>
    <t>Choi/Eunsun</t>
  </si>
  <si>
    <t xml:space="preserve">2028824278	</t>
  </si>
  <si>
    <t xml:space="preserve">21468443790	</t>
  </si>
  <si>
    <t>[新加坡]新加坡怡阁大酒店，良木园酒店集团成员(York Hotel (SG Clean))(60513970)</t>
  </si>
  <si>
    <t>高级房&lt;2人入住&gt;&lt;不退款&gt;</t>
  </si>
  <si>
    <t>ISLAM/PROMI</t>
  </si>
  <si>
    <t xml:space="preserve"># 1810906	</t>
  </si>
  <si>
    <t xml:space="preserve">21470069291	</t>
  </si>
  <si>
    <t>[巴鲁埃里]阿尔法城品质套房酒店(Quality Suites Alphaville)(55832042)</t>
  </si>
  <si>
    <t>行政双床房&lt;2人入住&gt;&lt;不退款&gt;&lt;早餐&gt;</t>
  </si>
  <si>
    <t>Aparecida/Sonia</t>
  </si>
  <si>
    <t xml:space="preserve">2743656	</t>
  </si>
  <si>
    <t xml:space="preserve">65588049	</t>
  </si>
  <si>
    <t xml:space="preserve">21470672398	</t>
  </si>
  <si>
    <t>[蒙特雷]蒙特利湾酒店(Monterey Bay Inn)(89917413)</t>
  </si>
  <si>
    <t>客房, 1 张特大床, 阳台, 景观 (Cannery Row)&lt;2人入住&gt;&lt;不退款&gt;&lt;早餐&gt;</t>
  </si>
  <si>
    <t>Hernandez/Tammy</t>
  </si>
  <si>
    <t xml:space="preserve">52527258-1	</t>
  </si>
  <si>
    <t xml:space="preserve">21471726611	</t>
  </si>
  <si>
    <t>[null](90373261)</t>
  </si>
  <si>
    <t xml:space="preserve">21476339826	</t>
  </si>
  <si>
    <t>[哥打京那巴鲁]麦哲伦丝绸度假村(The Magellan Sutera Resort)(55799262)</t>
  </si>
  <si>
    <t>麦哲伦豪华海景房&lt;2人入住&gt;&lt;不退款&gt;&lt;早餐&gt;</t>
  </si>
  <si>
    <t>Hwang/Eunbee</t>
  </si>
  <si>
    <t xml:space="preserve">3134321	</t>
  </si>
  <si>
    <t xml:space="preserve">21478937163	</t>
  </si>
  <si>
    <t>[Songgokerto]加布路维巴图会议度假村(Jambuluwuk Convention Hall &amp; Resort Batu)(70391859)</t>
  </si>
  <si>
    <t>豪华客房, 花园景观&lt;2人入住&gt;&lt;不退款&gt;&lt;早餐&gt;</t>
  </si>
  <si>
    <t>YOULANDA/YOULANDA</t>
  </si>
  <si>
    <t xml:space="preserve">EXP-2029590287	</t>
  </si>
  <si>
    <t xml:space="preserve">21479175051	</t>
  </si>
  <si>
    <t>[洛杉矶]洛杉矶地铁广场酒店(Metro Plaza Hotel)(56185705)</t>
  </si>
  <si>
    <t>两张大号床房&lt;2人入住&gt;&lt;不退款&gt;</t>
  </si>
  <si>
    <t>Romero/Dulce M</t>
  </si>
  <si>
    <t xml:space="preserve">2745954	</t>
  </si>
  <si>
    <t xml:space="preserve">21479257438	</t>
  </si>
  <si>
    <t>[吉隆坡]吉隆坡帝皇精品酒店(de King Boutique Hotel KLCC)(55694606)</t>
  </si>
  <si>
    <t>豪华房（双人床或双床）&lt;2人入住&gt;&lt;不退款&gt;</t>
  </si>
  <si>
    <t>SYED ALWI/SHARIPAH KHADIJAH</t>
  </si>
  <si>
    <t xml:space="preserve">255280	</t>
  </si>
  <si>
    <t xml:space="preserve">21480742040	</t>
  </si>
  <si>
    <t>[海滨]蒙特利湾智选假日酒店(Holiday Inn Express at Monterey Bay, an IHG Hotel)(55720457)</t>
  </si>
  <si>
    <t>特大床房&lt;2人入住&gt;&lt;不退款&gt;&lt;早餐&gt;</t>
  </si>
  <si>
    <t>Bukle/Chad,Cardona/Rathom</t>
  </si>
  <si>
    <t xml:space="preserve">2746276	</t>
  </si>
  <si>
    <t xml:space="preserve">28356762	</t>
  </si>
  <si>
    <t xml:space="preserve">21481742188	</t>
  </si>
  <si>
    <t>SETIYOWATI/IRA</t>
  </si>
  <si>
    <t xml:space="preserve">2746486	</t>
  </si>
  <si>
    <t xml:space="preserve">115730-Ms Ayu FDA	</t>
  </si>
  <si>
    <t xml:space="preserve">21484069657	</t>
  </si>
  <si>
    <t>[伯尔尼]伯尔尼大使酒店(Hotel Ambassador)(55720216)</t>
  </si>
  <si>
    <t>标准双床房&lt;2人入住&gt;&lt;不退款&gt;&lt;早餐&gt;</t>
  </si>
  <si>
    <t>DENIS/MAGIARU ,LARISA AMALIA/MAGIARU</t>
  </si>
  <si>
    <t xml:space="preserve">21485108954	</t>
  </si>
  <si>
    <t>[null](90370247)</t>
  </si>
  <si>
    <t xml:space="preserve">21485758391	</t>
  </si>
  <si>
    <t>[吉隆坡]吉隆坡千禧大酒店(Grand Millennium Kuala Lumpur)(55402613)</t>
  </si>
  <si>
    <t>高级房&lt;2人入住&gt;&lt;不退款&gt;&lt;早餐&gt;</t>
  </si>
  <si>
    <t>Winarson/King</t>
  </si>
  <si>
    <t>4KV6T02MG</t>
  </si>
  <si>
    <t xml:space="preserve">4KV6T02MZ	</t>
  </si>
  <si>
    <t xml:space="preserve">21485947392	</t>
  </si>
  <si>
    <t>[Capital Township]温德姆斯普林菲尔德市中心酒店(Wyndham Springfield City Centre)(90362262)</t>
  </si>
  <si>
    <t>一张特大床&lt;2人入住&gt;&lt;不退款&gt;</t>
  </si>
  <si>
    <t>Bahr/John</t>
  </si>
  <si>
    <t xml:space="preserve">21486840413	</t>
  </si>
  <si>
    <t>[马卡蒂]瑞雅国际瓦雷罗豪华套房酒店(Valero Grand Suites by Swiss-Belhotel)(55465231)</t>
  </si>
  <si>
    <t>尊贵房&lt;2人入住&gt;&lt;不退款&gt;</t>
  </si>
  <si>
    <t>ZHOU/TAO,ZHANG/YUANJUN,WEI/XUN</t>
  </si>
  <si>
    <t xml:space="preserve">2747702	</t>
  </si>
  <si>
    <t xml:space="preserve">6764234	</t>
  </si>
  <si>
    <t xml:space="preserve">21487212894	</t>
  </si>
  <si>
    <t>[多伦多]多伦多机场皮尔逊会议酒店(Pearson Hotel Conference Centre Toronto Airport)(55280857)</t>
  </si>
  <si>
    <t>Guzman/Jennifer</t>
  </si>
  <si>
    <t xml:space="preserve">酒店前台jakk先生确认订单	</t>
  </si>
  <si>
    <t xml:space="preserve">21487220855	</t>
  </si>
  <si>
    <t>[塔科马公园]塔科马公园品质酒店(Quality Inn Takoma Park)(89928113)</t>
  </si>
  <si>
    <t>标准间2双人床&lt;2人入住&gt;&lt;不退款&gt;&lt;早餐&gt;</t>
  </si>
  <si>
    <t>Acharya/Prakash</t>
  </si>
  <si>
    <t xml:space="preserve">2747780	</t>
  </si>
  <si>
    <t xml:space="preserve">33528532	</t>
  </si>
  <si>
    <t xml:space="preserve">21488703649	</t>
  </si>
  <si>
    <t>[圣罗莎]长住美国酒店 - 圣罗莎 - 北(Extended Stay America Suites - Santa Rosa - North)(90359303)</t>
  </si>
  <si>
    <t>1号工作室大床&lt;2人入住&gt;&lt;不退款&gt;&lt;早餐&gt;</t>
  </si>
  <si>
    <t>YANG/KIERSTIN</t>
  </si>
  <si>
    <t xml:space="preserve">21493374788	</t>
  </si>
  <si>
    <t>[洛杉矶]洛杉矶国际机场温德姆拉昆塔套房酒店(La Quinta Inn &amp; Suites by Wyndham LAX)(91595309)</t>
  </si>
  <si>
    <t>客房, 1 张特大床房&lt;2人入住&gt;&lt;不退款&gt;&lt;早餐&gt;</t>
  </si>
  <si>
    <t>LI/QINGTONG,LI/ZHANBIN</t>
  </si>
  <si>
    <t xml:space="preserve">2749200	</t>
  </si>
  <si>
    <t xml:space="preserve">21493920209	</t>
  </si>
  <si>
    <t>[富查伊拉]翠鸟度假酒店(Kingfisher Retreat)(89916708)</t>
  </si>
  <si>
    <t>单卧室帐篷海景&lt;2人入住&gt;&lt;不退款&gt;&lt;早餐&gt;</t>
  </si>
  <si>
    <t>Ali/Sultan</t>
  </si>
  <si>
    <t xml:space="preserve">PL106639102220P2	</t>
  </si>
  <si>
    <t xml:space="preserve">21494000205	</t>
  </si>
  <si>
    <t>[杜伦]杜伦丽笙酒店(Radisson Blu Hotel, Durham)(55280996)</t>
  </si>
  <si>
    <t>标准客房&lt;2人入住&gt;&lt;不退款&gt;</t>
  </si>
  <si>
    <t>ZHANG/LIHENG,Zhang/Jiayue</t>
  </si>
  <si>
    <t xml:space="preserve">21495051706	</t>
  </si>
  <si>
    <t>SONG/JEAHO,KHOTCHAWA/KHANDA</t>
  </si>
  <si>
    <t xml:space="preserve">53477935	</t>
  </si>
  <si>
    <t xml:space="preserve">21495162466	</t>
  </si>
  <si>
    <t>[迈阿密泉]迈阿密机场北舒适套房酒店(Comfort Suites Miami Airport North)(95138444)</t>
  </si>
  <si>
    <t>带沙发床的特大号套房 - 禁烟&lt;2人入住&gt;&lt;不退款&gt;&lt;早餐&gt;</t>
  </si>
  <si>
    <t>El Sayed/Hugo</t>
  </si>
  <si>
    <t xml:space="preserve">33696647	</t>
  </si>
  <si>
    <t xml:space="preserve">21496155122	</t>
  </si>
  <si>
    <t>[Racha Thewa]素万那普机场奇迹酒店(Miracle Suvarnabhumi Airport)(55841680)</t>
  </si>
  <si>
    <t>TANLA/WATHANYA</t>
  </si>
  <si>
    <t xml:space="preserve">253947	</t>
  </si>
  <si>
    <t xml:space="preserve">21496550660	</t>
  </si>
  <si>
    <t>Charbatzadeh/Felix</t>
  </si>
  <si>
    <t xml:space="preserve">4637SE114578	</t>
  </si>
  <si>
    <t xml:space="preserve">21497852237	</t>
  </si>
  <si>
    <t>[里布]王朝套房酒店(Dynasty Suites Hotel)(89917348)</t>
  </si>
  <si>
    <t>标准房, 2 张大床房&lt;2人入住&gt;&lt;不退款&gt;</t>
  </si>
  <si>
    <t>VARGAS /JUAN LUIS</t>
  </si>
  <si>
    <t xml:space="preserve">19192428	</t>
  </si>
  <si>
    <t xml:space="preserve">21498066425	</t>
  </si>
  <si>
    <t>[米兰]米兰上城宫酒店(Uptown Palace)(55426835)</t>
  </si>
  <si>
    <t>ZHENG/LONGYUN,WAN/SIYI</t>
  </si>
  <si>
    <t xml:space="preserve">2750341	</t>
  </si>
  <si>
    <t xml:space="preserve">21498028141	</t>
  </si>
  <si>
    <t>[多特蒙德]多特蒙德中心美居酒店(Mercure Dortmund Centrum)(55779410)</t>
  </si>
  <si>
    <t>xu/xiaolong,xu/rui</t>
  </si>
  <si>
    <t xml:space="preserve">2750326	</t>
  </si>
  <si>
    <t xml:space="preserve">A006WJJ522	</t>
  </si>
  <si>
    <t xml:space="preserve">21498449398	</t>
  </si>
  <si>
    <t>[巴德胡弗多普]阿姆斯特丹史基浦机场宜必思酒店(Ibis Schiphol Amsterdam Airport)(55290037)</t>
  </si>
  <si>
    <t>Long/James</t>
  </si>
  <si>
    <t xml:space="preserve">2750440	</t>
  </si>
  <si>
    <t xml:space="preserve">21499076914	</t>
  </si>
  <si>
    <t>[大阪]大阪都喜来登酒店(Sheraton Miyako Hotel Osaka)(55439710)</t>
  </si>
  <si>
    <t>标准大床房（尊贵楼层）&lt;2人入住&gt;&lt;不退款&gt;</t>
  </si>
  <si>
    <t>QIAO/SONGJIANG</t>
  </si>
  <si>
    <t xml:space="preserve">94780220	</t>
  </si>
  <si>
    <t xml:space="preserve">21499170257	</t>
  </si>
  <si>
    <t>[中雅加达]丹那阿邦至爱酒店 - 赛德恩格(Favehotel Tanah Abang - Cideng)(55611732)</t>
  </si>
  <si>
    <t>清新房&lt;2人入住&gt;&lt;不退款&gt;</t>
  </si>
  <si>
    <t>NERO JONNES/MICHAEL</t>
  </si>
  <si>
    <t xml:space="preserve">143057	</t>
  </si>
  <si>
    <t xml:space="preserve">21499342238	</t>
  </si>
  <si>
    <t>[Kampung Pelita]巴淡岛阿斯顿巴淡酒店公寓(ASTON Batam Hotel &amp; Residence)(55391106)</t>
  </si>
  <si>
    <t>套房&lt;2人入住&gt;&lt;不退款&gt;</t>
  </si>
  <si>
    <t>BUDI/WARTA,ZHOU/TAO</t>
  </si>
  <si>
    <t xml:space="preserve">21499671679	</t>
  </si>
  <si>
    <t>KRITTAPASPOKIN/DANAI</t>
  </si>
  <si>
    <t xml:space="preserve">53478257	</t>
  </si>
  <si>
    <t xml:space="preserve">21500214409	</t>
  </si>
  <si>
    <t>[孔敬]OMG酒店(OMG Hotel)(89917102)</t>
  </si>
  <si>
    <t>高级双人房, 1 张双人床&lt;2人入住&gt;&lt;不退款&gt;</t>
  </si>
  <si>
    <t>WIANGPON/KRITSADA</t>
  </si>
  <si>
    <t xml:space="preserve">2750858	</t>
  </si>
  <si>
    <t xml:space="preserve">21500491230	</t>
  </si>
  <si>
    <t>[迪沙鲁]迪沙鲁阿曼萨里酒店(Amansari Hotel Desaru)(91808934)</t>
  </si>
  <si>
    <t>豪华客房1张特大床&lt;2人入住&gt;&lt;不退款&gt;&lt;早餐&gt;</t>
  </si>
  <si>
    <t>AMID/REEN</t>
  </si>
  <si>
    <t xml:space="preserve">21500939487	</t>
  </si>
  <si>
    <t>[大阪]心斋桥柯德酒店(Hotel Code Shinsaibashi)(55478278)</t>
  </si>
  <si>
    <t>好莱坞双床房&lt;2人入住&gt;&lt;不退款&gt;</t>
  </si>
  <si>
    <t>HUANG/CHENXUAN</t>
  </si>
  <si>
    <t xml:space="preserve">21500980527	</t>
  </si>
  <si>
    <t>PHUNG/QUY VY</t>
  </si>
  <si>
    <t xml:space="preserve">53478630	</t>
  </si>
  <si>
    <t xml:space="preserve">21501039777	</t>
  </si>
  <si>
    <t>[伦敦]伦敦市中心埃卢尔酒店(Allure Hotel &amp; Suites - London Downtown)(55756961)</t>
  </si>
  <si>
    <t>Zavitz /Ashley</t>
  </si>
  <si>
    <t xml:space="preserve">2751176	</t>
  </si>
  <si>
    <t xml:space="preserve">21501130641	</t>
  </si>
  <si>
    <t>[瓜达拉哈拉]宜必思瓜达拉哈拉博览会酒店(Ibis Guadalajara Expo)(55380617)</t>
  </si>
  <si>
    <t>客房, 1 张双人床&lt;2人入住&gt;&lt;不退款&gt;</t>
  </si>
  <si>
    <t>GAYTAN GARZA/HUMBERTO EMILIO</t>
  </si>
  <si>
    <t xml:space="preserve">2751207	</t>
  </si>
  <si>
    <t xml:space="preserve">71-2953670	</t>
  </si>
  <si>
    <t xml:space="preserve">21501296910	</t>
  </si>
  <si>
    <t>[格拉斯哥]诺富特格拉斯哥中心酒店(Novotel Glasgow Centre)(55290408)</t>
  </si>
  <si>
    <t>标准双人房（带沙发）&lt;2人入住&gt;&lt;不退款&gt;</t>
  </si>
  <si>
    <t>SHUEH /CHIAYI</t>
  </si>
  <si>
    <t xml:space="preserve">21501709329	</t>
  </si>
  <si>
    <t>[万隆市]超级广场费屋酒店(favehotel Hyper Square)(55414298)</t>
  </si>
  <si>
    <t>致爱房&lt;2人入住&gt;&lt;不退款&gt;&lt;早餐&gt;</t>
  </si>
  <si>
    <t>RAHAYU/OKTAVILIA BUDY,LESTARI/INDAH DWI</t>
  </si>
  <si>
    <t xml:space="preserve">21501776777	</t>
  </si>
  <si>
    <t>XU/SHIXIAN</t>
  </si>
  <si>
    <t xml:space="preserve">20221021538051888	</t>
  </si>
  <si>
    <t xml:space="preserve">21502558534	</t>
  </si>
  <si>
    <t>高级双床房&lt;2人入住&gt;&lt;不退款&gt;</t>
  </si>
  <si>
    <t>Teru Valluvan /Dheviya</t>
  </si>
  <si>
    <t xml:space="preserve">2751678	</t>
  </si>
  <si>
    <t xml:space="preserve">21502676762	</t>
  </si>
  <si>
    <t>[北雅加达]雅加达尼欧玛纳戈广场酒店(Neo Hotel Mangga Dua by ASTON)(55253987)</t>
  </si>
  <si>
    <t>尼欧房&lt;2人入住&gt;&lt;不退款&gt;</t>
  </si>
  <si>
    <t>TAN JIAN/TAN JIAN</t>
  </si>
  <si>
    <t xml:space="preserve">21503071902	</t>
  </si>
  <si>
    <t>KWAN/CHEUK HEI FELIX</t>
  </si>
  <si>
    <t xml:space="preserve">2751835	</t>
  </si>
  <si>
    <t xml:space="preserve">21503112109	</t>
  </si>
  <si>
    <t>加大一室房&lt;2人入住&gt;&lt;不退款&gt;&lt;早餐&gt;</t>
  </si>
  <si>
    <t>SPOG/DR IBNU SINA</t>
  </si>
  <si>
    <t xml:space="preserve">2751855	</t>
  </si>
  <si>
    <t xml:space="preserve">21503213758	</t>
  </si>
  <si>
    <t>[里约热内卢]蒙蒂阿莱格酒店(Hotel Monte Alegre)(77366714)</t>
  </si>
  <si>
    <t>标准间&lt;2人入住&gt;&lt;不退款&gt;&lt;早餐&gt;</t>
  </si>
  <si>
    <t>MATA/HUDSON</t>
  </si>
  <si>
    <t xml:space="preserve">9158596527044	</t>
  </si>
  <si>
    <t xml:space="preserve">21503336056	</t>
  </si>
  <si>
    <t>[吉隆坡]吉隆坡双威太子大酒店(Sunway Hotel Putra Kuala Lumpur)(55290388)</t>
  </si>
  <si>
    <t>Hu/Xinlin</t>
  </si>
  <si>
    <t xml:space="preserve">2751928	</t>
  </si>
  <si>
    <t xml:space="preserve">800829381	</t>
  </si>
  <si>
    <t xml:space="preserve">21503573048	</t>
  </si>
  <si>
    <t>WANG/ZIYU</t>
  </si>
  <si>
    <t xml:space="preserve">254020	</t>
  </si>
  <si>
    <t xml:space="preserve">21503851974	</t>
  </si>
  <si>
    <t>KUCHUKOVA/ANASTASIA</t>
  </si>
  <si>
    <t xml:space="preserve">53478703	</t>
  </si>
  <si>
    <t xml:space="preserve">21504039195	</t>
  </si>
  <si>
    <t>[西雅加达]阿斯顿卡蒂卡格罗酒店会议中心(ASTON Kartika Grogol Hotel &amp; Conference Center)(92030300)</t>
  </si>
  <si>
    <t>优质一室双床房&lt;2人入住&gt;&lt;不退款&gt;</t>
  </si>
  <si>
    <t>Funk/Katharina</t>
  </si>
  <si>
    <t xml:space="preserve">21064/JANICE	</t>
  </si>
  <si>
    <t xml:space="preserve">21504202788	</t>
  </si>
  <si>
    <t>[新山]新山晶冠酒店(Crystal Crown Hotel JB)(55289970)</t>
  </si>
  <si>
    <t>kweok/JACOB ZHENG WEI</t>
  </si>
  <si>
    <t xml:space="preserve">21504487213	</t>
  </si>
  <si>
    <t>[班夫]班夫阿斯彭木屋酒店(Banff Aspen Lodge)(56206356)</t>
  </si>
  <si>
    <t>尊贵两张大号床房&lt;2人入住&gt;&lt;不退款&gt;&lt;早餐&gt;</t>
  </si>
  <si>
    <t>JANI/RAVIN</t>
  </si>
  <si>
    <t xml:space="preserve">21504523824	</t>
  </si>
  <si>
    <t>[Pasirsari]贝克西西卡朗高级商务酒店(PrimeBiz Cikarang Bekasi)(55329172)</t>
  </si>
  <si>
    <t>高级房间&lt;2人入住&gt;&lt;不退款&gt;</t>
  </si>
  <si>
    <t>Tong poo/Wong</t>
  </si>
  <si>
    <t xml:space="preserve">2752246	</t>
  </si>
  <si>
    <t xml:space="preserve">21504505552	</t>
  </si>
  <si>
    <t>[Pasirsari]贝克西查巴贝卡飞舞酒店(favehotel Jababeka Cikarang)(70165332)</t>
  </si>
  <si>
    <t>致爱房&lt;2人入住&gt;&lt;不退款&gt;</t>
  </si>
  <si>
    <t>Solikhin/Khavid</t>
  </si>
  <si>
    <t xml:space="preserve">21504779502	</t>
  </si>
  <si>
    <t>[格雷斯]伦敦瑟罗克M25宜必思酒店(ibis London Thurrock M25)(80332332)</t>
  </si>
  <si>
    <t>标准双人房&lt;2人入住&gt;&lt;不退款&gt;</t>
  </si>
  <si>
    <t>WADE /TIA</t>
  </si>
  <si>
    <t xml:space="preserve">2752346	</t>
  </si>
  <si>
    <t xml:space="preserve">21505083773	</t>
  </si>
  <si>
    <t>LIN/LING</t>
  </si>
  <si>
    <t xml:space="preserve">2752449	</t>
  </si>
  <si>
    <t xml:space="preserve">53478817	</t>
  </si>
  <si>
    <t xml:space="preserve">21505378723	</t>
  </si>
  <si>
    <t>豪华大号床房&lt;2人入住&gt;&lt;不退款&gt;</t>
  </si>
  <si>
    <t>yaakob/norafnita</t>
  </si>
  <si>
    <t xml:space="preserve">21505895275	</t>
  </si>
  <si>
    <t>[克利尔沃特]阳台花园旅店(Terrace Garden Inn)(77368312)</t>
  </si>
  <si>
    <t>Griffiths/Eric</t>
  </si>
  <si>
    <t xml:space="preserve">2752660	</t>
  </si>
  <si>
    <t xml:space="preserve">21506177710	</t>
  </si>
  <si>
    <t>特大床房(高效)&lt;2人入住&gt;&lt;不退款&gt;</t>
  </si>
  <si>
    <t>Crawford /Keonna</t>
  </si>
  <si>
    <t xml:space="preserve">21506336341	</t>
  </si>
  <si>
    <t>[古晋]古晋家园酒店(Homestay Kuching)(55491979)</t>
  </si>
  <si>
    <t>NARZARIAH/SHARIFAH</t>
  </si>
  <si>
    <t xml:space="preserve">2752792	</t>
  </si>
  <si>
    <t xml:space="preserve">21506658468	</t>
  </si>
  <si>
    <t>尼欧房&lt;2人入住&gt;&lt;不退款&gt;&lt;早餐&gt;</t>
  </si>
  <si>
    <t>IMANDA/CUT</t>
  </si>
  <si>
    <t xml:space="preserve">21506680733	</t>
  </si>
  <si>
    <t>[万伦]马林酒店(Marlin Hotel)(95389024)</t>
  </si>
  <si>
    <t>豪华双人房&lt;2人入住&gt;&lt;不退款&gt;</t>
  </si>
  <si>
    <t>KLAMEKHWAN/THAYIKA</t>
  </si>
  <si>
    <t xml:space="preserve">21506697547	</t>
  </si>
  <si>
    <t>[埃施博恩]法兰克福艾许柏恩奥斯特美居酒店(Mercure Hotel Frankfurt Eschborn Ost)(55626384)</t>
  </si>
  <si>
    <t>标准双人床房&lt;2人入住&gt;&lt;不退款&gt;</t>
  </si>
  <si>
    <t>CHO/YEONG O</t>
  </si>
  <si>
    <t xml:space="preserve">21506998625	</t>
  </si>
  <si>
    <t>[基西米]星岛俱乐部及度假村 - 靠近迪士尼(Star Island Resort and Club - Near Disney)(89917116)</t>
  </si>
  <si>
    <t>迷你套房&lt;2人入住&gt;&lt;不退款&gt;</t>
  </si>
  <si>
    <t>Lebedzinski/Melissa</t>
  </si>
  <si>
    <t xml:space="preserve">21507145864	</t>
  </si>
  <si>
    <t>[霍夫多普]诺富特阿姆斯特丹史基浦机场酒店(Novotel Amsterdam Schiphol Airport)(60480453)</t>
  </si>
  <si>
    <t>现代宽敞标准双人房&lt;2人入住&gt;&lt;不退款&gt;</t>
  </si>
  <si>
    <t>HYSENI/MENSUR</t>
  </si>
  <si>
    <t xml:space="preserve">2752990	</t>
  </si>
  <si>
    <t xml:space="preserve">21507144496	</t>
  </si>
  <si>
    <t>TRAN/MINH KHAI</t>
  </si>
  <si>
    <t xml:space="preserve">2752993	</t>
  </si>
  <si>
    <t xml:space="preserve">acknowledged	</t>
  </si>
  <si>
    <t xml:space="preserve">21507284658	</t>
  </si>
  <si>
    <t>[万锦]多伦多万锦丽柏酒店(Park Inn by Radisson Toronto-Markham)(95688002)</t>
  </si>
  <si>
    <t>客房, 1 张特大床房&lt;2人入住&gt;&lt;不退款&gt;</t>
  </si>
  <si>
    <t>Shekhawat/Nandini</t>
  </si>
  <si>
    <t xml:space="preserve">21507276576	</t>
  </si>
  <si>
    <t>现代宽敞标准双床房&lt;2人入住&gt;&lt;不退款&gt;</t>
  </si>
  <si>
    <t>Deymeci/Necati</t>
  </si>
  <si>
    <t xml:space="preserve">2753035	</t>
  </si>
  <si>
    <t xml:space="preserve">21507598078	</t>
  </si>
  <si>
    <t>[巴西利亚]卡利南喝普鲁斯尊贵酒店(Cullinan Hplus Premium)(55414378)</t>
  </si>
  <si>
    <t>高级双人房&lt;2人入住&gt;&lt;不退款&gt;&lt;早餐&gt;</t>
  </si>
  <si>
    <t>Maia /Danielle</t>
  </si>
  <si>
    <t xml:space="preserve">65761364	</t>
  </si>
  <si>
    <t>，</t>
  </si>
  <si>
    <t>113491 HKD</t>
  </si>
  <si>
    <t>A221025094730481</t>
  </si>
  <si>
    <t>A221025094807481</t>
  </si>
  <si>
    <t>总计：113491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</si>
  <si>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</si>
  <si>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</si>
  <si>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</si>
  <si>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</si>
  <si>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</si>
  <si>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</si>
  <si>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</si>
  <si>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</si>
  <si>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</si>
  <si>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</si>
  <si>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</si>
  <si>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</si>
  <si>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</si>
  <si>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</si>
  <si>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</si>
  <si>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</si>
  <si>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</si>
  <si>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</si>
  <si>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</si>
  <si>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2022-10-21</t>
  </si>
  <si>
    <t>2753135</t>
  </si>
  <si>
    <t>卡利南喝普鲁斯尊贵酒店</t>
  </si>
  <si>
    <t>Maia Danielle</t>
  </si>
  <si>
    <t>2022-10-22</t>
  </si>
  <si>
    <t>退房日周结</t>
  </si>
  <si>
    <t>367.48</t>
  </si>
  <si>
    <t>399.00</t>
  </si>
  <si>
    <t>0</t>
  </si>
  <si>
    <t>0.00</t>
  </si>
  <si>
    <t>携程汇智国际直连</t>
  </si>
  <si>
    <t>925</t>
  </si>
  <si>
    <t>2022-10-21 23:25:26</t>
  </si>
  <si>
    <t>否</t>
  </si>
  <si>
    <t>汇智国际旅游发展有限公司</t>
  </si>
  <si>
    <t>直连</t>
  </si>
  <si>
    <t>巴西</t>
  </si>
  <si>
    <t>2753035</t>
  </si>
  <si>
    <t>诺富特阿姆斯特丹史基浦机场酒店</t>
  </si>
  <si>
    <t>Deymeci Necati</t>
  </si>
  <si>
    <t>898.90</t>
  </si>
  <si>
    <t>976.00</t>
  </si>
  <si>
    <t>2022-10-21 22:25:20</t>
  </si>
  <si>
    <t>荷兰</t>
  </si>
  <si>
    <t>2753034</t>
  </si>
  <si>
    <t>多伦多万锦丽柏酒店</t>
  </si>
  <si>
    <t>Shekhawat Nandini</t>
  </si>
  <si>
    <t>1283.87</t>
  </si>
  <si>
    <t>1394.00</t>
  </si>
  <si>
    <t>2022-10-21 22:24:57</t>
  </si>
  <si>
    <t>加拿大</t>
  </si>
  <si>
    <t>2752993</t>
  </si>
  <si>
    <t>曼谷阿瓦尼中庭酒店</t>
  </si>
  <si>
    <t>TRAN MINH KHAI</t>
  </si>
  <si>
    <t>226.57</t>
  </si>
  <si>
    <t>246.00</t>
  </si>
  <si>
    <t>2022-10-21 22:04:29</t>
  </si>
  <si>
    <t>泰国</t>
  </si>
  <si>
    <t>2752990</t>
  </si>
  <si>
    <t>HYSENI MENSUR</t>
  </si>
  <si>
    <t>866.66</t>
  </si>
  <si>
    <t>941.00</t>
  </si>
  <si>
    <t>2022-10-21 22:02:23</t>
  </si>
  <si>
    <t>2752939</t>
  </si>
  <si>
    <t>星岛俱乐部及度假村 - 靠近迪士尼</t>
  </si>
  <si>
    <t>Lebedzinski Melissa</t>
  </si>
  <si>
    <t>961.52</t>
  </si>
  <si>
    <t>1044.00</t>
  </si>
  <si>
    <t>2022-10-21 21:37:33</t>
  </si>
  <si>
    <t>美国</t>
  </si>
  <si>
    <t>2752879</t>
  </si>
  <si>
    <t>法兰克福艾许柏恩奥斯特美居酒店</t>
  </si>
  <si>
    <t>CHO YEONG O</t>
  </si>
  <si>
    <t>485.37</t>
  </si>
  <si>
    <t>527.00</t>
  </si>
  <si>
    <t>2022-10-21 21:05:40</t>
  </si>
  <si>
    <t>德国</t>
  </si>
  <si>
    <t>2752870</t>
  </si>
  <si>
    <t>马琳酒店</t>
  </si>
  <si>
    <t>KLAMEKHWAN THAYIKA</t>
  </si>
  <si>
    <t>167.62</t>
  </si>
  <si>
    <t>182.00</t>
  </si>
  <si>
    <t>2022-10-21 21:04:03</t>
  </si>
  <si>
    <t>2752864</t>
  </si>
  <si>
    <t>雅加达尼欧玛纳戈广场酒店</t>
  </si>
  <si>
    <t>IMANDA CUT</t>
  </si>
  <si>
    <t>174.07</t>
  </si>
  <si>
    <t>189.00</t>
  </si>
  <si>
    <t>2022-10-21 20:59:37</t>
  </si>
  <si>
    <t>印度尼西亚</t>
  </si>
  <si>
    <t>2752792</t>
  </si>
  <si>
    <t>古晋家园酒店</t>
  </si>
  <si>
    <t>NARZARIAH SHARIFAH</t>
  </si>
  <si>
    <t>118.81</t>
  </si>
  <si>
    <t>129.00</t>
  </si>
  <si>
    <t>2022-10-21 20:26:41</t>
  </si>
  <si>
    <t>马来西亚</t>
  </si>
  <si>
    <t>2752737</t>
  </si>
  <si>
    <t>阳台花园旅店</t>
  </si>
  <si>
    <t>Crawford Keonna</t>
  </si>
  <si>
    <t>543.39</t>
  </si>
  <si>
    <t>590.00</t>
  </si>
  <si>
    <t>2022-10-21 20:39:05</t>
  </si>
  <si>
    <t>2752660</t>
  </si>
  <si>
    <t>Griffiths Eric</t>
  </si>
  <si>
    <t>488.13</t>
  </si>
  <si>
    <t>530.00</t>
  </si>
  <si>
    <t>2022-10-21 19:36:54</t>
  </si>
  <si>
    <t>2752519</t>
  </si>
  <si>
    <t>吉隆坡帝皇精品酒店</t>
  </si>
  <si>
    <t>yaakob norafnita</t>
  </si>
  <si>
    <t>213.67</t>
  </si>
  <si>
    <t>232.00</t>
  </si>
  <si>
    <t>2022-10-21 17:57:45</t>
  </si>
  <si>
    <t>2752449</t>
  </si>
  <si>
    <t>LIN LING</t>
  </si>
  <si>
    <t>2022-10-21 17:23:46</t>
  </si>
  <si>
    <t>直采</t>
  </si>
  <si>
    <t>2752346</t>
  </si>
  <si>
    <t>伦敦瑟罗克M25宜必思酒店</t>
  </si>
  <si>
    <t>WADE TIA</t>
  </si>
  <si>
    <t>476.16</t>
  </si>
  <si>
    <t>517.00</t>
  </si>
  <si>
    <t>2022-10-21 16:22:23</t>
  </si>
  <si>
    <t>英国</t>
  </si>
  <si>
    <t>2752270</t>
  </si>
  <si>
    <t>贝克西查巴贝卡飞舞酒店</t>
  </si>
  <si>
    <t>Solikhin Khavid</t>
  </si>
  <si>
    <t>113.28</t>
  </si>
  <si>
    <t>123.00</t>
  </si>
  <si>
    <t>2022-10-21 15:49:33</t>
  </si>
  <si>
    <t>2752246</t>
  </si>
  <si>
    <t>贝克西西卡朗高级商务酒店</t>
  </si>
  <si>
    <t>Tong poo Wong</t>
  </si>
  <si>
    <t>120.65</t>
  </si>
  <si>
    <t>131.00</t>
  </si>
  <si>
    <t>2022-10-21 15:36:56</t>
  </si>
  <si>
    <t>2752236</t>
  </si>
  <si>
    <t>班夫阿斯彭旅馆</t>
  </si>
  <si>
    <t>JANI RAVIN</t>
  </si>
  <si>
    <t>1235.98</t>
  </si>
  <si>
    <t>1342.00</t>
  </si>
  <si>
    <t>2022-10-21 15:31:40</t>
  </si>
  <si>
    <t>2752154</t>
  </si>
  <si>
    <t>新山晶冠酒店</t>
  </si>
  <si>
    <t>kweok JACOB ZHENG WEI</t>
  </si>
  <si>
    <t>227.49</t>
  </si>
  <si>
    <t>247.00</t>
  </si>
  <si>
    <t>2022-10-21 14:55:12</t>
  </si>
  <si>
    <t>2752104</t>
  </si>
  <si>
    <t>阿斯顿卡蒂卡格罗酒店会议中心</t>
  </si>
  <si>
    <t>Funk Katharina</t>
  </si>
  <si>
    <t>304.85</t>
  </si>
  <si>
    <t>331.00</t>
  </si>
  <si>
    <t>2022-10-21 14:33:51</t>
  </si>
  <si>
    <t>2752074</t>
  </si>
  <si>
    <t>KUCHUKOVA ANASTASIA</t>
  </si>
  <si>
    <t>2022-10-21 14:25:43</t>
  </si>
  <si>
    <t>2752019</t>
  </si>
  <si>
    <t>曼谷素旺那普机场奇迹酒店</t>
  </si>
  <si>
    <t>WANG ZIYU</t>
  </si>
  <si>
    <t>181.44</t>
  </si>
  <si>
    <t>197.00</t>
  </si>
  <si>
    <t>2022-10-21 13:49:11</t>
  </si>
  <si>
    <t>2751928</t>
  </si>
  <si>
    <t>吉隆坡双威太子大酒店</t>
  </si>
  <si>
    <t>Hu Xinlin</t>
  </si>
  <si>
    <t>314.06</t>
  </si>
  <si>
    <t>341.00</t>
  </si>
  <si>
    <t>2022-10-21 12:45:38</t>
  </si>
  <si>
    <t>2751918</t>
  </si>
  <si>
    <t>蒙蒂阿莱格酒店</t>
  </si>
  <si>
    <t>MATA HUDSON</t>
  </si>
  <si>
    <t>234.86</t>
  </si>
  <si>
    <t>255.00</t>
  </si>
  <si>
    <t>2022-10-21 12:41:02</t>
  </si>
  <si>
    <t>2751855</t>
  </si>
  <si>
    <t>巴淡岛阿斯顿巴淡酒店公寓</t>
  </si>
  <si>
    <t>SPOG DR IBNU SINA</t>
  </si>
  <si>
    <t>402.48</t>
  </si>
  <si>
    <t>437.00</t>
  </si>
  <si>
    <t>2022-10-21 12:14:50</t>
  </si>
  <si>
    <t>2751835</t>
  </si>
  <si>
    <t>KWAN CHEUK HEI FELIX</t>
  </si>
  <si>
    <t>269.85</t>
  </si>
  <si>
    <t>293.00</t>
  </si>
  <si>
    <t>2022-10-21 12:05:44</t>
  </si>
  <si>
    <t>2751717</t>
  </si>
  <si>
    <t>TAN JIAN TAN JIAN</t>
  </si>
  <si>
    <t>150.12</t>
  </si>
  <si>
    <t>163.00</t>
  </si>
  <si>
    <t>2022-10-21 11:01:34</t>
  </si>
  <si>
    <t>2751678</t>
  </si>
  <si>
    <t>Teru Valluvan Dheviya</t>
  </si>
  <si>
    <t>284.59</t>
  </si>
  <si>
    <t>309.00</t>
  </si>
  <si>
    <t>2022-10-21 10:38:39</t>
  </si>
  <si>
    <t>2751438</t>
  </si>
  <si>
    <t>大阪心斋桥科德酒店</t>
  </si>
  <si>
    <t>XU SHIXIAN</t>
  </si>
  <si>
    <t>2022-10-21 08:02:21</t>
  </si>
  <si>
    <t>日本</t>
  </si>
  <si>
    <t>2751400</t>
  </si>
  <si>
    <t>超级广场费屋酒店</t>
  </si>
  <si>
    <t>RAHAYU OKTAVILIA BUDY,LESTARI INDAH DWI</t>
  </si>
  <si>
    <t>191.57</t>
  </si>
  <si>
    <t>208.00</t>
  </si>
  <si>
    <t>2022-10-21 06:59:44</t>
  </si>
  <si>
    <t>2751272</t>
  </si>
  <si>
    <t xml:space="preserve">诺富特格拉斯哥中心酒店 </t>
  </si>
  <si>
    <t>SHUEH CHIAYI</t>
  </si>
  <si>
    <t>722.99</t>
  </si>
  <si>
    <t>785.00</t>
  </si>
  <si>
    <t>2022-10-21 01:42:39</t>
  </si>
  <si>
    <t>2751207</t>
  </si>
  <si>
    <t>宜必思瓜达拉哈拉博览会酒店</t>
  </si>
  <si>
    <t>GAYTAN GARZA HUMBERTO EMILIO</t>
  </si>
  <si>
    <t>303.57</t>
  </si>
  <si>
    <t>329.00</t>
  </si>
  <si>
    <t>2022-10-21 00:27:04</t>
  </si>
  <si>
    <t>墨西哥</t>
  </si>
  <si>
    <t>2022-10-20</t>
  </si>
  <si>
    <t>2751176</t>
  </si>
  <si>
    <t>伦敦市中心埃卢尔酒店</t>
  </si>
  <si>
    <t>Zavitz Ashley</t>
  </si>
  <si>
    <t>995.59</t>
  </si>
  <si>
    <t>1079.00</t>
  </si>
  <si>
    <t>2022-10-21 00:04:28</t>
  </si>
  <si>
    <t>2751155</t>
  </si>
  <si>
    <t>PHUNG QUY VY</t>
  </si>
  <si>
    <t>226.98</t>
  </si>
  <si>
    <t>2022-10-21 10:33:26</t>
  </si>
  <si>
    <t>2751138</t>
  </si>
  <si>
    <t>HUANG CHENXUAN</t>
  </si>
  <si>
    <t>314.64</t>
  </si>
  <si>
    <t>2022-10-20 23:44:35</t>
  </si>
  <si>
    <t>2750952</t>
  </si>
  <si>
    <t>迪沙鲁阿曼萨里酒店</t>
  </si>
  <si>
    <t>AMID REEN</t>
  </si>
  <si>
    <t>322.02</t>
  </si>
  <si>
    <t>349.00</t>
  </si>
  <si>
    <t>2022-10-20 22:18:28</t>
  </si>
  <si>
    <t>2750858</t>
  </si>
  <si>
    <t>OMG 住宅酒店</t>
  </si>
  <si>
    <t>WIANGPON KRITSADA</t>
  </si>
  <si>
    <t>143.02</t>
  </si>
  <si>
    <t>155.00</t>
  </si>
  <si>
    <t>2022-10-20 21:32:25</t>
  </si>
  <si>
    <t>2750732</t>
  </si>
  <si>
    <t>KRITTAPASPOKIN DANAI</t>
  </si>
  <si>
    <t>269.43</t>
  </si>
  <si>
    <t>292.00</t>
  </si>
  <si>
    <t>2022-10-20 21:07:05</t>
  </si>
  <si>
    <t>2750640</t>
  </si>
  <si>
    <t>BUDI WARTA,ZHOU TAO</t>
  </si>
  <si>
    <t>1140.46</t>
  </si>
  <si>
    <t>1236.00</t>
  </si>
  <si>
    <t>2022-10-20 19:23:00</t>
  </si>
  <si>
    <t>2750585</t>
  </si>
  <si>
    <t>丹那阿邦至爱酒店 - 赛德恩格</t>
  </si>
  <si>
    <t>NERO JONNES MICHAEL</t>
  </si>
  <si>
    <t>175.31</t>
  </si>
  <si>
    <t>190.00</t>
  </si>
  <si>
    <t>2022-10-20 19:01:14</t>
  </si>
  <si>
    <t>2750560</t>
  </si>
  <si>
    <t>大阪都喜来登酒店</t>
  </si>
  <si>
    <t>QIAO SONGJIANG</t>
  </si>
  <si>
    <t>799.06</t>
  </si>
  <si>
    <t>866.00</t>
  </si>
  <si>
    <t>2022-10-20 18:49:58</t>
  </si>
  <si>
    <t>2750440</t>
  </si>
  <si>
    <t>阿姆斯特丹史基浦机场宜必思酒店</t>
  </si>
  <si>
    <t>Long James</t>
  </si>
  <si>
    <t>1537.22</t>
  </si>
  <si>
    <t>1666.00</t>
  </si>
  <si>
    <t>2022-10-20 17:34:22</t>
  </si>
  <si>
    <t>2750326</t>
  </si>
  <si>
    <t>多特蒙德中心美居酒店</t>
  </si>
  <si>
    <t>xu xiaolong,xu rui</t>
  </si>
  <si>
    <t>2271.69</t>
  </si>
  <si>
    <t>2462.00</t>
  </si>
  <si>
    <t>2022-10-20 16:47:47</t>
  </si>
  <si>
    <t>2750288</t>
  </si>
  <si>
    <t>王朝套房酒店</t>
  </si>
  <si>
    <t>VARGAS JUAN LUIS</t>
  </si>
  <si>
    <t>1599.96</t>
  </si>
  <si>
    <t>1734.00</t>
  </si>
  <si>
    <t>2022-10-20 16:21:30</t>
  </si>
  <si>
    <t>2749988</t>
  </si>
  <si>
    <t>柏林施柏阁酒店</t>
  </si>
  <si>
    <t>Charbatzadeh Felix</t>
  </si>
  <si>
    <t>2375.95</t>
  </si>
  <si>
    <t>2575.00</t>
  </si>
  <si>
    <t>2022-10-20 14:06:30</t>
  </si>
  <si>
    <t>2749881</t>
  </si>
  <si>
    <t>TANLA WATHANYA</t>
  </si>
  <si>
    <t>180.85</t>
  </si>
  <si>
    <t>196.00</t>
  </si>
  <si>
    <t>2022-10-20 12:53:16</t>
  </si>
  <si>
    <t>2749655</t>
  </si>
  <si>
    <t>迈阿密机场北舒适套房酒店</t>
  </si>
  <si>
    <t>El Sayed Hugo</t>
  </si>
  <si>
    <t>2103.76</t>
  </si>
  <si>
    <t>2280.00</t>
  </si>
  <si>
    <t>2022-10-20 10:47:36</t>
  </si>
  <si>
    <t>2749626</t>
  </si>
  <si>
    <t>SONG JEAHO,KHOTCHAWA KHANDA</t>
  </si>
  <si>
    <t>2022-10-20 12:01:22</t>
  </si>
  <si>
    <t>2749367</t>
  </si>
  <si>
    <t>杜伦丽笙酒店</t>
  </si>
  <si>
    <t>ZHANG LIHENG,Zhang Jiayue</t>
  </si>
  <si>
    <t>994.67</t>
  </si>
  <si>
    <t>1078.00</t>
  </si>
  <si>
    <t>2022-10-20 05:00:00</t>
  </si>
  <si>
    <t>2749327</t>
  </si>
  <si>
    <t>翠鸟度假酒店</t>
  </si>
  <si>
    <t>Ali Sultan</t>
  </si>
  <si>
    <t>5196.65</t>
  </si>
  <si>
    <t>5632.00</t>
  </si>
  <si>
    <t>2022-10-20 03:25:50</t>
  </si>
  <si>
    <t>阿拉伯联合酋长国</t>
  </si>
  <si>
    <t>2749200</t>
  </si>
  <si>
    <t>洛杉矶国际机场温德姆拉昆塔套房酒店</t>
  </si>
  <si>
    <t>LI QINGTONG,LI ZHANBIN</t>
  </si>
  <si>
    <t>1274.15</t>
  </si>
  <si>
    <t>1386.00</t>
  </si>
  <si>
    <t>2022-10-20 00:27:02</t>
  </si>
  <si>
    <t>2022-10-19</t>
  </si>
  <si>
    <t>2748138</t>
  </si>
  <si>
    <t>长住美国酒店 - 圣罗莎 - 北</t>
  </si>
  <si>
    <t>YANG KIERSTIN</t>
  </si>
  <si>
    <t>1046.16</t>
  </si>
  <si>
    <t>1138.00</t>
  </si>
  <si>
    <t>2022-10-19 14:09:30</t>
  </si>
  <si>
    <t>2747780</t>
  </si>
  <si>
    <t>塔科马公园质量酒店</t>
  </si>
  <si>
    <t>Acharya Prakash</t>
  </si>
  <si>
    <t>1521.44</t>
  </si>
  <si>
    <t>1655.00</t>
  </si>
  <si>
    <t>2022-10-19 11:06:04</t>
  </si>
  <si>
    <t>2747778</t>
  </si>
  <si>
    <t>多伦多机场皮尔逊会议酒店</t>
  </si>
  <si>
    <t>Guzman Jennifer</t>
  </si>
  <si>
    <t>1969.14</t>
  </si>
  <si>
    <t>2142.00</t>
  </si>
  <si>
    <t>2022-10-19 10:59:13</t>
  </si>
  <si>
    <t>2747702</t>
  </si>
  <si>
    <t>瑞雅国际瓦雷罗豪华套房酒店</t>
  </si>
  <si>
    <t>ZHOU TAO,ZHANG YUANJUN,WEI XUN</t>
  </si>
  <si>
    <t>2151.16</t>
  </si>
  <si>
    <t>2340.00</t>
  </si>
  <si>
    <t>2022-10-19 09:55:04</t>
  </si>
  <si>
    <t>菲律宾</t>
  </si>
  <si>
    <t>2747497</t>
  </si>
  <si>
    <t>温德姆斯普林菲尔德市中心酒店</t>
  </si>
  <si>
    <t>Bahr John</t>
  </si>
  <si>
    <t>663.73</t>
  </si>
  <si>
    <t>722.00</t>
  </si>
  <si>
    <t>2022-10-19 04:45:42</t>
  </si>
  <si>
    <t>2747450</t>
  </si>
  <si>
    <t>吉隆坡千禧大酒店</t>
  </si>
  <si>
    <t>Winarson King</t>
  </si>
  <si>
    <t>1242.89</t>
  </si>
  <si>
    <t>1352.00</t>
  </si>
  <si>
    <t>2022-10-19 03:25:07</t>
  </si>
  <si>
    <t>2022-10-18</t>
  </si>
  <si>
    <t>2747270</t>
  </si>
  <si>
    <t>阿尔科姆 2 号酒店</t>
  </si>
  <si>
    <t>FARHAM FATEMEH</t>
  </si>
  <si>
    <t>222.30</t>
  </si>
  <si>
    <t>242.00</t>
  </si>
  <si>
    <t>2022-10-18 23:47:23</t>
  </si>
  <si>
    <t>土耳其</t>
  </si>
  <si>
    <t>2747016</t>
  </si>
  <si>
    <t>伯尔尼大使酒店</t>
  </si>
  <si>
    <t>DENIS MAGIARU,LARISA AMALIA MAGIARU</t>
  </si>
  <si>
    <t>5948.85</t>
  </si>
  <si>
    <t>6476.00</t>
  </si>
  <si>
    <t>2022-10-18 21:00:14</t>
  </si>
  <si>
    <t>瑞士</t>
  </si>
  <si>
    <t>2746486</t>
  </si>
  <si>
    <t>巴厘岛哈珀库塔酒店</t>
  </si>
  <si>
    <t>SETIYOWATI IRA</t>
  </si>
  <si>
    <t>545.65</t>
  </si>
  <si>
    <t>594.00</t>
  </si>
  <si>
    <t>2022-10-18 16:05:49</t>
  </si>
  <si>
    <t>2746276</t>
  </si>
  <si>
    <t>蒙特利湾智选假日酒店</t>
  </si>
  <si>
    <t>Bukle Chad,Cardona Rathom</t>
  </si>
  <si>
    <t>1532.22</t>
  </si>
  <si>
    <t>1668.00</t>
  </si>
  <si>
    <t>2022-10-18 14:11:08</t>
  </si>
  <si>
    <t>2745982</t>
  </si>
  <si>
    <t>SYED ALWI SHARIPAH KHADIJAH</t>
  </si>
  <si>
    <t>261.80</t>
  </si>
  <si>
    <t>285.00</t>
  </si>
  <si>
    <t>2022-10-18 10:35:54</t>
  </si>
  <si>
    <t>2745954</t>
  </si>
  <si>
    <t>地铁广场酒店</t>
  </si>
  <si>
    <t>Romero Dulce M</t>
  </si>
  <si>
    <t>954.43</t>
  </si>
  <si>
    <t>1039.00</t>
  </si>
  <si>
    <t>2022-10-18 10:20:06</t>
  </si>
  <si>
    <t>2745874</t>
  </si>
  <si>
    <t>加布路维巴图会议度假村</t>
  </si>
  <si>
    <t>YOULANDA YOULANDA</t>
  </si>
  <si>
    <t>268.23</t>
  </si>
  <si>
    <t>2022-10-18 09:55:25</t>
  </si>
  <si>
    <t>2022-10-17</t>
  </si>
  <si>
    <t>2745193</t>
  </si>
  <si>
    <t>麦哲伦丝绸度假村</t>
  </si>
  <si>
    <t>Hwang Eunbee</t>
  </si>
  <si>
    <t>1316.70</t>
  </si>
  <si>
    <t>1434.00</t>
  </si>
  <si>
    <t>2022-10-17 20:44:19</t>
  </si>
  <si>
    <t>2744083</t>
  </si>
  <si>
    <t>拉塞尔维尔美洲套房酒店</t>
  </si>
  <si>
    <t>Millus Ryan</t>
  </si>
  <si>
    <t>547.25</t>
  </si>
  <si>
    <t>596.00</t>
  </si>
  <si>
    <t>2022-10-17 10:25:29</t>
  </si>
  <si>
    <t>2743816</t>
  </si>
  <si>
    <t>蒙特利湾酒店</t>
  </si>
  <si>
    <t>Hernandez Tammy</t>
  </si>
  <si>
    <t>4150.26</t>
  </si>
  <si>
    <t>4520.00</t>
  </si>
  <si>
    <t>2022-10-17 03:16:41</t>
  </si>
  <si>
    <t>2022-10-16</t>
  </si>
  <si>
    <t>2743656</t>
  </si>
  <si>
    <t>阿尔法城品质套房酒店</t>
  </si>
  <si>
    <t>Aparecida Sonia</t>
  </si>
  <si>
    <t>359.02</t>
  </si>
  <si>
    <t>391.00</t>
  </si>
  <si>
    <t>2022-10-16 23:18:47</t>
  </si>
  <si>
    <t>2743290</t>
  </si>
  <si>
    <t>新加坡怡阁大酒店，良木园酒店集团成员 (Staycation Approved)</t>
  </si>
  <si>
    <t>ISLAM PROMI</t>
  </si>
  <si>
    <t>3192.58</t>
  </si>
  <si>
    <t>3477.00</t>
  </si>
  <si>
    <t>2022-10-16 19:00:30</t>
  </si>
  <si>
    <t>新加坡</t>
  </si>
  <si>
    <t>2022-10-10</t>
  </si>
  <si>
    <t>2732811</t>
  </si>
  <si>
    <t>喜来登米兰马尔彭萨机场酒店及会议中心</t>
  </si>
  <si>
    <t>Acosta German</t>
  </si>
  <si>
    <t>1148.87</t>
  </si>
  <si>
    <t>1265.00</t>
  </si>
  <si>
    <t>2022-10-10 08:57:47</t>
  </si>
  <si>
    <t>意大利</t>
  </si>
  <si>
    <t>2732810</t>
  </si>
  <si>
    <t>Torres-Otamendi Joel</t>
  </si>
  <si>
    <t>2022-10-10 08:28:52</t>
  </si>
  <si>
    <t>2022-09-02</t>
  </si>
  <si>
    <t>2676506</t>
  </si>
  <si>
    <t>芭东阿马塔酒店</t>
  </si>
  <si>
    <t>Saha Dipyaman,Saha Dipyaman</t>
  </si>
  <si>
    <t>412.68</t>
  </si>
  <si>
    <t>468.00</t>
  </si>
  <si>
    <t>2022-09-02 13:29:29</t>
  </si>
  <si>
    <t>2742251</t>
  </si>
  <si>
    <t>阿斯顿马塔兰酒店</t>
  </si>
  <si>
    <t>WIWOHO HASTU</t>
  </si>
  <si>
    <t>863.11</t>
  </si>
  <si>
    <t>940.00</t>
  </si>
  <si>
    <t>2022-10-16 00:37:53</t>
  </si>
  <si>
    <t>2022-09-25</t>
  </si>
  <si>
    <t>2708698</t>
  </si>
  <si>
    <t>诺富特都灵诺科尔索朱利奥塞萨尔酒店</t>
  </si>
  <si>
    <t>XIE SHANGSHU</t>
  </si>
  <si>
    <t>495.95</t>
  </si>
  <si>
    <t>545.00</t>
  </si>
  <si>
    <t>2022-09-25 16:56:55</t>
  </si>
  <si>
    <t>2022-09-29</t>
  </si>
  <si>
    <t>2715494</t>
  </si>
  <si>
    <t>Liebig Carmen</t>
  </si>
  <si>
    <t>2368.12</t>
  </si>
  <si>
    <t>2576.00</t>
  </si>
  <si>
    <t>2022-09-29 16:04:52</t>
  </si>
  <si>
    <t>2742358</t>
  </si>
  <si>
    <t>爱密蒂亚维塔斯酒店</t>
  </si>
  <si>
    <t>Meier Martin</t>
  </si>
  <si>
    <t>439.82</t>
  </si>
  <si>
    <t>479.00</t>
  </si>
  <si>
    <t>2022-10-16 03:44:07</t>
  </si>
  <si>
    <t>2022-10-05</t>
  </si>
  <si>
    <t>2725055</t>
  </si>
  <si>
    <t>曼彻斯特波特兰宜必思尚品酒店</t>
  </si>
  <si>
    <t>Dang Tia</t>
  </si>
  <si>
    <t>736.63</t>
  </si>
  <si>
    <t>811.00</t>
  </si>
  <si>
    <t>2022-10-05 03:48:43</t>
  </si>
  <si>
    <t>2022-10-12</t>
  </si>
  <si>
    <t>2736536</t>
  </si>
  <si>
    <t>米瑞非克歌剧院酒店</t>
  </si>
  <si>
    <t>MANUAL JACKSON,MANUAL JACKSON</t>
  </si>
  <si>
    <t>1663.47</t>
  </si>
  <si>
    <t>1818.00</t>
  </si>
  <si>
    <t>2022-10-12 17:39:19</t>
  </si>
  <si>
    <t>法国</t>
  </si>
  <si>
    <t>2742941</t>
  </si>
  <si>
    <t>Caparn Justin</t>
  </si>
  <si>
    <t>1377.30</t>
  </si>
  <si>
    <t>1500.00</t>
  </si>
  <si>
    <t>2022-10-16 14:44:40</t>
  </si>
  <si>
    <t>2743267</t>
  </si>
  <si>
    <t>釜山西面托优克酒店</t>
  </si>
  <si>
    <t>Choi Eunsun</t>
  </si>
  <si>
    <t>2022-10-16 18:44:25</t>
  </si>
  <si>
    <t>韩国</t>
  </si>
  <si>
    <t>2022-08-06</t>
  </si>
  <si>
    <t>2646511</t>
  </si>
  <si>
    <t>迪拜 JW 万豪侯爵酒店</t>
  </si>
  <si>
    <t>singh samuel vijay,singh samuel vijay</t>
  </si>
  <si>
    <t>7367.41</t>
  </si>
  <si>
    <t>8535.00</t>
  </si>
  <si>
    <t>2022-08-06 17:02:31</t>
  </si>
  <si>
    <t>2725995</t>
  </si>
  <si>
    <t>迪克森海中天港口</t>
  </si>
  <si>
    <t>MD YUNUS ERNAWATI</t>
  </si>
  <si>
    <t>683.95</t>
  </si>
  <si>
    <t>753.00</t>
  </si>
  <si>
    <t>2022-10-05 16:56:21</t>
  </si>
  <si>
    <t>2725982</t>
  </si>
  <si>
    <t>md yunus ernawati</t>
  </si>
  <si>
    <t>505.01</t>
  </si>
  <si>
    <t>556.00</t>
  </si>
  <si>
    <t>2022-10-05 16:45:23</t>
  </si>
  <si>
    <t>2022-10-11</t>
  </si>
  <si>
    <t>2734422</t>
  </si>
  <si>
    <t>河内灿烂之星格兰德酒店</t>
  </si>
  <si>
    <t>CLEAVER Paul,SHAHRAMIAN FARD Shabnam</t>
  </si>
  <si>
    <t>450.31</t>
  </si>
  <si>
    <t>493.00</t>
  </si>
  <si>
    <t>2022-10-11 11:08:39</t>
  </si>
  <si>
    <t>越南</t>
  </si>
  <si>
    <t>2022-09-06</t>
  </si>
  <si>
    <t>2681391</t>
  </si>
  <si>
    <t>新加坡悦乐加东酒店</t>
  </si>
  <si>
    <t>LEE KAYLENE</t>
  </si>
  <si>
    <t>944.40</t>
  </si>
  <si>
    <t>1067.00</t>
  </si>
  <si>
    <t>2022-09-06 22:14:17</t>
  </si>
  <si>
    <t>2022-10-02</t>
  </si>
  <si>
    <t>2720724</t>
  </si>
  <si>
    <t>YU YUE</t>
  </si>
  <si>
    <t>718.86</t>
  </si>
  <si>
    <t>791.00</t>
  </si>
  <si>
    <t>2022-10-02 17:12:19</t>
  </si>
  <si>
    <t>2734747</t>
  </si>
  <si>
    <t>新加坡柏伟诗酒店</t>
  </si>
  <si>
    <t>ASTARINI SITARESTI</t>
  </si>
  <si>
    <t>1275.11</t>
  </si>
  <si>
    <t>1396.00</t>
  </si>
  <si>
    <t>2022-10-11 14:15:32</t>
  </si>
  <si>
    <t>2736162</t>
  </si>
  <si>
    <t>吉隆坡皇家酒店</t>
  </si>
  <si>
    <t>YAP CHEE KIAN,CHHOM SREYMOCH</t>
  </si>
  <si>
    <t>238.82</t>
  </si>
  <si>
    <t>261.00</t>
  </si>
  <si>
    <t>2022-10-12 12:34:21</t>
  </si>
  <si>
    <t>2737073</t>
  </si>
  <si>
    <t>CHUA SOON SEN</t>
  </si>
  <si>
    <t>2022-10-12 23:50:46</t>
  </si>
  <si>
    <t>2022-08-08</t>
  </si>
  <si>
    <t>2647831</t>
  </si>
  <si>
    <t>达拉斯费尔蒙酒店及度假村</t>
  </si>
  <si>
    <t>Bertrand Wesley</t>
  </si>
  <si>
    <t>1232.65</t>
  </si>
  <si>
    <t>1428.00</t>
  </si>
  <si>
    <t>2022-08-08 00:54:21</t>
  </si>
  <si>
    <t>2022-10-13</t>
  </si>
  <si>
    <t>2737983</t>
  </si>
  <si>
    <t>海可酒店 - 城市精品</t>
  </si>
  <si>
    <t>Gil Hyungyong</t>
  </si>
  <si>
    <t>1022.03</t>
  </si>
  <si>
    <t>1116.00</t>
  </si>
  <si>
    <t>2022-10-13 16:57:25</t>
  </si>
  <si>
    <t>2022-10-08</t>
  </si>
  <si>
    <t>2731028</t>
  </si>
  <si>
    <t>nazareth nikita,nazareth nikita</t>
  </si>
  <si>
    <t>227.15</t>
  </si>
  <si>
    <t>250.00</t>
  </si>
  <si>
    <t>2022-10-08 20:06:36</t>
  </si>
  <si>
    <t>2734427</t>
  </si>
  <si>
    <t>圣克拉拉品质套房酒店</t>
  </si>
  <si>
    <t>NG CHI KEUNG</t>
  </si>
  <si>
    <t>1723.59</t>
  </si>
  <si>
    <t>1887.00</t>
  </si>
  <si>
    <t>2022-10-11 11:12:26</t>
  </si>
  <si>
    <t>2022-09-24</t>
  </si>
  <si>
    <t>2707672</t>
  </si>
  <si>
    <t>水晶城 - 华盛顿特区皇冠假日酒店 - IHG 旗下酒店</t>
  </si>
  <si>
    <t>SIREGAR SITI MELISA INDAHTI,MEGANTARA RIZKY ZAQI</t>
  </si>
  <si>
    <t>2140.32</t>
  </si>
  <si>
    <t>2352.00</t>
  </si>
  <si>
    <t>2022-09-24 21:43:30</t>
  </si>
  <si>
    <t>2022-09-11</t>
  </si>
  <si>
    <t>2687736</t>
  </si>
  <si>
    <t>考拉克天堂酒店</t>
  </si>
  <si>
    <t>LEE JIMIN,KIM JUNGSUB</t>
  </si>
  <si>
    <t>320.15</t>
  </si>
  <si>
    <t>362.00</t>
  </si>
  <si>
    <t>2022-09-12 13:31:57</t>
  </si>
  <si>
    <t>2720295</t>
  </si>
  <si>
    <t>奥尔良娱乐场酒店</t>
  </si>
  <si>
    <t>Banks Tyler Guy</t>
  </si>
  <si>
    <t>1265.05</t>
  </si>
  <si>
    <t>1392.00</t>
  </si>
  <si>
    <t>2022-10-02 03:07:57</t>
  </si>
  <si>
    <t>2022-10-14</t>
  </si>
  <si>
    <t>2740543</t>
  </si>
  <si>
    <t>阿布扎比??国际机场普瑞米尔酒店</t>
  </si>
  <si>
    <t>LEE BOBAE</t>
  </si>
  <si>
    <t>704.94</t>
  </si>
  <si>
    <t>770.00</t>
  </si>
  <si>
    <t>2022-10-14 23:05:52</t>
  </si>
  <si>
    <t>2734168</t>
  </si>
  <si>
    <t>巴黎戴高乐机场美居酒店</t>
  </si>
  <si>
    <t>Tolba Yasser</t>
  </si>
  <si>
    <t>458.53</t>
  </si>
  <si>
    <t>502.00</t>
  </si>
  <si>
    <t>2022-10-11 03:35:39</t>
  </si>
  <si>
    <t>2022-10-01</t>
  </si>
  <si>
    <t>2719926</t>
  </si>
  <si>
    <t>路易维尔杰斐逊维尔丽筠酒店</t>
  </si>
  <si>
    <t>Selgrad Kimberly</t>
  </si>
  <si>
    <t>843.37</t>
  </si>
  <si>
    <t>928.00</t>
  </si>
  <si>
    <t>2022-10-01 21:25:21</t>
  </si>
  <si>
    <t>2022-10-04</t>
  </si>
  <si>
    <t>2724459</t>
  </si>
  <si>
    <t>玛萨阿米兰特酒店</t>
  </si>
  <si>
    <t>Compter Rudolf,Visloguzova Galina</t>
  </si>
  <si>
    <t>2566.48</t>
  </si>
  <si>
    <t>2820.00</t>
  </si>
  <si>
    <t>2022-10-04 19:31:42</t>
  </si>
  <si>
    <t>葡萄牙</t>
  </si>
  <si>
    <t>2647914</t>
  </si>
  <si>
    <t>比米什公园酒店</t>
  </si>
  <si>
    <t>ROWBERRY LAURA</t>
  </si>
  <si>
    <t>871.83</t>
  </si>
  <si>
    <t>1010.00</t>
  </si>
  <si>
    <t>2022-08-08 05:18:32</t>
  </si>
  <si>
    <t>2719987</t>
  </si>
  <si>
    <t>茉莉花尊爵 59 号酒店</t>
  </si>
  <si>
    <t>CHEUNG YIN LAM,LAM LEONARDO,LAM WAN TAI ADRIAN,LEUNG YIN,MA HING YIP,YIM LING YUK</t>
  </si>
  <si>
    <t>4048.70</t>
  </si>
  <si>
    <t>4455.00</t>
  </si>
  <si>
    <t>2022-10-01 22:02:10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</si>
</sst>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1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44853</v>
      </c>
      <c r="G2" s="6">
        <v>44856</v>
      </c>
      <c r="H2" s="4">
        <v>1</v>
      </c>
      <c r="I2" s="4">
        <v>3</v>
      </c>
      <c r="J2" s="4">
        <v>3</v>
      </c>
      <c r="K2" s="4" t="s">
        <v>30</v>
      </c>
      <c r="L2" s="4">
        <v>8535</v>
      </c>
      <c r="M2" s="4">
        <v>8535</v>
      </c>
      <c r="N2" s="4" t="s">
        <v>31</v>
      </c>
      <c r="O2" s="4" t="s">
        <v>32</v>
      </c>
      <c r="P2" s="4" t="s">
        <v>33</v>
      </c>
      <c r="Q2" s="4">
        <v>0</v>
      </c>
      <c r="R2" s="7">
        <v>44779</v>
      </c>
      <c r="S2" s="6">
        <v>44859</v>
      </c>
      <c r="T2" s="4" t="s">
        <v>34</v>
      </c>
      <c r="U2" s="4">
        <v>8535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44855</v>
      </c>
      <c r="G3" s="6">
        <v>44856</v>
      </c>
      <c r="H3" s="4">
        <v>1</v>
      </c>
      <c r="I3" s="4">
        <v>1</v>
      </c>
      <c r="J3" s="4">
        <v>1</v>
      </c>
      <c r="K3" s="4" t="s">
        <v>30</v>
      </c>
      <c r="L3" s="4">
        <v>1428</v>
      </c>
      <c r="M3" s="4">
        <v>1428</v>
      </c>
      <c r="N3" s="4" t="s">
        <v>40</v>
      </c>
      <c r="O3" s="4" t="s">
        <v>32</v>
      </c>
      <c r="P3" s="4" t="s">
        <v>33</v>
      </c>
      <c r="Q3" s="4">
        <v>0</v>
      </c>
      <c r="R3" s="7">
        <v>44781</v>
      </c>
      <c r="S3" s="6">
        <v>44859</v>
      </c>
      <c r="T3" s="4" t="s">
        <v>34</v>
      </c>
      <c r="U3" s="4">
        <v>1428</v>
      </c>
      <c r="V3" s="4">
        <v>0</v>
      </c>
      <c r="W3" s="4">
        <v>0</v>
      </c>
      <c r="X3" s="4" t="s">
        <v>35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44855</v>
      </c>
      <c r="G4" s="6">
        <v>44856</v>
      </c>
      <c r="H4" s="4">
        <v>1</v>
      </c>
      <c r="I4" s="4">
        <v>1</v>
      </c>
      <c r="J4" s="4">
        <v>1</v>
      </c>
      <c r="K4" s="4" t="s">
        <v>30</v>
      </c>
      <c r="L4" s="4">
        <v>1010</v>
      </c>
      <c r="M4" s="4">
        <v>1010</v>
      </c>
      <c r="N4" s="4" t="s">
        <v>45</v>
      </c>
      <c r="O4" s="4" t="s">
        <v>32</v>
      </c>
      <c r="P4" s="4" t="s">
        <v>33</v>
      </c>
      <c r="Q4" s="4">
        <v>0</v>
      </c>
      <c r="R4" s="7">
        <v>44781</v>
      </c>
      <c r="S4" s="6">
        <v>44859</v>
      </c>
      <c r="T4" s="4" t="s">
        <v>34</v>
      </c>
      <c r="U4" s="4">
        <v>1010</v>
      </c>
      <c r="V4" s="4">
        <v>0</v>
      </c>
      <c r="W4" s="4">
        <v>0</v>
      </c>
      <c r="X4" s="4" t="s">
        <v>35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44853</v>
      </c>
      <c r="G5" s="6">
        <v>44856</v>
      </c>
      <c r="H5" s="4">
        <v>1</v>
      </c>
      <c r="I5" s="4">
        <v>3</v>
      </c>
      <c r="J5" s="4">
        <v>3</v>
      </c>
      <c r="K5" s="4" t="s">
        <v>30</v>
      </c>
      <c r="L5" s="4">
        <v>468</v>
      </c>
      <c r="M5" s="4">
        <v>468</v>
      </c>
      <c r="N5" s="4" t="s">
        <v>50</v>
      </c>
      <c r="O5" s="4" t="s">
        <v>32</v>
      </c>
      <c r="P5" s="4" t="s">
        <v>33</v>
      </c>
      <c r="Q5" s="4">
        <v>0</v>
      </c>
      <c r="R5" s="7">
        <v>44806</v>
      </c>
      <c r="S5" s="6">
        <v>44859</v>
      </c>
      <c r="T5" s="4" t="s">
        <v>34</v>
      </c>
      <c r="U5" s="4">
        <v>468</v>
      </c>
      <c r="V5" s="4">
        <v>0</v>
      </c>
      <c r="W5" s="4">
        <v>0</v>
      </c>
      <c r="X5" s="4" t="s">
        <v>35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44855</v>
      </c>
      <c r="G6" s="6">
        <v>44856</v>
      </c>
      <c r="H6" s="4">
        <v>1</v>
      </c>
      <c r="I6" s="4">
        <v>1</v>
      </c>
      <c r="J6" s="4">
        <v>1</v>
      </c>
      <c r="K6" s="4" t="s">
        <v>30</v>
      </c>
      <c r="L6" s="4">
        <v>1067</v>
      </c>
      <c r="M6" s="4">
        <v>1067</v>
      </c>
      <c r="N6" s="4" t="s">
        <v>55</v>
      </c>
      <c r="O6" s="4" t="s">
        <v>32</v>
      </c>
      <c r="P6" s="4" t="s">
        <v>33</v>
      </c>
      <c r="Q6" s="4">
        <v>0</v>
      </c>
      <c r="R6" s="7">
        <v>44810</v>
      </c>
      <c r="S6" s="6">
        <v>44859</v>
      </c>
      <c r="T6" s="4" t="s">
        <v>34</v>
      </c>
      <c r="U6" s="4">
        <v>1067</v>
      </c>
      <c r="V6" s="4">
        <v>0</v>
      </c>
      <c r="W6" s="4">
        <v>0</v>
      </c>
      <c r="X6" s="4" t="s">
        <v>35</v>
      </c>
      <c r="Y6" s="4" t="s">
        <v>56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44855</v>
      </c>
      <c r="G7" s="6">
        <v>44856</v>
      </c>
      <c r="H7" s="4">
        <v>1</v>
      </c>
      <c r="I7" s="4">
        <v>1</v>
      </c>
      <c r="J7" s="4">
        <v>1</v>
      </c>
      <c r="K7" s="4" t="s">
        <v>30</v>
      </c>
      <c r="L7" s="4">
        <v>362</v>
      </c>
      <c r="M7" s="4">
        <v>362</v>
      </c>
      <c r="N7" s="4" t="s">
        <v>60</v>
      </c>
      <c r="O7" s="4" t="s">
        <v>32</v>
      </c>
      <c r="P7" s="4" t="s">
        <v>33</v>
      </c>
      <c r="Q7" s="4">
        <v>0</v>
      </c>
      <c r="R7" s="7">
        <v>44815</v>
      </c>
      <c r="S7" s="6">
        <v>44859</v>
      </c>
      <c r="T7" s="4" t="s">
        <v>34</v>
      </c>
      <c r="U7" s="4">
        <v>362</v>
      </c>
      <c r="V7" s="4">
        <v>0</v>
      </c>
      <c r="W7" s="4">
        <v>0</v>
      </c>
      <c r="X7" s="4" t="s">
        <v>35</v>
      </c>
      <c r="Y7" s="4" t="s">
        <v>61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44854</v>
      </c>
      <c r="G8" s="6">
        <v>44856</v>
      </c>
      <c r="H8" s="4">
        <v>1</v>
      </c>
      <c r="I8" s="4">
        <v>2</v>
      </c>
      <c r="J8" s="4">
        <v>2</v>
      </c>
      <c r="K8" s="4" t="s">
        <v>30</v>
      </c>
      <c r="L8" s="4">
        <v>2352</v>
      </c>
      <c r="M8" s="4">
        <v>2352</v>
      </c>
      <c r="N8" s="4" t="s">
        <v>65</v>
      </c>
      <c r="O8" s="4" t="s">
        <v>32</v>
      </c>
      <c r="P8" s="4" t="s">
        <v>33</v>
      </c>
      <c r="Q8" s="4">
        <v>0</v>
      </c>
      <c r="R8" s="7">
        <v>44828</v>
      </c>
      <c r="S8" s="6">
        <v>44859</v>
      </c>
      <c r="T8" s="4" t="s">
        <v>34</v>
      </c>
      <c r="U8" s="4">
        <v>2352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66</v>
      </c>
      <c r="B9" s="4" t="s">
        <v>26</v>
      </c>
      <c r="C9" s="4" t="s">
        <v>27</v>
      </c>
      <c r="D9" s="4" t="s">
        <v>67</v>
      </c>
      <c r="E9" s="4" t="s">
        <v>68</v>
      </c>
      <c r="F9" s="6">
        <v>44855</v>
      </c>
      <c r="G9" s="6">
        <v>44856</v>
      </c>
      <c r="H9" s="4">
        <v>1</v>
      </c>
      <c r="I9" s="4">
        <v>1</v>
      </c>
      <c r="J9" s="4">
        <v>1</v>
      </c>
      <c r="K9" s="4" t="s">
        <v>30</v>
      </c>
      <c r="L9" s="4">
        <v>545</v>
      </c>
      <c r="M9" s="4">
        <v>545</v>
      </c>
      <c r="N9" s="4" t="s">
        <v>69</v>
      </c>
      <c r="O9" s="4" t="s">
        <v>32</v>
      </c>
      <c r="P9" s="4" t="s">
        <v>33</v>
      </c>
      <c r="Q9" s="4">
        <v>0</v>
      </c>
      <c r="R9" s="7">
        <v>44829</v>
      </c>
      <c r="S9" s="6">
        <v>44859</v>
      </c>
      <c r="T9" s="4" t="s">
        <v>34</v>
      </c>
      <c r="U9" s="4">
        <v>545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70</v>
      </c>
      <c r="B10" s="4" t="s">
        <v>26</v>
      </c>
      <c r="C10" s="4" t="s">
        <v>27</v>
      </c>
      <c r="D10" s="4" t="s">
        <v>71</v>
      </c>
      <c r="E10" s="4" t="s">
        <v>59</v>
      </c>
      <c r="F10" s="6">
        <v>44854</v>
      </c>
      <c r="G10" s="6">
        <v>44856</v>
      </c>
      <c r="H10" s="4">
        <v>1</v>
      </c>
      <c r="I10" s="4">
        <v>2</v>
      </c>
      <c r="J10" s="4">
        <v>2</v>
      </c>
      <c r="K10" s="4" t="s">
        <v>30</v>
      </c>
      <c r="L10" s="4">
        <v>2576</v>
      </c>
      <c r="M10" s="4">
        <v>2576</v>
      </c>
      <c r="N10" s="4" t="s">
        <v>72</v>
      </c>
      <c r="O10" s="4" t="s">
        <v>32</v>
      </c>
      <c r="P10" s="4" t="s">
        <v>33</v>
      </c>
      <c r="Q10" s="4">
        <v>0</v>
      </c>
      <c r="R10" s="7">
        <v>44833</v>
      </c>
      <c r="S10" s="6">
        <v>44859</v>
      </c>
      <c r="T10" s="4" t="s">
        <v>34</v>
      </c>
      <c r="U10" s="4">
        <v>2576</v>
      </c>
      <c r="V10" s="4">
        <v>0</v>
      </c>
      <c r="W10" s="4">
        <v>0</v>
      </c>
      <c r="X10" s="4" t="s">
        <v>35</v>
      </c>
      <c r="Y10" s="4" t="s">
        <v>73</v>
      </c>
    </row>
    <row r="11" s="4" customFormat="1" spans="1:25">
      <c r="A11" s="4" t="s">
        <v>74</v>
      </c>
      <c r="B11" s="4" t="s">
        <v>26</v>
      </c>
      <c r="C11" s="4" t="s">
        <v>27</v>
      </c>
      <c r="D11" s="4" t="s">
        <v>75</v>
      </c>
      <c r="E11" s="4" t="s">
        <v>76</v>
      </c>
      <c r="F11" s="6">
        <v>44855</v>
      </c>
      <c r="G11" s="6">
        <v>44856</v>
      </c>
      <c r="H11" s="4">
        <v>1</v>
      </c>
      <c r="I11" s="4">
        <v>1</v>
      </c>
      <c r="J11" s="4">
        <v>1</v>
      </c>
      <c r="K11" s="4" t="s">
        <v>30</v>
      </c>
      <c r="L11" s="4">
        <v>928</v>
      </c>
      <c r="M11" s="4">
        <v>928</v>
      </c>
      <c r="N11" s="4" t="s">
        <v>77</v>
      </c>
      <c r="O11" s="4" t="s">
        <v>32</v>
      </c>
      <c r="P11" s="4" t="s">
        <v>33</v>
      </c>
      <c r="Q11" s="4">
        <v>0</v>
      </c>
      <c r="R11" s="7">
        <v>44835</v>
      </c>
      <c r="S11" s="6">
        <v>44859</v>
      </c>
      <c r="T11" s="4" t="s">
        <v>34</v>
      </c>
      <c r="U11" s="4">
        <v>928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7">
      <c r="A12" s="4" t="s">
        <v>78</v>
      </c>
      <c r="B12" s="4" t="s">
        <v>26</v>
      </c>
      <c r="C12" s="4" t="s">
        <v>27</v>
      </c>
      <c r="D12" s="4" t="s">
        <v>79</v>
      </c>
      <c r="E12" s="4" t="s">
        <v>80</v>
      </c>
      <c r="F12" s="6">
        <v>44853</v>
      </c>
      <c r="G12" s="6">
        <v>44856</v>
      </c>
      <c r="H12" s="4">
        <v>3</v>
      </c>
      <c r="I12" s="4">
        <v>3</v>
      </c>
      <c r="J12" s="4">
        <v>9</v>
      </c>
      <c r="K12" s="4" t="s">
        <v>30</v>
      </c>
      <c r="L12" s="4">
        <v>4455</v>
      </c>
      <c r="M12" s="4">
        <v>4455</v>
      </c>
      <c r="N12" s="4" t="s">
        <v>81</v>
      </c>
      <c r="O12" s="4" t="s">
        <v>32</v>
      </c>
      <c r="P12" s="4" t="s">
        <v>33</v>
      </c>
      <c r="Q12" s="4">
        <v>0</v>
      </c>
      <c r="R12" s="7">
        <v>44835</v>
      </c>
      <c r="S12" s="6">
        <v>44859</v>
      </c>
      <c r="T12" s="4" t="s">
        <v>34</v>
      </c>
      <c r="U12" s="4">
        <v>4455</v>
      </c>
      <c r="V12" s="4">
        <v>0</v>
      </c>
      <c r="W12" s="4">
        <v>0</v>
      </c>
      <c r="X12" s="4" t="s">
        <v>35</v>
      </c>
      <c r="Y12" s="4">
        <v>30471</v>
      </c>
      <c r="Z12" s="4">
        <v>30472</v>
      </c>
      <c r="AA12" s="4" t="s">
        <v>82</v>
      </c>
    </row>
    <row r="13" s="4" customFormat="1" spans="1:25">
      <c r="A13" s="4" t="s">
        <v>83</v>
      </c>
      <c r="B13" s="4" t="s">
        <v>26</v>
      </c>
      <c r="C13" s="4" t="s">
        <v>27</v>
      </c>
      <c r="D13" s="4" t="s">
        <v>84</v>
      </c>
      <c r="E13" s="4" t="s">
        <v>85</v>
      </c>
      <c r="F13" s="6">
        <v>44855</v>
      </c>
      <c r="G13" s="6">
        <v>44856</v>
      </c>
      <c r="H13" s="4">
        <v>1</v>
      </c>
      <c r="I13" s="4">
        <v>1</v>
      </c>
      <c r="J13" s="4">
        <v>1</v>
      </c>
      <c r="K13" s="4" t="s">
        <v>30</v>
      </c>
      <c r="L13" s="4">
        <v>1392</v>
      </c>
      <c r="M13" s="4">
        <v>1392</v>
      </c>
      <c r="N13" s="4" t="s">
        <v>86</v>
      </c>
      <c r="O13" s="4" t="s">
        <v>32</v>
      </c>
      <c r="P13" s="4" t="s">
        <v>33</v>
      </c>
      <c r="Q13" s="4">
        <v>0</v>
      </c>
      <c r="R13" s="7">
        <v>44836</v>
      </c>
      <c r="S13" s="6">
        <v>44859</v>
      </c>
      <c r="T13" s="4" t="s">
        <v>34</v>
      </c>
      <c r="U13" s="4">
        <v>1392</v>
      </c>
      <c r="V13" s="4">
        <v>0</v>
      </c>
      <c r="W13" s="4">
        <v>0</v>
      </c>
      <c r="X13" s="4" t="s">
        <v>35</v>
      </c>
      <c r="Y13" s="4" t="s">
        <v>87</v>
      </c>
    </row>
    <row r="14" s="4" customFormat="1" spans="1:25">
      <c r="A14" s="4" t="s">
        <v>88</v>
      </c>
      <c r="B14" s="4" t="s">
        <v>26</v>
      </c>
      <c r="C14" s="4" t="s">
        <v>27</v>
      </c>
      <c r="D14" s="4" t="s">
        <v>53</v>
      </c>
      <c r="E14" s="4" t="s">
        <v>89</v>
      </c>
      <c r="F14" s="6">
        <v>44855</v>
      </c>
      <c r="G14" s="6">
        <v>44856</v>
      </c>
      <c r="H14" s="4">
        <v>1</v>
      </c>
      <c r="I14" s="4">
        <v>1</v>
      </c>
      <c r="J14" s="4">
        <v>1</v>
      </c>
      <c r="K14" s="4" t="s">
        <v>30</v>
      </c>
      <c r="L14" s="4">
        <v>791</v>
      </c>
      <c r="M14" s="4">
        <v>791</v>
      </c>
      <c r="N14" s="4" t="s">
        <v>90</v>
      </c>
      <c r="O14" s="4" t="s">
        <v>32</v>
      </c>
      <c r="P14" s="4" t="s">
        <v>33</v>
      </c>
      <c r="Q14" s="4">
        <v>0</v>
      </c>
      <c r="R14" s="7">
        <v>44836</v>
      </c>
      <c r="S14" s="6">
        <v>44859</v>
      </c>
      <c r="T14" s="4" t="s">
        <v>34</v>
      </c>
      <c r="U14" s="4">
        <v>791</v>
      </c>
      <c r="V14" s="4">
        <v>0</v>
      </c>
      <c r="W14" s="4">
        <v>0</v>
      </c>
      <c r="X14" s="4" t="s">
        <v>91</v>
      </c>
      <c r="Y14" s="4" t="s">
        <v>92</v>
      </c>
    </row>
    <row r="15" s="4" customFormat="1" spans="1:25">
      <c r="A15" s="4" t="s">
        <v>93</v>
      </c>
      <c r="B15" s="4" t="s">
        <v>26</v>
      </c>
      <c r="C15" s="4" t="s">
        <v>27</v>
      </c>
      <c r="D15" s="4" t="s">
        <v>94</v>
      </c>
      <c r="E15" s="4" t="s">
        <v>95</v>
      </c>
      <c r="F15" s="6">
        <v>44852</v>
      </c>
      <c r="G15" s="6">
        <v>44856</v>
      </c>
      <c r="H15" s="4">
        <v>1</v>
      </c>
      <c r="I15" s="4">
        <v>4</v>
      </c>
      <c r="J15" s="4">
        <v>4</v>
      </c>
      <c r="K15" s="4" t="s">
        <v>30</v>
      </c>
      <c r="L15" s="4">
        <v>2820</v>
      </c>
      <c r="M15" s="4">
        <v>2820</v>
      </c>
      <c r="N15" s="4" t="s">
        <v>96</v>
      </c>
      <c r="O15" s="4" t="s">
        <v>32</v>
      </c>
      <c r="P15" s="4" t="s">
        <v>33</v>
      </c>
      <c r="Q15" s="4">
        <v>0</v>
      </c>
      <c r="R15" s="7">
        <v>44838</v>
      </c>
      <c r="S15" s="6">
        <v>44859</v>
      </c>
      <c r="T15" s="4" t="s">
        <v>34</v>
      </c>
      <c r="U15" s="4">
        <v>2820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97</v>
      </c>
      <c r="B16" s="4" t="s">
        <v>26</v>
      </c>
      <c r="C16" s="4" t="s">
        <v>27</v>
      </c>
      <c r="D16" s="4" t="s">
        <v>98</v>
      </c>
      <c r="E16" s="4" t="s">
        <v>99</v>
      </c>
      <c r="F16" s="6">
        <v>44849</v>
      </c>
      <c r="G16" s="6">
        <v>44856</v>
      </c>
      <c r="H16" s="4">
        <v>1</v>
      </c>
      <c r="I16" s="4">
        <v>7</v>
      </c>
      <c r="J16" s="4">
        <v>7</v>
      </c>
      <c r="K16" s="4" t="s">
        <v>30</v>
      </c>
      <c r="L16" s="4">
        <v>17187</v>
      </c>
      <c r="M16" s="4">
        <v>17187</v>
      </c>
      <c r="N16" s="4" t="s">
        <v>100</v>
      </c>
      <c r="O16" s="4" t="s">
        <v>32</v>
      </c>
      <c r="P16" s="4" t="s">
        <v>33</v>
      </c>
      <c r="Q16" s="4">
        <v>0</v>
      </c>
      <c r="R16" s="7">
        <v>44838</v>
      </c>
      <c r="S16" s="6">
        <v>44859</v>
      </c>
      <c r="T16" s="4" t="s">
        <v>34</v>
      </c>
      <c r="U16" s="4">
        <v>17187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101</v>
      </c>
      <c r="B17" s="4" t="s">
        <v>26</v>
      </c>
      <c r="C17" s="4" t="s">
        <v>27</v>
      </c>
      <c r="D17" s="4" t="s">
        <v>102</v>
      </c>
      <c r="E17" s="4" t="s">
        <v>103</v>
      </c>
      <c r="F17" s="6">
        <v>44855</v>
      </c>
      <c r="G17" s="6">
        <v>44856</v>
      </c>
      <c r="H17" s="4">
        <v>1</v>
      </c>
      <c r="I17" s="4">
        <v>1</v>
      </c>
      <c r="J17" s="4">
        <v>1</v>
      </c>
      <c r="K17" s="4" t="s">
        <v>30</v>
      </c>
      <c r="L17" s="4">
        <v>811</v>
      </c>
      <c r="M17" s="4">
        <v>811</v>
      </c>
      <c r="N17" s="4" t="s">
        <v>104</v>
      </c>
      <c r="O17" s="4" t="s">
        <v>32</v>
      </c>
      <c r="P17" s="4" t="s">
        <v>33</v>
      </c>
      <c r="Q17" s="4">
        <v>0</v>
      </c>
      <c r="R17" s="7">
        <v>44839</v>
      </c>
      <c r="S17" s="6">
        <v>44859</v>
      </c>
      <c r="T17" s="4" t="s">
        <v>34</v>
      </c>
      <c r="U17" s="4">
        <v>811</v>
      </c>
      <c r="V17" s="4">
        <v>0</v>
      </c>
      <c r="W17" s="4">
        <v>0</v>
      </c>
      <c r="X17" s="4" t="s">
        <v>35</v>
      </c>
      <c r="Y17" s="4" t="s">
        <v>105</v>
      </c>
    </row>
    <row r="18" s="4" customFormat="1" spans="1:25">
      <c r="A18" s="4" t="s">
        <v>106</v>
      </c>
      <c r="B18" s="4" t="s">
        <v>26</v>
      </c>
      <c r="C18" s="4" t="s">
        <v>27</v>
      </c>
      <c r="D18" s="4" t="s">
        <v>107</v>
      </c>
      <c r="E18" s="4" t="s">
        <v>108</v>
      </c>
      <c r="F18" s="6">
        <v>44855</v>
      </c>
      <c r="G18" s="6">
        <v>44856</v>
      </c>
      <c r="H18" s="4">
        <v>1</v>
      </c>
      <c r="I18" s="4">
        <v>1</v>
      </c>
      <c r="J18" s="4">
        <v>1</v>
      </c>
      <c r="K18" s="4" t="s">
        <v>30</v>
      </c>
      <c r="L18" s="4">
        <v>556</v>
      </c>
      <c r="M18" s="4">
        <v>556</v>
      </c>
      <c r="N18" s="4" t="s">
        <v>109</v>
      </c>
      <c r="O18" s="4" t="s">
        <v>32</v>
      </c>
      <c r="P18" s="4" t="s">
        <v>33</v>
      </c>
      <c r="Q18" s="4">
        <v>0</v>
      </c>
      <c r="R18" s="7">
        <v>44839</v>
      </c>
      <c r="S18" s="6">
        <v>44859</v>
      </c>
      <c r="T18" s="4" t="s">
        <v>34</v>
      </c>
      <c r="U18" s="4">
        <v>556</v>
      </c>
      <c r="V18" s="4">
        <v>0</v>
      </c>
      <c r="W18" s="4">
        <v>0</v>
      </c>
      <c r="X18" s="4" t="s">
        <v>110</v>
      </c>
      <c r="Y18" s="4" t="s">
        <v>111</v>
      </c>
    </row>
    <row r="19" s="4" customFormat="1" spans="1:25">
      <c r="A19" s="4" t="s">
        <v>112</v>
      </c>
      <c r="B19" s="4" t="s">
        <v>26</v>
      </c>
      <c r="C19" s="4" t="s">
        <v>27</v>
      </c>
      <c r="D19" s="4" t="s">
        <v>107</v>
      </c>
      <c r="E19" s="4" t="s">
        <v>113</v>
      </c>
      <c r="F19" s="6">
        <v>44855</v>
      </c>
      <c r="G19" s="6">
        <v>44856</v>
      </c>
      <c r="H19" s="4">
        <v>1</v>
      </c>
      <c r="I19" s="4">
        <v>1</v>
      </c>
      <c r="J19" s="4">
        <v>1</v>
      </c>
      <c r="K19" s="4" t="s">
        <v>30</v>
      </c>
      <c r="L19" s="4">
        <v>753</v>
      </c>
      <c r="M19" s="4">
        <v>753</v>
      </c>
      <c r="N19" s="4" t="s">
        <v>114</v>
      </c>
      <c r="O19" s="4" t="s">
        <v>32</v>
      </c>
      <c r="P19" s="4" t="s">
        <v>33</v>
      </c>
      <c r="Q19" s="4">
        <v>0</v>
      </c>
      <c r="R19" s="7">
        <v>44839</v>
      </c>
      <c r="S19" s="6">
        <v>44859</v>
      </c>
      <c r="T19" s="4" t="s">
        <v>34</v>
      </c>
      <c r="U19" s="4">
        <v>753</v>
      </c>
      <c r="V19" s="4">
        <v>0</v>
      </c>
      <c r="W19" s="4">
        <v>0</v>
      </c>
      <c r="X19" s="4" t="s">
        <v>35</v>
      </c>
      <c r="Y19" s="4" t="s">
        <v>115</v>
      </c>
    </row>
    <row r="20" s="4" customFormat="1" spans="1:25">
      <c r="A20" s="4" t="s">
        <v>97</v>
      </c>
      <c r="B20" s="4" t="s">
        <v>26</v>
      </c>
      <c r="C20" s="4" t="s">
        <v>116</v>
      </c>
      <c r="D20" s="4" t="s">
        <v>98</v>
      </c>
      <c r="E20" s="4" t="s">
        <v>99</v>
      </c>
      <c r="F20" s="6">
        <v>44849</v>
      </c>
      <c r="G20" s="6">
        <v>44856</v>
      </c>
      <c r="H20" s="4">
        <v>1</v>
      </c>
      <c r="I20" s="4">
        <v>7</v>
      </c>
      <c r="J20" s="4">
        <v>7</v>
      </c>
      <c r="K20" s="4" t="s">
        <v>30</v>
      </c>
      <c r="L20" s="4">
        <v>-17187</v>
      </c>
      <c r="M20" s="4">
        <v>-17187</v>
      </c>
      <c r="N20" s="4" t="s">
        <v>100</v>
      </c>
      <c r="O20" s="4" t="s">
        <v>32</v>
      </c>
      <c r="P20" s="4" t="s">
        <v>33</v>
      </c>
      <c r="Q20" s="4">
        <v>0</v>
      </c>
      <c r="R20" s="7">
        <v>44838</v>
      </c>
      <c r="S20" s="6">
        <v>44859</v>
      </c>
      <c r="T20" s="4" t="s">
        <v>34</v>
      </c>
      <c r="U20" s="4">
        <v>-17187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117</v>
      </c>
      <c r="B21" s="4" t="s">
        <v>26</v>
      </c>
      <c r="C21" s="4" t="s">
        <v>27</v>
      </c>
      <c r="D21" s="4" t="s">
        <v>118</v>
      </c>
      <c r="E21" s="4" t="s">
        <v>119</v>
      </c>
      <c r="F21" s="6">
        <v>44855</v>
      </c>
      <c r="G21" s="6">
        <v>44856</v>
      </c>
      <c r="H21" s="4">
        <v>5</v>
      </c>
      <c r="I21" s="4">
        <v>1</v>
      </c>
      <c r="J21" s="4">
        <v>5</v>
      </c>
      <c r="K21" s="4" t="s">
        <v>30</v>
      </c>
      <c r="L21" s="4">
        <v>1240</v>
      </c>
      <c r="M21" s="4">
        <v>1240</v>
      </c>
      <c r="N21" s="4" t="s">
        <v>120</v>
      </c>
      <c r="O21" s="4" t="s">
        <v>32</v>
      </c>
      <c r="P21" s="4" t="s">
        <v>33</v>
      </c>
      <c r="Q21" s="4">
        <v>0</v>
      </c>
      <c r="R21" s="7">
        <v>44840</v>
      </c>
      <c r="S21" s="6">
        <v>44859</v>
      </c>
      <c r="T21" s="4" t="s">
        <v>34</v>
      </c>
      <c r="U21" s="4">
        <v>1240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117</v>
      </c>
      <c r="B22" s="4" t="s">
        <v>26</v>
      </c>
      <c r="C22" s="4" t="s">
        <v>116</v>
      </c>
      <c r="D22" s="4" t="s">
        <v>118</v>
      </c>
      <c r="E22" s="4" t="s">
        <v>119</v>
      </c>
      <c r="F22" s="6">
        <v>44855</v>
      </c>
      <c r="G22" s="6">
        <v>44856</v>
      </c>
      <c r="H22" s="4">
        <v>5</v>
      </c>
      <c r="I22" s="4">
        <v>1</v>
      </c>
      <c r="J22" s="4">
        <v>5</v>
      </c>
      <c r="K22" s="4" t="s">
        <v>30</v>
      </c>
      <c r="L22" s="4">
        <v>-1240</v>
      </c>
      <c r="M22" s="4">
        <v>-1240</v>
      </c>
      <c r="N22" s="4" t="s">
        <v>120</v>
      </c>
      <c r="O22" s="4" t="s">
        <v>32</v>
      </c>
      <c r="P22" s="4" t="s">
        <v>33</v>
      </c>
      <c r="Q22" s="4">
        <v>0</v>
      </c>
      <c r="R22" s="7">
        <v>44840</v>
      </c>
      <c r="S22" s="6">
        <v>44859</v>
      </c>
      <c r="T22" s="4" t="s">
        <v>34</v>
      </c>
      <c r="U22" s="4">
        <v>-1240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121</v>
      </c>
      <c r="B23" s="4" t="s">
        <v>26</v>
      </c>
      <c r="C23" s="4" t="s">
        <v>27</v>
      </c>
      <c r="D23" s="4" t="s">
        <v>118</v>
      </c>
      <c r="E23" s="4" t="s">
        <v>119</v>
      </c>
      <c r="F23" s="6">
        <v>44855</v>
      </c>
      <c r="G23" s="6">
        <v>44856</v>
      </c>
      <c r="H23" s="4">
        <v>1</v>
      </c>
      <c r="I23" s="4">
        <v>1</v>
      </c>
      <c r="J23" s="4">
        <v>1</v>
      </c>
      <c r="K23" s="4" t="s">
        <v>30</v>
      </c>
      <c r="L23" s="4">
        <v>250</v>
      </c>
      <c r="M23" s="4">
        <v>250</v>
      </c>
      <c r="N23" s="4" t="s">
        <v>122</v>
      </c>
      <c r="O23" s="4" t="s">
        <v>32</v>
      </c>
      <c r="P23" s="4" t="s">
        <v>33</v>
      </c>
      <c r="Q23" s="4">
        <v>0</v>
      </c>
      <c r="R23" s="7">
        <v>44842</v>
      </c>
      <c r="S23" s="6">
        <v>44859</v>
      </c>
      <c r="T23" s="4" t="s">
        <v>34</v>
      </c>
      <c r="U23" s="4">
        <v>250</v>
      </c>
      <c r="V23" s="4">
        <v>0</v>
      </c>
      <c r="W23" s="4">
        <v>0</v>
      </c>
      <c r="X23" s="4" t="s">
        <v>123</v>
      </c>
      <c r="Y23" s="4" t="s">
        <v>124</v>
      </c>
    </row>
    <row r="24" s="4" customFormat="1" spans="1:25">
      <c r="A24" s="4" t="s">
        <v>125</v>
      </c>
      <c r="B24" s="4" t="s">
        <v>26</v>
      </c>
      <c r="C24" s="4" t="s">
        <v>27</v>
      </c>
      <c r="D24" s="4" t="s">
        <v>126</v>
      </c>
      <c r="E24" s="4" t="s">
        <v>127</v>
      </c>
      <c r="F24" s="6">
        <v>44855</v>
      </c>
      <c r="G24" s="6">
        <v>44856</v>
      </c>
      <c r="H24" s="4">
        <v>1</v>
      </c>
      <c r="I24" s="4">
        <v>1</v>
      </c>
      <c r="J24" s="4">
        <v>1</v>
      </c>
      <c r="K24" s="4" t="s">
        <v>30</v>
      </c>
      <c r="L24" s="4">
        <v>1265</v>
      </c>
      <c r="M24" s="4">
        <v>1265</v>
      </c>
      <c r="N24" s="4" t="s">
        <v>128</v>
      </c>
      <c r="O24" s="4" t="s">
        <v>32</v>
      </c>
      <c r="P24" s="4" t="s">
        <v>33</v>
      </c>
      <c r="Q24" s="4">
        <v>0</v>
      </c>
      <c r="R24" s="7">
        <v>44844</v>
      </c>
      <c r="S24" s="6">
        <v>44859</v>
      </c>
      <c r="T24" s="4" t="s">
        <v>34</v>
      </c>
      <c r="U24" s="4">
        <v>1265</v>
      </c>
      <c r="V24" s="4">
        <v>0</v>
      </c>
      <c r="W24" s="4">
        <v>0</v>
      </c>
      <c r="X24" s="4" t="s">
        <v>35</v>
      </c>
      <c r="Y24" s="4" t="s">
        <v>129</v>
      </c>
    </row>
    <row r="25" s="4" customFormat="1" spans="1:25">
      <c r="A25" s="4" t="s">
        <v>130</v>
      </c>
      <c r="B25" s="4" t="s">
        <v>26</v>
      </c>
      <c r="C25" s="4" t="s">
        <v>27</v>
      </c>
      <c r="D25" s="4" t="s">
        <v>126</v>
      </c>
      <c r="E25" s="4" t="s">
        <v>127</v>
      </c>
      <c r="F25" s="6">
        <v>44855</v>
      </c>
      <c r="G25" s="6">
        <v>44856</v>
      </c>
      <c r="H25" s="4">
        <v>1</v>
      </c>
      <c r="I25" s="4">
        <v>1</v>
      </c>
      <c r="J25" s="4">
        <v>1</v>
      </c>
      <c r="K25" s="4" t="s">
        <v>30</v>
      </c>
      <c r="L25" s="4">
        <v>1265</v>
      </c>
      <c r="M25" s="4">
        <v>1265</v>
      </c>
      <c r="N25" s="4" t="s">
        <v>131</v>
      </c>
      <c r="O25" s="4" t="s">
        <v>32</v>
      </c>
      <c r="P25" s="4" t="s">
        <v>33</v>
      </c>
      <c r="Q25" s="4">
        <v>0</v>
      </c>
      <c r="R25" s="7">
        <v>44844</v>
      </c>
      <c r="S25" s="6">
        <v>44859</v>
      </c>
      <c r="T25" s="4" t="s">
        <v>34</v>
      </c>
      <c r="U25" s="4">
        <v>1265</v>
      </c>
      <c r="V25" s="4">
        <v>0</v>
      </c>
      <c r="W25" s="4">
        <v>0</v>
      </c>
      <c r="X25" s="4" t="s">
        <v>35</v>
      </c>
      <c r="Y25" s="4" t="s">
        <v>132</v>
      </c>
    </row>
    <row r="26" s="4" customFormat="1" spans="1:25">
      <c r="A26" s="4" t="s">
        <v>133</v>
      </c>
      <c r="B26" s="4" t="s">
        <v>26</v>
      </c>
      <c r="C26" s="4" t="s">
        <v>27</v>
      </c>
      <c r="D26" s="4" t="s">
        <v>134</v>
      </c>
      <c r="E26" s="4" t="s">
        <v>135</v>
      </c>
      <c r="F26" s="6">
        <v>44855</v>
      </c>
      <c r="G26" s="6">
        <v>44856</v>
      </c>
      <c r="H26" s="4">
        <v>1</v>
      </c>
      <c r="I26" s="4">
        <v>1</v>
      </c>
      <c r="J26" s="4">
        <v>1</v>
      </c>
      <c r="K26" s="4" t="s">
        <v>30</v>
      </c>
      <c r="L26" s="4">
        <v>502</v>
      </c>
      <c r="M26" s="4">
        <v>502</v>
      </c>
      <c r="N26" s="4" t="s">
        <v>136</v>
      </c>
      <c r="O26" s="4" t="s">
        <v>32</v>
      </c>
      <c r="P26" s="4" t="s">
        <v>33</v>
      </c>
      <c r="Q26" s="4">
        <v>0</v>
      </c>
      <c r="R26" s="7">
        <v>44845</v>
      </c>
      <c r="S26" s="6">
        <v>44859</v>
      </c>
      <c r="T26" s="4" t="s">
        <v>34</v>
      </c>
      <c r="U26" s="4">
        <v>502</v>
      </c>
      <c r="V26" s="4">
        <v>0</v>
      </c>
      <c r="W26" s="4">
        <v>0</v>
      </c>
      <c r="X26" s="4" t="s">
        <v>35</v>
      </c>
      <c r="Y26" s="4" t="s">
        <v>35</v>
      </c>
    </row>
    <row r="27" s="4" customFormat="1" spans="1:25">
      <c r="A27" s="4" t="s">
        <v>137</v>
      </c>
      <c r="B27" s="4" t="s">
        <v>26</v>
      </c>
      <c r="C27" s="4" t="s">
        <v>27</v>
      </c>
      <c r="D27" s="4" t="s">
        <v>138</v>
      </c>
      <c r="E27" s="4" t="s">
        <v>139</v>
      </c>
      <c r="F27" s="6">
        <v>44854</v>
      </c>
      <c r="G27" s="6">
        <v>44856</v>
      </c>
      <c r="H27" s="4">
        <v>1</v>
      </c>
      <c r="I27" s="4">
        <v>2</v>
      </c>
      <c r="J27" s="4">
        <v>2</v>
      </c>
      <c r="K27" s="4" t="s">
        <v>30</v>
      </c>
      <c r="L27" s="4">
        <v>493</v>
      </c>
      <c r="M27" s="4">
        <v>493</v>
      </c>
      <c r="N27" s="4" t="s">
        <v>140</v>
      </c>
      <c r="O27" s="4" t="s">
        <v>32</v>
      </c>
      <c r="P27" s="4" t="s">
        <v>33</v>
      </c>
      <c r="Q27" s="4">
        <v>0</v>
      </c>
      <c r="R27" s="7">
        <v>44845</v>
      </c>
      <c r="S27" s="6">
        <v>44859</v>
      </c>
      <c r="T27" s="4" t="s">
        <v>34</v>
      </c>
      <c r="U27" s="4">
        <v>493</v>
      </c>
      <c r="V27" s="4">
        <v>0</v>
      </c>
      <c r="W27" s="4">
        <v>0</v>
      </c>
      <c r="X27" s="4" t="s">
        <v>35</v>
      </c>
      <c r="Y27" s="4" t="s">
        <v>141</v>
      </c>
    </row>
    <row r="28" s="4" customFormat="1" spans="1:25">
      <c r="A28" s="4" t="s">
        <v>142</v>
      </c>
      <c r="B28" s="4" t="s">
        <v>26</v>
      </c>
      <c r="C28" s="4" t="s">
        <v>27</v>
      </c>
      <c r="D28" s="4" t="s">
        <v>143</v>
      </c>
      <c r="E28" s="4" t="s">
        <v>103</v>
      </c>
      <c r="F28" s="6">
        <v>44853</v>
      </c>
      <c r="G28" s="6">
        <v>44856</v>
      </c>
      <c r="H28" s="4">
        <v>1</v>
      </c>
      <c r="I28" s="4">
        <v>3</v>
      </c>
      <c r="J28" s="4">
        <v>3</v>
      </c>
      <c r="K28" s="4" t="s">
        <v>30</v>
      </c>
      <c r="L28" s="4">
        <v>1887</v>
      </c>
      <c r="M28" s="4">
        <v>1887</v>
      </c>
      <c r="N28" s="4" t="s">
        <v>144</v>
      </c>
      <c r="O28" s="4" t="s">
        <v>32</v>
      </c>
      <c r="P28" s="4" t="s">
        <v>33</v>
      </c>
      <c r="Q28" s="4">
        <v>0</v>
      </c>
      <c r="R28" s="7">
        <v>44845</v>
      </c>
      <c r="S28" s="6">
        <v>44859</v>
      </c>
      <c r="T28" s="4" t="s">
        <v>34</v>
      </c>
      <c r="U28" s="4">
        <v>1887</v>
      </c>
      <c r="V28" s="4">
        <v>0</v>
      </c>
      <c r="W28" s="4">
        <v>0</v>
      </c>
      <c r="X28" s="4" t="s">
        <v>35</v>
      </c>
      <c r="Y28" s="4" t="s">
        <v>145</v>
      </c>
    </row>
    <row r="29" s="4" customFormat="1" spans="1:25">
      <c r="A29" s="4" t="s">
        <v>146</v>
      </c>
      <c r="B29" s="4" t="s">
        <v>26</v>
      </c>
      <c r="C29" s="4" t="s">
        <v>27</v>
      </c>
      <c r="D29" s="4" t="s">
        <v>147</v>
      </c>
      <c r="E29" s="4" t="s">
        <v>103</v>
      </c>
      <c r="F29" s="6">
        <v>44855</v>
      </c>
      <c r="G29" s="6">
        <v>44856</v>
      </c>
      <c r="H29" s="4">
        <v>1</v>
      </c>
      <c r="I29" s="4">
        <v>1</v>
      </c>
      <c r="J29" s="4">
        <v>1</v>
      </c>
      <c r="K29" s="4" t="s">
        <v>30</v>
      </c>
      <c r="L29" s="4">
        <v>1396</v>
      </c>
      <c r="M29" s="4">
        <v>1396</v>
      </c>
      <c r="N29" s="4" t="s">
        <v>148</v>
      </c>
      <c r="O29" s="4" t="s">
        <v>32</v>
      </c>
      <c r="P29" s="4" t="s">
        <v>33</v>
      </c>
      <c r="Q29" s="4">
        <v>0</v>
      </c>
      <c r="R29" s="7">
        <v>44845</v>
      </c>
      <c r="S29" s="6">
        <v>44859</v>
      </c>
      <c r="T29" s="4" t="s">
        <v>34</v>
      </c>
      <c r="U29" s="4">
        <v>1396</v>
      </c>
      <c r="V29" s="4">
        <v>0</v>
      </c>
      <c r="W29" s="4">
        <v>0</v>
      </c>
      <c r="X29" s="4" t="s">
        <v>35</v>
      </c>
      <c r="Y29" s="4" t="s">
        <v>35</v>
      </c>
    </row>
    <row r="30" s="4" customFormat="1" spans="1:25">
      <c r="A30" s="4" t="s">
        <v>149</v>
      </c>
      <c r="B30" s="4" t="s">
        <v>26</v>
      </c>
      <c r="C30" s="4" t="s">
        <v>27</v>
      </c>
      <c r="D30" s="4" t="s">
        <v>150</v>
      </c>
      <c r="E30" s="4" t="s">
        <v>59</v>
      </c>
      <c r="F30" s="6">
        <v>44855</v>
      </c>
      <c r="G30" s="6">
        <v>44856</v>
      </c>
      <c r="H30" s="4">
        <v>1</v>
      </c>
      <c r="I30" s="4">
        <v>1</v>
      </c>
      <c r="J30" s="4">
        <v>1</v>
      </c>
      <c r="K30" s="4" t="s">
        <v>30</v>
      </c>
      <c r="L30" s="4">
        <v>261</v>
      </c>
      <c r="M30" s="4">
        <v>261</v>
      </c>
      <c r="N30" s="4" t="s">
        <v>151</v>
      </c>
      <c r="O30" s="4" t="s">
        <v>32</v>
      </c>
      <c r="P30" s="4" t="s">
        <v>33</v>
      </c>
      <c r="Q30" s="4">
        <v>0</v>
      </c>
      <c r="R30" s="7">
        <v>44846</v>
      </c>
      <c r="S30" s="6">
        <v>44859</v>
      </c>
      <c r="T30" s="4" t="s">
        <v>34</v>
      </c>
      <c r="U30" s="4">
        <v>261</v>
      </c>
      <c r="V30" s="4">
        <v>0</v>
      </c>
      <c r="W30" s="4">
        <v>0</v>
      </c>
      <c r="X30" s="4" t="s">
        <v>152</v>
      </c>
      <c r="Y30" s="4" t="s">
        <v>153</v>
      </c>
    </row>
    <row r="31" s="4" customFormat="1" spans="1:25">
      <c r="A31" s="4" t="s">
        <v>154</v>
      </c>
      <c r="B31" s="4" t="s">
        <v>26</v>
      </c>
      <c r="C31" s="4" t="s">
        <v>27</v>
      </c>
      <c r="D31" s="4" t="s">
        <v>155</v>
      </c>
      <c r="E31" s="4" t="s">
        <v>156</v>
      </c>
      <c r="F31" s="6">
        <v>44854</v>
      </c>
      <c r="G31" s="6">
        <v>44856</v>
      </c>
      <c r="H31" s="4">
        <v>1</v>
      </c>
      <c r="I31" s="4">
        <v>2</v>
      </c>
      <c r="J31" s="4">
        <v>2</v>
      </c>
      <c r="K31" s="4" t="s">
        <v>30</v>
      </c>
      <c r="L31" s="4">
        <v>1818</v>
      </c>
      <c r="M31" s="4">
        <v>1818</v>
      </c>
      <c r="N31" s="4" t="s">
        <v>157</v>
      </c>
      <c r="O31" s="4" t="s">
        <v>32</v>
      </c>
      <c r="P31" s="4" t="s">
        <v>33</v>
      </c>
      <c r="Q31" s="4">
        <v>0</v>
      </c>
      <c r="R31" s="7">
        <v>44846</v>
      </c>
      <c r="S31" s="6">
        <v>44859</v>
      </c>
      <c r="T31" s="4" t="s">
        <v>34</v>
      </c>
      <c r="U31" s="4">
        <v>1818</v>
      </c>
      <c r="V31" s="4">
        <v>0</v>
      </c>
      <c r="W31" s="4">
        <v>0</v>
      </c>
      <c r="X31" s="4" t="s">
        <v>158</v>
      </c>
      <c r="Y31" s="4" t="s">
        <v>35</v>
      </c>
    </row>
    <row r="32" s="4" customFormat="1" spans="1:25">
      <c r="A32" s="4" t="s">
        <v>159</v>
      </c>
      <c r="B32" s="4" t="s">
        <v>26</v>
      </c>
      <c r="C32" s="4" t="s">
        <v>27</v>
      </c>
      <c r="D32" s="4" t="s">
        <v>150</v>
      </c>
      <c r="E32" s="4" t="s">
        <v>59</v>
      </c>
      <c r="F32" s="6">
        <v>44855</v>
      </c>
      <c r="G32" s="6">
        <v>44856</v>
      </c>
      <c r="H32" s="4">
        <v>1</v>
      </c>
      <c r="I32" s="4">
        <v>1</v>
      </c>
      <c r="J32" s="4">
        <v>1</v>
      </c>
      <c r="K32" s="4" t="s">
        <v>30</v>
      </c>
      <c r="L32" s="4">
        <v>261</v>
      </c>
      <c r="M32" s="4">
        <v>261</v>
      </c>
      <c r="N32" s="4" t="s">
        <v>160</v>
      </c>
      <c r="O32" s="4" t="s">
        <v>32</v>
      </c>
      <c r="P32" s="4" t="s">
        <v>33</v>
      </c>
      <c r="Q32" s="4">
        <v>0</v>
      </c>
      <c r="R32" s="7">
        <v>44846</v>
      </c>
      <c r="S32" s="6">
        <v>44859</v>
      </c>
      <c r="T32" s="4" t="s">
        <v>34</v>
      </c>
      <c r="U32" s="4">
        <v>261</v>
      </c>
      <c r="V32" s="4">
        <v>0</v>
      </c>
      <c r="W32" s="4">
        <v>0</v>
      </c>
      <c r="X32" s="4" t="s">
        <v>35</v>
      </c>
      <c r="Y32" s="4" t="s">
        <v>153</v>
      </c>
    </row>
    <row r="33" s="4" customFormat="1" spans="1:25">
      <c r="A33" s="4" t="s">
        <v>161</v>
      </c>
      <c r="B33" s="4" t="s">
        <v>26</v>
      </c>
      <c r="C33" s="4" t="s">
        <v>27</v>
      </c>
      <c r="D33" s="4" t="s">
        <v>162</v>
      </c>
      <c r="E33" s="4" t="s">
        <v>54</v>
      </c>
      <c r="F33" s="6">
        <v>44855</v>
      </c>
      <c r="G33" s="6">
        <v>44856</v>
      </c>
      <c r="H33" s="4">
        <v>1</v>
      </c>
      <c r="I33" s="4">
        <v>1</v>
      </c>
      <c r="J33" s="4">
        <v>1</v>
      </c>
      <c r="K33" s="4" t="s">
        <v>30</v>
      </c>
      <c r="L33" s="4">
        <v>1116</v>
      </c>
      <c r="M33" s="4">
        <v>1116</v>
      </c>
      <c r="N33" s="4" t="s">
        <v>163</v>
      </c>
      <c r="O33" s="4" t="s">
        <v>32</v>
      </c>
      <c r="P33" s="4" t="s">
        <v>33</v>
      </c>
      <c r="Q33" s="4">
        <v>0</v>
      </c>
      <c r="R33" s="7">
        <v>44847</v>
      </c>
      <c r="S33" s="6">
        <v>44859</v>
      </c>
      <c r="T33" s="4" t="s">
        <v>34</v>
      </c>
      <c r="U33" s="4">
        <v>1116</v>
      </c>
      <c r="V33" s="4">
        <v>0</v>
      </c>
      <c r="W33" s="4">
        <v>0</v>
      </c>
      <c r="X33" s="4" t="s">
        <v>35</v>
      </c>
      <c r="Y33" s="4" t="s">
        <v>164</v>
      </c>
    </row>
    <row r="34" s="4" customFormat="1" spans="1:25">
      <c r="A34" s="4" t="s">
        <v>165</v>
      </c>
      <c r="B34" s="4" t="s">
        <v>26</v>
      </c>
      <c r="C34" s="4" t="s">
        <v>27</v>
      </c>
      <c r="D34" s="4" t="s">
        <v>166</v>
      </c>
      <c r="E34" s="4" t="s">
        <v>167</v>
      </c>
      <c r="F34" s="6">
        <v>44855</v>
      </c>
      <c r="G34" s="6">
        <v>44856</v>
      </c>
      <c r="H34" s="4">
        <v>1</v>
      </c>
      <c r="I34" s="4">
        <v>1</v>
      </c>
      <c r="J34" s="4">
        <v>1</v>
      </c>
      <c r="K34" s="4" t="s">
        <v>30</v>
      </c>
      <c r="L34" s="4">
        <v>770</v>
      </c>
      <c r="M34" s="4">
        <v>770</v>
      </c>
      <c r="N34" s="4" t="s">
        <v>168</v>
      </c>
      <c r="O34" s="4" t="s">
        <v>32</v>
      </c>
      <c r="P34" s="4" t="s">
        <v>33</v>
      </c>
      <c r="Q34" s="4">
        <v>0</v>
      </c>
      <c r="R34" s="7">
        <v>44848</v>
      </c>
      <c r="S34" s="6">
        <v>44859</v>
      </c>
      <c r="T34" s="4" t="s">
        <v>34</v>
      </c>
      <c r="U34" s="4">
        <v>770</v>
      </c>
      <c r="V34" s="4">
        <v>0</v>
      </c>
      <c r="W34" s="4">
        <v>0</v>
      </c>
      <c r="X34" s="4" t="s">
        <v>35</v>
      </c>
      <c r="Y34" s="4" t="s">
        <v>169</v>
      </c>
    </row>
    <row r="35" s="4" customFormat="1" spans="1:25">
      <c r="A35" s="4" t="s">
        <v>170</v>
      </c>
      <c r="B35" s="4" t="s">
        <v>26</v>
      </c>
      <c r="C35" s="4" t="s">
        <v>27</v>
      </c>
      <c r="D35" s="4" t="s">
        <v>171</v>
      </c>
      <c r="E35" s="4" t="s">
        <v>172</v>
      </c>
      <c r="F35" s="6">
        <v>44854</v>
      </c>
      <c r="G35" s="6">
        <v>44856</v>
      </c>
      <c r="H35" s="4">
        <v>1</v>
      </c>
      <c r="I35" s="4">
        <v>2</v>
      </c>
      <c r="J35" s="4">
        <v>2</v>
      </c>
      <c r="K35" s="4" t="s">
        <v>30</v>
      </c>
      <c r="L35" s="4">
        <v>940</v>
      </c>
      <c r="M35" s="4">
        <v>940</v>
      </c>
      <c r="N35" s="4" t="s">
        <v>173</v>
      </c>
      <c r="O35" s="4" t="s">
        <v>32</v>
      </c>
      <c r="P35" s="4" t="s">
        <v>33</v>
      </c>
      <c r="Q35" s="4">
        <v>0</v>
      </c>
      <c r="R35" s="7">
        <v>44850</v>
      </c>
      <c r="S35" s="6">
        <v>44859</v>
      </c>
      <c r="T35" s="4" t="s">
        <v>34</v>
      </c>
      <c r="U35" s="4">
        <v>940</v>
      </c>
      <c r="V35" s="4">
        <v>0</v>
      </c>
      <c r="W35" s="4">
        <v>0</v>
      </c>
      <c r="X35" s="4" t="s">
        <v>35</v>
      </c>
      <c r="Y35" s="4" t="s">
        <v>35</v>
      </c>
    </row>
    <row r="36" s="4" customFormat="1" spans="1:25">
      <c r="A36" s="4" t="s">
        <v>174</v>
      </c>
      <c r="B36" s="4" t="s">
        <v>26</v>
      </c>
      <c r="C36" s="4" t="s">
        <v>27</v>
      </c>
      <c r="D36" s="4" t="s">
        <v>175</v>
      </c>
      <c r="E36" s="4" t="s">
        <v>176</v>
      </c>
      <c r="F36" s="6">
        <v>44855</v>
      </c>
      <c r="G36" s="6">
        <v>44856</v>
      </c>
      <c r="H36" s="4">
        <v>1</v>
      </c>
      <c r="I36" s="4">
        <v>1</v>
      </c>
      <c r="J36" s="4">
        <v>1</v>
      </c>
      <c r="K36" s="4" t="s">
        <v>30</v>
      </c>
      <c r="L36" s="4">
        <v>479</v>
      </c>
      <c r="M36" s="4">
        <v>479</v>
      </c>
      <c r="N36" s="4" t="s">
        <v>177</v>
      </c>
      <c r="O36" s="4" t="s">
        <v>32</v>
      </c>
      <c r="P36" s="4" t="s">
        <v>33</v>
      </c>
      <c r="Q36" s="4">
        <v>0</v>
      </c>
      <c r="R36" s="7">
        <v>44850</v>
      </c>
      <c r="S36" s="6">
        <v>44859</v>
      </c>
      <c r="T36" s="4" t="s">
        <v>34</v>
      </c>
      <c r="U36" s="4">
        <v>479</v>
      </c>
      <c r="V36" s="4">
        <v>0</v>
      </c>
      <c r="W36" s="4">
        <v>0</v>
      </c>
      <c r="X36" s="4" t="s">
        <v>178</v>
      </c>
      <c r="Y36" s="4" t="s">
        <v>35</v>
      </c>
    </row>
    <row r="37" s="4" customFormat="1" spans="1:25">
      <c r="A37" s="4" t="s">
        <v>179</v>
      </c>
      <c r="B37" s="4" t="s">
        <v>26</v>
      </c>
      <c r="C37" s="4" t="s">
        <v>27</v>
      </c>
      <c r="D37" s="4" t="s">
        <v>180</v>
      </c>
      <c r="E37" s="4" t="s">
        <v>59</v>
      </c>
      <c r="F37" s="6">
        <v>44850</v>
      </c>
      <c r="G37" s="6">
        <v>44856</v>
      </c>
      <c r="H37" s="4">
        <v>1</v>
      </c>
      <c r="I37" s="4">
        <v>6</v>
      </c>
      <c r="J37" s="4">
        <v>6</v>
      </c>
      <c r="K37" s="4" t="s">
        <v>30</v>
      </c>
      <c r="L37" s="4">
        <v>1500</v>
      </c>
      <c r="M37" s="4">
        <v>1500</v>
      </c>
      <c r="N37" s="4" t="s">
        <v>181</v>
      </c>
      <c r="O37" s="4" t="s">
        <v>32</v>
      </c>
      <c r="P37" s="4" t="s">
        <v>33</v>
      </c>
      <c r="Q37" s="4">
        <v>0</v>
      </c>
      <c r="R37" s="7">
        <v>44850</v>
      </c>
      <c r="S37" s="6">
        <v>44859</v>
      </c>
      <c r="T37" s="4" t="s">
        <v>34</v>
      </c>
      <c r="U37" s="4">
        <v>1500</v>
      </c>
      <c r="V37" s="4">
        <v>0</v>
      </c>
      <c r="W37" s="4">
        <v>0</v>
      </c>
      <c r="X37" s="4" t="s">
        <v>35</v>
      </c>
      <c r="Y37" s="4" t="s">
        <v>35</v>
      </c>
    </row>
    <row r="38" s="4" customFormat="1" spans="1:25">
      <c r="A38" s="4" t="s">
        <v>182</v>
      </c>
      <c r="B38" s="4" t="s">
        <v>26</v>
      </c>
      <c r="C38" s="4" t="s">
        <v>27</v>
      </c>
      <c r="D38" s="4" t="s">
        <v>183</v>
      </c>
      <c r="E38" s="4" t="s">
        <v>184</v>
      </c>
      <c r="F38" s="6">
        <v>44855</v>
      </c>
      <c r="G38" s="6">
        <v>44856</v>
      </c>
      <c r="H38" s="4">
        <v>1</v>
      </c>
      <c r="I38" s="4">
        <v>1</v>
      </c>
      <c r="J38" s="4">
        <v>1</v>
      </c>
      <c r="K38" s="4" t="s">
        <v>30</v>
      </c>
      <c r="L38" s="4">
        <v>391</v>
      </c>
      <c r="M38" s="4">
        <v>391</v>
      </c>
      <c r="N38" s="4" t="s">
        <v>185</v>
      </c>
      <c r="O38" s="4" t="s">
        <v>32</v>
      </c>
      <c r="P38" s="4" t="s">
        <v>33</v>
      </c>
      <c r="Q38" s="4">
        <v>0</v>
      </c>
      <c r="R38" s="7">
        <v>44850</v>
      </c>
      <c r="S38" s="6">
        <v>44859</v>
      </c>
      <c r="T38" s="4" t="s">
        <v>34</v>
      </c>
      <c r="U38" s="4">
        <v>391</v>
      </c>
      <c r="V38" s="4">
        <v>0</v>
      </c>
      <c r="W38" s="4">
        <v>0</v>
      </c>
      <c r="X38" s="4" t="s">
        <v>35</v>
      </c>
      <c r="Y38" s="4" t="s">
        <v>186</v>
      </c>
    </row>
    <row r="39" s="4" customFormat="1" spans="1:25">
      <c r="A39" s="4" t="s">
        <v>187</v>
      </c>
      <c r="B39" s="4" t="s">
        <v>26</v>
      </c>
      <c r="C39" s="4" t="s">
        <v>27</v>
      </c>
      <c r="D39" s="4" t="s">
        <v>188</v>
      </c>
      <c r="E39" s="4" t="s">
        <v>189</v>
      </c>
      <c r="F39" s="6">
        <v>44853</v>
      </c>
      <c r="G39" s="6">
        <v>44856</v>
      </c>
      <c r="H39" s="4">
        <v>1</v>
      </c>
      <c r="I39" s="4">
        <v>3</v>
      </c>
      <c r="J39" s="4">
        <v>3</v>
      </c>
      <c r="K39" s="4" t="s">
        <v>30</v>
      </c>
      <c r="L39" s="4">
        <v>3477</v>
      </c>
      <c r="M39" s="4">
        <v>3477</v>
      </c>
      <c r="N39" s="4" t="s">
        <v>190</v>
      </c>
      <c r="O39" s="4" t="s">
        <v>32</v>
      </c>
      <c r="P39" s="4" t="s">
        <v>33</v>
      </c>
      <c r="Q39" s="4">
        <v>0</v>
      </c>
      <c r="R39" s="7">
        <v>44850</v>
      </c>
      <c r="S39" s="6">
        <v>44859</v>
      </c>
      <c r="T39" s="4" t="s">
        <v>34</v>
      </c>
      <c r="U39" s="4">
        <v>3477</v>
      </c>
      <c r="V39" s="4">
        <v>0</v>
      </c>
      <c r="W39" s="4">
        <v>0</v>
      </c>
      <c r="X39" s="4" t="s">
        <v>35</v>
      </c>
      <c r="Y39" s="4" t="s">
        <v>191</v>
      </c>
    </row>
    <row r="40" s="4" customFormat="1" spans="1:25">
      <c r="A40" s="4" t="s">
        <v>192</v>
      </c>
      <c r="B40" s="4" t="s">
        <v>26</v>
      </c>
      <c r="C40" s="4" t="s">
        <v>27</v>
      </c>
      <c r="D40" s="4" t="s">
        <v>193</v>
      </c>
      <c r="E40" s="4" t="s">
        <v>194</v>
      </c>
      <c r="F40" s="6">
        <v>44855</v>
      </c>
      <c r="G40" s="6">
        <v>44856</v>
      </c>
      <c r="H40" s="4">
        <v>1</v>
      </c>
      <c r="I40" s="4">
        <v>1</v>
      </c>
      <c r="J40" s="4">
        <v>1</v>
      </c>
      <c r="K40" s="4" t="s">
        <v>30</v>
      </c>
      <c r="L40" s="4">
        <v>391</v>
      </c>
      <c r="M40" s="4">
        <v>391</v>
      </c>
      <c r="N40" s="4" t="s">
        <v>195</v>
      </c>
      <c r="O40" s="4" t="s">
        <v>32</v>
      </c>
      <c r="P40" s="4" t="s">
        <v>33</v>
      </c>
      <c r="Q40" s="4">
        <v>0</v>
      </c>
      <c r="R40" s="7">
        <v>44850</v>
      </c>
      <c r="S40" s="6">
        <v>44859</v>
      </c>
      <c r="T40" s="4" t="s">
        <v>34</v>
      </c>
      <c r="U40" s="4">
        <v>391</v>
      </c>
      <c r="V40" s="4">
        <v>0</v>
      </c>
      <c r="W40" s="4">
        <v>0</v>
      </c>
      <c r="X40" s="4" t="s">
        <v>196</v>
      </c>
      <c r="Y40" s="4" t="s">
        <v>197</v>
      </c>
    </row>
    <row r="41" s="4" customFormat="1" spans="1:25">
      <c r="A41" s="4" t="s">
        <v>198</v>
      </c>
      <c r="B41" s="4" t="s">
        <v>26</v>
      </c>
      <c r="C41" s="4" t="s">
        <v>27</v>
      </c>
      <c r="D41" s="4" t="s">
        <v>199</v>
      </c>
      <c r="E41" s="4" t="s">
        <v>200</v>
      </c>
      <c r="F41" s="6">
        <v>44854</v>
      </c>
      <c r="G41" s="6">
        <v>44856</v>
      </c>
      <c r="H41" s="4">
        <v>1</v>
      </c>
      <c r="I41" s="4">
        <v>2</v>
      </c>
      <c r="J41" s="4">
        <v>2</v>
      </c>
      <c r="K41" s="4" t="s">
        <v>30</v>
      </c>
      <c r="L41" s="4">
        <v>4520</v>
      </c>
      <c r="M41" s="4">
        <v>4520</v>
      </c>
      <c r="N41" s="4" t="s">
        <v>201</v>
      </c>
      <c r="O41" s="4" t="s">
        <v>32</v>
      </c>
      <c r="P41" s="4" t="s">
        <v>33</v>
      </c>
      <c r="Q41" s="4">
        <v>0</v>
      </c>
      <c r="R41" s="7">
        <v>44851</v>
      </c>
      <c r="S41" s="6">
        <v>44859</v>
      </c>
      <c r="T41" s="4" t="s">
        <v>34</v>
      </c>
      <c r="U41" s="4">
        <v>4520</v>
      </c>
      <c r="V41" s="4">
        <v>0</v>
      </c>
      <c r="W41" s="4">
        <v>0</v>
      </c>
      <c r="X41" s="4" t="s">
        <v>35</v>
      </c>
      <c r="Y41" s="4" t="s">
        <v>202</v>
      </c>
    </row>
    <row r="42" s="4" customFormat="1" spans="1:25">
      <c r="A42" s="4" t="s">
        <v>203</v>
      </c>
      <c r="B42" s="4" t="s">
        <v>26</v>
      </c>
      <c r="C42" s="4" t="s">
        <v>27</v>
      </c>
      <c r="D42" s="4" t="s">
        <v>204</v>
      </c>
      <c r="E42" s="4"/>
      <c r="F42" s="6">
        <v>44855</v>
      </c>
      <c r="G42" s="6">
        <v>44856</v>
      </c>
      <c r="H42" s="4">
        <v>0</v>
      </c>
      <c r="I42" s="4">
        <v>1</v>
      </c>
      <c r="J42" s="4">
        <v>0</v>
      </c>
      <c r="K42" s="4" t="s">
        <v>30</v>
      </c>
      <c r="L42" s="4">
        <v>596</v>
      </c>
      <c r="M42" s="4">
        <v>596</v>
      </c>
      <c r="N42" s="4"/>
      <c r="O42" s="4" t="s">
        <v>32</v>
      </c>
      <c r="P42" s="4" t="s">
        <v>33</v>
      </c>
      <c r="Q42" s="4">
        <v>0</v>
      </c>
      <c r="R42" s="7">
        <v>44851</v>
      </c>
      <c r="S42" s="6">
        <v>44859</v>
      </c>
      <c r="T42" s="4" t="s">
        <v>34</v>
      </c>
      <c r="U42" s="4">
        <v>596</v>
      </c>
      <c r="V42" s="4">
        <v>0</v>
      </c>
      <c r="W42" s="4">
        <v>0</v>
      </c>
      <c r="X42" s="4" t="s">
        <v>35</v>
      </c>
      <c r="Y42" s="4" t="s">
        <v>35</v>
      </c>
    </row>
    <row r="43" s="4" customFormat="1" spans="1:25">
      <c r="A43" s="4" t="s">
        <v>205</v>
      </c>
      <c r="B43" s="4" t="s">
        <v>26</v>
      </c>
      <c r="C43" s="4" t="s">
        <v>27</v>
      </c>
      <c r="D43" s="4" t="s">
        <v>206</v>
      </c>
      <c r="E43" s="4" t="s">
        <v>207</v>
      </c>
      <c r="F43" s="6">
        <v>44854</v>
      </c>
      <c r="G43" s="6">
        <v>44856</v>
      </c>
      <c r="H43" s="4">
        <v>1</v>
      </c>
      <c r="I43" s="4">
        <v>2</v>
      </c>
      <c r="J43" s="4">
        <v>2</v>
      </c>
      <c r="K43" s="4" t="s">
        <v>30</v>
      </c>
      <c r="L43" s="4">
        <v>1434</v>
      </c>
      <c r="M43" s="4">
        <v>1434</v>
      </c>
      <c r="N43" s="4" t="s">
        <v>208</v>
      </c>
      <c r="O43" s="4" t="s">
        <v>32</v>
      </c>
      <c r="P43" s="4" t="s">
        <v>33</v>
      </c>
      <c r="Q43" s="4">
        <v>0</v>
      </c>
      <c r="R43" s="7">
        <v>44851</v>
      </c>
      <c r="S43" s="6">
        <v>44859</v>
      </c>
      <c r="T43" s="4" t="s">
        <v>34</v>
      </c>
      <c r="U43" s="4">
        <v>1434</v>
      </c>
      <c r="V43" s="4">
        <v>0</v>
      </c>
      <c r="W43" s="4">
        <v>0</v>
      </c>
      <c r="X43" s="4" t="s">
        <v>35</v>
      </c>
      <c r="Y43" s="4" t="s">
        <v>209</v>
      </c>
    </row>
    <row r="44" s="4" customFormat="1" spans="1:25">
      <c r="A44" s="4" t="s">
        <v>210</v>
      </c>
      <c r="B44" s="4" t="s">
        <v>26</v>
      </c>
      <c r="C44" s="4" t="s">
        <v>27</v>
      </c>
      <c r="D44" s="4" t="s">
        <v>211</v>
      </c>
      <c r="E44" s="4" t="s">
        <v>212</v>
      </c>
      <c r="F44" s="6">
        <v>44855</v>
      </c>
      <c r="G44" s="6">
        <v>44856</v>
      </c>
      <c r="H44" s="4">
        <v>1</v>
      </c>
      <c r="I44" s="4">
        <v>1</v>
      </c>
      <c r="J44" s="4">
        <v>1</v>
      </c>
      <c r="K44" s="4" t="s">
        <v>30</v>
      </c>
      <c r="L44" s="4">
        <v>292</v>
      </c>
      <c r="M44" s="4">
        <v>292</v>
      </c>
      <c r="N44" s="4" t="s">
        <v>213</v>
      </c>
      <c r="O44" s="4" t="s">
        <v>32</v>
      </c>
      <c r="P44" s="4" t="s">
        <v>33</v>
      </c>
      <c r="Q44" s="4">
        <v>0</v>
      </c>
      <c r="R44" s="7">
        <v>44852</v>
      </c>
      <c r="S44" s="6">
        <v>44859</v>
      </c>
      <c r="T44" s="4" t="s">
        <v>34</v>
      </c>
      <c r="U44" s="4">
        <v>292</v>
      </c>
      <c r="V44" s="4">
        <v>0</v>
      </c>
      <c r="W44" s="4">
        <v>0</v>
      </c>
      <c r="X44" s="4" t="s">
        <v>35</v>
      </c>
      <c r="Y44" s="4" t="s">
        <v>214</v>
      </c>
    </row>
    <row r="45" s="4" customFormat="1" spans="1:25">
      <c r="A45" s="4" t="s">
        <v>215</v>
      </c>
      <c r="B45" s="4" t="s">
        <v>26</v>
      </c>
      <c r="C45" s="4" t="s">
        <v>27</v>
      </c>
      <c r="D45" s="4" t="s">
        <v>216</v>
      </c>
      <c r="E45" s="4" t="s">
        <v>217</v>
      </c>
      <c r="F45" s="6">
        <v>44855</v>
      </c>
      <c r="G45" s="6">
        <v>44856</v>
      </c>
      <c r="H45" s="4">
        <v>1</v>
      </c>
      <c r="I45" s="4">
        <v>1</v>
      </c>
      <c r="J45" s="4">
        <v>1</v>
      </c>
      <c r="K45" s="4" t="s">
        <v>30</v>
      </c>
      <c r="L45" s="4">
        <v>1039</v>
      </c>
      <c r="M45" s="4">
        <v>1039</v>
      </c>
      <c r="N45" s="4" t="s">
        <v>218</v>
      </c>
      <c r="O45" s="4" t="s">
        <v>32</v>
      </c>
      <c r="P45" s="4" t="s">
        <v>33</v>
      </c>
      <c r="Q45" s="4">
        <v>0</v>
      </c>
      <c r="R45" s="7">
        <v>44852</v>
      </c>
      <c r="S45" s="6">
        <v>44859</v>
      </c>
      <c r="T45" s="4" t="s">
        <v>34</v>
      </c>
      <c r="U45" s="4">
        <v>1039</v>
      </c>
      <c r="V45" s="4">
        <v>0</v>
      </c>
      <c r="W45" s="4">
        <v>0</v>
      </c>
      <c r="X45" s="4" t="s">
        <v>219</v>
      </c>
      <c r="Y45" s="4" t="s">
        <v>35</v>
      </c>
    </row>
    <row r="46" s="4" customFormat="1" spans="1:25">
      <c r="A46" s="4" t="s">
        <v>220</v>
      </c>
      <c r="B46" s="4" t="s">
        <v>26</v>
      </c>
      <c r="C46" s="4" t="s">
        <v>27</v>
      </c>
      <c r="D46" s="4" t="s">
        <v>221</v>
      </c>
      <c r="E46" s="4" t="s">
        <v>222</v>
      </c>
      <c r="F46" s="6">
        <v>44855</v>
      </c>
      <c r="G46" s="6">
        <v>44856</v>
      </c>
      <c r="H46" s="4">
        <v>1</v>
      </c>
      <c r="I46" s="4">
        <v>1</v>
      </c>
      <c r="J46" s="4">
        <v>1</v>
      </c>
      <c r="K46" s="4" t="s">
        <v>30</v>
      </c>
      <c r="L46" s="4">
        <v>285</v>
      </c>
      <c r="M46" s="4">
        <v>285</v>
      </c>
      <c r="N46" s="4" t="s">
        <v>223</v>
      </c>
      <c r="O46" s="4" t="s">
        <v>32</v>
      </c>
      <c r="P46" s="4" t="s">
        <v>33</v>
      </c>
      <c r="Q46" s="4">
        <v>0</v>
      </c>
      <c r="R46" s="7">
        <v>44852</v>
      </c>
      <c r="S46" s="6">
        <v>44859</v>
      </c>
      <c r="T46" s="4" t="s">
        <v>34</v>
      </c>
      <c r="U46" s="4">
        <v>285</v>
      </c>
      <c r="V46" s="4">
        <v>0</v>
      </c>
      <c r="W46" s="4">
        <v>0</v>
      </c>
      <c r="X46" s="4" t="s">
        <v>35</v>
      </c>
      <c r="Y46" s="4" t="s">
        <v>224</v>
      </c>
    </row>
    <row r="47" s="4" customFormat="1" spans="1:25">
      <c r="A47" s="4" t="s">
        <v>225</v>
      </c>
      <c r="B47" s="4" t="s">
        <v>26</v>
      </c>
      <c r="C47" s="4" t="s">
        <v>27</v>
      </c>
      <c r="D47" s="4" t="s">
        <v>226</v>
      </c>
      <c r="E47" s="4" t="s">
        <v>227</v>
      </c>
      <c r="F47" s="6">
        <v>44855</v>
      </c>
      <c r="G47" s="6">
        <v>44856</v>
      </c>
      <c r="H47" s="4">
        <v>1</v>
      </c>
      <c r="I47" s="4">
        <v>1</v>
      </c>
      <c r="J47" s="4">
        <v>1</v>
      </c>
      <c r="K47" s="4" t="s">
        <v>30</v>
      </c>
      <c r="L47" s="4">
        <v>1668</v>
      </c>
      <c r="M47" s="4">
        <v>1668</v>
      </c>
      <c r="N47" s="4" t="s">
        <v>228</v>
      </c>
      <c r="O47" s="4" t="s">
        <v>32</v>
      </c>
      <c r="P47" s="4" t="s">
        <v>33</v>
      </c>
      <c r="Q47" s="4">
        <v>0</v>
      </c>
      <c r="R47" s="7">
        <v>44852</v>
      </c>
      <c r="S47" s="6">
        <v>44859</v>
      </c>
      <c r="T47" s="4" t="s">
        <v>34</v>
      </c>
      <c r="U47" s="4">
        <v>1668</v>
      </c>
      <c r="V47" s="4">
        <v>0</v>
      </c>
      <c r="W47" s="4">
        <v>0</v>
      </c>
      <c r="X47" s="4" t="s">
        <v>229</v>
      </c>
      <c r="Y47" s="4" t="s">
        <v>230</v>
      </c>
    </row>
    <row r="48" s="4" customFormat="1" spans="1:25">
      <c r="A48" s="4" t="s">
        <v>231</v>
      </c>
      <c r="B48" s="4" t="s">
        <v>26</v>
      </c>
      <c r="C48" s="4" t="s">
        <v>27</v>
      </c>
      <c r="D48" s="4" t="s">
        <v>180</v>
      </c>
      <c r="E48" s="4" t="s">
        <v>189</v>
      </c>
      <c r="F48" s="6">
        <v>44853</v>
      </c>
      <c r="G48" s="6">
        <v>44856</v>
      </c>
      <c r="H48" s="4">
        <v>1</v>
      </c>
      <c r="I48" s="4">
        <v>3</v>
      </c>
      <c r="J48" s="4">
        <v>3</v>
      </c>
      <c r="K48" s="4" t="s">
        <v>30</v>
      </c>
      <c r="L48" s="4">
        <v>594</v>
      </c>
      <c r="M48" s="4">
        <v>594</v>
      </c>
      <c r="N48" s="4" t="s">
        <v>232</v>
      </c>
      <c r="O48" s="4" t="s">
        <v>32</v>
      </c>
      <c r="P48" s="4" t="s">
        <v>33</v>
      </c>
      <c r="Q48" s="4">
        <v>0</v>
      </c>
      <c r="R48" s="7">
        <v>44852</v>
      </c>
      <c r="S48" s="6">
        <v>44859</v>
      </c>
      <c r="T48" s="4" t="s">
        <v>34</v>
      </c>
      <c r="U48" s="4">
        <v>594</v>
      </c>
      <c r="V48" s="4">
        <v>0</v>
      </c>
      <c r="W48" s="4">
        <v>0</v>
      </c>
      <c r="X48" s="4" t="s">
        <v>233</v>
      </c>
      <c r="Y48" s="4" t="s">
        <v>234</v>
      </c>
    </row>
    <row r="49" s="4" customFormat="1" spans="1:25">
      <c r="A49" s="4" t="s">
        <v>235</v>
      </c>
      <c r="B49" s="4" t="s">
        <v>26</v>
      </c>
      <c r="C49" s="4" t="s">
        <v>27</v>
      </c>
      <c r="D49" s="4" t="s">
        <v>236</v>
      </c>
      <c r="E49" s="4" t="s">
        <v>237</v>
      </c>
      <c r="F49" s="6">
        <v>44852</v>
      </c>
      <c r="G49" s="6">
        <v>44856</v>
      </c>
      <c r="H49" s="4">
        <v>1</v>
      </c>
      <c r="I49" s="4">
        <v>4</v>
      </c>
      <c r="J49" s="4">
        <v>4</v>
      </c>
      <c r="K49" s="4" t="s">
        <v>30</v>
      </c>
      <c r="L49" s="4">
        <v>6476</v>
      </c>
      <c r="M49" s="4">
        <v>6476</v>
      </c>
      <c r="N49" s="4" t="s">
        <v>238</v>
      </c>
      <c r="O49" s="4" t="s">
        <v>32</v>
      </c>
      <c r="P49" s="4" t="s">
        <v>33</v>
      </c>
      <c r="Q49" s="4">
        <v>0</v>
      </c>
      <c r="R49" s="7">
        <v>44852</v>
      </c>
      <c r="S49" s="6">
        <v>44859</v>
      </c>
      <c r="T49" s="4" t="s">
        <v>34</v>
      </c>
      <c r="U49" s="4">
        <v>6476</v>
      </c>
      <c r="V49" s="4">
        <v>0</v>
      </c>
      <c r="W49" s="4">
        <v>0</v>
      </c>
      <c r="X49" s="4" t="s">
        <v>35</v>
      </c>
      <c r="Y49" s="4" t="s">
        <v>35</v>
      </c>
    </row>
    <row r="50" s="4" customFormat="1" spans="1:25">
      <c r="A50" s="4" t="s">
        <v>239</v>
      </c>
      <c r="B50" s="4" t="s">
        <v>26</v>
      </c>
      <c r="C50" s="4" t="s">
        <v>27</v>
      </c>
      <c r="D50" s="4" t="s">
        <v>240</v>
      </c>
      <c r="E50" s="4"/>
      <c r="F50" s="6">
        <v>44855</v>
      </c>
      <c r="G50" s="6">
        <v>44856</v>
      </c>
      <c r="H50" s="4">
        <v>0</v>
      </c>
      <c r="I50" s="4">
        <v>1</v>
      </c>
      <c r="J50" s="4">
        <v>0</v>
      </c>
      <c r="K50" s="4" t="s">
        <v>30</v>
      </c>
      <c r="L50" s="4">
        <v>242</v>
      </c>
      <c r="M50" s="4">
        <v>242</v>
      </c>
      <c r="N50" s="4"/>
      <c r="O50" s="4" t="s">
        <v>32</v>
      </c>
      <c r="P50" s="4" t="s">
        <v>33</v>
      </c>
      <c r="Q50" s="4">
        <v>0</v>
      </c>
      <c r="R50" s="7">
        <v>44852</v>
      </c>
      <c r="S50" s="6">
        <v>44859</v>
      </c>
      <c r="T50" s="4" t="s">
        <v>34</v>
      </c>
      <c r="U50" s="4">
        <v>242</v>
      </c>
      <c r="V50" s="4">
        <v>0</v>
      </c>
      <c r="W50" s="4">
        <v>0</v>
      </c>
      <c r="X50" s="4" t="s">
        <v>35</v>
      </c>
      <c r="Y50" s="4" t="s">
        <v>35</v>
      </c>
    </row>
    <row r="51" s="4" customFormat="1" spans="1:26">
      <c r="A51" s="4" t="s">
        <v>241</v>
      </c>
      <c r="B51" s="4" t="s">
        <v>26</v>
      </c>
      <c r="C51" s="4" t="s">
        <v>27</v>
      </c>
      <c r="D51" s="4" t="s">
        <v>242</v>
      </c>
      <c r="E51" s="4" t="s">
        <v>243</v>
      </c>
      <c r="F51" s="6">
        <v>44855</v>
      </c>
      <c r="G51" s="6">
        <v>44856</v>
      </c>
      <c r="H51" s="4">
        <v>2</v>
      </c>
      <c r="I51" s="4">
        <v>1</v>
      </c>
      <c r="J51" s="4">
        <v>2</v>
      </c>
      <c r="K51" s="4" t="s">
        <v>30</v>
      </c>
      <c r="L51" s="4">
        <v>1352</v>
      </c>
      <c r="M51" s="4">
        <v>1352</v>
      </c>
      <c r="N51" s="4" t="s">
        <v>244</v>
      </c>
      <c r="O51" s="4" t="s">
        <v>32</v>
      </c>
      <c r="P51" s="4" t="s">
        <v>33</v>
      </c>
      <c r="Q51" s="4">
        <v>0</v>
      </c>
      <c r="R51" s="7">
        <v>44853</v>
      </c>
      <c r="S51" s="6">
        <v>44859</v>
      </c>
      <c r="T51" s="4" t="s">
        <v>34</v>
      </c>
      <c r="U51" s="4">
        <v>1352</v>
      </c>
      <c r="V51" s="4">
        <v>0</v>
      </c>
      <c r="W51" s="4">
        <v>0</v>
      </c>
      <c r="X51" s="4" t="s">
        <v>35</v>
      </c>
      <c r="Y51" s="4" t="s">
        <v>245</v>
      </c>
      <c r="Z51" s="4" t="s">
        <v>246</v>
      </c>
    </row>
    <row r="52" s="4" customFormat="1" spans="1:25">
      <c r="A52" s="4" t="s">
        <v>247</v>
      </c>
      <c r="B52" s="4" t="s">
        <v>26</v>
      </c>
      <c r="C52" s="4" t="s">
        <v>27</v>
      </c>
      <c r="D52" s="4" t="s">
        <v>248</v>
      </c>
      <c r="E52" s="4" t="s">
        <v>249</v>
      </c>
      <c r="F52" s="6">
        <v>44855</v>
      </c>
      <c r="G52" s="6">
        <v>44856</v>
      </c>
      <c r="H52" s="4">
        <v>1</v>
      </c>
      <c r="I52" s="4">
        <v>1</v>
      </c>
      <c r="J52" s="4">
        <v>1</v>
      </c>
      <c r="K52" s="4" t="s">
        <v>30</v>
      </c>
      <c r="L52" s="4">
        <v>722</v>
      </c>
      <c r="M52" s="4">
        <v>722</v>
      </c>
      <c r="N52" s="4" t="s">
        <v>250</v>
      </c>
      <c r="O52" s="4" t="s">
        <v>32</v>
      </c>
      <c r="P52" s="4" t="s">
        <v>33</v>
      </c>
      <c r="Q52" s="4">
        <v>0</v>
      </c>
      <c r="R52" s="7">
        <v>44853</v>
      </c>
      <c r="S52" s="6">
        <v>44859</v>
      </c>
      <c r="T52" s="4" t="s">
        <v>34</v>
      </c>
      <c r="U52" s="4">
        <v>722</v>
      </c>
      <c r="V52" s="4">
        <v>0</v>
      </c>
      <c r="W52" s="4">
        <v>0</v>
      </c>
      <c r="X52" s="4" t="s">
        <v>35</v>
      </c>
      <c r="Y52" s="4" t="s">
        <v>35</v>
      </c>
    </row>
    <row r="53" s="4" customFormat="1" spans="1:27">
      <c r="A53" s="4" t="s">
        <v>251</v>
      </c>
      <c r="B53" s="4" t="s">
        <v>26</v>
      </c>
      <c r="C53" s="4" t="s">
        <v>27</v>
      </c>
      <c r="D53" s="4" t="s">
        <v>252</v>
      </c>
      <c r="E53" s="4" t="s">
        <v>253</v>
      </c>
      <c r="F53" s="6">
        <v>44854</v>
      </c>
      <c r="G53" s="6">
        <v>44856</v>
      </c>
      <c r="H53" s="4">
        <v>3</v>
      </c>
      <c r="I53" s="4">
        <v>2</v>
      </c>
      <c r="J53" s="4">
        <v>6</v>
      </c>
      <c r="K53" s="4" t="s">
        <v>30</v>
      </c>
      <c r="L53" s="4">
        <v>2340</v>
      </c>
      <c r="M53" s="4">
        <v>2340</v>
      </c>
      <c r="N53" s="4" t="s">
        <v>254</v>
      </c>
      <c r="O53" s="4" t="s">
        <v>32</v>
      </c>
      <c r="P53" s="4" t="s">
        <v>33</v>
      </c>
      <c r="Q53" s="4">
        <v>0</v>
      </c>
      <c r="R53" s="7">
        <v>44853</v>
      </c>
      <c r="S53" s="6">
        <v>44859</v>
      </c>
      <c r="T53" s="4" t="s">
        <v>34</v>
      </c>
      <c r="U53" s="4">
        <v>2340</v>
      </c>
      <c r="V53" s="4">
        <v>0</v>
      </c>
      <c r="W53" s="4">
        <v>0</v>
      </c>
      <c r="X53" s="4" t="s">
        <v>255</v>
      </c>
      <c r="Y53" s="4">
        <v>6764232</v>
      </c>
      <c r="Z53" s="4">
        <v>6764233</v>
      </c>
      <c r="AA53" s="4" t="s">
        <v>256</v>
      </c>
    </row>
    <row r="54" s="4" customFormat="1" spans="1:25">
      <c r="A54" s="4" t="s">
        <v>257</v>
      </c>
      <c r="B54" s="4" t="s">
        <v>26</v>
      </c>
      <c r="C54" s="4" t="s">
        <v>27</v>
      </c>
      <c r="D54" s="4" t="s">
        <v>258</v>
      </c>
      <c r="E54" s="4" t="s">
        <v>64</v>
      </c>
      <c r="F54" s="6">
        <v>44854</v>
      </c>
      <c r="G54" s="6">
        <v>44856</v>
      </c>
      <c r="H54" s="4">
        <v>1</v>
      </c>
      <c r="I54" s="4">
        <v>2</v>
      </c>
      <c r="J54" s="4">
        <v>2</v>
      </c>
      <c r="K54" s="4" t="s">
        <v>30</v>
      </c>
      <c r="L54" s="4">
        <v>2142</v>
      </c>
      <c r="M54" s="4">
        <v>2142</v>
      </c>
      <c r="N54" s="4" t="s">
        <v>259</v>
      </c>
      <c r="O54" s="4" t="s">
        <v>32</v>
      </c>
      <c r="P54" s="4" t="s">
        <v>33</v>
      </c>
      <c r="Q54" s="4">
        <v>0</v>
      </c>
      <c r="R54" s="7">
        <v>44853</v>
      </c>
      <c r="S54" s="6">
        <v>44859</v>
      </c>
      <c r="T54" s="4" t="s">
        <v>34</v>
      </c>
      <c r="U54" s="4">
        <v>2142</v>
      </c>
      <c r="V54" s="4">
        <v>0</v>
      </c>
      <c r="W54" s="4">
        <v>0</v>
      </c>
      <c r="X54" s="4" t="s">
        <v>35</v>
      </c>
      <c r="Y54" s="4" t="s">
        <v>260</v>
      </c>
    </row>
    <row r="55" s="4" customFormat="1" spans="1:25">
      <c r="A55" s="4" t="s">
        <v>261</v>
      </c>
      <c r="B55" s="4" t="s">
        <v>26</v>
      </c>
      <c r="C55" s="4" t="s">
        <v>27</v>
      </c>
      <c r="D55" s="4" t="s">
        <v>262</v>
      </c>
      <c r="E55" s="4" t="s">
        <v>263</v>
      </c>
      <c r="F55" s="6">
        <v>44854</v>
      </c>
      <c r="G55" s="6">
        <v>44856</v>
      </c>
      <c r="H55" s="4">
        <v>1</v>
      </c>
      <c r="I55" s="4">
        <v>2</v>
      </c>
      <c r="J55" s="4">
        <v>2</v>
      </c>
      <c r="K55" s="4" t="s">
        <v>30</v>
      </c>
      <c r="L55" s="4">
        <v>1655</v>
      </c>
      <c r="M55" s="4">
        <v>1655</v>
      </c>
      <c r="N55" s="4" t="s">
        <v>264</v>
      </c>
      <c r="O55" s="4" t="s">
        <v>32</v>
      </c>
      <c r="P55" s="4" t="s">
        <v>33</v>
      </c>
      <c r="Q55" s="4">
        <v>0</v>
      </c>
      <c r="R55" s="7">
        <v>44853</v>
      </c>
      <c r="S55" s="6">
        <v>44859</v>
      </c>
      <c r="T55" s="4" t="s">
        <v>34</v>
      </c>
      <c r="U55" s="4">
        <v>1655</v>
      </c>
      <c r="V55" s="4">
        <v>0</v>
      </c>
      <c r="W55" s="4">
        <v>0</v>
      </c>
      <c r="X55" s="4" t="s">
        <v>265</v>
      </c>
      <c r="Y55" s="4" t="s">
        <v>266</v>
      </c>
    </row>
    <row r="56" s="4" customFormat="1" spans="1:25">
      <c r="A56" s="4" t="s">
        <v>267</v>
      </c>
      <c r="B56" s="4" t="s">
        <v>26</v>
      </c>
      <c r="C56" s="4" t="s">
        <v>27</v>
      </c>
      <c r="D56" s="4" t="s">
        <v>268</v>
      </c>
      <c r="E56" s="4" t="s">
        <v>269</v>
      </c>
      <c r="F56" s="6">
        <v>44855</v>
      </c>
      <c r="G56" s="6">
        <v>44856</v>
      </c>
      <c r="H56" s="4">
        <v>1</v>
      </c>
      <c r="I56" s="4">
        <v>1</v>
      </c>
      <c r="J56" s="4">
        <v>1</v>
      </c>
      <c r="K56" s="4" t="s">
        <v>30</v>
      </c>
      <c r="L56" s="4">
        <v>1138</v>
      </c>
      <c r="M56" s="4">
        <v>1138</v>
      </c>
      <c r="N56" s="4" t="s">
        <v>270</v>
      </c>
      <c r="O56" s="4" t="s">
        <v>32</v>
      </c>
      <c r="P56" s="4" t="s">
        <v>33</v>
      </c>
      <c r="Q56" s="4">
        <v>0</v>
      </c>
      <c r="R56" s="7">
        <v>44853</v>
      </c>
      <c r="S56" s="6">
        <v>44859</v>
      </c>
      <c r="T56" s="4" t="s">
        <v>34</v>
      </c>
      <c r="U56" s="4">
        <v>1138</v>
      </c>
      <c r="V56" s="4">
        <v>0</v>
      </c>
      <c r="W56" s="4">
        <v>0</v>
      </c>
      <c r="X56" s="4" t="s">
        <v>35</v>
      </c>
      <c r="Y56" s="4" t="s">
        <v>35</v>
      </c>
    </row>
    <row r="57" s="4" customFormat="1" spans="1:25">
      <c r="A57" s="4" t="s">
        <v>271</v>
      </c>
      <c r="B57" s="4" t="s">
        <v>26</v>
      </c>
      <c r="C57" s="4" t="s">
        <v>27</v>
      </c>
      <c r="D57" s="4" t="s">
        <v>272</v>
      </c>
      <c r="E57" s="4" t="s">
        <v>273</v>
      </c>
      <c r="F57" s="6">
        <v>44855</v>
      </c>
      <c r="G57" s="6">
        <v>44856</v>
      </c>
      <c r="H57" s="4">
        <v>1</v>
      </c>
      <c r="I57" s="4">
        <v>1</v>
      </c>
      <c r="J57" s="4">
        <v>1</v>
      </c>
      <c r="K57" s="4" t="s">
        <v>30</v>
      </c>
      <c r="L57" s="4">
        <v>1386</v>
      </c>
      <c r="M57" s="4">
        <v>1386</v>
      </c>
      <c r="N57" s="4" t="s">
        <v>274</v>
      </c>
      <c r="O57" s="4" t="s">
        <v>32</v>
      </c>
      <c r="P57" s="4" t="s">
        <v>33</v>
      </c>
      <c r="Q57" s="4">
        <v>0</v>
      </c>
      <c r="R57" s="7">
        <v>44854</v>
      </c>
      <c r="S57" s="6">
        <v>44859</v>
      </c>
      <c r="T57" s="4" t="s">
        <v>34</v>
      </c>
      <c r="U57" s="4">
        <v>1386</v>
      </c>
      <c r="V57" s="4">
        <v>0</v>
      </c>
      <c r="W57" s="4">
        <v>0</v>
      </c>
      <c r="X57" s="4" t="s">
        <v>275</v>
      </c>
      <c r="Y57" s="4" t="s">
        <v>35</v>
      </c>
    </row>
    <row r="58" s="4" customFormat="1" spans="1:25">
      <c r="A58" s="4" t="s">
        <v>276</v>
      </c>
      <c r="B58" s="4" t="s">
        <v>26</v>
      </c>
      <c r="C58" s="4" t="s">
        <v>27</v>
      </c>
      <c r="D58" s="4" t="s">
        <v>277</v>
      </c>
      <c r="E58" s="4" t="s">
        <v>278</v>
      </c>
      <c r="F58" s="6">
        <v>44855</v>
      </c>
      <c r="G58" s="6">
        <v>44856</v>
      </c>
      <c r="H58" s="4">
        <v>1</v>
      </c>
      <c r="I58" s="4">
        <v>1</v>
      </c>
      <c r="J58" s="4">
        <v>1</v>
      </c>
      <c r="K58" s="4" t="s">
        <v>30</v>
      </c>
      <c r="L58" s="4">
        <v>5632</v>
      </c>
      <c r="M58" s="4">
        <v>5632</v>
      </c>
      <c r="N58" s="4" t="s">
        <v>279</v>
      </c>
      <c r="O58" s="4" t="s">
        <v>32</v>
      </c>
      <c r="P58" s="4" t="s">
        <v>33</v>
      </c>
      <c r="Q58" s="4">
        <v>0</v>
      </c>
      <c r="R58" s="7">
        <v>44854</v>
      </c>
      <c r="S58" s="6">
        <v>44859</v>
      </c>
      <c r="T58" s="4" t="s">
        <v>34</v>
      </c>
      <c r="U58" s="4">
        <v>5632</v>
      </c>
      <c r="V58" s="4">
        <v>0</v>
      </c>
      <c r="W58" s="4">
        <v>0</v>
      </c>
      <c r="X58" s="4" t="s">
        <v>35</v>
      </c>
      <c r="Y58" s="4" t="s">
        <v>280</v>
      </c>
    </row>
    <row r="59" s="4" customFormat="1" spans="1:25">
      <c r="A59" s="4" t="s">
        <v>281</v>
      </c>
      <c r="B59" s="4" t="s">
        <v>26</v>
      </c>
      <c r="C59" s="4" t="s">
        <v>27</v>
      </c>
      <c r="D59" s="4" t="s">
        <v>282</v>
      </c>
      <c r="E59" s="4" t="s">
        <v>283</v>
      </c>
      <c r="F59" s="6">
        <v>44855</v>
      </c>
      <c r="G59" s="6">
        <v>44856</v>
      </c>
      <c r="H59" s="4">
        <v>1</v>
      </c>
      <c r="I59" s="4">
        <v>1</v>
      </c>
      <c r="J59" s="4">
        <v>1</v>
      </c>
      <c r="K59" s="4" t="s">
        <v>30</v>
      </c>
      <c r="L59" s="4">
        <v>1078</v>
      </c>
      <c r="M59" s="4">
        <v>1078</v>
      </c>
      <c r="N59" s="4" t="s">
        <v>284</v>
      </c>
      <c r="O59" s="4" t="s">
        <v>32</v>
      </c>
      <c r="P59" s="4" t="s">
        <v>33</v>
      </c>
      <c r="Q59" s="4">
        <v>0</v>
      </c>
      <c r="R59" s="7">
        <v>44854</v>
      </c>
      <c r="S59" s="6">
        <v>44859</v>
      </c>
      <c r="T59" s="4" t="s">
        <v>34</v>
      </c>
      <c r="U59" s="4">
        <v>1078</v>
      </c>
      <c r="V59" s="4">
        <v>0</v>
      </c>
      <c r="W59" s="4">
        <v>0</v>
      </c>
      <c r="X59" s="4" t="s">
        <v>35</v>
      </c>
      <c r="Y59" s="4" t="s">
        <v>35</v>
      </c>
    </row>
    <row r="60" s="4" customFormat="1" spans="1:25">
      <c r="A60" s="4" t="s">
        <v>285</v>
      </c>
      <c r="B60" s="4" t="s">
        <v>26</v>
      </c>
      <c r="C60" s="4" t="s">
        <v>27</v>
      </c>
      <c r="D60" s="4" t="s">
        <v>118</v>
      </c>
      <c r="E60" s="4" t="s">
        <v>119</v>
      </c>
      <c r="F60" s="6">
        <v>44855</v>
      </c>
      <c r="G60" s="6">
        <v>44856</v>
      </c>
      <c r="H60" s="4">
        <v>1</v>
      </c>
      <c r="I60" s="4">
        <v>1</v>
      </c>
      <c r="J60" s="4">
        <v>1</v>
      </c>
      <c r="K60" s="4" t="s">
        <v>30</v>
      </c>
      <c r="L60" s="4">
        <v>292</v>
      </c>
      <c r="M60" s="4">
        <v>292</v>
      </c>
      <c r="N60" s="4" t="s">
        <v>286</v>
      </c>
      <c r="O60" s="4" t="s">
        <v>32</v>
      </c>
      <c r="P60" s="4" t="s">
        <v>33</v>
      </c>
      <c r="Q60" s="4">
        <v>0</v>
      </c>
      <c r="R60" s="7">
        <v>44854</v>
      </c>
      <c r="S60" s="6">
        <v>44859</v>
      </c>
      <c r="T60" s="4" t="s">
        <v>34</v>
      </c>
      <c r="U60" s="4">
        <v>292</v>
      </c>
      <c r="V60" s="4">
        <v>0</v>
      </c>
      <c r="W60" s="4">
        <v>0</v>
      </c>
      <c r="X60" s="4" t="s">
        <v>35</v>
      </c>
      <c r="Y60" s="4" t="s">
        <v>287</v>
      </c>
    </row>
    <row r="61" s="4" customFormat="1" spans="1:25">
      <c r="A61" s="4" t="s">
        <v>288</v>
      </c>
      <c r="B61" s="4" t="s">
        <v>26</v>
      </c>
      <c r="C61" s="4" t="s">
        <v>27</v>
      </c>
      <c r="D61" s="4" t="s">
        <v>289</v>
      </c>
      <c r="E61" s="4" t="s">
        <v>290</v>
      </c>
      <c r="F61" s="6">
        <v>44854</v>
      </c>
      <c r="G61" s="6">
        <v>44856</v>
      </c>
      <c r="H61" s="4">
        <v>1</v>
      </c>
      <c r="I61" s="4">
        <v>2</v>
      </c>
      <c r="J61" s="4">
        <v>2</v>
      </c>
      <c r="K61" s="4" t="s">
        <v>30</v>
      </c>
      <c r="L61" s="4">
        <v>2280</v>
      </c>
      <c r="M61" s="4">
        <v>2280</v>
      </c>
      <c r="N61" s="4" t="s">
        <v>291</v>
      </c>
      <c r="O61" s="4" t="s">
        <v>32</v>
      </c>
      <c r="P61" s="4" t="s">
        <v>33</v>
      </c>
      <c r="Q61" s="4">
        <v>0</v>
      </c>
      <c r="R61" s="7">
        <v>44854</v>
      </c>
      <c r="S61" s="6">
        <v>44859</v>
      </c>
      <c r="T61" s="4" t="s">
        <v>34</v>
      </c>
      <c r="U61" s="4">
        <v>2280</v>
      </c>
      <c r="V61" s="4">
        <v>0</v>
      </c>
      <c r="W61" s="4">
        <v>0</v>
      </c>
      <c r="X61" s="4" t="s">
        <v>35</v>
      </c>
      <c r="Y61" s="4" t="s">
        <v>292</v>
      </c>
    </row>
    <row r="62" s="4" customFormat="1" spans="1:25">
      <c r="A62" s="4" t="s">
        <v>293</v>
      </c>
      <c r="B62" s="4" t="s">
        <v>26</v>
      </c>
      <c r="C62" s="4" t="s">
        <v>27</v>
      </c>
      <c r="D62" s="4" t="s">
        <v>294</v>
      </c>
      <c r="E62" s="4" t="s">
        <v>59</v>
      </c>
      <c r="F62" s="6">
        <v>44855</v>
      </c>
      <c r="G62" s="6">
        <v>44856</v>
      </c>
      <c r="H62" s="4">
        <v>1</v>
      </c>
      <c r="I62" s="4">
        <v>1</v>
      </c>
      <c r="J62" s="4">
        <v>1</v>
      </c>
      <c r="K62" s="4" t="s">
        <v>30</v>
      </c>
      <c r="L62" s="4">
        <v>196</v>
      </c>
      <c r="M62" s="4">
        <v>196</v>
      </c>
      <c r="N62" s="4" t="s">
        <v>295</v>
      </c>
      <c r="O62" s="4" t="s">
        <v>32</v>
      </c>
      <c r="P62" s="4" t="s">
        <v>33</v>
      </c>
      <c r="Q62" s="4">
        <v>0</v>
      </c>
      <c r="R62" s="7">
        <v>44854</v>
      </c>
      <c r="S62" s="6">
        <v>44859</v>
      </c>
      <c r="T62" s="4" t="s">
        <v>34</v>
      </c>
      <c r="U62" s="4">
        <v>196</v>
      </c>
      <c r="V62" s="4">
        <v>0</v>
      </c>
      <c r="W62" s="4">
        <v>0</v>
      </c>
      <c r="X62" s="4" t="s">
        <v>35</v>
      </c>
      <c r="Y62" s="4" t="s">
        <v>296</v>
      </c>
    </row>
    <row r="63" s="4" customFormat="1" spans="1:25">
      <c r="A63" s="4" t="s">
        <v>297</v>
      </c>
      <c r="B63" s="4" t="s">
        <v>26</v>
      </c>
      <c r="C63" s="4" t="s">
        <v>27</v>
      </c>
      <c r="D63" s="4" t="s">
        <v>71</v>
      </c>
      <c r="E63" s="4" t="s">
        <v>189</v>
      </c>
      <c r="F63" s="6">
        <v>44854</v>
      </c>
      <c r="G63" s="6">
        <v>44856</v>
      </c>
      <c r="H63" s="4">
        <v>1</v>
      </c>
      <c r="I63" s="4">
        <v>2</v>
      </c>
      <c r="J63" s="4">
        <v>2</v>
      </c>
      <c r="K63" s="4" t="s">
        <v>30</v>
      </c>
      <c r="L63" s="4">
        <v>2575</v>
      </c>
      <c r="M63" s="4">
        <v>2575</v>
      </c>
      <c r="N63" s="4" t="s">
        <v>298</v>
      </c>
      <c r="O63" s="4" t="s">
        <v>32</v>
      </c>
      <c r="P63" s="4" t="s">
        <v>33</v>
      </c>
      <c r="Q63" s="4">
        <v>0</v>
      </c>
      <c r="R63" s="7">
        <v>44854</v>
      </c>
      <c r="S63" s="6">
        <v>44859</v>
      </c>
      <c r="T63" s="4" t="s">
        <v>34</v>
      </c>
      <c r="U63" s="4">
        <v>2575</v>
      </c>
      <c r="V63" s="4">
        <v>0</v>
      </c>
      <c r="W63" s="4">
        <v>0</v>
      </c>
      <c r="X63" s="4" t="s">
        <v>35</v>
      </c>
      <c r="Y63" s="4" t="s">
        <v>299</v>
      </c>
    </row>
    <row r="64" s="4" customFormat="1" spans="1:25">
      <c r="A64" s="4" t="s">
        <v>300</v>
      </c>
      <c r="B64" s="4" t="s">
        <v>26</v>
      </c>
      <c r="C64" s="4" t="s">
        <v>27</v>
      </c>
      <c r="D64" s="4" t="s">
        <v>301</v>
      </c>
      <c r="E64" s="4" t="s">
        <v>302</v>
      </c>
      <c r="F64" s="6">
        <v>44854</v>
      </c>
      <c r="G64" s="6">
        <v>44856</v>
      </c>
      <c r="H64" s="4">
        <v>1</v>
      </c>
      <c r="I64" s="4">
        <v>2</v>
      </c>
      <c r="J64" s="4">
        <v>2</v>
      </c>
      <c r="K64" s="4" t="s">
        <v>30</v>
      </c>
      <c r="L64" s="4">
        <v>1734</v>
      </c>
      <c r="M64" s="4">
        <v>1734</v>
      </c>
      <c r="N64" s="4" t="s">
        <v>303</v>
      </c>
      <c r="O64" s="4" t="s">
        <v>32</v>
      </c>
      <c r="P64" s="4" t="s">
        <v>33</v>
      </c>
      <c r="Q64" s="4">
        <v>0</v>
      </c>
      <c r="R64" s="7">
        <v>44854</v>
      </c>
      <c r="S64" s="6">
        <v>44859</v>
      </c>
      <c r="T64" s="4" t="s">
        <v>34</v>
      </c>
      <c r="U64" s="4">
        <v>1734</v>
      </c>
      <c r="V64" s="4">
        <v>0</v>
      </c>
      <c r="W64" s="4">
        <v>0</v>
      </c>
      <c r="X64" s="4" t="s">
        <v>35</v>
      </c>
      <c r="Y64" s="4" t="s">
        <v>304</v>
      </c>
    </row>
    <row r="65" s="4" customFormat="1" spans="1:25">
      <c r="A65" s="4" t="s">
        <v>305</v>
      </c>
      <c r="B65" s="4" t="s">
        <v>26</v>
      </c>
      <c r="C65" s="4" t="s">
        <v>27</v>
      </c>
      <c r="D65" s="4" t="s">
        <v>306</v>
      </c>
      <c r="E65" s="4" t="s">
        <v>189</v>
      </c>
      <c r="F65" s="6">
        <v>44854</v>
      </c>
      <c r="G65" s="6">
        <v>44856</v>
      </c>
      <c r="H65" s="4">
        <v>1</v>
      </c>
      <c r="I65" s="4">
        <v>2</v>
      </c>
      <c r="J65" s="4">
        <v>2</v>
      </c>
      <c r="K65" s="4" t="s">
        <v>30</v>
      </c>
      <c r="L65" s="4">
        <v>4632</v>
      </c>
      <c r="M65" s="4">
        <v>4632</v>
      </c>
      <c r="N65" s="4" t="s">
        <v>307</v>
      </c>
      <c r="O65" s="4" t="s">
        <v>32</v>
      </c>
      <c r="P65" s="4" t="s">
        <v>33</v>
      </c>
      <c r="Q65" s="4">
        <v>0</v>
      </c>
      <c r="R65" s="7">
        <v>44854</v>
      </c>
      <c r="S65" s="6">
        <v>44859</v>
      </c>
      <c r="T65" s="4" t="s">
        <v>34</v>
      </c>
      <c r="U65" s="4">
        <v>4632</v>
      </c>
      <c r="V65" s="4">
        <v>0</v>
      </c>
      <c r="W65" s="4">
        <v>0</v>
      </c>
      <c r="X65" s="4" t="s">
        <v>308</v>
      </c>
      <c r="Y65" s="4" t="s">
        <v>35</v>
      </c>
    </row>
    <row r="66" s="4" customFormat="1" spans="1:25">
      <c r="A66" s="4" t="s">
        <v>309</v>
      </c>
      <c r="B66" s="4" t="s">
        <v>26</v>
      </c>
      <c r="C66" s="4" t="s">
        <v>27</v>
      </c>
      <c r="D66" s="4" t="s">
        <v>310</v>
      </c>
      <c r="E66" s="4" t="s">
        <v>176</v>
      </c>
      <c r="F66" s="6">
        <v>44854</v>
      </c>
      <c r="G66" s="6">
        <v>44856</v>
      </c>
      <c r="H66" s="4">
        <v>1</v>
      </c>
      <c r="I66" s="4">
        <v>2</v>
      </c>
      <c r="J66" s="4">
        <v>2</v>
      </c>
      <c r="K66" s="4" t="s">
        <v>30</v>
      </c>
      <c r="L66" s="4">
        <v>2462</v>
      </c>
      <c r="M66" s="4">
        <v>2462</v>
      </c>
      <c r="N66" s="4" t="s">
        <v>311</v>
      </c>
      <c r="O66" s="4" t="s">
        <v>32</v>
      </c>
      <c r="P66" s="4" t="s">
        <v>33</v>
      </c>
      <c r="Q66" s="4">
        <v>0</v>
      </c>
      <c r="R66" s="7">
        <v>44854</v>
      </c>
      <c r="S66" s="6">
        <v>44859</v>
      </c>
      <c r="T66" s="4" t="s">
        <v>34</v>
      </c>
      <c r="U66" s="4">
        <v>2462</v>
      </c>
      <c r="V66" s="4">
        <v>0</v>
      </c>
      <c r="W66" s="4">
        <v>0</v>
      </c>
      <c r="X66" s="4" t="s">
        <v>312</v>
      </c>
      <c r="Y66" s="4" t="s">
        <v>313</v>
      </c>
    </row>
    <row r="67" s="4" customFormat="1" spans="1:25">
      <c r="A67" s="4" t="s">
        <v>305</v>
      </c>
      <c r="B67" s="4" t="s">
        <v>26</v>
      </c>
      <c r="C67" s="4" t="s">
        <v>116</v>
      </c>
      <c r="D67" s="4" t="s">
        <v>306</v>
      </c>
      <c r="E67" s="4" t="s">
        <v>189</v>
      </c>
      <c r="F67" s="6">
        <v>44854</v>
      </c>
      <c r="G67" s="6">
        <v>44856</v>
      </c>
      <c r="H67" s="4">
        <v>1</v>
      </c>
      <c r="I67" s="4">
        <v>2</v>
      </c>
      <c r="J67" s="4">
        <v>2</v>
      </c>
      <c r="K67" s="4" t="s">
        <v>30</v>
      </c>
      <c r="L67" s="4">
        <v>-4632</v>
      </c>
      <c r="M67" s="4">
        <v>-4632</v>
      </c>
      <c r="N67" s="4" t="s">
        <v>307</v>
      </c>
      <c r="O67" s="4" t="s">
        <v>32</v>
      </c>
      <c r="P67" s="4" t="s">
        <v>33</v>
      </c>
      <c r="Q67" s="4">
        <v>0</v>
      </c>
      <c r="R67" s="7">
        <v>44854</v>
      </c>
      <c r="S67" s="6">
        <v>44859</v>
      </c>
      <c r="T67" s="4" t="s">
        <v>34</v>
      </c>
      <c r="U67" s="4">
        <v>-4632</v>
      </c>
      <c r="V67" s="4">
        <v>0</v>
      </c>
      <c r="W67" s="4">
        <v>0</v>
      </c>
      <c r="X67" s="4" t="s">
        <v>308</v>
      </c>
      <c r="Y67" s="4" t="s">
        <v>35</v>
      </c>
    </row>
    <row r="68" s="4" customFormat="1" spans="1:25">
      <c r="A68" s="4" t="s">
        <v>314</v>
      </c>
      <c r="B68" s="4" t="s">
        <v>26</v>
      </c>
      <c r="C68" s="4" t="s">
        <v>27</v>
      </c>
      <c r="D68" s="4" t="s">
        <v>315</v>
      </c>
      <c r="E68" s="4" t="s">
        <v>95</v>
      </c>
      <c r="F68" s="6">
        <v>44854</v>
      </c>
      <c r="G68" s="6">
        <v>44856</v>
      </c>
      <c r="H68" s="4">
        <v>1</v>
      </c>
      <c r="I68" s="4">
        <v>2</v>
      </c>
      <c r="J68" s="4">
        <v>2</v>
      </c>
      <c r="K68" s="4" t="s">
        <v>30</v>
      </c>
      <c r="L68" s="4">
        <v>1666</v>
      </c>
      <c r="M68" s="4">
        <v>1666</v>
      </c>
      <c r="N68" s="4" t="s">
        <v>316</v>
      </c>
      <c r="O68" s="4" t="s">
        <v>32</v>
      </c>
      <c r="P68" s="4" t="s">
        <v>33</v>
      </c>
      <c r="Q68" s="4">
        <v>0</v>
      </c>
      <c r="R68" s="7">
        <v>44854</v>
      </c>
      <c r="S68" s="6">
        <v>44859</v>
      </c>
      <c r="T68" s="4" t="s">
        <v>34</v>
      </c>
      <c r="U68" s="4">
        <v>1666</v>
      </c>
      <c r="V68" s="4">
        <v>0</v>
      </c>
      <c r="W68" s="4">
        <v>0</v>
      </c>
      <c r="X68" s="4" t="s">
        <v>317</v>
      </c>
      <c r="Y68" s="4" t="s">
        <v>35</v>
      </c>
    </row>
    <row r="69" s="4" customFormat="1" spans="1:25">
      <c r="A69" s="4" t="s">
        <v>318</v>
      </c>
      <c r="B69" s="4" t="s">
        <v>26</v>
      </c>
      <c r="C69" s="4" t="s">
        <v>27</v>
      </c>
      <c r="D69" s="4" t="s">
        <v>319</v>
      </c>
      <c r="E69" s="4" t="s">
        <v>320</v>
      </c>
      <c r="F69" s="6">
        <v>44855</v>
      </c>
      <c r="G69" s="6">
        <v>44856</v>
      </c>
      <c r="H69" s="4">
        <v>1</v>
      </c>
      <c r="I69" s="4">
        <v>1</v>
      </c>
      <c r="J69" s="4">
        <v>1</v>
      </c>
      <c r="K69" s="4" t="s">
        <v>30</v>
      </c>
      <c r="L69" s="4">
        <v>866</v>
      </c>
      <c r="M69" s="4">
        <v>866</v>
      </c>
      <c r="N69" s="4" t="s">
        <v>321</v>
      </c>
      <c r="O69" s="4" t="s">
        <v>32</v>
      </c>
      <c r="P69" s="4" t="s">
        <v>33</v>
      </c>
      <c r="Q69" s="4">
        <v>0</v>
      </c>
      <c r="R69" s="7">
        <v>44854</v>
      </c>
      <c r="S69" s="6">
        <v>44859</v>
      </c>
      <c r="T69" s="4" t="s">
        <v>34</v>
      </c>
      <c r="U69" s="4">
        <v>866</v>
      </c>
      <c r="V69" s="4">
        <v>0</v>
      </c>
      <c r="W69" s="4">
        <v>0</v>
      </c>
      <c r="X69" s="4" t="s">
        <v>35</v>
      </c>
      <c r="Y69" s="4" t="s">
        <v>322</v>
      </c>
    </row>
    <row r="70" s="4" customFormat="1" spans="1:25">
      <c r="A70" s="4" t="s">
        <v>323</v>
      </c>
      <c r="B70" s="4" t="s">
        <v>26</v>
      </c>
      <c r="C70" s="4" t="s">
        <v>27</v>
      </c>
      <c r="D70" s="4" t="s">
        <v>324</v>
      </c>
      <c r="E70" s="4" t="s">
        <v>325</v>
      </c>
      <c r="F70" s="6">
        <v>44855</v>
      </c>
      <c r="G70" s="6">
        <v>44856</v>
      </c>
      <c r="H70" s="4">
        <v>1</v>
      </c>
      <c r="I70" s="4">
        <v>1</v>
      </c>
      <c r="J70" s="4">
        <v>1</v>
      </c>
      <c r="K70" s="4" t="s">
        <v>30</v>
      </c>
      <c r="L70" s="4">
        <v>190</v>
      </c>
      <c r="M70" s="4">
        <v>190</v>
      </c>
      <c r="N70" s="4" t="s">
        <v>326</v>
      </c>
      <c r="O70" s="4" t="s">
        <v>32</v>
      </c>
      <c r="P70" s="4" t="s">
        <v>33</v>
      </c>
      <c r="Q70" s="4">
        <v>0</v>
      </c>
      <c r="R70" s="7">
        <v>44854</v>
      </c>
      <c r="S70" s="6">
        <v>44859</v>
      </c>
      <c r="T70" s="4" t="s">
        <v>34</v>
      </c>
      <c r="U70" s="4">
        <v>190</v>
      </c>
      <c r="V70" s="4">
        <v>0</v>
      </c>
      <c r="W70" s="4">
        <v>0</v>
      </c>
      <c r="X70" s="4" t="s">
        <v>35</v>
      </c>
      <c r="Y70" s="4" t="s">
        <v>327</v>
      </c>
    </row>
    <row r="71" s="4" customFormat="1" spans="1:25">
      <c r="A71" s="4" t="s">
        <v>328</v>
      </c>
      <c r="B71" s="4" t="s">
        <v>26</v>
      </c>
      <c r="C71" s="4" t="s">
        <v>27</v>
      </c>
      <c r="D71" s="4" t="s">
        <v>329</v>
      </c>
      <c r="E71" s="4" t="s">
        <v>330</v>
      </c>
      <c r="F71" s="6">
        <v>44854</v>
      </c>
      <c r="G71" s="6">
        <v>44856</v>
      </c>
      <c r="H71" s="4">
        <v>1</v>
      </c>
      <c r="I71" s="4">
        <v>2</v>
      </c>
      <c r="J71" s="4">
        <v>2</v>
      </c>
      <c r="K71" s="4" t="s">
        <v>30</v>
      </c>
      <c r="L71" s="4">
        <v>1236</v>
      </c>
      <c r="M71" s="4">
        <v>1236</v>
      </c>
      <c r="N71" s="4" t="s">
        <v>331</v>
      </c>
      <c r="O71" s="4" t="s">
        <v>32</v>
      </c>
      <c r="P71" s="4" t="s">
        <v>33</v>
      </c>
      <c r="Q71" s="4">
        <v>0</v>
      </c>
      <c r="R71" s="7">
        <v>44854</v>
      </c>
      <c r="S71" s="6">
        <v>44859</v>
      </c>
      <c r="T71" s="4" t="s">
        <v>34</v>
      </c>
      <c r="U71" s="4">
        <v>1236</v>
      </c>
      <c r="V71" s="4">
        <v>0</v>
      </c>
      <c r="W71" s="4">
        <v>0</v>
      </c>
      <c r="X71" s="4" t="s">
        <v>35</v>
      </c>
      <c r="Y71" s="4" t="s">
        <v>35</v>
      </c>
    </row>
    <row r="72" s="4" customFormat="1" spans="1:25">
      <c r="A72" s="4" t="s">
        <v>332</v>
      </c>
      <c r="B72" s="4" t="s">
        <v>26</v>
      </c>
      <c r="C72" s="4" t="s">
        <v>27</v>
      </c>
      <c r="D72" s="4" t="s">
        <v>118</v>
      </c>
      <c r="E72" s="4" t="s">
        <v>119</v>
      </c>
      <c r="F72" s="6">
        <v>44855</v>
      </c>
      <c r="G72" s="6">
        <v>44856</v>
      </c>
      <c r="H72" s="4">
        <v>1</v>
      </c>
      <c r="I72" s="4">
        <v>1</v>
      </c>
      <c r="J72" s="4">
        <v>1</v>
      </c>
      <c r="K72" s="4" t="s">
        <v>30</v>
      </c>
      <c r="L72" s="4">
        <v>292</v>
      </c>
      <c r="M72" s="4">
        <v>292</v>
      </c>
      <c r="N72" s="4" t="s">
        <v>333</v>
      </c>
      <c r="O72" s="4" t="s">
        <v>32</v>
      </c>
      <c r="P72" s="4" t="s">
        <v>33</v>
      </c>
      <c r="Q72" s="4">
        <v>0</v>
      </c>
      <c r="R72" s="7">
        <v>44854</v>
      </c>
      <c r="S72" s="6">
        <v>44859</v>
      </c>
      <c r="T72" s="4" t="s">
        <v>34</v>
      </c>
      <c r="U72" s="4">
        <v>292</v>
      </c>
      <c r="V72" s="4">
        <v>0</v>
      </c>
      <c r="W72" s="4">
        <v>0</v>
      </c>
      <c r="X72" s="4" t="s">
        <v>35</v>
      </c>
      <c r="Y72" s="4" t="s">
        <v>334</v>
      </c>
    </row>
    <row r="73" s="4" customFormat="1" spans="1:25">
      <c r="A73" s="4" t="s">
        <v>335</v>
      </c>
      <c r="B73" s="4" t="s">
        <v>26</v>
      </c>
      <c r="C73" s="4" t="s">
        <v>27</v>
      </c>
      <c r="D73" s="4" t="s">
        <v>336</v>
      </c>
      <c r="E73" s="4" t="s">
        <v>337</v>
      </c>
      <c r="F73" s="6">
        <v>44855</v>
      </c>
      <c r="G73" s="6">
        <v>44856</v>
      </c>
      <c r="H73" s="4">
        <v>1</v>
      </c>
      <c r="I73" s="4">
        <v>1</v>
      </c>
      <c r="J73" s="4">
        <v>1</v>
      </c>
      <c r="K73" s="4" t="s">
        <v>30</v>
      </c>
      <c r="L73" s="4">
        <v>155</v>
      </c>
      <c r="M73" s="4">
        <v>155</v>
      </c>
      <c r="N73" s="4" t="s">
        <v>338</v>
      </c>
      <c r="O73" s="4" t="s">
        <v>32</v>
      </c>
      <c r="P73" s="4" t="s">
        <v>33</v>
      </c>
      <c r="Q73" s="4">
        <v>0</v>
      </c>
      <c r="R73" s="7">
        <v>44854</v>
      </c>
      <c r="S73" s="6">
        <v>44859</v>
      </c>
      <c r="T73" s="4" t="s">
        <v>34</v>
      </c>
      <c r="U73" s="4">
        <v>155</v>
      </c>
      <c r="V73" s="4">
        <v>0</v>
      </c>
      <c r="W73" s="4">
        <v>0</v>
      </c>
      <c r="X73" s="4" t="s">
        <v>339</v>
      </c>
      <c r="Y73" s="4" t="s">
        <v>35</v>
      </c>
    </row>
    <row r="74" s="4" customFormat="1" spans="1:25">
      <c r="A74" s="4" t="s">
        <v>340</v>
      </c>
      <c r="B74" s="4" t="s">
        <v>26</v>
      </c>
      <c r="C74" s="4" t="s">
        <v>27</v>
      </c>
      <c r="D74" s="4" t="s">
        <v>341</v>
      </c>
      <c r="E74" s="4" t="s">
        <v>342</v>
      </c>
      <c r="F74" s="6">
        <v>44855</v>
      </c>
      <c r="G74" s="6">
        <v>44856</v>
      </c>
      <c r="H74" s="4">
        <v>1</v>
      </c>
      <c r="I74" s="4">
        <v>1</v>
      </c>
      <c r="J74" s="4">
        <v>1</v>
      </c>
      <c r="K74" s="4" t="s">
        <v>30</v>
      </c>
      <c r="L74" s="4">
        <v>349</v>
      </c>
      <c r="M74" s="4">
        <v>349</v>
      </c>
      <c r="N74" s="4" t="s">
        <v>343</v>
      </c>
      <c r="O74" s="4" t="s">
        <v>32</v>
      </c>
      <c r="P74" s="4" t="s">
        <v>33</v>
      </c>
      <c r="Q74" s="4">
        <v>0</v>
      </c>
      <c r="R74" s="7">
        <v>44854</v>
      </c>
      <c r="S74" s="6">
        <v>44859</v>
      </c>
      <c r="T74" s="4" t="s">
        <v>34</v>
      </c>
      <c r="U74" s="4">
        <v>349</v>
      </c>
      <c r="V74" s="4">
        <v>0</v>
      </c>
      <c r="W74" s="4">
        <v>0</v>
      </c>
      <c r="X74" s="4" t="s">
        <v>35</v>
      </c>
      <c r="Y74" s="4" t="s">
        <v>35</v>
      </c>
    </row>
    <row r="75" s="4" customFormat="1" spans="1:25">
      <c r="A75" s="4" t="s">
        <v>344</v>
      </c>
      <c r="B75" s="4" t="s">
        <v>26</v>
      </c>
      <c r="C75" s="4" t="s">
        <v>27</v>
      </c>
      <c r="D75" s="4" t="s">
        <v>345</v>
      </c>
      <c r="E75" s="4" t="s">
        <v>346</v>
      </c>
      <c r="F75" s="6">
        <v>44855</v>
      </c>
      <c r="G75" s="6">
        <v>44856</v>
      </c>
      <c r="H75" s="4">
        <v>1</v>
      </c>
      <c r="I75" s="4">
        <v>1</v>
      </c>
      <c r="J75" s="4">
        <v>1</v>
      </c>
      <c r="K75" s="4" t="s">
        <v>30</v>
      </c>
      <c r="L75" s="4">
        <v>341</v>
      </c>
      <c r="M75" s="4">
        <v>341</v>
      </c>
      <c r="N75" s="4" t="s">
        <v>347</v>
      </c>
      <c r="O75" s="4" t="s">
        <v>32</v>
      </c>
      <c r="P75" s="4" t="s">
        <v>33</v>
      </c>
      <c r="Q75" s="4">
        <v>0</v>
      </c>
      <c r="R75" s="7">
        <v>44854</v>
      </c>
      <c r="S75" s="6">
        <v>44859</v>
      </c>
      <c r="T75" s="4" t="s">
        <v>34</v>
      </c>
      <c r="U75" s="4">
        <v>341</v>
      </c>
      <c r="V75" s="4">
        <v>0</v>
      </c>
      <c r="W75" s="4">
        <v>0</v>
      </c>
      <c r="X75" s="4" t="s">
        <v>35</v>
      </c>
      <c r="Y75" s="4" t="s">
        <v>35</v>
      </c>
    </row>
    <row r="76" s="4" customFormat="1" spans="1:25">
      <c r="A76" s="4" t="s">
        <v>348</v>
      </c>
      <c r="B76" s="4" t="s">
        <v>26</v>
      </c>
      <c r="C76" s="4" t="s">
        <v>27</v>
      </c>
      <c r="D76" s="4" t="s">
        <v>118</v>
      </c>
      <c r="E76" s="4" t="s">
        <v>119</v>
      </c>
      <c r="F76" s="6">
        <v>44855</v>
      </c>
      <c r="G76" s="6">
        <v>44856</v>
      </c>
      <c r="H76" s="4">
        <v>1</v>
      </c>
      <c r="I76" s="4">
        <v>1</v>
      </c>
      <c r="J76" s="4">
        <v>1</v>
      </c>
      <c r="K76" s="4" t="s">
        <v>30</v>
      </c>
      <c r="L76" s="4">
        <v>246</v>
      </c>
      <c r="M76" s="4">
        <v>246</v>
      </c>
      <c r="N76" s="4" t="s">
        <v>349</v>
      </c>
      <c r="O76" s="4" t="s">
        <v>32</v>
      </c>
      <c r="P76" s="4" t="s">
        <v>33</v>
      </c>
      <c r="Q76" s="4">
        <v>0</v>
      </c>
      <c r="R76" s="7">
        <v>44854</v>
      </c>
      <c r="S76" s="6">
        <v>44859</v>
      </c>
      <c r="T76" s="4" t="s">
        <v>34</v>
      </c>
      <c r="U76" s="4">
        <v>246</v>
      </c>
      <c r="V76" s="4">
        <v>0</v>
      </c>
      <c r="W76" s="4">
        <v>0</v>
      </c>
      <c r="X76" s="4" t="s">
        <v>35</v>
      </c>
      <c r="Y76" s="4" t="s">
        <v>350</v>
      </c>
    </row>
    <row r="77" s="4" customFormat="1" spans="1:25">
      <c r="A77" s="4" t="s">
        <v>351</v>
      </c>
      <c r="B77" s="4" t="s">
        <v>26</v>
      </c>
      <c r="C77" s="4" t="s">
        <v>27</v>
      </c>
      <c r="D77" s="4" t="s">
        <v>352</v>
      </c>
      <c r="E77" s="4" t="s">
        <v>227</v>
      </c>
      <c r="F77" s="6">
        <v>44855</v>
      </c>
      <c r="G77" s="6">
        <v>44856</v>
      </c>
      <c r="H77" s="4">
        <v>1</v>
      </c>
      <c r="I77" s="4">
        <v>1</v>
      </c>
      <c r="J77" s="4">
        <v>1</v>
      </c>
      <c r="K77" s="4" t="s">
        <v>30</v>
      </c>
      <c r="L77" s="4">
        <v>1079</v>
      </c>
      <c r="M77" s="4">
        <v>1079</v>
      </c>
      <c r="N77" s="4" t="s">
        <v>353</v>
      </c>
      <c r="O77" s="4" t="s">
        <v>32</v>
      </c>
      <c r="P77" s="4" t="s">
        <v>33</v>
      </c>
      <c r="Q77" s="4">
        <v>0</v>
      </c>
      <c r="R77" s="7">
        <v>44854</v>
      </c>
      <c r="S77" s="6">
        <v>44859</v>
      </c>
      <c r="T77" s="4" t="s">
        <v>34</v>
      </c>
      <c r="U77" s="4">
        <v>1079</v>
      </c>
      <c r="V77" s="4">
        <v>0</v>
      </c>
      <c r="W77" s="4">
        <v>0</v>
      </c>
      <c r="X77" s="4" t="s">
        <v>354</v>
      </c>
      <c r="Y77" s="4" t="s">
        <v>35</v>
      </c>
    </row>
    <row r="78" s="4" customFormat="1" spans="1:25">
      <c r="A78" s="4" t="s">
        <v>355</v>
      </c>
      <c r="B78" s="4" t="s">
        <v>26</v>
      </c>
      <c r="C78" s="4" t="s">
        <v>27</v>
      </c>
      <c r="D78" s="4" t="s">
        <v>356</v>
      </c>
      <c r="E78" s="4" t="s">
        <v>357</v>
      </c>
      <c r="F78" s="6">
        <v>44855</v>
      </c>
      <c r="G78" s="6">
        <v>44856</v>
      </c>
      <c r="H78" s="4">
        <v>1</v>
      </c>
      <c r="I78" s="4">
        <v>1</v>
      </c>
      <c r="J78" s="4">
        <v>1</v>
      </c>
      <c r="K78" s="4" t="s">
        <v>30</v>
      </c>
      <c r="L78" s="4">
        <v>329</v>
      </c>
      <c r="M78" s="4">
        <v>329</v>
      </c>
      <c r="N78" s="4" t="s">
        <v>358</v>
      </c>
      <c r="O78" s="4" t="s">
        <v>32</v>
      </c>
      <c r="P78" s="4" t="s">
        <v>33</v>
      </c>
      <c r="Q78" s="4">
        <v>0</v>
      </c>
      <c r="R78" s="7">
        <v>44855</v>
      </c>
      <c r="S78" s="6">
        <v>44859</v>
      </c>
      <c r="T78" s="4" t="s">
        <v>34</v>
      </c>
      <c r="U78" s="4">
        <v>329</v>
      </c>
      <c r="V78" s="4">
        <v>0</v>
      </c>
      <c r="W78" s="4">
        <v>0</v>
      </c>
      <c r="X78" s="4" t="s">
        <v>359</v>
      </c>
      <c r="Y78" s="4" t="s">
        <v>360</v>
      </c>
    </row>
    <row r="79" s="4" customFormat="1" spans="1:25">
      <c r="A79" s="4" t="s">
        <v>361</v>
      </c>
      <c r="B79" s="4" t="s">
        <v>26</v>
      </c>
      <c r="C79" s="4" t="s">
        <v>27</v>
      </c>
      <c r="D79" s="4" t="s">
        <v>362</v>
      </c>
      <c r="E79" s="4" t="s">
        <v>363</v>
      </c>
      <c r="F79" s="6">
        <v>44855</v>
      </c>
      <c r="G79" s="6">
        <v>44856</v>
      </c>
      <c r="H79" s="4">
        <v>1</v>
      </c>
      <c r="I79" s="4">
        <v>1</v>
      </c>
      <c r="J79" s="4">
        <v>1</v>
      </c>
      <c r="K79" s="4" t="s">
        <v>30</v>
      </c>
      <c r="L79" s="4">
        <v>785</v>
      </c>
      <c r="M79" s="4">
        <v>785</v>
      </c>
      <c r="N79" s="4" t="s">
        <v>364</v>
      </c>
      <c r="O79" s="4" t="s">
        <v>32</v>
      </c>
      <c r="P79" s="4" t="s">
        <v>33</v>
      </c>
      <c r="Q79" s="4">
        <v>0</v>
      </c>
      <c r="R79" s="7">
        <v>44855</v>
      </c>
      <c r="S79" s="6">
        <v>44859</v>
      </c>
      <c r="T79" s="4" t="s">
        <v>34</v>
      </c>
      <c r="U79" s="4">
        <v>785</v>
      </c>
      <c r="V79" s="4">
        <v>0</v>
      </c>
      <c r="W79" s="4">
        <v>0</v>
      </c>
      <c r="X79" s="4" t="s">
        <v>35</v>
      </c>
      <c r="Y79" s="4" t="s">
        <v>35</v>
      </c>
    </row>
    <row r="80" s="4" customFormat="1" spans="1:25">
      <c r="A80" s="4" t="s">
        <v>365</v>
      </c>
      <c r="B80" s="4" t="s">
        <v>26</v>
      </c>
      <c r="C80" s="4" t="s">
        <v>27</v>
      </c>
      <c r="D80" s="4" t="s">
        <v>366</v>
      </c>
      <c r="E80" s="4" t="s">
        <v>367</v>
      </c>
      <c r="F80" s="6">
        <v>44855</v>
      </c>
      <c r="G80" s="6">
        <v>44856</v>
      </c>
      <c r="H80" s="4">
        <v>1</v>
      </c>
      <c r="I80" s="4">
        <v>1</v>
      </c>
      <c r="J80" s="4">
        <v>1</v>
      </c>
      <c r="K80" s="4" t="s">
        <v>30</v>
      </c>
      <c r="L80" s="4">
        <v>208</v>
      </c>
      <c r="M80" s="4">
        <v>208</v>
      </c>
      <c r="N80" s="4" t="s">
        <v>368</v>
      </c>
      <c r="O80" s="4" t="s">
        <v>32</v>
      </c>
      <c r="P80" s="4" t="s">
        <v>33</v>
      </c>
      <c r="Q80" s="4">
        <v>0</v>
      </c>
      <c r="R80" s="7">
        <v>44855</v>
      </c>
      <c r="S80" s="6">
        <v>44859</v>
      </c>
      <c r="T80" s="4" t="s">
        <v>34</v>
      </c>
      <c r="U80" s="4">
        <v>208</v>
      </c>
      <c r="V80" s="4">
        <v>0</v>
      </c>
      <c r="W80" s="4">
        <v>0</v>
      </c>
      <c r="X80" s="4" t="s">
        <v>35</v>
      </c>
      <c r="Y80" s="4" t="s">
        <v>35</v>
      </c>
    </row>
    <row r="81" s="4" customFormat="1" spans="1:25">
      <c r="A81" s="4" t="s">
        <v>369</v>
      </c>
      <c r="B81" s="4" t="s">
        <v>26</v>
      </c>
      <c r="C81" s="4" t="s">
        <v>27</v>
      </c>
      <c r="D81" s="4" t="s">
        <v>345</v>
      </c>
      <c r="E81" s="4" t="s">
        <v>346</v>
      </c>
      <c r="F81" s="6">
        <v>44855</v>
      </c>
      <c r="G81" s="6">
        <v>44856</v>
      </c>
      <c r="H81" s="4">
        <v>1</v>
      </c>
      <c r="I81" s="4">
        <v>1</v>
      </c>
      <c r="J81" s="4">
        <v>1</v>
      </c>
      <c r="K81" s="4" t="s">
        <v>30</v>
      </c>
      <c r="L81" s="4">
        <v>341</v>
      </c>
      <c r="M81" s="4">
        <v>341</v>
      </c>
      <c r="N81" s="4" t="s">
        <v>370</v>
      </c>
      <c r="O81" s="4" t="s">
        <v>32</v>
      </c>
      <c r="P81" s="4" t="s">
        <v>33</v>
      </c>
      <c r="Q81" s="4">
        <v>0</v>
      </c>
      <c r="R81" s="7">
        <v>44855</v>
      </c>
      <c r="S81" s="6">
        <v>44859</v>
      </c>
      <c r="T81" s="4" t="s">
        <v>34</v>
      </c>
      <c r="U81" s="4">
        <v>341</v>
      </c>
      <c r="V81" s="4">
        <v>0</v>
      </c>
      <c r="W81" s="4">
        <v>0</v>
      </c>
      <c r="X81" s="4" t="s">
        <v>35</v>
      </c>
      <c r="Y81" s="4" t="s">
        <v>371</v>
      </c>
    </row>
    <row r="82" s="4" customFormat="1" spans="1:25">
      <c r="A82" s="4" t="s">
        <v>372</v>
      </c>
      <c r="B82" s="4" t="s">
        <v>26</v>
      </c>
      <c r="C82" s="4" t="s">
        <v>27</v>
      </c>
      <c r="D82" s="4" t="s">
        <v>221</v>
      </c>
      <c r="E82" s="4" t="s">
        <v>373</v>
      </c>
      <c r="F82" s="6">
        <v>44855</v>
      </c>
      <c r="G82" s="6">
        <v>44856</v>
      </c>
      <c r="H82" s="4">
        <v>1</v>
      </c>
      <c r="I82" s="4">
        <v>1</v>
      </c>
      <c r="J82" s="4">
        <v>1</v>
      </c>
      <c r="K82" s="4" t="s">
        <v>30</v>
      </c>
      <c r="L82" s="4">
        <v>309</v>
      </c>
      <c r="M82" s="4">
        <v>309</v>
      </c>
      <c r="N82" s="4" t="s">
        <v>374</v>
      </c>
      <c r="O82" s="4" t="s">
        <v>32</v>
      </c>
      <c r="P82" s="4" t="s">
        <v>33</v>
      </c>
      <c r="Q82" s="4">
        <v>0</v>
      </c>
      <c r="R82" s="7">
        <v>44855</v>
      </c>
      <c r="S82" s="6">
        <v>44859</v>
      </c>
      <c r="T82" s="4" t="s">
        <v>34</v>
      </c>
      <c r="U82" s="4">
        <v>309</v>
      </c>
      <c r="V82" s="4">
        <v>0</v>
      </c>
      <c r="W82" s="4">
        <v>0</v>
      </c>
      <c r="X82" s="4" t="s">
        <v>375</v>
      </c>
      <c r="Y82" s="4" t="s">
        <v>35</v>
      </c>
    </row>
    <row r="83" s="4" customFormat="1" spans="1:25">
      <c r="A83" s="4" t="s">
        <v>376</v>
      </c>
      <c r="B83" s="4" t="s">
        <v>26</v>
      </c>
      <c r="C83" s="4" t="s">
        <v>27</v>
      </c>
      <c r="D83" s="4" t="s">
        <v>377</v>
      </c>
      <c r="E83" s="4" t="s">
        <v>378</v>
      </c>
      <c r="F83" s="6">
        <v>44855</v>
      </c>
      <c r="G83" s="6">
        <v>44856</v>
      </c>
      <c r="H83" s="4">
        <v>1</v>
      </c>
      <c r="I83" s="4">
        <v>1</v>
      </c>
      <c r="J83" s="4">
        <v>1</v>
      </c>
      <c r="K83" s="4" t="s">
        <v>30</v>
      </c>
      <c r="L83" s="4">
        <v>163</v>
      </c>
      <c r="M83" s="4">
        <v>163</v>
      </c>
      <c r="N83" s="4" t="s">
        <v>379</v>
      </c>
      <c r="O83" s="4" t="s">
        <v>32</v>
      </c>
      <c r="P83" s="4" t="s">
        <v>33</v>
      </c>
      <c r="Q83" s="4">
        <v>0</v>
      </c>
      <c r="R83" s="7">
        <v>44855</v>
      </c>
      <c r="S83" s="6">
        <v>44859</v>
      </c>
      <c r="T83" s="4" t="s">
        <v>34</v>
      </c>
      <c r="U83" s="4">
        <v>163</v>
      </c>
      <c r="V83" s="4">
        <v>0</v>
      </c>
      <c r="W83" s="4">
        <v>0</v>
      </c>
      <c r="X83" s="4" t="s">
        <v>35</v>
      </c>
      <c r="Y83" s="4" t="s">
        <v>35</v>
      </c>
    </row>
    <row r="84" s="4" customFormat="1" spans="1:25">
      <c r="A84" s="4" t="s">
        <v>380</v>
      </c>
      <c r="B84" s="4" t="s">
        <v>26</v>
      </c>
      <c r="C84" s="4" t="s">
        <v>27</v>
      </c>
      <c r="D84" s="4" t="s">
        <v>118</v>
      </c>
      <c r="E84" s="4" t="s">
        <v>119</v>
      </c>
      <c r="F84" s="6">
        <v>44855</v>
      </c>
      <c r="G84" s="6">
        <v>44856</v>
      </c>
      <c r="H84" s="4">
        <v>1</v>
      </c>
      <c r="I84" s="4">
        <v>1</v>
      </c>
      <c r="J84" s="4">
        <v>1</v>
      </c>
      <c r="K84" s="4" t="s">
        <v>30</v>
      </c>
      <c r="L84" s="4">
        <v>293</v>
      </c>
      <c r="M84" s="4">
        <v>293</v>
      </c>
      <c r="N84" s="4" t="s">
        <v>381</v>
      </c>
      <c r="O84" s="4" t="s">
        <v>32</v>
      </c>
      <c r="P84" s="4" t="s">
        <v>33</v>
      </c>
      <c r="Q84" s="4">
        <v>0</v>
      </c>
      <c r="R84" s="7">
        <v>44855</v>
      </c>
      <c r="S84" s="6">
        <v>44859</v>
      </c>
      <c r="T84" s="4" t="s">
        <v>34</v>
      </c>
      <c r="U84" s="4">
        <v>293</v>
      </c>
      <c r="V84" s="4">
        <v>0</v>
      </c>
      <c r="W84" s="4">
        <v>0</v>
      </c>
      <c r="X84" s="4" t="s">
        <v>382</v>
      </c>
      <c r="Y84" s="4" t="s">
        <v>35</v>
      </c>
    </row>
    <row r="85" s="4" customFormat="1" spans="1:25">
      <c r="A85" s="4" t="s">
        <v>383</v>
      </c>
      <c r="B85" s="4" t="s">
        <v>26</v>
      </c>
      <c r="C85" s="4" t="s">
        <v>27</v>
      </c>
      <c r="D85" s="4" t="s">
        <v>329</v>
      </c>
      <c r="E85" s="4" t="s">
        <v>384</v>
      </c>
      <c r="F85" s="6">
        <v>44855</v>
      </c>
      <c r="G85" s="6">
        <v>44856</v>
      </c>
      <c r="H85" s="4">
        <v>1</v>
      </c>
      <c r="I85" s="4">
        <v>1</v>
      </c>
      <c r="J85" s="4">
        <v>1</v>
      </c>
      <c r="K85" s="4" t="s">
        <v>30</v>
      </c>
      <c r="L85" s="4">
        <v>437</v>
      </c>
      <c r="M85" s="4">
        <v>437</v>
      </c>
      <c r="N85" s="4" t="s">
        <v>385</v>
      </c>
      <c r="O85" s="4" t="s">
        <v>32</v>
      </c>
      <c r="P85" s="4" t="s">
        <v>33</v>
      </c>
      <c r="Q85" s="4">
        <v>0</v>
      </c>
      <c r="R85" s="7">
        <v>44855</v>
      </c>
      <c r="S85" s="6">
        <v>44859</v>
      </c>
      <c r="T85" s="4" t="s">
        <v>34</v>
      </c>
      <c r="U85" s="4">
        <v>437</v>
      </c>
      <c r="V85" s="4">
        <v>0</v>
      </c>
      <c r="W85" s="4">
        <v>0</v>
      </c>
      <c r="X85" s="4" t="s">
        <v>386</v>
      </c>
      <c r="Y85" s="4" t="s">
        <v>35</v>
      </c>
    </row>
    <row r="86" s="4" customFormat="1" spans="1:25">
      <c r="A86" s="4" t="s">
        <v>387</v>
      </c>
      <c r="B86" s="4" t="s">
        <v>26</v>
      </c>
      <c r="C86" s="4" t="s">
        <v>27</v>
      </c>
      <c r="D86" s="4" t="s">
        <v>388</v>
      </c>
      <c r="E86" s="4" t="s">
        <v>389</v>
      </c>
      <c r="F86" s="6">
        <v>44855</v>
      </c>
      <c r="G86" s="6">
        <v>44856</v>
      </c>
      <c r="H86" s="4">
        <v>1</v>
      </c>
      <c r="I86" s="4">
        <v>1</v>
      </c>
      <c r="J86" s="4">
        <v>1</v>
      </c>
      <c r="K86" s="4" t="s">
        <v>30</v>
      </c>
      <c r="L86" s="4">
        <v>255</v>
      </c>
      <c r="M86" s="4">
        <v>255</v>
      </c>
      <c r="N86" s="4" t="s">
        <v>390</v>
      </c>
      <c r="O86" s="4" t="s">
        <v>32</v>
      </c>
      <c r="P86" s="4" t="s">
        <v>33</v>
      </c>
      <c r="Q86" s="4">
        <v>0</v>
      </c>
      <c r="R86" s="7">
        <v>44855</v>
      </c>
      <c r="S86" s="6">
        <v>44859</v>
      </c>
      <c r="T86" s="4" t="s">
        <v>34</v>
      </c>
      <c r="U86" s="4">
        <v>255</v>
      </c>
      <c r="V86" s="4">
        <v>0</v>
      </c>
      <c r="W86" s="4">
        <v>0</v>
      </c>
      <c r="X86" s="4" t="s">
        <v>35</v>
      </c>
      <c r="Y86" s="4" t="s">
        <v>391</v>
      </c>
    </row>
    <row r="87" s="4" customFormat="1" spans="1:25">
      <c r="A87" s="4" t="s">
        <v>392</v>
      </c>
      <c r="B87" s="4" t="s">
        <v>26</v>
      </c>
      <c r="C87" s="4" t="s">
        <v>27</v>
      </c>
      <c r="D87" s="4" t="s">
        <v>393</v>
      </c>
      <c r="E87" s="4" t="s">
        <v>189</v>
      </c>
      <c r="F87" s="6">
        <v>44855</v>
      </c>
      <c r="G87" s="6">
        <v>44856</v>
      </c>
      <c r="H87" s="4">
        <v>1</v>
      </c>
      <c r="I87" s="4">
        <v>1</v>
      </c>
      <c r="J87" s="4">
        <v>1</v>
      </c>
      <c r="K87" s="4" t="s">
        <v>30</v>
      </c>
      <c r="L87" s="4">
        <v>341</v>
      </c>
      <c r="M87" s="4">
        <v>341</v>
      </c>
      <c r="N87" s="4" t="s">
        <v>394</v>
      </c>
      <c r="O87" s="4" t="s">
        <v>32</v>
      </c>
      <c r="P87" s="4" t="s">
        <v>33</v>
      </c>
      <c r="Q87" s="4">
        <v>0</v>
      </c>
      <c r="R87" s="7">
        <v>44855</v>
      </c>
      <c r="S87" s="6">
        <v>44859</v>
      </c>
      <c r="T87" s="4" t="s">
        <v>34</v>
      </c>
      <c r="U87" s="4">
        <v>341</v>
      </c>
      <c r="V87" s="4">
        <v>0</v>
      </c>
      <c r="W87" s="4">
        <v>0</v>
      </c>
      <c r="X87" s="4" t="s">
        <v>395</v>
      </c>
      <c r="Y87" s="4" t="s">
        <v>396</v>
      </c>
    </row>
    <row r="88" s="4" customFormat="1" spans="1:25">
      <c r="A88" s="4" t="s">
        <v>397</v>
      </c>
      <c r="B88" s="4" t="s">
        <v>26</v>
      </c>
      <c r="C88" s="4" t="s">
        <v>27</v>
      </c>
      <c r="D88" s="4" t="s">
        <v>294</v>
      </c>
      <c r="E88" s="4" t="s">
        <v>59</v>
      </c>
      <c r="F88" s="6">
        <v>44855</v>
      </c>
      <c r="G88" s="6">
        <v>44856</v>
      </c>
      <c r="H88" s="4">
        <v>1</v>
      </c>
      <c r="I88" s="4">
        <v>1</v>
      </c>
      <c r="J88" s="4">
        <v>1</v>
      </c>
      <c r="K88" s="4" t="s">
        <v>30</v>
      </c>
      <c r="L88" s="4">
        <v>197</v>
      </c>
      <c r="M88" s="4">
        <v>197</v>
      </c>
      <c r="N88" s="4" t="s">
        <v>398</v>
      </c>
      <c r="O88" s="4" t="s">
        <v>32</v>
      </c>
      <c r="P88" s="4" t="s">
        <v>33</v>
      </c>
      <c r="Q88" s="4">
        <v>0</v>
      </c>
      <c r="R88" s="7">
        <v>44855</v>
      </c>
      <c r="S88" s="6">
        <v>44859</v>
      </c>
      <c r="T88" s="4" t="s">
        <v>34</v>
      </c>
      <c r="U88" s="4">
        <v>197</v>
      </c>
      <c r="V88" s="4">
        <v>0</v>
      </c>
      <c r="W88" s="4">
        <v>0</v>
      </c>
      <c r="X88" s="4" t="s">
        <v>35</v>
      </c>
      <c r="Y88" s="4" t="s">
        <v>399</v>
      </c>
    </row>
    <row r="89" s="4" customFormat="1" spans="1:25">
      <c r="A89" s="4" t="s">
        <v>400</v>
      </c>
      <c r="B89" s="4" t="s">
        <v>26</v>
      </c>
      <c r="C89" s="4" t="s">
        <v>27</v>
      </c>
      <c r="D89" s="4" t="s">
        <v>118</v>
      </c>
      <c r="E89" s="4" t="s">
        <v>119</v>
      </c>
      <c r="F89" s="6">
        <v>44855</v>
      </c>
      <c r="G89" s="6">
        <v>44856</v>
      </c>
      <c r="H89" s="4">
        <v>1</v>
      </c>
      <c r="I89" s="4">
        <v>1</v>
      </c>
      <c r="J89" s="4">
        <v>1</v>
      </c>
      <c r="K89" s="4" t="s">
        <v>30</v>
      </c>
      <c r="L89" s="4">
        <v>246</v>
      </c>
      <c r="M89" s="4">
        <v>246</v>
      </c>
      <c r="N89" s="4" t="s">
        <v>401</v>
      </c>
      <c r="O89" s="4" t="s">
        <v>32</v>
      </c>
      <c r="P89" s="4" t="s">
        <v>33</v>
      </c>
      <c r="Q89" s="4">
        <v>0</v>
      </c>
      <c r="R89" s="7">
        <v>44855</v>
      </c>
      <c r="S89" s="6">
        <v>44859</v>
      </c>
      <c r="T89" s="4" t="s">
        <v>34</v>
      </c>
      <c r="U89" s="4">
        <v>246</v>
      </c>
      <c r="V89" s="4">
        <v>0</v>
      </c>
      <c r="W89" s="4">
        <v>0</v>
      </c>
      <c r="X89" s="4" t="s">
        <v>35</v>
      </c>
      <c r="Y89" s="4" t="s">
        <v>402</v>
      </c>
    </row>
    <row r="90" s="4" customFormat="1" spans="1:25">
      <c r="A90" s="4" t="s">
        <v>403</v>
      </c>
      <c r="B90" s="4" t="s">
        <v>26</v>
      </c>
      <c r="C90" s="4" t="s">
        <v>27</v>
      </c>
      <c r="D90" s="4" t="s">
        <v>404</v>
      </c>
      <c r="E90" s="4" t="s">
        <v>405</v>
      </c>
      <c r="F90" s="6">
        <v>44855</v>
      </c>
      <c r="G90" s="6">
        <v>44856</v>
      </c>
      <c r="H90" s="4">
        <v>1</v>
      </c>
      <c r="I90" s="4">
        <v>1</v>
      </c>
      <c r="J90" s="4">
        <v>1</v>
      </c>
      <c r="K90" s="4" t="s">
        <v>30</v>
      </c>
      <c r="L90" s="4">
        <v>331</v>
      </c>
      <c r="M90" s="4">
        <v>331</v>
      </c>
      <c r="N90" s="4" t="s">
        <v>406</v>
      </c>
      <c r="O90" s="4" t="s">
        <v>32</v>
      </c>
      <c r="P90" s="4" t="s">
        <v>33</v>
      </c>
      <c r="Q90" s="4">
        <v>0</v>
      </c>
      <c r="R90" s="7">
        <v>44855</v>
      </c>
      <c r="S90" s="6">
        <v>44859</v>
      </c>
      <c r="T90" s="4" t="s">
        <v>34</v>
      </c>
      <c r="U90" s="4">
        <v>331</v>
      </c>
      <c r="V90" s="4">
        <v>0</v>
      </c>
      <c r="W90" s="4">
        <v>0</v>
      </c>
      <c r="X90" s="4" t="s">
        <v>35</v>
      </c>
      <c r="Y90" s="4" t="s">
        <v>407</v>
      </c>
    </row>
    <row r="91" s="4" customFormat="1" spans="1:25">
      <c r="A91" s="4" t="s">
        <v>408</v>
      </c>
      <c r="B91" s="4" t="s">
        <v>26</v>
      </c>
      <c r="C91" s="4" t="s">
        <v>27</v>
      </c>
      <c r="D91" s="4" t="s">
        <v>409</v>
      </c>
      <c r="E91" s="4" t="s">
        <v>243</v>
      </c>
      <c r="F91" s="6">
        <v>44855</v>
      </c>
      <c r="G91" s="6">
        <v>44856</v>
      </c>
      <c r="H91" s="4">
        <v>1</v>
      </c>
      <c r="I91" s="4">
        <v>1</v>
      </c>
      <c r="J91" s="4">
        <v>1</v>
      </c>
      <c r="K91" s="4" t="s">
        <v>30</v>
      </c>
      <c r="L91" s="4">
        <v>247</v>
      </c>
      <c r="M91" s="4">
        <v>247</v>
      </c>
      <c r="N91" s="4" t="s">
        <v>410</v>
      </c>
      <c r="O91" s="4" t="s">
        <v>32</v>
      </c>
      <c r="P91" s="4" t="s">
        <v>33</v>
      </c>
      <c r="Q91" s="4">
        <v>0</v>
      </c>
      <c r="R91" s="7">
        <v>44855</v>
      </c>
      <c r="S91" s="6">
        <v>44859</v>
      </c>
      <c r="T91" s="4" t="s">
        <v>34</v>
      </c>
      <c r="U91" s="4">
        <v>247</v>
      </c>
      <c r="V91" s="4">
        <v>0</v>
      </c>
      <c r="W91" s="4">
        <v>0</v>
      </c>
      <c r="X91" s="4" t="s">
        <v>35</v>
      </c>
      <c r="Y91" s="4" t="s">
        <v>35</v>
      </c>
    </row>
    <row r="92" s="4" customFormat="1" spans="1:25">
      <c r="A92" s="4" t="s">
        <v>411</v>
      </c>
      <c r="B92" s="4" t="s">
        <v>26</v>
      </c>
      <c r="C92" s="4" t="s">
        <v>27</v>
      </c>
      <c r="D92" s="4" t="s">
        <v>412</v>
      </c>
      <c r="E92" s="4" t="s">
        <v>413</v>
      </c>
      <c r="F92" s="6">
        <v>44855</v>
      </c>
      <c r="G92" s="6">
        <v>44856</v>
      </c>
      <c r="H92" s="4">
        <v>1</v>
      </c>
      <c r="I92" s="4">
        <v>1</v>
      </c>
      <c r="J92" s="4">
        <v>1</v>
      </c>
      <c r="K92" s="4" t="s">
        <v>30</v>
      </c>
      <c r="L92" s="4">
        <v>1342</v>
      </c>
      <c r="M92" s="4">
        <v>1342</v>
      </c>
      <c r="N92" s="4" t="s">
        <v>414</v>
      </c>
      <c r="O92" s="4" t="s">
        <v>32</v>
      </c>
      <c r="P92" s="4" t="s">
        <v>33</v>
      </c>
      <c r="Q92" s="4">
        <v>0</v>
      </c>
      <c r="R92" s="7">
        <v>44855</v>
      </c>
      <c r="S92" s="6">
        <v>44859</v>
      </c>
      <c r="T92" s="4" t="s">
        <v>34</v>
      </c>
      <c r="U92" s="4">
        <v>1342</v>
      </c>
      <c r="V92" s="4">
        <v>0</v>
      </c>
      <c r="W92" s="4">
        <v>0</v>
      </c>
      <c r="X92" s="4" t="s">
        <v>35</v>
      </c>
      <c r="Y92" s="4" t="s">
        <v>35</v>
      </c>
    </row>
    <row r="93" s="4" customFormat="1" spans="1:25">
      <c r="A93" s="4" t="s">
        <v>415</v>
      </c>
      <c r="B93" s="4" t="s">
        <v>26</v>
      </c>
      <c r="C93" s="4" t="s">
        <v>27</v>
      </c>
      <c r="D93" s="4" t="s">
        <v>416</v>
      </c>
      <c r="E93" s="4" t="s">
        <v>417</v>
      </c>
      <c r="F93" s="6">
        <v>44855</v>
      </c>
      <c r="G93" s="6">
        <v>44856</v>
      </c>
      <c r="H93" s="4">
        <v>1</v>
      </c>
      <c r="I93" s="4">
        <v>1</v>
      </c>
      <c r="J93" s="4">
        <v>1</v>
      </c>
      <c r="K93" s="4" t="s">
        <v>30</v>
      </c>
      <c r="L93" s="4">
        <v>131</v>
      </c>
      <c r="M93" s="4">
        <v>131</v>
      </c>
      <c r="N93" s="4" t="s">
        <v>418</v>
      </c>
      <c r="O93" s="4" t="s">
        <v>32</v>
      </c>
      <c r="P93" s="4" t="s">
        <v>33</v>
      </c>
      <c r="Q93" s="4">
        <v>0</v>
      </c>
      <c r="R93" s="7">
        <v>44855</v>
      </c>
      <c r="S93" s="6">
        <v>44859</v>
      </c>
      <c r="T93" s="4" t="s">
        <v>34</v>
      </c>
      <c r="U93" s="4">
        <v>131</v>
      </c>
      <c r="V93" s="4">
        <v>0</v>
      </c>
      <c r="W93" s="4">
        <v>0</v>
      </c>
      <c r="X93" s="4" t="s">
        <v>419</v>
      </c>
      <c r="Y93" s="4" t="s">
        <v>35</v>
      </c>
    </row>
    <row r="94" s="4" customFormat="1" spans="1:25">
      <c r="A94" s="4" t="s">
        <v>420</v>
      </c>
      <c r="B94" s="4" t="s">
        <v>26</v>
      </c>
      <c r="C94" s="4" t="s">
        <v>27</v>
      </c>
      <c r="D94" s="4" t="s">
        <v>421</v>
      </c>
      <c r="E94" s="4" t="s">
        <v>422</v>
      </c>
      <c r="F94" s="6">
        <v>44855</v>
      </c>
      <c r="G94" s="6">
        <v>44856</v>
      </c>
      <c r="H94" s="4">
        <v>1</v>
      </c>
      <c r="I94" s="4">
        <v>1</v>
      </c>
      <c r="J94" s="4">
        <v>1</v>
      </c>
      <c r="K94" s="4" t="s">
        <v>30</v>
      </c>
      <c r="L94" s="4">
        <v>123</v>
      </c>
      <c r="M94" s="4">
        <v>123</v>
      </c>
      <c r="N94" s="4" t="s">
        <v>423</v>
      </c>
      <c r="O94" s="4" t="s">
        <v>32</v>
      </c>
      <c r="P94" s="4" t="s">
        <v>33</v>
      </c>
      <c r="Q94" s="4">
        <v>0</v>
      </c>
      <c r="R94" s="7">
        <v>44855</v>
      </c>
      <c r="S94" s="6">
        <v>44859</v>
      </c>
      <c r="T94" s="4" t="s">
        <v>34</v>
      </c>
      <c r="U94" s="4">
        <v>123</v>
      </c>
      <c r="V94" s="4">
        <v>0</v>
      </c>
      <c r="W94" s="4">
        <v>0</v>
      </c>
      <c r="X94" s="4" t="s">
        <v>35</v>
      </c>
      <c r="Y94" s="4" t="s">
        <v>35</v>
      </c>
    </row>
    <row r="95" s="4" customFormat="1" spans="1:25">
      <c r="A95" s="4" t="s">
        <v>424</v>
      </c>
      <c r="B95" s="4" t="s">
        <v>26</v>
      </c>
      <c r="C95" s="4" t="s">
        <v>27</v>
      </c>
      <c r="D95" s="4" t="s">
        <v>425</v>
      </c>
      <c r="E95" s="4" t="s">
        <v>426</v>
      </c>
      <c r="F95" s="6">
        <v>44855</v>
      </c>
      <c r="G95" s="6">
        <v>44856</v>
      </c>
      <c r="H95" s="4">
        <v>1</v>
      </c>
      <c r="I95" s="4">
        <v>1</v>
      </c>
      <c r="J95" s="4">
        <v>1</v>
      </c>
      <c r="K95" s="4" t="s">
        <v>30</v>
      </c>
      <c r="L95" s="4">
        <v>517</v>
      </c>
      <c r="M95" s="4">
        <v>517</v>
      </c>
      <c r="N95" s="4" t="s">
        <v>427</v>
      </c>
      <c r="O95" s="4" t="s">
        <v>32</v>
      </c>
      <c r="P95" s="4" t="s">
        <v>33</v>
      </c>
      <c r="Q95" s="4">
        <v>0</v>
      </c>
      <c r="R95" s="7">
        <v>44855</v>
      </c>
      <c r="S95" s="6">
        <v>44859</v>
      </c>
      <c r="T95" s="4" t="s">
        <v>34</v>
      </c>
      <c r="U95" s="4">
        <v>517</v>
      </c>
      <c r="V95" s="4">
        <v>0</v>
      </c>
      <c r="W95" s="4">
        <v>0</v>
      </c>
      <c r="X95" s="4" t="s">
        <v>428</v>
      </c>
      <c r="Y95" s="4" t="s">
        <v>35</v>
      </c>
    </row>
    <row r="96" s="4" customFormat="1" spans="1:25">
      <c r="A96" s="4" t="s">
        <v>429</v>
      </c>
      <c r="B96" s="4" t="s">
        <v>26</v>
      </c>
      <c r="C96" s="4" t="s">
        <v>27</v>
      </c>
      <c r="D96" s="4" t="s">
        <v>118</v>
      </c>
      <c r="E96" s="4" t="s">
        <v>119</v>
      </c>
      <c r="F96" s="6">
        <v>44855</v>
      </c>
      <c r="G96" s="6">
        <v>44856</v>
      </c>
      <c r="H96" s="4">
        <v>1</v>
      </c>
      <c r="I96" s="4">
        <v>1</v>
      </c>
      <c r="J96" s="4">
        <v>1</v>
      </c>
      <c r="K96" s="4" t="s">
        <v>30</v>
      </c>
      <c r="L96" s="4">
        <v>246</v>
      </c>
      <c r="M96" s="4">
        <v>246</v>
      </c>
      <c r="N96" s="4" t="s">
        <v>430</v>
      </c>
      <c r="O96" s="4" t="s">
        <v>32</v>
      </c>
      <c r="P96" s="4" t="s">
        <v>33</v>
      </c>
      <c r="Q96" s="4">
        <v>0</v>
      </c>
      <c r="R96" s="7">
        <v>44855</v>
      </c>
      <c r="S96" s="6">
        <v>44859</v>
      </c>
      <c r="T96" s="4" t="s">
        <v>34</v>
      </c>
      <c r="U96" s="4">
        <v>246</v>
      </c>
      <c r="V96" s="4">
        <v>0</v>
      </c>
      <c r="W96" s="4">
        <v>0</v>
      </c>
      <c r="X96" s="4" t="s">
        <v>431</v>
      </c>
      <c r="Y96" s="4" t="s">
        <v>432</v>
      </c>
    </row>
    <row r="97" s="4" customFormat="1" spans="1:25">
      <c r="A97" s="4" t="s">
        <v>433</v>
      </c>
      <c r="B97" s="4" t="s">
        <v>26</v>
      </c>
      <c r="C97" s="4" t="s">
        <v>27</v>
      </c>
      <c r="D97" s="4" t="s">
        <v>221</v>
      </c>
      <c r="E97" s="4" t="s">
        <v>434</v>
      </c>
      <c r="F97" s="6">
        <v>44855</v>
      </c>
      <c r="G97" s="6">
        <v>44856</v>
      </c>
      <c r="H97" s="4">
        <v>1</v>
      </c>
      <c r="I97" s="4">
        <v>1</v>
      </c>
      <c r="J97" s="4">
        <v>1</v>
      </c>
      <c r="K97" s="4" t="s">
        <v>30</v>
      </c>
      <c r="L97" s="4">
        <v>232</v>
      </c>
      <c r="M97" s="4">
        <v>232</v>
      </c>
      <c r="N97" s="4" t="s">
        <v>435</v>
      </c>
      <c r="O97" s="4" t="s">
        <v>32</v>
      </c>
      <c r="P97" s="4" t="s">
        <v>33</v>
      </c>
      <c r="Q97" s="4">
        <v>0</v>
      </c>
      <c r="R97" s="7">
        <v>44855</v>
      </c>
      <c r="S97" s="6">
        <v>44859</v>
      </c>
      <c r="T97" s="4" t="s">
        <v>34</v>
      </c>
      <c r="U97" s="4">
        <v>232</v>
      </c>
      <c r="V97" s="4">
        <v>0</v>
      </c>
      <c r="W97" s="4">
        <v>0</v>
      </c>
      <c r="X97" s="4" t="s">
        <v>35</v>
      </c>
      <c r="Y97" s="4" t="s">
        <v>35</v>
      </c>
    </row>
    <row r="98" s="4" customFormat="1" spans="1:25">
      <c r="A98" s="4" t="s">
        <v>436</v>
      </c>
      <c r="B98" s="4" t="s">
        <v>26</v>
      </c>
      <c r="C98" s="4" t="s">
        <v>27</v>
      </c>
      <c r="D98" s="4" t="s">
        <v>437</v>
      </c>
      <c r="E98" s="4" t="s">
        <v>64</v>
      </c>
      <c r="F98" s="6">
        <v>44855</v>
      </c>
      <c r="G98" s="6">
        <v>44856</v>
      </c>
      <c r="H98" s="4">
        <v>1</v>
      </c>
      <c r="I98" s="4">
        <v>1</v>
      </c>
      <c r="J98" s="4">
        <v>1</v>
      </c>
      <c r="K98" s="4" t="s">
        <v>30</v>
      </c>
      <c r="L98" s="4">
        <v>530</v>
      </c>
      <c r="M98" s="4">
        <v>530</v>
      </c>
      <c r="N98" s="4" t="s">
        <v>438</v>
      </c>
      <c r="O98" s="4" t="s">
        <v>32</v>
      </c>
      <c r="P98" s="4" t="s">
        <v>33</v>
      </c>
      <c r="Q98" s="4">
        <v>0</v>
      </c>
      <c r="R98" s="7">
        <v>44855</v>
      </c>
      <c r="S98" s="6">
        <v>44859</v>
      </c>
      <c r="T98" s="4" t="s">
        <v>34</v>
      </c>
      <c r="U98" s="4">
        <v>530</v>
      </c>
      <c r="V98" s="4">
        <v>0</v>
      </c>
      <c r="W98" s="4">
        <v>0</v>
      </c>
      <c r="X98" s="4" t="s">
        <v>439</v>
      </c>
      <c r="Y98" s="4" t="s">
        <v>35</v>
      </c>
    </row>
    <row r="99" s="4" customFormat="1" spans="1:25">
      <c r="A99" s="4" t="s">
        <v>440</v>
      </c>
      <c r="B99" s="4" t="s">
        <v>26</v>
      </c>
      <c r="C99" s="4" t="s">
        <v>27</v>
      </c>
      <c r="D99" s="4" t="s">
        <v>437</v>
      </c>
      <c r="E99" s="4" t="s">
        <v>441</v>
      </c>
      <c r="F99" s="6">
        <v>44855</v>
      </c>
      <c r="G99" s="6">
        <v>44856</v>
      </c>
      <c r="H99" s="4">
        <v>1</v>
      </c>
      <c r="I99" s="4">
        <v>1</v>
      </c>
      <c r="J99" s="4">
        <v>1</v>
      </c>
      <c r="K99" s="4" t="s">
        <v>30</v>
      </c>
      <c r="L99" s="4">
        <v>590</v>
      </c>
      <c r="M99" s="4">
        <v>590</v>
      </c>
      <c r="N99" s="4" t="s">
        <v>442</v>
      </c>
      <c r="O99" s="4" t="s">
        <v>32</v>
      </c>
      <c r="P99" s="4" t="s">
        <v>33</v>
      </c>
      <c r="Q99" s="4">
        <v>0</v>
      </c>
      <c r="R99" s="7">
        <v>44855</v>
      </c>
      <c r="S99" s="6">
        <v>44859</v>
      </c>
      <c r="T99" s="4" t="s">
        <v>34</v>
      </c>
      <c r="U99" s="4">
        <v>590</v>
      </c>
      <c r="V99" s="4">
        <v>0</v>
      </c>
      <c r="W99" s="4">
        <v>0</v>
      </c>
      <c r="X99" s="4" t="s">
        <v>35</v>
      </c>
      <c r="Y99" s="4" t="s">
        <v>35</v>
      </c>
    </row>
    <row r="100" s="4" customFormat="1" spans="1:25">
      <c r="A100" s="4" t="s">
        <v>443</v>
      </c>
      <c r="B100" s="4" t="s">
        <v>26</v>
      </c>
      <c r="C100" s="4" t="s">
        <v>27</v>
      </c>
      <c r="D100" s="4" t="s">
        <v>444</v>
      </c>
      <c r="E100" s="4" t="s">
        <v>176</v>
      </c>
      <c r="F100" s="6">
        <v>44855</v>
      </c>
      <c r="G100" s="6">
        <v>44856</v>
      </c>
      <c r="H100" s="4">
        <v>1</v>
      </c>
      <c r="I100" s="4">
        <v>1</v>
      </c>
      <c r="J100" s="4">
        <v>1</v>
      </c>
      <c r="K100" s="4" t="s">
        <v>30</v>
      </c>
      <c r="L100" s="4">
        <v>129</v>
      </c>
      <c r="M100" s="4">
        <v>129</v>
      </c>
      <c r="N100" s="4" t="s">
        <v>445</v>
      </c>
      <c r="O100" s="4" t="s">
        <v>32</v>
      </c>
      <c r="P100" s="4" t="s">
        <v>33</v>
      </c>
      <c r="Q100" s="4">
        <v>0</v>
      </c>
      <c r="R100" s="7">
        <v>44855</v>
      </c>
      <c r="S100" s="6">
        <v>44859</v>
      </c>
      <c r="T100" s="4" t="s">
        <v>34</v>
      </c>
      <c r="U100" s="4">
        <v>129</v>
      </c>
      <c r="V100" s="4">
        <v>0</v>
      </c>
      <c r="W100" s="4">
        <v>0</v>
      </c>
      <c r="X100" s="4" t="s">
        <v>446</v>
      </c>
      <c r="Y100" s="4" t="s">
        <v>35</v>
      </c>
    </row>
    <row r="101" s="4" customFormat="1" spans="1:25">
      <c r="A101" s="4" t="s">
        <v>447</v>
      </c>
      <c r="B101" s="4" t="s">
        <v>26</v>
      </c>
      <c r="C101" s="4" t="s">
        <v>27</v>
      </c>
      <c r="D101" s="4" t="s">
        <v>377</v>
      </c>
      <c r="E101" s="4" t="s">
        <v>448</v>
      </c>
      <c r="F101" s="6">
        <v>44855</v>
      </c>
      <c r="G101" s="6">
        <v>44856</v>
      </c>
      <c r="H101" s="4">
        <v>1</v>
      </c>
      <c r="I101" s="4">
        <v>1</v>
      </c>
      <c r="J101" s="4">
        <v>1</v>
      </c>
      <c r="K101" s="4" t="s">
        <v>30</v>
      </c>
      <c r="L101" s="4">
        <v>189</v>
      </c>
      <c r="M101" s="4">
        <v>189</v>
      </c>
      <c r="N101" s="4" t="s">
        <v>449</v>
      </c>
      <c r="O101" s="4" t="s">
        <v>32</v>
      </c>
      <c r="P101" s="4" t="s">
        <v>33</v>
      </c>
      <c r="Q101" s="4">
        <v>0</v>
      </c>
      <c r="R101" s="7">
        <v>44855</v>
      </c>
      <c r="S101" s="6">
        <v>44859</v>
      </c>
      <c r="T101" s="4" t="s">
        <v>34</v>
      </c>
      <c r="U101" s="4">
        <v>189</v>
      </c>
      <c r="V101" s="4">
        <v>0</v>
      </c>
      <c r="W101" s="4">
        <v>0</v>
      </c>
      <c r="X101" s="4" t="s">
        <v>35</v>
      </c>
      <c r="Y101" s="4" t="s">
        <v>35</v>
      </c>
    </row>
    <row r="102" s="4" customFormat="1" spans="1:25">
      <c r="A102" s="4" t="s">
        <v>450</v>
      </c>
      <c r="B102" s="4" t="s">
        <v>26</v>
      </c>
      <c r="C102" s="4" t="s">
        <v>27</v>
      </c>
      <c r="D102" s="4" t="s">
        <v>451</v>
      </c>
      <c r="E102" s="4" t="s">
        <v>452</v>
      </c>
      <c r="F102" s="6">
        <v>44855</v>
      </c>
      <c r="G102" s="6">
        <v>44856</v>
      </c>
      <c r="H102" s="4">
        <v>1</v>
      </c>
      <c r="I102" s="4">
        <v>1</v>
      </c>
      <c r="J102" s="4">
        <v>1</v>
      </c>
      <c r="K102" s="4" t="s">
        <v>30</v>
      </c>
      <c r="L102" s="4">
        <v>182</v>
      </c>
      <c r="M102" s="4">
        <v>182</v>
      </c>
      <c r="N102" s="4" t="s">
        <v>453</v>
      </c>
      <c r="O102" s="4" t="s">
        <v>32</v>
      </c>
      <c r="P102" s="4" t="s">
        <v>33</v>
      </c>
      <c r="Q102" s="4">
        <v>0</v>
      </c>
      <c r="R102" s="7">
        <v>44855</v>
      </c>
      <c r="S102" s="6">
        <v>44859</v>
      </c>
      <c r="T102" s="4" t="s">
        <v>34</v>
      </c>
      <c r="U102" s="4">
        <v>182</v>
      </c>
      <c r="V102" s="4">
        <v>0</v>
      </c>
      <c r="W102" s="4">
        <v>0</v>
      </c>
      <c r="X102" s="4" t="s">
        <v>35</v>
      </c>
      <c r="Y102" s="4" t="s">
        <v>35</v>
      </c>
    </row>
    <row r="103" s="4" customFormat="1" spans="1:25">
      <c r="A103" s="4" t="s">
        <v>454</v>
      </c>
      <c r="B103" s="4" t="s">
        <v>26</v>
      </c>
      <c r="C103" s="4" t="s">
        <v>27</v>
      </c>
      <c r="D103" s="4" t="s">
        <v>455</v>
      </c>
      <c r="E103" s="4" t="s">
        <v>456</v>
      </c>
      <c r="F103" s="6">
        <v>44855</v>
      </c>
      <c r="G103" s="6">
        <v>44856</v>
      </c>
      <c r="H103" s="4">
        <v>1</v>
      </c>
      <c r="I103" s="4">
        <v>1</v>
      </c>
      <c r="J103" s="4">
        <v>1</v>
      </c>
      <c r="K103" s="4" t="s">
        <v>30</v>
      </c>
      <c r="L103" s="4">
        <v>527</v>
      </c>
      <c r="M103" s="4">
        <v>527</v>
      </c>
      <c r="N103" s="4" t="s">
        <v>457</v>
      </c>
      <c r="O103" s="4" t="s">
        <v>32</v>
      </c>
      <c r="P103" s="4" t="s">
        <v>33</v>
      </c>
      <c r="Q103" s="4">
        <v>0</v>
      </c>
      <c r="R103" s="7">
        <v>44855</v>
      </c>
      <c r="S103" s="6">
        <v>44859</v>
      </c>
      <c r="T103" s="4" t="s">
        <v>34</v>
      </c>
      <c r="U103" s="4">
        <v>527</v>
      </c>
      <c r="V103" s="4">
        <v>0</v>
      </c>
      <c r="W103" s="4">
        <v>0</v>
      </c>
      <c r="X103" s="4" t="s">
        <v>35</v>
      </c>
      <c r="Y103" s="4" t="s">
        <v>35</v>
      </c>
    </row>
    <row r="104" s="4" customFormat="1" spans="1:25">
      <c r="A104" s="4" t="s">
        <v>458</v>
      </c>
      <c r="B104" s="4" t="s">
        <v>26</v>
      </c>
      <c r="C104" s="4" t="s">
        <v>27</v>
      </c>
      <c r="D104" s="4" t="s">
        <v>459</v>
      </c>
      <c r="E104" s="4" t="s">
        <v>460</v>
      </c>
      <c r="F104" s="6">
        <v>44855</v>
      </c>
      <c r="G104" s="6">
        <v>44856</v>
      </c>
      <c r="H104" s="4">
        <v>1</v>
      </c>
      <c r="I104" s="4">
        <v>1</v>
      </c>
      <c r="J104" s="4">
        <v>1</v>
      </c>
      <c r="K104" s="4" t="s">
        <v>30</v>
      </c>
      <c r="L104" s="4">
        <v>1044</v>
      </c>
      <c r="M104" s="4">
        <v>1044</v>
      </c>
      <c r="N104" s="4" t="s">
        <v>461</v>
      </c>
      <c r="O104" s="4" t="s">
        <v>32</v>
      </c>
      <c r="P104" s="4" t="s">
        <v>33</v>
      </c>
      <c r="Q104" s="4">
        <v>0</v>
      </c>
      <c r="R104" s="7">
        <v>44855</v>
      </c>
      <c r="S104" s="6">
        <v>44859</v>
      </c>
      <c r="T104" s="4" t="s">
        <v>34</v>
      </c>
      <c r="U104" s="4">
        <v>1044</v>
      </c>
      <c r="V104" s="4">
        <v>0</v>
      </c>
      <c r="W104" s="4">
        <v>0</v>
      </c>
      <c r="X104" s="4" t="s">
        <v>35</v>
      </c>
      <c r="Y104" s="4" t="s">
        <v>35</v>
      </c>
    </row>
    <row r="105" s="4" customFormat="1" spans="1:25">
      <c r="A105" s="4" t="s">
        <v>462</v>
      </c>
      <c r="B105" s="4" t="s">
        <v>26</v>
      </c>
      <c r="C105" s="4" t="s">
        <v>27</v>
      </c>
      <c r="D105" s="4" t="s">
        <v>463</v>
      </c>
      <c r="E105" s="4" t="s">
        <v>464</v>
      </c>
      <c r="F105" s="6">
        <v>44855</v>
      </c>
      <c r="G105" s="6">
        <v>44856</v>
      </c>
      <c r="H105" s="4">
        <v>1</v>
      </c>
      <c r="I105" s="4">
        <v>1</v>
      </c>
      <c r="J105" s="4">
        <v>1</v>
      </c>
      <c r="K105" s="4" t="s">
        <v>30</v>
      </c>
      <c r="L105" s="4">
        <v>941</v>
      </c>
      <c r="M105" s="4">
        <v>941</v>
      </c>
      <c r="N105" s="4" t="s">
        <v>465</v>
      </c>
      <c r="O105" s="4" t="s">
        <v>32</v>
      </c>
      <c r="P105" s="4" t="s">
        <v>33</v>
      </c>
      <c r="Q105" s="4">
        <v>0</v>
      </c>
      <c r="R105" s="7">
        <v>44855</v>
      </c>
      <c r="S105" s="6">
        <v>44859</v>
      </c>
      <c r="T105" s="4" t="s">
        <v>34</v>
      </c>
      <c r="U105" s="4">
        <v>941</v>
      </c>
      <c r="V105" s="4">
        <v>0</v>
      </c>
      <c r="W105" s="4">
        <v>0</v>
      </c>
      <c r="X105" s="4" t="s">
        <v>466</v>
      </c>
      <c r="Y105" s="4" t="s">
        <v>35</v>
      </c>
    </row>
    <row r="106" s="4" customFormat="1" spans="1:25">
      <c r="A106" s="4" t="s">
        <v>467</v>
      </c>
      <c r="B106" s="4" t="s">
        <v>26</v>
      </c>
      <c r="C106" s="4" t="s">
        <v>27</v>
      </c>
      <c r="D106" s="4" t="s">
        <v>118</v>
      </c>
      <c r="E106" s="4" t="s">
        <v>119</v>
      </c>
      <c r="F106" s="6">
        <v>44855</v>
      </c>
      <c r="G106" s="6">
        <v>44856</v>
      </c>
      <c r="H106" s="4">
        <v>1</v>
      </c>
      <c r="I106" s="4">
        <v>1</v>
      </c>
      <c r="J106" s="4">
        <v>1</v>
      </c>
      <c r="K106" s="4" t="s">
        <v>30</v>
      </c>
      <c r="L106" s="4">
        <v>246</v>
      </c>
      <c r="M106" s="4">
        <v>246</v>
      </c>
      <c r="N106" s="4" t="s">
        <v>468</v>
      </c>
      <c r="O106" s="4" t="s">
        <v>32</v>
      </c>
      <c r="P106" s="4" t="s">
        <v>33</v>
      </c>
      <c r="Q106" s="4">
        <v>0</v>
      </c>
      <c r="R106" s="7">
        <v>44855</v>
      </c>
      <c r="S106" s="6">
        <v>44859</v>
      </c>
      <c r="T106" s="4" t="s">
        <v>34</v>
      </c>
      <c r="U106" s="4">
        <v>246</v>
      </c>
      <c r="V106" s="4">
        <v>0</v>
      </c>
      <c r="W106" s="4">
        <v>0</v>
      </c>
      <c r="X106" s="4" t="s">
        <v>469</v>
      </c>
      <c r="Y106" s="4" t="s">
        <v>470</v>
      </c>
    </row>
    <row r="107" s="4" customFormat="1" spans="1:25">
      <c r="A107" s="4" t="s">
        <v>471</v>
      </c>
      <c r="B107" s="4" t="s">
        <v>26</v>
      </c>
      <c r="C107" s="4" t="s">
        <v>27</v>
      </c>
      <c r="D107" s="4" t="s">
        <v>472</v>
      </c>
      <c r="E107" s="4" t="s">
        <v>473</v>
      </c>
      <c r="F107" s="6">
        <v>44855</v>
      </c>
      <c r="G107" s="6">
        <v>44856</v>
      </c>
      <c r="H107" s="4">
        <v>1</v>
      </c>
      <c r="I107" s="4">
        <v>1</v>
      </c>
      <c r="J107" s="4">
        <v>1</v>
      </c>
      <c r="K107" s="4" t="s">
        <v>30</v>
      </c>
      <c r="L107" s="4">
        <v>1394</v>
      </c>
      <c r="M107" s="4">
        <v>1394</v>
      </c>
      <c r="N107" s="4" t="s">
        <v>474</v>
      </c>
      <c r="O107" s="4" t="s">
        <v>32</v>
      </c>
      <c r="P107" s="4" t="s">
        <v>33</v>
      </c>
      <c r="Q107" s="4">
        <v>0</v>
      </c>
      <c r="R107" s="7">
        <v>44855</v>
      </c>
      <c r="S107" s="6">
        <v>44859</v>
      </c>
      <c r="T107" s="4" t="s">
        <v>34</v>
      </c>
      <c r="U107" s="4">
        <v>1394</v>
      </c>
      <c r="V107" s="4">
        <v>0</v>
      </c>
      <c r="W107" s="4">
        <v>0</v>
      </c>
      <c r="X107" s="4" t="s">
        <v>35</v>
      </c>
      <c r="Y107" s="4" t="s">
        <v>35</v>
      </c>
    </row>
    <row r="108" s="4" customFormat="1" spans="1:25">
      <c r="A108" s="4" t="s">
        <v>475</v>
      </c>
      <c r="B108" s="4" t="s">
        <v>26</v>
      </c>
      <c r="C108" s="4" t="s">
        <v>27</v>
      </c>
      <c r="D108" s="4" t="s">
        <v>463</v>
      </c>
      <c r="E108" s="4" t="s">
        <v>476</v>
      </c>
      <c r="F108" s="6">
        <v>44855</v>
      </c>
      <c r="G108" s="6">
        <v>44856</v>
      </c>
      <c r="H108" s="4">
        <v>1</v>
      </c>
      <c r="I108" s="4">
        <v>1</v>
      </c>
      <c r="J108" s="4">
        <v>1</v>
      </c>
      <c r="K108" s="4" t="s">
        <v>30</v>
      </c>
      <c r="L108" s="4">
        <v>976</v>
      </c>
      <c r="M108" s="4">
        <v>976</v>
      </c>
      <c r="N108" s="4" t="s">
        <v>477</v>
      </c>
      <c r="O108" s="4" t="s">
        <v>32</v>
      </c>
      <c r="P108" s="4" t="s">
        <v>33</v>
      </c>
      <c r="Q108" s="4">
        <v>0</v>
      </c>
      <c r="R108" s="7">
        <v>44855</v>
      </c>
      <c r="S108" s="6">
        <v>44859</v>
      </c>
      <c r="T108" s="4" t="s">
        <v>34</v>
      </c>
      <c r="U108" s="4">
        <v>976</v>
      </c>
      <c r="V108" s="4">
        <v>0</v>
      </c>
      <c r="W108" s="4">
        <v>0</v>
      </c>
      <c r="X108" s="4" t="s">
        <v>478</v>
      </c>
      <c r="Y108" s="4" t="s">
        <v>35</v>
      </c>
    </row>
    <row r="109" s="4" customFormat="1" spans="1:25">
      <c r="A109" s="4" t="s">
        <v>479</v>
      </c>
      <c r="B109" s="4" t="s">
        <v>26</v>
      </c>
      <c r="C109" s="4" t="s">
        <v>27</v>
      </c>
      <c r="D109" s="4" t="s">
        <v>480</v>
      </c>
      <c r="E109" s="4" t="s">
        <v>481</v>
      </c>
      <c r="F109" s="6">
        <v>44855</v>
      </c>
      <c r="G109" s="6">
        <v>44856</v>
      </c>
      <c r="H109" s="4">
        <v>1</v>
      </c>
      <c r="I109" s="4">
        <v>1</v>
      </c>
      <c r="J109" s="4">
        <v>1</v>
      </c>
      <c r="K109" s="4" t="s">
        <v>30</v>
      </c>
      <c r="L109" s="4">
        <v>399</v>
      </c>
      <c r="M109" s="4">
        <v>399</v>
      </c>
      <c r="N109" s="4" t="s">
        <v>482</v>
      </c>
      <c r="O109" s="4" t="s">
        <v>32</v>
      </c>
      <c r="P109" s="4" t="s">
        <v>33</v>
      </c>
      <c r="Q109" s="4">
        <v>0</v>
      </c>
      <c r="R109" s="7">
        <v>44855</v>
      </c>
      <c r="S109" s="6">
        <v>44859</v>
      </c>
      <c r="T109" s="4" t="s">
        <v>34</v>
      </c>
      <c r="U109" s="4">
        <v>399</v>
      </c>
      <c r="V109" s="4">
        <v>0</v>
      </c>
      <c r="W109" s="4">
        <v>0</v>
      </c>
      <c r="X109" s="4" t="s">
        <v>35</v>
      </c>
      <c r="Y109" s="4" t="s">
        <v>483</v>
      </c>
    </row>
    <row r="110" s="4" customFormat="1" spans="1:25">
      <c r="A110" s="4" t="s">
        <v>440</v>
      </c>
      <c r="B110" s="4" t="s">
        <v>26</v>
      </c>
      <c r="C110" s="4" t="s">
        <v>116</v>
      </c>
      <c r="D110" s="4" t="s">
        <v>437</v>
      </c>
      <c r="E110" s="4" t="s">
        <v>441</v>
      </c>
      <c r="F110" s="6">
        <v>44855</v>
      </c>
      <c r="G110" s="6">
        <v>44856</v>
      </c>
      <c r="H110" s="4">
        <v>1</v>
      </c>
      <c r="I110" s="4">
        <v>1</v>
      </c>
      <c r="J110" s="4">
        <v>1</v>
      </c>
      <c r="K110" s="4" t="s">
        <v>30</v>
      </c>
      <c r="L110" s="4">
        <v>-590</v>
      </c>
      <c r="M110" s="4">
        <v>-590</v>
      </c>
      <c r="N110" s="4" t="s">
        <v>442</v>
      </c>
      <c r="O110" s="4" t="s">
        <v>32</v>
      </c>
      <c r="P110" s="4" t="s">
        <v>33</v>
      </c>
      <c r="Q110" s="4">
        <v>0</v>
      </c>
      <c r="R110" s="7">
        <v>44855</v>
      </c>
      <c r="S110" s="6">
        <v>44859</v>
      </c>
      <c r="T110" s="4" t="s">
        <v>34</v>
      </c>
      <c r="U110" s="4">
        <v>-590</v>
      </c>
      <c r="V110" s="4">
        <v>0</v>
      </c>
      <c r="W110" s="4">
        <v>0</v>
      </c>
      <c r="X110" s="4" t="s">
        <v>35</v>
      </c>
      <c r="Y110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15"/>
  <sheetViews>
    <sheetView tabSelected="1" topLeftCell="A103" workbookViewId="0">
      <selection activeCell="A113" sqref="A113:C115"/>
    </sheetView>
  </sheetViews>
  <sheetFormatPr defaultColWidth="9" defaultRowHeight="13.5"/>
  <cols>
    <col min="1" max="1" width="12.625" style="4"/>
    <col min="2" max="3" width="11.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484</v>
      </c>
    </row>
    <row r="2" s="4" customFormat="1" spans="1:9">
      <c r="A2" s="5">
        <v>18654267057</v>
      </c>
      <c r="B2" s="6">
        <v>44853</v>
      </c>
      <c r="C2" s="6">
        <v>44856</v>
      </c>
      <c r="D2" s="4">
        <v>8535</v>
      </c>
      <c r="E2" s="4" t="str">
        <f>VLOOKUP(A2,HOP!A:L,12,0)</f>
        <v>8535.00</v>
      </c>
      <c r="F2" s="4" t="str">
        <f>VLOOKUP(A2,HOP!A:C,3,0)</f>
        <v>2646511</v>
      </c>
      <c r="G2" s="4">
        <f>D2-E2</f>
        <v>0</v>
      </c>
      <c r="H2" s="4" t="str">
        <f>$H$1&amp;F2</f>
        <v>，2646511</v>
      </c>
      <c r="I2" s="4" t="str">
        <f>VLOOKUP(A2,HOP!A:U,21,0)</f>
        <v>直连</v>
      </c>
    </row>
    <row r="3" s="4" customFormat="1" spans="1:9">
      <c r="A3" s="5">
        <v>18672031928</v>
      </c>
      <c r="B3" s="6">
        <v>44855</v>
      </c>
      <c r="C3" s="6">
        <v>44856</v>
      </c>
      <c r="D3" s="4">
        <v>1428</v>
      </c>
      <c r="E3" s="4" t="str">
        <f>VLOOKUP(A3,HOP!A:L,12,0)</f>
        <v>1428.00</v>
      </c>
      <c r="F3" s="4" t="str">
        <f>VLOOKUP(A3,HOP!A:C,3,0)</f>
        <v>2647831</v>
      </c>
      <c r="G3" s="4">
        <f t="shared" ref="G3:G34" si="0">D3-E3</f>
        <v>0</v>
      </c>
      <c r="H3" s="4" t="str">
        <f t="shared" ref="H3:H34" si="1">$H$1&amp;F3</f>
        <v>，2647831</v>
      </c>
      <c r="I3" s="4" t="str">
        <f>VLOOKUP(A3,HOP!A:U,21,0)</f>
        <v>直连</v>
      </c>
    </row>
    <row r="4" s="4" customFormat="1" spans="1:9">
      <c r="A4" s="5">
        <v>18672337356</v>
      </c>
      <c r="B4" s="6">
        <v>44855</v>
      </c>
      <c r="C4" s="6">
        <v>44856</v>
      </c>
      <c r="D4" s="4">
        <v>1010</v>
      </c>
      <c r="E4" s="4" t="str">
        <f>VLOOKUP(A4,HOP!A:L,12,0)</f>
        <v>1010.00</v>
      </c>
      <c r="F4" s="4" t="str">
        <f>VLOOKUP(A4,HOP!A:C,3,0)</f>
        <v>2647914</v>
      </c>
      <c r="G4" s="4">
        <f t="shared" si="0"/>
        <v>0</v>
      </c>
      <c r="H4" s="4" t="str">
        <f t="shared" si="1"/>
        <v>，2647914</v>
      </c>
      <c r="I4" s="4" t="str">
        <f>VLOOKUP(A4,HOP!A:U,21,0)</f>
        <v>直连</v>
      </c>
    </row>
    <row r="5" s="4" customFormat="1" spans="1:9">
      <c r="A5" s="5">
        <v>18915705457</v>
      </c>
      <c r="B5" s="6">
        <v>44853</v>
      </c>
      <c r="C5" s="6">
        <v>44856</v>
      </c>
      <c r="D5" s="4">
        <v>468</v>
      </c>
      <c r="E5" s="4" t="str">
        <f>VLOOKUP(A5,HOP!A:L,12,0)</f>
        <v>468.00</v>
      </c>
      <c r="F5" s="4" t="str">
        <f>VLOOKUP(A5,HOP!A:C,3,0)</f>
        <v>2676506</v>
      </c>
      <c r="G5" s="4">
        <f t="shared" si="0"/>
        <v>0</v>
      </c>
      <c r="H5" s="4" t="str">
        <f t="shared" si="1"/>
        <v>，2676506</v>
      </c>
      <c r="I5" s="4" t="str">
        <f>VLOOKUP(A5,HOP!A:U,21,0)</f>
        <v>直采</v>
      </c>
    </row>
    <row r="6" s="4" customFormat="1" spans="1:9">
      <c r="A6" s="5">
        <v>18926480768</v>
      </c>
      <c r="B6" s="6">
        <v>44855</v>
      </c>
      <c r="C6" s="6">
        <v>44856</v>
      </c>
      <c r="D6" s="4">
        <v>1067</v>
      </c>
      <c r="E6" s="4" t="str">
        <f>VLOOKUP(A6,HOP!A:L,12,0)</f>
        <v>1067.00</v>
      </c>
      <c r="F6" s="4" t="str">
        <f>VLOOKUP(A6,HOP!A:C,3,0)</f>
        <v>2681391</v>
      </c>
      <c r="G6" s="4">
        <f t="shared" si="0"/>
        <v>0</v>
      </c>
      <c r="H6" s="4" t="str">
        <f t="shared" si="1"/>
        <v>，2681391</v>
      </c>
      <c r="I6" s="4" t="str">
        <f>VLOOKUP(A6,HOP!A:U,21,0)</f>
        <v>直连</v>
      </c>
    </row>
    <row r="7" s="4" customFormat="1" spans="1:9">
      <c r="A7" s="5">
        <v>18951129440</v>
      </c>
      <c r="B7" s="6">
        <v>44855</v>
      </c>
      <c r="C7" s="6">
        <v>44856</v>
      </c>
      <c r="D7" s="4">
        <v>362</v>
      </c>
      <c r="E7" s="4" t="str">
        <f>VLOOKUP(A7,HOP!A:L,12,0)</f>
        <v>362.00</v>
      </c>
      <c r="F7" s="4" t="str">
        <f>VLOOKUP(A7,HOP!A:C,3,0)</f>
        <v>2687736</v>
      </c>
      <c r="G7" s="4">
        <f t="shared" si="0"/>
        <v>0</v>
      </c>
      <c r="H7" s="4" t="str">
        <f t="shared" si="1"/>
        <v>，2687736</v>
      </c>
      <c r="I7" s="4" t="str">
        <f>VLOOKUP(A7,HOP!A:U,21,0)</f>
        <v>直采</v>
      </c>
    </row>
    <row r="8" s="4" customFormat="1" spans="1:9">
      <c r="A8" s="5">
        <v>21143094144</v>
      </c>
      <c r="B8" s="6">
        <v>44854</v>
      </c>
      <c r="C8" s="6">
        <v>44856</v>
      </c>
      <c r="D8" s="4">
        <v>2352</v>
      </c>
      <c r="E8" s="4" t="str">
        <f>VLOOKUP(A8,HOP!A:L,12,0)</f>
        <v>2352.00</v>
      </c>
      <c r="F8" s="4" t="str">
        <f>VLOOKUP(A8,HOP!A:C,3,0)</f>
        <v>2707672</v>
      </c>
      <c r="G8" s="4">
        <f t="shared" si="0"/>
        <v>0</v>
      </c>
      <c r="H8" s="4" t="str">
        <f t="shared" si="1"/>
        <v>，2707672</v>
      </c>
      <c r="I8" s="4" t="str">
        <f>VLOOKUP(A8,HOP!A:U,21,0)</f>
        <v>直连</v>
      </c>
    </row>
    <row r="9" s="4" customFormat="1" spans="1:9">
      <c r="A9" s="5">
        <v>21148405769</v>
      </c>
      <c r="B9" s="6">
        <v>44855</v>
      </c>
      <c r="C9" s="6">
        <v>44856</v>
      </c>
      <c r="D9" s="4">
        <v>545</v>
      </c>
      <c r="E9" s="4" t="str">
        <f>VLOOKUP(A9,HOP!A:L,12,0)</f>
        <v>545.00</v>
      </c>
      <c r="F9" s="4" t="str">
        <f>VLOOKUP(A9,HOP!A:C,3,0)</f>
        <v>2708698</v>
      </c>
      <c r="G9" s="4">
        <f t="shared" si="0"/>
        <v>0</v>
      </c>
      <c r="H9" s="4" t="str">
        <f t="shared" si="1"/>
        <v>，2708698</v>
      </c>
      <c r="I9" s="4" t="str">
        <f>VLOOKUP(A9,HOP!A:U,21,0)</f>
        <v>直连</v>
      </c>
    </row>
    <row r="10" s="4" customFormat="1" spans="1:9">
      <c r="A10" s="5">
        <v>21234136692</v>
      </c>
      <c r="B10" s="6">
        <v>44854</v>
      </c>
      <c r="C10" s="6">
        <v>44856</v>
      </c>
      <c r="D10" s="4">
        <v>2576</v>
      </c>
      <c r="E10" s="4" t="str">
        <f>VLOOKUP(A10,HOP!A:L,12,0)</f>
        <v>2576.00</v>
      </c>
      <c r="F10" s="4" t="str">
        <f>VLOOKUP(A10,HOP!A:C,3,0)</f>
        <v>2715494</v>
      </c>
      <c r="G10" s="4">
        <f t="shared" si="0"/>
        <v>0</v>
      </c>
      <c r="H10" s="4" t="str">
        <f t="shared" si="1"/>
        <v>，2715494</v>
      </c>
      <c r="I10" s="4" t="str">
        <f>VLOOKUP(A10,HOP!A:U,21,0)</f>
        <v>直连</v>
      </c>
    </row>
    <row r="11" s="4" customFormat="1" spans="1:9">
      <c r="A11" s="5">
        <v>21260195620</v>
      </c>
      <c r="B11" s="6">
        <v>44855</v>
      </c>
      <c r="C11" s="6">
        <v>44856</v>
      </c>
      <c r="D11" s="4">
        <v>928</v>
      </c>
      <c r="E11" s="4" t="str">
        <f>VLOOKUP(A11,HOP!A:L,12,0)</f>
        <v>928.00</v>
      </c>
      <c r="F11" s="4" t="str">
        <f>VLOOKUP(A11,HOP!A:C,3,0)</f>
        <v>2719926</v>
      </c>
      <c r="G11" s="4">
        <f t="shared" si="0"/>
        <v>0</v>
      </c>
      <c r="H11" s="4" t="str">
        <f t="shared" si="1"/>
        <v>，2719926</v>
      </c>
      <c r="I11" s="4" t="str">
        <f>VLOOKUP(A11,HOP!A:U,21,0)</f>
        <v>直连</v>
      </c>
    </row>
    <row r="12" s="4" customFormat="1" spans="1:9">
      <c r="A12" s="5">
        <v>21260537073</v>
      </c>
      <c r="B12" s="6">
        <v>44853</v>
      </c>
      <c r="C12" s="6">
        <v>44856</v>
      </c>
      <c r="D12" s="4">
        <v>4455</v>
      </c>
      <c r="E12" s="4" t="str">
        <f>VLOOKUP(A12,HOP!A:L,12,0)</f>
        <v>4455.00</v>
      </c>
      <c r="F12" s="4" t="str">
        <f>VLOOKUP(A12,HOP!A:C,3,0)</f>
        <v>2719987</v>
      </c>
      <c r="G12" s="4">
        <f t="shared" si="0"/>
        <v>0</v>
      </c>
      <c r="H12" s="4" t="str">
        <f t="shared" si="1"/>
        <v>，2719987</v>
      </c>
      <c r="I12" s="4" t="str">
        <f>VLOOKUP(A12,HOP!A:U,21,0)</f>
        <v>直连</v>
      </c>
    </row>
    <row r="13" s="4" customFormat="1" spans="1:9">
      <c r="A13" s="5">
        <v>21262503063</v>
      </c>
      <c r="B13" s="6">
        <v>44855</v>
      </c>
      <c r="C13" s="6">
        <v>44856</v>
      </c>
      <c r="D13" s="4">
        <v>1392</v>
      </c>
      <c r="E13" s="4" t="str">
        <f>VLOOKUP(A13,HOP!A:L,12,0)</f>
        <v>1392.00</v>
      </c>
      <c r="F13" s="4" t="str">
        <f>VLOOKUP(A13,HOP!A:C,3,0)</f>
        <v>2720295</v>
      </c>
      <c r="G13" s="4">
        <f t="shared" si="0"/>
        <v>0</v>
      </c>
      <c r="H13" s="4" t="str">
        <f t="shared" si="1"/>
        <v>，2720295</v>
      </c>
      <c r="I13" s="4" t="str">
        <f>VLOOKUP(A13,HOP!A:U,21,0)</f>
        <v>直连</v>
      </c>
    </row>
    <row r="14" s="4" customFormat="1" spans="1:9">
      <c r="A14" s="5">
        <v>21265171939</v>
      </c>
      <c r="B14" s="6">
        <v>44855</v>
      </c>
      <c r="C14" s="6">
        <v>44856</v>
      </c>
      <c r="D14" s="4">
        <v>791</v>
      </c>
      <c r="E14" s="4" t="str">
        <f>VLOOKUP(A14,HOP!A:L,12,0)</f>
        <v>791.00</v>
      </c>
      <c r="F14" s="4" t="str">
        <f>VLOOKUP(A14,HOP!A:C,3,0)</f>
        <v>2720724</v>
      </c>
      <c r="G14" s="4">
        <f t="shared" si="0"/>
        <v>0</v>
      </c>
      <c r="H14" s="4" t="str">
        <f t="shared" si="1"/>
        <v>，2720724</v>
      </c>
      <c r="I14" s="4" t="str">
        <f>VLOOKUP(A14,HOP!A:U,21,0)</f>
        <v>直采</v>
      </c>
    </row>
    <row r="15" s="4" customFormat="1" spans="1:9">
      <c r="A15" s="5">
        <v>21336866301</v>
      </c>
      <c r="B15" s="6">
        <v>44852</v>
      </c>
      <c r="C15" s="6">
        <v>44856</v>
      </c>
      <c r="D15" s="4">
        <v>2820</v>
      </c>
      <c r="E15" s="4" t="str">
        <f>VLOOKUP(A15,HOP!A:L,12,0)</f>
        <v>2820.00</v>
      </c>
      <c r="F15" s="4" t="str">
        <f>VLOOKUP(A15,HOP!A:C,3,0)</f>
        <v>2724459</v>
      </c>
      <c r="G15" s="4">
        <f t="shared" si="0"/>
        <v>0</v>
      </c>
      <c r="H15" s="4" t="str">
        <f t="shared" si="1"/>
        <v>，2724459</v>
      </c>
      <c r="I15" s="4" t="str">
        <f>VLOOKUP(A15,HOP!A:U,21,0)</f>
        <v>直连</v>
      </c>
    </row>
    <row r="16" s="4" customFormat="1" hidden="1" spans="1:9">
      <c r="A16" s="5">
        <v>21336954090</v>
      </c>
      <c r="B16" s="6">
        <v>44849</v>
      </c>
      <c r="C16" s="6">
        <v>44856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VLOOKUP(A16,HOP!A:U,21,0)</f>
        <v>#N/A</v>
      </c>
    </row>
    <row r="17" s="4" customFormat="1" spans="1:9">
      <c r="A17" s="5">
        <v>21340191087</v>
      </c>
      <c r="B17" s="6">
        <v>44855</v>
      </c>
      <c r="C17" s="6">
        <v>44856</v>
      </c>
      <c r="D17" s="4">
        <v>811</v>
      </c>
      <c r="E17" s="4" t="str">
        <f>VLOOKUP(A17,HOP!A:L,12,0)</f>
        <v>811.00</v>
      </c>
      <c r="F17" s="4" t="str">
        <f>VLOOKUP(A17,HOP!A:C,3,0)</f>
        <v>2725055</v>
      </c>
      <c r="G17" s="4">
        <f t="shared" si="0"/>
        <v>0</v>
      </c>
      <c r="H17" s="4" t="str">
        <f t="shared" si="1"/>
        <v>，2725055</v>
      </c>
      <c r="I17" s="4" t="str">
        <f>VLOOKUP(A17,HOP!A:U,21,0)</f>
        <v>直连</v>
      </c>
    </row>
    <row r="18" s="4" customFormat="1" spans="1:9">
      <c r="A18" s="5">
        <v>21344605054</v>
      </c>
      <c r="B18" s="6">
        <v>44855</v>
      </c>
      <c r="C18" s="6">
        <v>44856</v>
      </c>
      <c r="D18" s="4">
        <v>556</v>
      </c>
      <c r="E18" s="4" t="str">
        <f>VLOOKUP(A18,HOP!A:L,12,0)</f>
        <v>556.00</v>
      </c>
      <c r="F18" s="4" t="str">
        <f>VLOOKUP(A18,HOP!A:C,3,0)</f>
        <v>2725982</v>
      </c>
      <c r="G18" s="4">
        <f t="shared" si="0"/>
        <v>0</v>
      </c>
      <c r="H18" s="4" t="str">
        <f t="shared" si="1"/>
        <v>，2725982</v>
      </c>
      <c r="I18" s="4" t="str">
        <f>VLOOKUP(A18,HOP!A:U,21,0)</f>
        <v>直连</v>
      </c>
    </row>
    <row r="19" s="4" customFormat="1" spans="1:9">
      <c r="A19" s="5">
        <v>21344709332</v>
      </c>
      <c r="B19" s="6">
        <v>44855</v>
      </c>
      <c r="C19" s="6">
        <v>44856</v>
      </c>
      <c r="D19" s="4">
        <v>753</v>
      </c>
      <c r="E19" s="4" t="str">
        <f>VLOOKUP(A19,HOP!A:L,12,0)</f>
        <v>753.00</v>
      </c>
      <c r="F19" s="4" t="str">
        <f>VLOOKUP(A19,HOP!A:C,3,0)</f>
        <v>2725995</v>
      </c>
      <c r="G19" s="4">
        <f t="shared" si="0"/>
        <v>0</v>
      </c>
      <c r="H19" s="4" t="str">
        <f t="shared" si="1"/>
        <v>，2725995</v>
      </c>
      <c r="I19" s="4" t="str">
        <f>VLOOKUP(A19,HOP!A:U,21,0)</f>
        <v>直连</v>
      </c>
    </row>
    <row r="20" s="4" customFormat="1" hidden="1" spans="1:9">
      <c r="A20" s="5">
        <v>21352458984</v>
      </c>
      <c r="B20" s="6">
        <v>44855</v>
      </c>
      <c r="C20" s="6">
        <v>44856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VLOOKUP(A20,HOP!A:U,21,0)</f>
        <v>#N/A</v>
      </c>
    </row>
    <row r="21" s="4" customFormat="1" spans="1:9">
      <c r="A21" s="5">
        <v>21367105002</v>
      </c>
      <c r="B21" s="6">
        <v>44855</v>
      </c>
      <c r="C21" s="6">
        <v>44856</v>
      </c>
      <c r="D21" s="4">
        <v>250</v>
      </c>
      <c r="E21" s="4" t="str">
        <f>VLOOKUP(A21,HOP!A:L,12,0)</f>
        <v>250.00</v>
      </c>
      <c r="F21" s="4" t="str">
        <f>VLOOKUP(A21,HOP!A:C,3,0)</f>
        <v>2731028</v>
      </c>
      <c r="G21" s="4">
        <f t="shared" si="0"/>
        <v>0</v>
      </c>
      <c r="H21" s="4" t="str">
        <f t="shared" si="1"/>
        <v>，2731028</v>
      </c>
      <c r="I21" s="4" t="str">
        <f>VLOOKUP(A21,HOP!A:U,21,0)</f>
        <v>直采</v>
      </c>
    </row>
    <row r="22" s="4" customFormat="1" spans="1:9">
      <c r="A22" s="5">
        <v>21374919549</v>
      </c>
      <c r="B22" s="6">
        <v>44855</v>
      </c>
      <c r="C22" s="6">
        <v>44856</v>
      </c>
      <c r="D22" s="4">
        <v>1265</v>
      </c>
      <c r="E22" s="4" t="str">
        <f>VLOOKUP(A22,HOP!A:L,12,0)</f>
        <v>1265.00</v>
      </c>
      <c r="F22" s="4" t="str">
        <f>VLOOKUP(A22,HOP!A:C,3,0)</f>
        <v>2732810</v>
      </c>
      <c r="G22" s="4">
        <f t="shared" si="0"/>
        <v>0</v>
      </c>
      <c r="H22" s="4" t="str">
        <f t="shared" si="1"/>
        <v>，2732810</v>
      </c>
      <c r="I22" s="4" t="str">
        <f>VLOOKUP(A22,HOP!A:U,21,0)</f>
        <v>直连</v>
      </c>
    </row>
    <row r="23" s="4" customFormat="1" spans="1:9">
      <c r="A23" s="5">
        <v>21374919550</v>
      </c>
      <c r="B23" s="6">
        <v>44855</v>
      </c>
      <c r="C23" s="6">
        <v>44856</v>
      </c>
      <c r="D23" s="4">
        <v>1265</v>
      </c>
      <c r="E23" s="4" t="str">
        <f>VLOOKUP(A23,HOP!A:L,12,0)</f>
        <v>1265.00</v>
      </c>
      <c r="F23" s="4" t="str">
        <f>VLOOKUP(A23,HOP!A:C,3,0)</f>
        <v>2732811</v>
      </c>
      <c r="G23" s="4">
        <f t="shared" si="0"/>
        <v>0</v>
      </c>
      <c r="H23" s="4" t="str">
        <f t="shared" si="1"/>
        <v>，2732811</v>
      </c>
      <c r="I23" s="4" t="str">
        <f>VLOOKUP(A23,HOP!A:U,21,0)</f>
        <v>直连</v>
      </c>
    </row>
    <row r="24" s="4" customFormat="1" spans="1:9">
      <c r="A24" s="5">
        <v>21414429881</v>
      </c>
      <c r="B24" s="6">
        <v>44855</v>
      </c>
      <c r="C24" s="6">
        <v>44856</v>
      </c>
      <c r="D24" s="4">
        <v>502</v>
      </c>
      <c r="E24" s="4" t="str">
        <f>VLOOKUP(A24,HOP!A:L,12,0)</f>
        <v>502.00</v>
      </c>
      <c r="F24" s="4" t="str">
        <f>VLOOKUP(A24,HOP!A:C,3,0)</f>
        <v>2734168</v>
      </c>
      <c r="G24" s="4">
        <f t="shared" si="0"/>
        <v>0</v>
      </c>
      <c r="H24" s="4" t="str">
        <f t="shared" si="1"/>
        <v>，2734168</v>
      </c>
      <c r="I24" s="4" t="str">
        <f>VLOOKUP(A24,HOP!A:U,21,0)</f>
        <v>直连</v>
      </c>
    </row>
    <row r="25" s="4" customFormat="1" spans="1:9">
      <c r="A25" s="5">
        <v>21416587956</v>
      </c>
      <c r="B25" s="6">
        <v>44854</v>
      </c>
      <c r="C25" s="6">
        <v>44856</v>
      </c>
      <c r="D25" s="4">
        <v>493</v>
      </c>
      <c r="E25" s="4" t="str">
        <f>VLOOKUP(A25,HOP!A:L,12,0)</f>
        <v>493.00</v>
      </c>
      <c r="F25" s="4" t="str">
        <f>VLOOKUP(A25,HOP!A:C,3,0)</f>
        <v>2734422</v>
      </c>
      <c r="G25" s="4">
        <f t="shared" si="0"/>
        <v>0</v>
      </c>
      <c r="H25" s="4" t="str">
        <f t="shared" si="1"/>
        <v>，2734422</v>
      </c>
      <c r="I25" s="4" t="str">
        <f>VLOOKUP(A25,HOP!A:U,21,0)</f>
        <v>直连</v>
      </c>
    </row>
    <row r="26" s="4" customFormat="1" spans="1:9">
      <c r="A26" s="5">
        <v>21416589246</v>
      </c>
      <c r="B26" s="6">
        <v>44853</v>
      </c>
      <c r="C26" s="6">
        <v>44856</v>
      </c>
      <c r="D26" s="4">
        <v>1887</v>
      </c>
      <c r="E26" s="4" t="str">
        <f>VLOOKUP(A26,HOP!A:L,12,0)</f>
        <v>1887.00</v>
      </c>
      <c r="F26" s="4" t="str">
        <f>VLOOKUP(A26,HOP!A:C,3,0)</f>
        <v>2734427</v>
      </c>
      <c r="G26" s="4">
        <f t="shared" si="0"/>
        <v>0</v>
      </c>
      <c r="H26" s="4" t="str">
        <f t="shared" si="1"/>
        <v>，2734427</v>
      </c>
      <c r="I26" s="4" t="str">
        <f>VLOOKUP(A26,HOP!A:U,21,0)</f>
        <v>直连</v>
      </c>
    </row>
    <row r="27" s="4" customFormat="1" spans="1:9">
      <c r="A27" s="5">
        <v>21419025941</v>
      </c>
      <c r="B27" s="6">
        <v>44855</v>
      </c>
      <c r="C27" s="6">
        <v>44856</v>
      </c>
      <c r="D27" s="4">
        <v>1396</v>
      </c>
      <c r="E27" s="4" t="str">
        <f>VLOOKUP(A27,HOP!A:L,12,0)</f>
        <v>1396.00</v>
      </c>
      <c r="F27" s="4" t="str">
        <f>VLOOKUP(A27,HOP!A:C,3,0)</f>
        <v>2734747</v>
      </c>
      <c r="G27" s="4">
        <f t="shared" si="0"/>
        <v>0</v>
      </c>
      <c r="H27" s="4" t="str">
        <f t="shared" si="1"/>
        <v>，2734747</v>
      </c>
      <c r="I27" s="4" t="str">
        <f>VLOOKUP(A27,HOP!A:U,21,0)</f>
        <v>直连</v>
      </c>
    </row>
    <row r="28" s="4" customFormat="1" spans="1:9">
      <c r="A28" s="5">
        <v>21429378051</v>
      </c>
      <c r="B28" s="6">
        <v>44855</v>
      </c>
      <c r="C28" s="6">
        <v>44856</v>
      </c>
      <c r="D28" s="4">
        <v>261</v>
      </c>
      <c r="E28" s="4" t="str">
        <f>VLOOKUP(A28,HOP!A:L,12,0)</f>
        <v>261.00</v>
      </c>
      <c r="F28" s="4" t="str">
        <f>VLOOKUP(A28,HOP!A:C,3,0)</f>
        <v>2736162</v>
      </c>
      <c r="G28" s="4">
        <f t="shared" si="0"/>
        <v>0</v>
      </c>
      <c r="H28" s="4" t="str">
        <f t="shared" si="1"/>
        <v>，2736162</v>
      </c>
      <c r="I28" s="4" t="str">
        <f>VLOOKUP(A28,HOP!A:U,21,0)</f>
        <v>直连</v>
      </c>
    </row>
    <row r="29" s="4" customFormat="1" spans="1:9">
      <c r="A29" s="5">
        <v>21432558402</v>
      </c>
      <c r="B29" s="6">
        <v>44854</v>
      </c>
      <c r="C29" s="6">
        <v>44856</v>
      </c>
      <c r="D29" s="4">
        <v>1818</v>
      </c>
      <c r="E29" s="4" t="str">
        <f>VLOOKUP(A29,HOP!A:L,12,0)</f>
        <v>1818.00</v>
      </c>
      <c r="F29" s="4" t="str">
        <f>VLOOKUP(A29,HOP!A:C,3,0)</f>
        <v>2736536</v>
      </c>
      <c r="G29" s="4">
        <f t="shared" si="0"/>
        <v>0</v>
      </c>
      <c r="H29" s="4" t="str">
        <f t="shared" si="1"/>
        <v>，2736536</v>
      </c>
      <c r="I29" s="4" t="str">
        <f>VLOOKUP(A29,HOP!A:U,21,0)</f>
        <v>直连</v>
      </c>
    </row>
    <row r="30" s="4" customFormat="1" spans="1:9">
      <c r="A30" s="5">
        <v>21436214428</v>
      </c>
      <c r="B30" s="6">
        <v>44855</v>
      </c>
      <c r="C30" s="6">
        <v>44856</v>
      </c>
      <c r="D30" s="4">
        <v>261</v>
      </c>
      <c r="E30" s="4" t="str">
        <f>VLOOKUP(A30,HOP!A:L,12,0)</f>
        <v>261.00</v>
      </c>
      <c r="F30" s="4" t="str">
        <f>VLOOKUP(A30,HOP!A:C,3,0)</f>
        <v>2737073</v>
      </c>
      <c r="G30" s="4">
        <f t="shared" si="0"/>
        <v>0</v>
      </c>
      <c r="H30" s="4" t="str">
        <f t="shared" si="1"/>
        <v>，2737073</v>
      </c>
      <c r="I30" s="4" t="str">
        <f>VLOOKUP(A30,HOP!A:U,21,0)</f>
        <v>直连</v>
      </c>
    </row>
    <row r="31" s="4" customFormat="1" spans="1:9">
      <c r="A31" s="5">
        <v>21441791733</v>
      </c>
      <c r="B31" s="6">
        <v>44855</v>
      </c>
      <c r="C31" s="6">
        <v>44856</v>
      </c>
      <c r="D31" s="4">
        <v>1116</v>
      </c>
      <c r="E31" s="4" t="str">
        <f>VLOOKUP(A31,HOP!A:L,12,0)</f>
        <v>1116.00</v>
      </c>
      <c r="F31" s="4" t="str">
        <f>VLOOKUP(A31,HOP!A:C,3,0)</f>
        <v>2737983</v>
      </c>
      <c r="G31" s="4">
        <f t="shared" si="0"/>
        <v>0</v>
      </c>
      <c r="H31" s="4" t="str">
        <f t="shared" si="1"/>
        <v>，2737983</v>
      </c>
      <c r="I31" s="4" t="str">
        <f>VLOOKUP(A31,HOP!A:U,21,0)</f>
        <v>直连</v>
      </c>
    </row>
    <row r="32" s="4" customFormat="1" spans="1:9">
      <c r="A32" s="5">
        <v>21455953902</v>
      </c>
      <c r="B32" s="6">
        <v>44855</v>
      </c>
      <c r="C32" s="6">
        <v>44856</v>
      </c>
      <c r="D32" s="4">
        <v>770</v>
      </c>
      <c r="E32" s="4" t="str">
        <f>VLOOKUP(A32,HOP!A:L,12,0)</f>
        <v>770.00</v>
      </c>
      <c r="F32" s="4" t="str">
        <f>VLOOKUP(A32,HOP!A:C,3,0)</f>
        <v>2740543</v>
      </c>
      <c r="G32" s="4">
        <f t="shared" si="0"/>
        <v>0</v>
      </c>
      <c r="H32" s="4" t="str">
        <f t="shared" si="1"/>
        <v>，2740543</v>
      </c>
      <c r="I32" s="4" t="str">
        <f>VLOOKUP(A32,HOP!A:U,21,0)</f>
        <v>直连</v>
      </c>
    </row>
    <row r="33" s="4" customFormat="1" spans="1:9">
      <c r="A33" s="5">
        <v>21463725908</v>
      </c>
      <c r="B33" s="6">
        <v>44854</v>
      </c>
      <c r="C33" s="6">
        <v>44856</v>
      </c>
      <c r="D33" s="4">
        <v>940</v>
      </c>
      <c r="E33" s="4" t="str">
        <f>VLOOKUP(A33,HOP!A:L,12,0)</f>
        <v>940.00</v>
      </c>
      <c r="F33" s="4" t="str">
        <f>VLOOKUP(A33,HOP!A:C,3,0)</f>
        <v>2742251</v>
      </c>
      <c r="G33" s="4">
        <f t="shared" si="0"/>
        <v>0</v>
      </c>
      <c r="H33" s="4" t="str">
        <f t="shared" si="1"/>
        <v>，2742251</v>
      </c>
      <c r="I33" s="4" t="str">
        <f>VLOOKUP(A33,HOP!A:U,21,0)</f>
        <v>直连</v>
      </c>
    </row>
    <row r="34" s="4" customFormat="1" spans="1:9">
      <c r="A34" s="5">
        <v>21464317585</v>
      </c>
      <c r="B34" s="6">
        <v>44855</v>
      </c>
      <c r="C34" s="6">
        <v>44856</v>
      </c>
      <c r="D34" s="4">
        <v>479</v>
      </c>
      <c r="E34" s="4" t="str">
        <f>VLOOKUP(A34,HOP!A:L,12,0)</f>
        <v>479.00</v>
      </c>
      <c r="F34" s="4" t="str">
        <f>VLOOKUP(A34,HOP!A:C,3,0)</f>
        <v>2742358</v>
      </c>
      <c r="G34" s="4">
        <f t="shared" si="0"/>
        <v>0</v>
      </c>
      <c r="H34" s="4" t="str">
        <f t="shared" si="1"/>
        <v>，2742358</v>
      </c>
      <c r="I34" s="4" t="str">
        <f>VLOOKUP(A34,HOP!A:U,21,0)</f>
        <v>直连</v>
      </c>
    </row>
    <row r="35" s="4" customFormat="1" spans="1:9">
      <c r="A35" s="5">
        <v>21466869443</v>
      </c>
      <c r="B35" s="6">
        <v>44850</v>
      </c>
      <c r="C35" s="6">
        <v>44856</v>
      </c>
      <c r="D35" s="4">
        <v>1500</v>
      </c>
      <c r="E35" s="4" t="str">
        <f>VLOOKUP(A35,HOP!A:L,12,0)</f>
        <v>1500.00</v>
      </c>
      <c r="F35" s="4" t="str">
        <f>VLOOKUP(A35,HOP!A:C,3,0)</f>
        <v>2742941</v>
      </c>
      <c r="G35" s="4">
        <f t="shared" ref="G35:G66" si="2">D35-E35</f>
        <v>0</v>
      </c>
      <c r="H35" s="4" t="str">
        <f t="shared" ref="H35:H66" si="3">$H$1&amp;F35</f>
        <v>，2742941</v>
      </c>
      <c r="I35" s="4" t="str">
        <f>VLOOKUP(A35,HOP!A:U,21,0)</f>
        <v>直连</v>
      </c>
    </row>
    <row r="36" s="4" customFormat="1" spans="1:9">
      <c r="A36" s="5">
        <v>21468373919</v>
      </c>
      <c r="B36" s="6">
        <v>44855</v>
      </c>
      <c r="C36" s="6">
        <v>44856</v>
      </c>
      <c r="D36" s="4">
        <v>391</v>
      </c>
      <c r="E36" s="4" t="str">
        <f>VLOOKUP(A36,HOP!A:L,12,0)</f>
        <v>391.00</v>
      </c>
      <c r="F36" s="4" t="str">
        <f>VLOOKUP(A36,HOP!A:C,3,0)</f>
        <v>2743267</v>
      </c>
      <c r="G36" s="4">
        <f t="shared" si="2"/>
        <v>0</v>
      </c>
      <c r="H36" s="4" t="str">
        <f t="shared" si="3"/>
        <v>，2743267</v>
      </c>
      <c r="I36" s="4" t="str">
        <f>VLOOKUP(A36,HOP!A:U,21,0)</f>
        <v>直连</v>
      </c>
    </row>
    <row r="37" s="4" customFormat="1" spans="1:9">
      <c r="A37" s="5">
        <v>21468443790</v>
      </c>
      <c r="B37" s="6">
        <v>44853</v>
      </c>
      <c r="C37" s="6">
        <v>44856</v>
      </c>
      <c r="D37" s="4">
        <v>3477</v>
      </c>
      <c r="E37" s="4" t="str">
        <f>VLOOKUP(A37,HOP!A:L,12,0)</f>
        <v>3477.00</v>
      </c>
      <c r="F37" s="4" t="str">
        <f>VLOOKUP(A37,HOP!A:C,3,0)</f>
        <v>2743290</v>
      </c>
      <c r="G37" s="4">
        <f t="shared" si="2"/>
        <v>0</v>
      </c>
      <c r="H37" s="4" t="str">
        <f t="shared" si="3"/>
        <v>，2743290</v>
      </c>
      <c r="I37" s="4" t="str">
        <f>VLOOKUP(A37,HOP!A:U,21,0)</f>
        <v>直连</v>
      </c>
    </row>
    <row r="38" s="4" customFormat="1" spans="1:9">
      <c r="A38" s="5">
        <v>21470069291</v>
      </c>
      <c r="B38" s="6">
        <v>44855</v>
      </c>
      <c r="C38" s="6">
        <v>44856</v>
      </c>
      <c r="D38" s="4">
        <v>391</v>
      </c>
      <c r="E38" s="4" t="str">
        <f>VLOOKUP(A38,HOP!A:L,12,0)</f>
        <v>391.00</v>
      </c>
      <c r="F38" s="4" t="str">
        <f>VLOOKUP(A38,HOP!A:C,3,0)</f>
        <v>2743656</v>
      </c>
      <c r="G38" s="4">
        <f t="shared" si="2"/>
        <v>0</v>
      </c>
      <c r="H38" s="4" t="str">
        <f t="shared" si="3"/>
        <v>，2743656</v>
      </c>
      <c r="I38" s="4" t="str">
        <f>VLOOKUP(A38,HOP!A:U,21,0)</f>
        <v>直连</v>
      </c>
    </row>
    <row r="39" s="4" customFormat="1" spans="1:9">
      <c r="A39" s="5">
        <v>21470672398</v>
      </c>
      <c r="B39" s="6">
        <v>44854</v>
      </c>
      <c r="C39" s="6">
        <v>44856</v>
      </c>
      <c r="D39" s="4">
        <v>4520</v>
      </c>
      <c r="E39" s="4" t="str">
        <f>VLOOKUP(A39,HOP!A:L,12,0)</f>
        <v>4520.00</v>
      </c>
      <c r="F39" s="4" t="str">
        <f>VLOOKUP(A39,HOP!A:C,3,0)</f>
        <v>2743816</v>
      </c>
      <c r="G39" s="4">
        <f t="shared" si="2"/>
        <v>0</v>
      </c>
      <c r="H39" s="4" t="str">
        <f t="shared" si="3"/>
        <v>，2743816</v>
      </c>
      <c r="I39" s="4" t="str">
        <f>VLOOKUP(A39,HOP!A:U,21,0)</f>
        <v>直连</v>
      </c>
    </row>
    <row r="40" s="4" customFormat="1" spans="1:9">
      <c r="A40" s="5">
        <v>21471726611</v>
      </c>
      <c r="B40" s="6">
        <v>44855</v>
      </c>
      <c r="C40" s="6">
        <v>44856</v>
      </c>
      <c r="D40" s="4">
        <v>596</v>
      </c>
      <c r="E40" s="4" t="str">
        <f>VLOOKUP(A40,HOP!A:L,12,0)</f>
        <v>596.00</v>
      </c>
      <c r="F40" s="4" t="str">
        <f>VLOOKUP(A40,HOP!A:C,3,0)</f>
        <v>2744083</v>
      </c>
      <c r="G40" s="4">
        <f t="shared" si="2"/>
        <v>0</v>
      </c>
      <c r="H40" s="4" t="str">
        <f t="shared" si="3"/>
        <v>，2744083</v>
      </c>
      <c r="I40" s="4" t="str">
        <f>VLOOKUP(A40,HOP!A:U,21,0)</f>
        <v>直连</v>
      </c>
    </row>
    <row r="41" s="4" customFormat="1" spans="1:9">
      <c r="A41" s="5">
        <v>21476339826</v>
      </c>
      <c r="B41" s="6">
        <v>44854</v>
      </c>
      <c r="C41" s="6">
        <v>44856</v>
      </c>
      <c r="D41" s="4">
        <v>1434</v>
      </c>
      <c r="E41" s="4" t="str">
        <f>VLOOKUP(A41,HOP!A:L,12,0)</f>
        <v>1434.00</v>
      </c>
      <c r="F41" s="4" t="str">
        <f>VLOOKUP(A41,HOP!A:C,3,0)</f>
        <v>2745193</v>
      </c>
      <c r="G41" s="4">
        <f t="shared" si="2"/>
        <v>0</v>
      </c>
      <c r="H41" s="4" t="str">
        <f t="shared" si="3"/>
        <v>，2745193</v>
      </c>
      <c r="I41" s="4" t="str">
        <f>VLOOKUP(A41,HOP!A:U,21,0)</f>
        <v>直连</v>
      </c>
    </row>
    <row r="42" s="4" customFormat="1" spans="1:9">
      <c r="A42" s="5">
        <v>21478937163</v>
      </c>
      <c r="B42" s="6">
        <v>44855</v>
      </c>
      <c r="C42" s="6">
        <v>44856</v>
      </c>
      <c r="D42" s="4">
        <v>292</v>
      </c>
      <c r="E42" s="4" t="str">
        <f>VLOOKUP(A42,HOP!A:L,12,0)</f>
        <v>292.00</v>
      </c>
      <c r="F42" s="4" t="str">
        <f>VLOOKUP(A42,HOP!A:C,3,0)</f>
        <v>2745874</v>
      </c>
      <c r="G42" s="4">
        <f t="shared" si="2"/>
        <v>0</v>
      </c>
      <c r="H42" s="4" t="str">
        <f t="shared" si="3"/>
        <v>，2745874</v>
      </c>
      <c r="I42" s="4" t="str">
        <f>VLOOKUP(A42,HOP!A:U,21,0)</f>
        <v>直连</v>
      </c>
    </row>
    <row r="43" s="4" customFormat="1" spans="1:9">
      <c r="A43" s="5">
        <v>21479175051</v>
      </c>
      <c r="B43" s="6">
        <v>44855</v>
      </c>
      <c r="C43" s="6">
        <v>44856</v>
      </c>
      <c r="D43" s="4">
        <v>1039</v>
      </c>
      <c r="E43" s="4" t="str">
        <f>VLOOKUP(A43,HOP!A:L,12,0)</f>
        <v>1039.00</v>
      </c>
      <c r="F43" s="4" t="str">
        <f>VLOOKUP(A43,HOP!A:C,3,0)</f>
        <v>2745954</v>
      </c>
      <c r="G43" s="4">
        <f t="shared" si="2"/>
        <v>0</v>
      </c>
      <c r="H43" s="4" t="str">
        <f t="shared" si="3"/>
        <v>，2745954</v>
      </c>
      <c r="I43" s="4" t="str">
        <f>VLOOKUP(A43,HOP!A:U,21,0)</f>
        <v>直连</v>
      </c>
    </row>
    <row r="44" s="4" customFormat="1" spans="1:9">
      <c r="A44" s="5">
        <v>21479257438</v>
      </c>
      <c r="B44" s="6">
        <v>44855</v>
      </c>
      <c r="C44" s="6">
        <v>44856</v>
      </c>
      <c r="D44" s="4">
        <v>285</v>
      </c>
      <c r="E44" s="4" t="str">
        <f>VLOOKUP(A44,HOP!A:L,12,0)</f>
        <v>285.00</v>
      </c>
      <c r="F44" s="4" t="str">
        <f>VLOOKUP(A44,HOP!A:C,3,0)</f>
        <v>2745982</v>
      </c>
      <c r="G44" s="4">
        <f t="shared" si="2"/>
        <v>0</v>
      </c>
      <c r="H44" s="4" t="str">
        <f t="shared" si="3"/>
        <v>，2745982</v>
      </c>
      <c r="I44" s="4" t="str">
        <f>VLOOKUP(A44,HOP!A:U,21,0)</f>
        <v>直连</v>
      </c>
    </row>
    <row r="45" s="4" customFormat="1" spans="1:9">
      <c r="A45" s="5">
        <v>21480742040</v>
      </c>
      <c r="B45" s="6">
        <v>44855</v>
      </c>
      <c r="C45" s="6">
        <v>44856</v>
      </c>
      <c r="D45" s="4">
        <v>1668</v>
      </c>
      <c r="E45" s="4" t="str">
        <f>VLOOKUP(A45,HOP!A:L,12,0)</f>
        <v>1668.00</v>
      </c>
      <c r="F45" s="4" t="str">
        <f>VLOOKUP(A45,HOP!A:C,3,0)</f>
        <v>2746276</v>
      </c>
      <c r="G45" s="4">
        <f t="shared" si="2"/>
        <v>0</v>
      </c>
      <c r="H45" s="4" t="str">
        <f t="shared" si="3"/>
        <v>，2746276</v>
      </c>
      <c r="I45" s="4" t="str">
        <f>VLOOKUP(A45,HOP!A:U,21,0)</f>
        <v>直连</v>
      </c>
    </row>
    <row r="46" s="4" customFormat="1" spans="1:9">
      <c r="A46" s="5">
        <v>21481742188</v>
      </c>
      <c r="B46" s="6">
        <v>44853</v>
      </c>
      <c r="C46" s="6">
        <v>44856</v>
      </c>
      <c r="D46" s="4">
        <v>594</v>
      </c>
      <c r="E46" s="4" t="str">
        <f>VLOOKUP(A46,HOP!A:L,12,0)</f>
        <v>594.00</v>
      </c>
      <c r="F46" s="4" t="str">
        <f>VLOOKUP(A46,HOP!A:C,3,0)</f>
        <v>2746486</v>
      </c>
      <c r="G46" s="4">
        <f t="shared" si="2"/>
        <v>0</v>
      </c>
      <c r="H46" s="4" t="str">
        <f t="shared" si="3"/>
        <v>，2746486</v>
      </c>
      <c r="I46" s="4" t="str">
        <f>VLOOKUP(A46,HOP!A:U,21,0)</f>
        <v>直连</v>
      </c>
    </row>
    <row r="47" s="4" customFormat="1" spans="1:9">
      <c r="A47" s="5">
        <v>21484069657</v>
      </c>
      <c r="B47" s="6">
        <v>44852</v>
      </c>
      <c r="C47" s="6">
        <v>44856</v>
      </c>
      <c r="D47" s="4">
        <v>6476</v>
      </c>
      <c r="E47" s="4" t="str">
        <f>VLOOKUP(A47,HOP!A:L,12,0)</f>
        <v>6476.00</v>
      </c>
      <c r="F47" s="4" t="str">
        <f>VLOOKUP(A47,HOP!A:C,3,0)</f>
        <v>2747016</v>
      </c>
      <c r="G47" s="4">
        <f t="shared" si="2"/>
        <v>0</v>
      </c>
      <c r="H47" s="4" t="str">
        <f t="shared" si="3"/>
        <v>，2747016</v>
      </c>
      <c r="I47" s="4" t="str">
        <f>VLOOKUP(A47,HOP!A:U,21,0)</f>
        <v>直连</v>
      </c>
    </row>
    <row r="48" s="4" customFormat="1" spans="1:9">
      <c r="A48" s="5">
        <v>21485108954</v>
      </c>
      <c r="B48" s="6">
        <v>44855</v>
      </c>
      <c r="C48" s="6">
        <v>44856</v>
      </c>
      <c r="D48" s="4">
        <v>242</v>
      </c>
      <c r="E48" s="4" t="str">
        <f>VLOOKUP(A48,HOP!A:L,12,0)</f>
        <v>242.00</v>
      </c>
      <c r="F48" s="4" t="str">
        <f>VLOOKUP(A48,HOP!A:C,3,0)</f>
        <v>2747270</v>
      </c>
      <c r="G48" s="4">
        <f t="shared" si="2"/>
        <v>0</v>
      </c>
      <c r="H48" s="4" t="str">
        <f t="shared" si="3"/>
        <v>，2747270</v>
      </c>
      <c r="I48" s="4" t="str">
        <f>VLOOKUP(A48,HOP!A:U,21,0)</f>
        <v>直连</v>
      </c>
    </row>
    <row r="49" s="4" customFormat="1" spans="1:9">
      <c r="A49" s="5">
        <v>21485758391</v>
      </c>
      <c r="B49" s="6">
        <v>44855</v>
      </c>
      <c r="C49" s="6">
        <v>44856</v>
      </c>
      <c r="D49" s="4">
        <v>1352</v>
      </c>
      <c r="E49" s="4" t="str">
        <f>VLOOKUP(A49,HOP!A:L,12,0)</f>
        <v>1352.00</v>
      </c>
      <c r="F49" s="4" t="str">
        <f>VLOOKUP(A49,HOP!A:C,3,0)</f>
        <v>2747450</v>
      </c>
      <c r="G49" s="4">
        <f t="shared" si="2"/>
        <v>0</v>
      </c>
      <c r="H49" s="4" t="str">
        <f t="shared" si="3"/>
        <v>，2747450</v>
      </c>
      <c r="I49" s="4" t="str">
        <f>VLOOKUP(A49,HOP!A:U,21,0)</f>
        <v>直连</v>
      </c>
    </row>
    <row r="50" s="4" customFormat="1" spans="1:9">
      <c r="A50" s="5">
        <v>21485947392</v>
      </c>
      <c r="B50" s="6">
        <v>44855</v>
      </c>
      <c r="C50" s="6">
        <v>44856</v>
      </c>
      <c r="D50" s="4">
        <v>722</v>
      </c>
      <c r="E50" s="4" t="str">
        <f>VLOOKUP(A50,HOP!A:L,12,0)</f>
        <v>722.00</v>
      </c>
      <c r="F50" s="4" t="str">
        <f>VLOOKUP(A50,HOP!A:C,3,0)</f>
        <v>2747497</v>
      </c>
      <c r="G50" s="4">
        <f t="shared" si="2"/>
        <v>0</v>
      </c>
      <c r="H50" s="4" t="str">
        <f t="shared" si="3"/>
        <v>，2747497</v>
      </c>
      <c r="I50" s="4" t="str">
        <f>VLOOKUP(A50,HOP!A:U,21,0)</f>
        <v>直连</v>
      </c>
    </row>
    <row r="51" s="4" customFormat="1" spans="1:9">
      <c r="A51" s="5">
        <v>21486840413</v>
      </c>
      <c r="B51" s="6">
        <v>44854</v>
      </c>
      <c r="C51" s="6">
        <v>44856</v>
      </c>
      <c r="D51" s="4">
        <v>2340</v>
      </c>
      <c r="E51" s="4" t="str">
        <f>VLOOKUP(A51,HOP!A:L,12,0)</f>
        <v>2340.00</v>
      </c>
      <c r="F51" s="4" t="str">
        <f>VLOOKUP(A51,HOP!A:C,3,0)</f>
        <v>2747702</v>
      </c>
      <c r="G51" s="4">
        <f t="shared" si="2"/>
        <v>0</v>
      </c>
      <c r="H51" s="4" t="str">
        <f t="shared" si="3"/>
        <v>，2747702</v>
      </c>
      <c r="I51" s="4" t="str">
        <f>VLOOKUP(A51,HOP!A:U,21,0)</f>
        <v>直连</v>
      </c>
    </row>
    <row r="52" s="4" customFormat="1" spans="1:9">
      <c r="A52" s="5">
        <v>21487212894</v>
      </c>
      <c r="B52" s="6">
        <v>44854</v>
      </c>
      <c r="C52" s="6">
        <v>44856</v>
      </c>
      <c r="D52" s="4">
        <v>2142</v>
      </c>
      <c r="E52" s="4" t="str">
        <f>VLOOKUP(A52,HOP!A:L,12,0)</f>
        <v>2142.00</v>
      </c>
      <c r="F52" s="4" t="str">
        <f>VLOOKUP(A52,HOP!A:C,3,0)</f>
        <v>2747778</v>
      </c>
      <c r="G52" s="4">
        <f t="shared" si="2"/>
        <v>0</v>
      </c>
      <c r="H52" s="4" t="str">
        <f t="shared" si="3"/>
        <v>，2747778</v>
      </c>
      <c r="I52" s="4" t="str">
        <f>VLOOKUP(A52,HOP!A:U,21,0)</f>
        <v>直连</v>
      </c>
    </row>
    <row r="53" s="4" customFormat="1" spans="1:9">
      <c r="A53" s="5">
        <v>21487220855</v>
      </c>
      <c r="B53" s="6">
        <v>44854</v>
      </c>
      <c r="C53" s="6">
        <v>44856</v>
      </c>
      <c r="D53" s="4">
        <v>1655</v>
      </c>
      <c r="E53" s="4" t="str">
        <f>VLOOKUP(A53,HOP!A:L,12,0)</f>
        <v>1655.00</v>
      </c>
      <c r="F53" s="4" t="str">
        <f>VLOOKUP(A53,HOP!A:C,3,0)</f>
        <v>2747780</v>
      </c>
      <c r="G53" s="4">
        <f t="shared" si="2"/>
        <v>0</v>
      </c>
      <c r="H53" s="4" t="str">
        <f t="shared" si="3"/>
        <v>，2747780</v>
      </c>
      <c r="I53" s="4" t="str">
        <f>VLOOKUP(A53,HOP!A:U,21,0)</f>
        <v>直连</v>
      </c>
    </row>
    <row r="54" s="4" customFormat="1" spans="1:9">
      <c r="A54" s="5">
        <v>21488703649</v>
      </c>
      <c r="B54" s="6">
        <v>44855</v>
      </c>
      <c r="C54" s="6">
        <v>44856</v>
      </c>
      <c r="D54" s="4">
        <v>1138</v>
      </c>
      <c r="E54" s="4" t="str">
        <f>VLOOKUP(A54,HOP!A:L,12,0)</f>
        <v>1138.00</v>
      </c>
      <c r="F54" s="4" t="str">
        <f>VLOOKUP(A54,HOP!A:C,3,0)</f>
        <v>2748138</v>
      </c>
      <c r="G54" s="4">
        <f t="shared" si="2"/>
        <v>0</v>
      </c>
      <c r="H54" s="4" t="str">
        <f t="shared" si="3"/>
        <v>，2748138</v>
      </c>
      <c r="I54" s="4" t="str">
        <f>VLOOKUP(A54,HOP!A:U,21,0)</f>
        <v>直连</v>
      </c>
    </row>
    <row r="55" s="4" customFormat="1" spans="1:9">
      <c r="A55" s="5">
        <v>21493374788</v>
      </c>
      <c r="B55" s="6">
        <v>44855</v>
      </c>
      <c r="C55" s="6">
        <v>44856</v>
      </c>
      <c r="D55" s="4">
        <v>1386</v>
      </c>
      <c r="E55" s="4" t="str">
        <f>VLOOKUP(A55,HOP!A:L,12,0)</f>
        <v>1386.00</v>
      </c>
      <c r="F55" s="4" t="str">
        <f>VLOOKUP(A55,HOP!A:C,3,0)</f>
        <v>2749200</v>
      </c>
      <c r="G55" s="4">
        <f t="shared" si="2"/>
        <v>0</v>
      </c>
      <c r="H55" s="4" t="str">
        <f t="shared" si="3"/>
        <v>，2749200</v>
      </c>
      <c r="I55" s="4" t="str">
        <f>VLOOKUP(A55,HOP!A:U,21,0)</f>
        <v>直连</v>
      </c>
    </row>
    <row r="56" s="4" customFormat="1" spans="1:9">
      <c r="A56" s="5">
        <v>21493920209</v>
      </c>
      <c r="B56" s="6">
        <v>44855</v>
      </c>
      <c r="C56" s="6">
        <v>44856</v>
      </c>
      <c r="D56" s="4">
        <v>5632</v>
      </c>
      <c r="E56" s="4" t="str">
        <f>VLOOKUP(A56,HOP!A:L,12,0)</f>
        <v>5632.00</v>
      </c>
      <c r="F56" s="4" t="str">
        <f>VLOOKUP(A56,HOP!A:C,3,0)</f>
        <v>2749327</v>
      </c>
      <c r="G56" s="4">
        <f t="shared" si="2"/>
        <v>0</v>
      </c>
      <c r="H56" s="4" t="str">
        <f t="shared" si="3"/>
        <v>，2749327</v>
      </c>
      <c r="I56" s="4" t="str">
        <f>VLOOKUP(A56,HOP!A:U,21,0)</f>
        <v>直连</v>
      </c>
    </row>
    <row r="57" s="4" customFormat="1" spans="1:9">
      <c r="A57" s="5">
        <v>21494000205</v>
      </c>
      <c r="B57" s="6">
        <v>44855</v>
      </c>
      <c r="C57" s="6">
        <v>44856</v>
      </c>
      <c r="D57" s="4">
        <v>1078</v>
      </c>
      <c r="E57" s="4" t="str">
        <f>VLOOKUP(A57,HOP!A:L,12,0)</f>
        <v>1078.00</v>
      </c>
      <c r="F57" s="4" t="str">
        <f>VLOOKUP(A57,HOP!A:C,3,0)</f>
        <v>2749367</v>
      </c>
      <c r="G57" s="4">
        <f t="shared" si="2"/>
        <v>0</v>
      </c>
      <c r="H57" s="4" t="str">
        <f t="shared" si="3"/>
        <v>，2749367</v>
      </c>
      <c r="I57" s="4" t="str">
        <f>VLOOKUP(A57,HOP!A:U,21,0)</f>
        <v>直连</v>
      </c>
    </row>
    <row r="58" s="4" customFormat="1" spans="1:9">
      <c r="A58" s="5">
        <v>21495051706</v>
      </c>
      <c r="B58" s="6">
        <v>44855</v>
      </c>
      <c r="C58" s="6">
        <v>44856</v>
      </c>
      <c r="D58" s="4">
        <v>292</v>
      </c>
      <c r="E58" s="4" t="str">
        <f>VLOOKUP(A58,HOP!A:L,12,0)</f>
        <v>292.00</v>
      </c>
      <c r="F58" s="4" t="str">
        <f>VLOOKUP(A58,HOP!A:C,3,0)</f>
        <v>2749626</v>
      </c>
      <c r="G58" s="4">
        <f t="shared" si="2"/>
        <v>0</v>
      </c>
      <c r="H58" s="4" t="str">
        <f t="shared" si="3"/>
        <v>，2749626</v>
      </c>
      <c r="I58" s="4" t="str">
        <f>VLOOKUP(A58,HOP!A:U,21,0)</f>
        <v>直采</v>
      </c>
    </row>
    <row r="59" s="4" customFormat="1" spans="1:9">
      <c r="A59" s="5">
        <v>21495162466</v>
      </c>
      <c r="B59" s="6">
        <v>44854</v>
      </c>
      <c r="C59" s="6">
        <v>44856</v>
      </c>
      <c r="D59" s="4">
        <v>2280</v>
      </c>
      <c r="E59" s="4" t="str">
        <f>VLOOKUP(A59,HOP!A:L,12,0)</f>
        <v>2280.00</v>
      </c>
      <c r="F59" s="4" t="str">
        <f>VLOOKUP(A59,HOP!A:C,3,0)</f>
        <v>2749655</v>
      </c>
      <c r="G59" s="4">
        <f t="shared" si="2"/>
        <v>0</v>
      </c>
      <c r="H59" s="4" t="str">
        <f t="shared" si="3"/>
        <v>，2749655</v>
      </c>
      <c r="I59" s="4" t="str">
        <f>VLOOKUP(A59,HOP!A:U,21,0)</f>
        <v>直连</v>
      </c>
    </row>
    <row r="60" s="4" customFormat="1" spans="1:9">
      <c r="A60" s="5">
        <v>21496155122</v>
      </c>
      <c r="B60" s="6">
        <v>44855</v>
      </c>
      <c r="C60" s="6">
        <v>44856</v>
      </c>
      <c r="D60" s="4">
        <v>196</v>
      </c>
      <c r="E60" s="4" t="str">
        <f>VLOOKUP(A60,HOP!A:L,12,0)</f>
        <v>196.00</v>
      </c>
      <c r="F60" s="4" t="str">
        <f>VLOOKUP(A60,HOP!A:C,3,0)</f>
        <v>2749881</v>
      </c>
      <c r="G60" s="4">
        <f t="shared" si="2"/>
        <v>0</v>
      </c>
      <c r="H60" s="4" t="str">
        <f t="shared" si="3"/>
        <v>，2749881</v>
      </c>
      <c r="I60" s="4" t="str">
        <f>VLOOKUP(A60,HOP!A:U,21,0)</f>
        <v>直连</v>
      </c>
    </row>
    <row r="61" s="4" customFormat="1" spans="1:9">
      <c r="A61" s="5">
        <v>21496550660</v>
      </c>
      <c r="B61" s="6">
        <v>44854</v>
      </c>
      <c r="C61" s="6">
        <v>44856</v>
      </c>
      <c r="D61" s="4">
        <v>2575</v>
      </c>
      <c r="E61" s="4" t="str">
        <f>VLOOKUP(A61,HOP!A:L,12,0)</f>
        <v>2575.00</v>
      </c>
      <c r="F61" s="4" t="str">
        <f>VLOOKUP(A61,HOP!A:C,3,0)</f>
        <v>2749988</v>
      </c>
      <c r="G61" s="4">
        <f t="shared" si="2"/>
        <v>0</v>
      </c>
      <c r="H61" s="4" t="str">
        <f t="shared" si="3"/>
        <v>，2749988</v>
      </c>
      <c r="I61" s="4" t="str">
        <f>VLOOKUP(A61,HOP!A:U,21,0)</f>
        <v>直连</v>
      </c>
    </row>
    <row r="62" s="4" customFormat="1" spans="1:9">
      <c r="A62" s="5">
        <v>21497852237</v>
      </c>
      <c r="B62" s="6">
        <v>44854</v>
      </c>
      <c r="C62" s="6">
        <v>44856</v>
      </c>
      <c r="D62" s="4">
        <v>1734</v>
      </c>
      <c r="E62" s="4" t="str">
        <f>VLOOKUP(A62,HOP!A:L,12,0)</f>
        <v>1734.00</v>
      </c>
      <c r="F62" s="4" t="str">
        <f>VLOOKUP(A62,HOP!A:C,3,0)</f>
        <v>2750288</v>
      </c>
      <c r="G62" s="4">
        <f t="shared" si="2"/>
        <v>0</v>
      </c>
      <c r="H62" s="4" t="str">
        <f t="shared" si="3"/>
        <v>，2750288</v>
      </c>
      <c r="I62" s="4" t="str">
        <f>VLOOKUP(A62,HOP!A:U,21,0)</f>
        <v>直连</v>
      </c>
    </row>
    <row r="63" s="4" customFormat="1" hidden="1" spans="1:9">
      <c r="A63" s="5">
        <v>21498066425</v>
      </c>
      <c r="B63" s="6">
        <v>44854</v>
      </c>
      <c r="C63" s="6">
        <v>44856</v>
      </c>
      <c r="D63" s="4">
        <v>0</v>
      </c>
      <c r="E63" s="4" t="e">
        <f>VLOOKUP(A63,HOP!A:L,12,0)</f>
        <v>#N/A</v>
      </c>
      <c r="F63" s="4" t="e">
        <f>VLOOKUP(A63,HOP!A:C,3,0)</f>
        <v>#N/A</v>
      </c>
      <c r="G63" s="4" t="e">
        <f t="shared" si="2"/>
        <v>#N/A</v>
      </c>
      <c r="H63" s="4" t="e">
        <f t="shared" si="3"/>
        <v>#N/A</v>
      </c>
      <c r="I63" s="4" t="e">
        <f>VLOOKUP(A63,HOP!A:U,21,0)</f>
        <v>#N/A</v>
      </c>
    </row>
    <row r="64" s="4" customFormat="1" spans="1:9">
      <c r="A64" s="5">
        <v>21498028141</v>
      </c>
      <c r="B64" s="6">
        <v>44854</v>
      </c>
      <c r="C64" s="6">
        <v>44856</v>
      </c>
      <c r="D64" s="4">
        <v>2462</v>
      </c>
      <c r="E64" s="4" t="str">
        <f>VLOOKUP(A64,HOP!A:L,12,0)</f>
        <v>2462.00</v>
      </c>
      <c r="F64" s="4" t="str">
        <f>VLOOKUP(A64,HOP!A:C,3,0)</f>
        <v>2750326</v>
      </c>
      <c r="G64" s="4">
        <f t="shared" si="2"/>
        <v>0</v>
      </c>
      <c r="H64" s="4" t="str">
        <f t="shared" si="3"/>
        <v>，2750326</v>
      </c>
      <c r="I64" s="4" t="str">
        <f>VLOOKUP(A64,HOP!A:U,21,0)</f>
        <v>直连</v>
      </c>
    </row>
    <row r="65" s="4" customFormat="1" spans="1:9">
      <c r="A65" s="5">
        <v>21498449398</v>
      </c>
      <c r="B65" s="6">
        <v>44854</v>
      </c>
      <c r="C65" s="6">
        <v>44856</v>
      </c>
      <c r="D65" s="4">
        <v>1666</v>
      </c>
      <c r="E65" s="4" t="str">
        <f>VLOOKUP(A65,HOP!A:L,12,0)</f>
        <v>1666.00</v>
      </c>
      <c r="F65" s="4" t="str">
        <f>VLOOKUP(A65,HOP!A:C,3,0)</f>
        <v>2750440</v>
      </c>
      <c r="G65" s="4">
        <f t="shared" si="2"/>
        <v>0</v>
      </c>
      <c r="H65" s="4" t="str">
        <f t="shared" si="3"/>
        <v>，2750440</v>
      </c>
      <c r="I65" s="4" t="str">
        <f>VLOOKUP(A65,HOP!A:U,21,0)</f>
        <v>直连</v>
      </c>
    </row>
    <row r="66" s="4" customFormat="1" spans="1:9">
      <c r="A66" s="5">
        <v>21499076914</v>
      </c>
      <c r="B66" s="6">
        <v>44855</v>
      </c>
      <c r="C66" s="6">
        <v>44856</v>
      </c>
      <c r="D66" s="4">
        <v>866</v>
      </c>
      <c r="E66" s="4" t="str">
        <f>VLOOKUP(A66,HOP!A:L,12,0)</f>
        <v>866.00</v>
      </c>
      <c r="F66" s="4" t="str">
        <f>VLOOKUP(A66,HOP!A:C,3,0)</f>
        <v>2750560</v>
      </c>
      <c r="G66" s="4">
        <f t="shared" si="2"/>
        <v>0</v>
      </c>
      <c r="H66" s="4" t="str">
        <f t="shared" si="3"/>
        <v>，2750560</v>
      </c>
      <c r="I66" s="4" t="str">
        <f>VLOOKUP(A66,HOP!A:U,21,0)</f>
        <v>直连</v>
      </c>
    </row>
    <row r="67" s="4" customFormat="1" spans="1:9">
      <c r="A67" s="5">
        <v>21499170257</v>
      </c>
      <c r="B67" s="6">
        <v>44855</v>
      </c>
      <c r="C67" s="6">
        <v>44856</v>
      </c>
      <c r="D67" s="4">
        <v>190</v>
      </c>
      <c r="E67" s="4" t="str">
        <f>VLOOKUP(A67,HOP!A:L,12,0)</f>
        <v>190.00</v>
      </c>
      <c r="F67" s="4" t="str">
        <f>VLOOKUP(A67,HOP!A:C,3,0)</f>
        <v>2750585</v>
      </c>
      <c r="G67" s="4">
        <f t="shared" ref="G67:G98" si="4">D67-E67</f>
        <v>0</v>
      </c>
      <c r="H67" s="4" t="str">
        <f t="shared" ref="H67:H98" si="5">$H$1&amp;F67</f>
        <v>，2750585</v>
      </c>
      <c r="I67" s="4" t="str">
        <f>VLOOKUP(A67,HOP!A:U,21,0)</f>
        <v>直连</v>
      </c>
    </row>
    <row r="68" s="4" customFormat="1" spans="1:9">
      <c r="A68" s="5">
        <v>21499342238</v>
      </c>
      <c r="B68" s="6">
        <v>44854</v>
      </c>
      <c r="C68" s="6">
        <v>44856</v>
      </c>
      <c r="D68" s="4">
        <v>1236</v>
      </c>
      <c r="E68" s="4" t="str">
        <f>VLOOKUP(A68,HOP!A:L,12,0)</f>
        <v>1236.00</v>
      </c>
      <c r="F68" s="4" t="str">
        <f>VLOOKUP(A68,HOP!A:C,3,0)</f>
        <v>2750640</v>
      </c>
      <c r="G68" s="4">
        <f t="shared" si="4"/>
        <v>0</v>
      </c>
      <c r="H68" s="4" t="str">
        <f t="shared" si="5"/>
        <v>，2750640</v>
      </c>
      <c r="I68" s="4" t="str">
        <f>VLOOKUP(A68,HOP!A:U,21,0)</f>
        <v>直连</v>
      </c>
    </row>
    <row r="69" s="4" customFormat="1" spans="1:9">
      <c r="A69" s="5">
        <v>21499671679</v>
      </c>
      <c r="B69" s="6">
        <v>44855</v>
      </c>
      <c r="C69" s="6">
        <v>44856</v>
      </c>
      <c r="D69" s="4">
        <v>292</v>
      </c>
      <c r="E69" s="4" t="str">
        <f>VLOOKUP(A69,HOP!A:L,12,0)</f>
        <v>292.00</v>
      </c>
      <c r="F69" s="4" t="str">
        <f>VLOOKUP(A69,HOP!A:C,3,0)</f>
        <v>2750732</v>
      </c>
      <c r="G69" s="4">
        <f t="shared" si="4"/>
        <v>0</v>
      </c>
      <c r="H69" s="4" t="str">
        <f t="shared" si="5"/>
        <v>，2750732</v>
      </c>
      <c r="I69" s="4" t="str">
        <f>VLOOKUP(A69,HOP!A:U,21,0)</f>
        <v>直采</v>
      </c>
    </row>
    <row r="70" s="4" customFormat="1" spans="1:9">
      <c r="A70" s="5">
        <v>21500214409</v>
      </c>
      <c r="B70" s="6">
        <v>44855</v>
      </c>
      <c r="C70" s="6">
        <v>44856</v>
      </c>
      <c r="D70" s="4">
        <v>155</v>
      </c>
      <c r="E70" s="4" t="str">
        <f>VLOOKUP(A70,HOP!A:L,12,0)</f>
        <v>155.00</v>
      </c>
      <c r="F70" s="4" t="str">
        <f>VLOOKUP(A70,HOP!A:C,3,0)</f>
        <v>2750858</v>
      </c>
      <c r="G70" s="4">
        <f t="shared" si="4"/>
        <v>0</v>
      </c>
      <c r="H70" s="4" t="str">
        <f t="shared" si="5"/>
        <v>，2750858</v>
      </c>
      <c r="I70" s="4" t="str">
        <f>VLOOKUP(A70,HOP!A:U,21,0)</f>
        <v>直连</v>
      </c>
    </row>
    <row r="71" s="4" customFormat="1" spans="1:9">
      <c r="A71" s="5">
        <v>21500491230</v>
      </c>
      <c r="B71" s="6">
        <v>44855</v>
      </c>
      <c r="C71" s="6">
        <v>44856</v>
      </c>
      <c r="D71" s="4">
        <v>349</v>
      </c>
      <c r="E71" s="4" t="str">
        <f>VLOOKUP(A71,HOP!A:L,12,0)</f>
        <v>349.00</v>
      </c>
      <c r="F71" s="4" t="str">
        <f>VLOOKUP(A71,HOP!A:C,3,0)</f>
        <v>2750952</v>
      </c>
      <c r="G71" s="4">
        <f t="shared" si="4"/>
        <v>0</v>
      </c>
      <c r="H71" s="4" t="str">
        <f t="shared" si="5"/>
        <v>，2750952</v>
      </c>
      <c r="I71" s="4" t="str">
        <f>VLOOKUP(A71,HOP!A:U,21,0)</f>
        <v>直连</v>
      </c>
    </row>
    <row r="72" s="4" customFormat="1" spans="1:9">
      <c r="A72" s="5">
        <v>21500939487</v>
      </c>
      <c r="B72" s="6">
        <v>44855</v>
      </c>
      <c r="C72" s="6">
        <v>44856</v>
      </c>
      <c r="D72" s="4">
        <v>341</v>
      </c>
      <c r="E72" s="4" t="str">
        <f>VLOOKUP(A72,HOP!A:L,12,0)</f>
        <v>341.00</v>
      </c>
      <c r="F72" s="4" t="str">
        <f>VLOOKUP(A72,HOP!A:C,3,0)</f>
        <v>2751138</v>
      </c>
      <c r="G72" s="4">
        <f t="shared" si="4"/>
        <v>0</v>
      </c>
      <c r="H72" s="4" t="str">
        <f t="shared" si="5"/>
        <v>，2751138</v>
      </c>
      <c r="I72" s="4" t="str">
        <f>VLOOKUP(A72,HOP!A:U,21,0)</f>
        <v>直连</v>
      </c>
    </row>
    <row r="73" s="4" customFormat="1" spans="1:9">
      <c r="A73" s="5">
        <v>21500980527</v>
      </c>
      <c r="B73" s="6">
        <v>44855</v>
      </c>
      <c r="C73" s="6">
        <v>44856</v>
      </c>
      <c r="D73" s="4">
        <v>246</v>
      </c>
      <c r="E73" s="4" t="str">
        <f>VLOOKUP(A73,HOP!A:L,12,0)</f>
        <v>246.00</v>
      </c>
      <c r="F73" s="4" t="str">
        <f>VLOOKUP(A73,HOP!A:C,3,0)</f>
        <v>2751155</v>
      </c>
      <c r="G73" s="4">
        <f t="shared" si="4"/>
        <v>0</v>
      </c>
      <c r="H73" s="4" t="str">
        <f t="shared" si="5"/>
        <v>，2751155</v>
      </c>
      <c r="I73" s="4" t="str">
        <f>VLOOKUP(A73,HOP!A:U,21,0)</f>
        <v>直采</v>
      </c>
    </row>
    <row r="74" s="4" customFormat="1" spans="1:9">
      <c r="A74" s="5">
        <v>21501039777</v>
      </c>
      <c r="B74" s="6">
        <v>44855</v>
      </c>
      <c r="C74" s="6">
        <v>44856</v>
      </c>
      <c r="D74" s="4">
        <v>1079</v>
      </c>
      <c r="E74" s="4" t="str">
        <f>VLOOKUP(A74,HOP!A:L,12,0)</f>
        <v>1079.00</v>
      </c>
      <c r="F74" s="4" t="str">
        <f>VLOOKUP(A74,HOP!A:C,3,0)</f>
        <v>2751176</v>
      </c>
      <c r="G74" s="4">
        <f t="shared" si="4"/>
        <v>0</v>
      </c>
      <c r="H74" s="4" t="str">
        <f t="shared" si="5"/>
        <v>，2751176</v>
      </c>
      <c r="I74" s="4" t="str">
        <f>VLOOKUP(A74,HOP!A:U,21,0)</f>
        <v>直连</v>
      </c>
    </row>
    <row r="75" s="4" customFormat="1" spans="1:9">
      <c r="A75" s="5">
        <v>21501130641</v>
      </c>
      <c r="B75" s="6">
        <v>44855</v>
      </c>
      <c r="C75" s="6">
        <v>44856</v>
      </c>
      <c r="D75" s="4">
        <v>329</v>
      </c>
      <c r="E75" s="4" t="str">
        <f>VLOOKUP(A75,HOP!A:L,12,0)</f>
        <v>329.00</v>
      </c>
      <c r="F75" s="4" t="str">
        <f>VLOOKUP(A75,HOP!A:C,3,0)</f>
        <v>2751207</v>
      </c>
      <c r="G75" s="4">
        <f t="shared" si="4"/>
        <v>0</v>
      </c>
      <c r="H75" s="4" t="str">
        <f t="shared" si="5"/>
        <v>，2751207</v>
      </c>
      <c r="I75" s="4" t="str">
        <f>VLOOKUP(A75,HOP!A:U,21,0)</f>
        <v>直连</v>
      </c>
    </row>
    <row r="76" s="4" customFormat="1" spans="1:9">
      <c r="A76" s="5">
        <v>21501296910</v>
      </c>
      <c r="B76" s="6">
        <v>44855</v>
      </c>
      <c r="C76" s="6">
        <v>44856</v>
      </c>
      <c r="D76" s="4">
        <v>785</v>
      </c>
      <c r="E76" s="4" t="str">
        <f>VLOOKUP(A76,HOP!A:L,12,0)</f>
        <v>785.00</v>
      </c>
      <c r="F76" s="4" t="str">
        <f>VLOOKUP(A76,HOP!A:C,3,0)</f>
        <v>2751272</v>
      </c>
      <c r="G76" s="4">
        <f t="shared" si="4"/>
        <v>0</v>
      </c>
      <c r="H76" s="4" t="str">
        <f t="shared" si="5"/>
        <v>，2751272</v>
      </c>
      <c r="I76" s="4" t="str">
        <f>VLOOKUP(A76,HOP!A:U,21,0)</f>
        <v>直连</v>
      </c>
    </row>
    <row r="77" s="4" customFormat="1" spans="1:9">
      <c r="A77" s="5">
        <v>21501709329</v>
      </c>
      <c r="B77" s="6">
        <v>44855</v>
      </c>
      <c r="C77" s="6">
        <v>44856</v>
      </c>
      <c r="D77" s="4">
        <v>208</v>
      </c>
      <c r="E77" s="4" t="str">
        <f>VLOOKUP(A77,HOP!A:L,12,0)</f>
        <v>208.00</v>
      </c>
      <c r="F77" s="4" t="str">
        <f>VLOOKUP(A77,HOP!A:C,3,0)</f>
        <v>2751400</v>
      </c>
      <c r="G77" s="4">
        <f t="shared" si="4"/>
        <v>0</v>
      </c>
      <c r="H77" s="4" t="str">
        <f t="shared" si="5"/>
        <v>，2751400</v>
      </c>
      <c r="I77" s="4" t="str">
        <f>VLOOKUP(A77,HOP!A:U,21,0)</f>
        <v>直连</v>
      </c>
    </row>
    <row r="78" s="4" customFormat="1" spans="1:9">
      <c r="A78" s="5">
        <v>21501776777</v>
      </c>
      <c r="B78" s="6">
        <v>44855</v>
      </c>
      <c r="C78" s="6">
        <v>44856</v>
      </c>
      <c r="D78" s="4">
        <v>341</v>
      </c>
      <c r="E78" s="4" t="str">
        <f>VLOOKUP(A78,HOP!A:L,12,0)</f>
        <v>341.00</v>
      </c>
      <c r="F78" s="4" t="str">
        <f>VLOOKUP(A78,HOP!A:C,3,0)</f>
        <v>2751438</v>
      </c>
      <c r="G78" s="4">
        <f t="shared" si="4"/>
        <v>0</v>
      </c>
      <c r="H78" s="4" t="str">
        <f t="shared" si="5"/>
        <v>，2751438</v>
      </c>
      <c r="I78" s="4" t="str">
        <f>VLOOKUP(A78,HOP!A:U,21,0)</f>
        <v>直连</v>
      </c>
    </row>
    <row r="79" s="4" customFormat="1" spans="1:9">
      <c r="A79" s="5">
        <v>21502558534</v>
      </c>
      <c r="B79" s="6">
        <v>44855</v>
      </c>
      <c r="C79" s="6">
        <v>44856</v>
      </c>
      <c r="D79" s="4">
        <v>309</v>
      </c>
      <c r="E79" s="4" t="str">
        <f>VLOOKUP(A79,HOP!A:L,12,0)</f>
        <v>309.00</v>
      </c>
      <c r="F79" s="4" t="str">
        <f>VLOOKUP(A79,HOP!A:C,3,0)</f>
        <v>2751678</v>
      </c>
      <c r="G79" s="4">
        <f t="shared" si="4"/>
        <v>0</v>
      </c>
      <c r="H79" s="4" t="str">
        <f t="shared" si="5"/>
        <v>，2751678</v>
      </c>
      <c r="I79" s="4" t="str">
        <f>VLOOKUP(A79,HOP!A:U,21,0)</f>
        <v>直连</v>
      </c>
    </row>
    <row r="80" s="4" customFormat="1" spans="1:9">
      <c r="A80" s="5">
        <v>21502676762</v>
      </c>
      <c r="B80" s="6">
        <v>44855</v>
      </c>
      <c r="C80" s="6">
        <v>44856</v>
      </c>
      <c r="D80" s="4">
        <v>163</v>
      </c>
      <c r="E80" s="4" t="str">
        <f>VLOOKUP(A80,HOP!A:L,12,0)</f>
        <v>163.00</v>
      </c>
      <c r="F80" s="4" t="str">
        <f>VLOOKUP(A80,HOP!A:C,3,0)</f>
        <v>2751717</v>
      </c>
      <c r="G80" s="4">
        <f t="shared" si="4"/>
        <v>0</v>
      </c>
      <c r="H80" s="4" t="str">
        <f t="shared" si="5"/>
        <v>，2751717</v>
      </c>
      <c r="I80" s="4" t="str">
        <f>VLOOKUP(A80,HOP!A:U,21,0)</f>
        <v>直连</v>
      </c>
    </row>
    <row r="81" s="4" customFormat="1" spans="1:9">
      <c r="A81" s="5">
        <v>21503071902</v>
      </c>
      <c r="B81" s="6">
        <v>44855</v>
      </c>
      <c r="C81" s="6">
        <v>44856</v>
      </c>
      <c r="D81" s="4">
        <v>293</v>
      </c>
      <c r="E81" s="4" t="str">
        <f>VLOOKUP(A81,HOP!A:L,12,0)</f>
        <v>293.00</v>
      </c>
      <c r="F81" s="4" t="str">
        <f>VLOOKUP(A81,HOP!A:C,3,0)</f>
        <v>2751835</v>
      </c>
      <c r="G81" s="4">
        <f t="shared" si="4"/>
        <v>0</v>
      </c>
      <c r="H81" s="4" t="str">
        <f t="shared" si="5"/>
        <v>，2751835</v>
      </c>
      <c r="I81" s="4" t="str">
        <f>VLOOKUP(A81,HOP!A:U,21,0)</f>
        <v>直连</v>
      </c>
    </row>
    <row r="82" s="4" customFormat="1" spans="1:9">
      <c r="A82" s="5">
        <v>21503112109</v>
      </c>
      <c r="B82" s="6">
        <v>44855</v>
      </c>
      <c r="C82" s="6">
        <v>44856</v>
      </c>
      <c r="D82" s="4">
        <v>437</v>
      </c>
      <c r="E82" s="4" t="str">
        <f>VLOOKUP(A82,HOP!A:L,12,0)</f>
        <v>437.00</v>
      </c>
      <c r="F82" s="4" t="str">
        <f>VLOOKUP(A82,HOP!A:C,3,0)</f>
        <v>2751855</v>
      </c>
      <c r="G82" s="4">
        <f t="shared" si="4"/>
        <v>0</v>
      </c>
      <c r="H82" s="4" t="str">
        <f t="shared" si="5"/>
        <v>，2751855</v>
      </c>
      <c r="I82" s="4" t="str">
        <f>VLOOKUP(A82,HOP!A:U,21,0)</f>
        <v>直连</v>
      </c>
    </row>
    <row r="83" s="4" customFormat="1" spans="1:9">
      <c r="A83" s="5">
        <v>21503213758</v>
      </c>
      <c r="B83" s="6">
        <v>44855</v>
      </c>
      <c r="C83" s="6">
        <v>44856</v>
      </c>
      <c r="D83" s="4">
        <v>255</v>
      </c>
      <c r="E83" s="4" t="str">
        <f>VLOOKUP(A83,HOP!A:L,12,0)</f>
        <v>255.00</v>
      </c>
      <c r="F83" s="4" t="str">
        <f>VLOOKUP(A83,HOP!A:C,3,0)</f>
        <v>2751918</v>
      </c>
      <c r="G83" s="4">
        <f t="shared" si="4"/>
        <v>0</v>
      </c>
      <c r="H83" s="4" t="str">
        <f t="shared" si="5"/>
        <v>，2751918</v>
      </c>
      <c r="I83" s="4" t="str">
        <f>VLOOKUP(A83,HOP!A:U,21,0)</f>
        <v>直连</v>
      </c>
    </row>
    <row r="84" s="4" customFormat="1" spans="1:9">
      <c r="A84" s="5">
        <v>21503336056</v>
      </c>
      <c r="B84" s="6">
        <v>44855</v>
      </c>
      <c r="C84" s="6">
        <v>44856</v>
      </c>
      <c r="D84" s="4">
        <v>341</v>
      </c>
      <c r="E84" s="4" t="str">
        <f>VLOOKUP(A84,HOP!A:L,12,0)</f>
        <v>341.00</v>
      </c>
      <c r="F84" s="4" t="str">
        <f>VLOOKUP(A84,HOP!A:C,3,0)</f>
        <v>2751928</v>
      </c>
      <c r="G84" s="4">
        <f t="shared" si="4"/>
        <v>0</v>
      </c>
      <c r="H84" s="4" t="str">
        <f t="shared" si="5"/>
        <v>，2751928</v>
      </c>
      <c r="I84" s="4" t="str">
        <f>VLOOKUP(A84,HOP!A:U,21,0)</f>
        <v>直连</v>
      </c>
    </row>
    <row r="85" s="4" customFormat="1" spans="1:9">
      <c r="A85" s="5">
        <v>21503573048</v>
      </c>
      <c r="B85" s="6">
        <v>44855</v>
      </c>
      <c r="C85" s="6">
        <v>44856</v>
      </c>
      <c r="D85" s="4">
        <v>197</v>
      </c>
      <c r="E85" s="4" t="str">
        <f>VLOOKUP(A85,HOP!A:L,12,0)</f>
        <v>197.00</v>
      </c>
      <c r="F85" s="4" t="str">
        <f>VLOOKUP(A85,HOP!A:C,3,0)</f>
        <v>2752019</v>
      </c>
      <c r="G85" s="4">
        <f t="shared" si="4"/>
        <v>0</v>
      </c>
      <c r="H85" s="4" t="str">
        <f t="shared" si="5"/>
        <v>，2752019</v>
      </c>
      <c r="I85" s="4" t="str">
        <f>VLOOKUP(A85,HOP!A:U,21,0)</f>
        <v>直连</v>
      </c>
    </row>
    <row r="86" s="4" customFormat="1" spans="1:9">
      <c r="A86" s="5">
        <v>21503851974</v>
      </c>
      <c r="B86" s="6">
        <v>44855</v>
      </c>
      <c r="C86" s="6">
        <v>44856</v>
      </c>
      <c r="D86" s="4">
        <v>246</v>
      </c>
      <c r="E86" s="4" t="str">
        <f>VLOOKUP(A86,HOP!A:L,12,0)</f>
        <v>246.00</v>
      </c>
      <c r="F86" s="4" t="str">
        <f>VLOOKUP(A86,HOP!A:C,3,0)</f>
        <v>2752074</v>
      </c>
      <c r="G86" s="4">
        <f t="shared" si="4"/>
        <v>0</v>
      </c>
      <c r="H86" s="4" t="str">
        <f t="shared" si="5"/>
        <v>，2752074</v>
      </c>
      <c r="I86" s="4" t="str">
        <f>VLOOKUP(A86,HOP!A:U,21,0)</f>
        <v>直采</v>
      </c>
    </row>
    <row r="87" s="4" customFormat="1" spans="1:9">
      <c r="A87" s="5">
        <v>21504039195</v>
      </c>
      <c r="B87" s="6">
        <v>44855</v>
      </c>
      <c r="C87" s="6">
        <v>44856</v>
      </c>
      <c r="D87" s="4">
        <v>331</v>
      </c>
      <c r="E87" s="4" t="str">
        <f>VLOOKUP(A87,HOP!A:L,12,0)</f>
        <v>331.00</v>
      </c>
      <c r="F87" s="4" t="str">
        <f>VLOOKUP(A87,HOP!A:C,3,0)</f>
        <v>2752104</v>
      </c>
      <c r="G87" s="4">
        <f t="shared" si="4"/>
        <v>0</v>
      </c>
      <c r="H87" s="4" t="str">
        <f t="shared" si="5"/>
        <v>，2752104</v>
      </c>
      <c r="I87" s="4" t="str">
        <f>VLOOKUP(A87,HOP!A:U,21,0)</f>
        <v>直连</v>
      </c>
    </row>
    <row r="88" s="4" customFormat="1" spans="1:9">
      <c r="A88" s="5">
        <v>21504202788</v>
      </c>
      <c r="B88" s="6">
        <v>44855</v>
      </c>
      <c r="C88" s="6">
        <v>44856</v>
      </c>
      <c r="D88" s="4">
        <v>247</v>
      </c>
      <c r="E88" s="4" t="str">
        <f>VLOOKUP(A88,HOP!A:L,12,0)</f>
        <v>247.00</v>
      </c>
      <c r="F88" s="4" t="str">
        <f>VLOOKUP(A88,HOP!A:C,3,0)</f>
        <v>2752154</v>
      </c>
      <c r="G88" s="4">
        <f t="shared" si="4"/>
        <v>0</v>
      </c>
      <c r="H88" s="4" t="str">
        <f t="shared" si="5"/>
        <v>，2752154</v>
      </c>
      <c r="I88" s="4" t="str">
        <f>VLOOKUP(A88,HOP!A:U,21,0)</f>
        <v>直连</v>
      </c>
    </row>
    <row r="89" s="4" customFormat="1" spans="1:9">
      <c r="A89" s="5">
        <v>21504487213</v>
      </c>
      <c r="B89" s="6">
        <v>44855</v>
      </c>
      <c r="C89" s="6">
        <v>44856</v>
      </c>
      <c r="D89" s="4">
        <v>1342</v>
      </c>
      <c r="E89" s="4" t="str">
        <f>VLOOKUP(A89,HOP!A:L,12,0)</f>
        <v>1342.00</v>
      </c>
      <c r="F89" s="4" t="str">
        <f>VLOOKUP(A89,HOP!A:C,3,0)</f>
        <v>2752236</v>
      </c>
      <c r="G89" s="4">
        <f t="shared" si="4"/>
        <v>0</v>
      </c>
      <c r="H89" s="4" t="str">
        <f t="shared" si="5"/>
        <v>，2752236</v>
      </c>
      <c r="I89" s="4" t="str">
        <f>VLOOKUP(A89,HOP!A:U,21,0)</f>
        <v>直连</v>
      </c>
    </row>
    <row r="90" s="4" customFormat="1" spans="1:9">
      <c r="A90" s="5">
        <v>21504523824</v>
      </c>
      <c r="B90" s="6">
        <v>44855</v>
      </c>
      <c r="C90" s="6">
        <v>44856</v>
      </c>
      <c r="D90" s="4">
        <v>131</v>
      </c>
      <c r="E90" s="4" t="str">
        <f>VLOOKUP(A90,HOP!A:L,12,0)</f>
        <v>131.00</v>
      </c>
      <c r="F90" s="4" t="str">
        <f>VLOOKUP(A90,HOP!A:C,3,0)</f>
        <v>2752246</v>
      </c>
      <c r="G90" s="4">
        <f t="shared" si="4"/>
        <v>0</v>
      </c>
      <c r="H90" s="4" t="str">
        <f t="shared" si="5"/>
        <v>，2752246</v>
      </c>
      <c r="I90" s="4" t="str">
        <f>VLOOKUP(A90,HOP!A:U,21,0)</f>
        <v>直连</v>
      </c>
    </row>
    <row r="91" s="4" customFormat="1" spans="1:9">
      <c r="A91" s="5">
        <v>21504505552</v>
      </c>
      <c r="B91" s="6">
        <v>44855</v>
      </c>
      <c r="C91" s="6">
        <v>44856</v>
      </c>
      <c r="D91" s="4">
        <v>123</v>
      </c>
      <c r="E91" s="4" t="str">
        <f>VLOOKUP(A91,HOP!A:L,12,0)</f>
        <v>123.00</v>
      </c>
      <c r="F91" s="4" t="str">
        <f>VLOOKUP(A91,HOP!A:C,3,0)</f>
        <v>2752270</v>
      </c>
      <c r="G91" s="4">
        <f t="shared" si="4"/>
        <v>0</v>
      </c>
      <c r="H91" s="4" t="str">
        <f t="shared" si="5"/>
        <v>，2752270</v>
      </c>
      <c r="I91" s="4" t="str">
        <f>VLOOKUP(A91,HOP!A:U,21,0)</f>
        <v>直连</v>
      </c>
    </row>
    <row r="92" s="4" customFormat="1" spans="1:9">
      <c r="A92" s="5">
        <v>21504779502</v>
      </c>
      <c r="B92" s="6">
        <v>44855</v>
      </c>
      <c r="C92" s="6">
        <v>44856</v>
      </c>
      <c r="D92" s="4">
        <v>517</v>
      </c>
      <c r="E92" s="4" t="str">
        <f>VLOOKUP(A92,HOP!A:L,12,0)</f>
        <v>517.00</v>
      </c>
      <c r="F92" s="4" t="str">
        <f>VLOOKUP(A92,HOP!A:C,3,0)</f>
        <v>2752346</v>
      </c>
      <c r="G92" s="4">
        <f t="shared" si="4"/>
        <v>0</v>
      </c>
      <c r="H92" s="4" t="str">
        <f t="shared" si="5"/>
        <v>，2752346</v>
      </c>
      <c r="I92" s="4" t="str">
        <f>VLOOKUP(A92,HOP!A:U,21,0)</f>
        <v>直连</v>
      </c>
    </row>
    <row r="93" s="4" customFormat="1" spans="1:9">
      <c r="A93" s="5">
        <v>21505083773</v>
      </c>
      <c r="B93" s="6">
        <v>44855</v>
      </c>
      <c r="C93" s="6">
        <v>44856</v>
      </c>
      <c r="D93" s="4">
        <v>246</v>
      </c>
      <c r="E93" s="4" t="str">
        <f>VLOOKUP(A93,HOP!A:L,12,0)</f>
        <v>246.00</v>
      </c>
      <c r="F93" s="4" t="str">
        <f>VLOOKUP(A93,HOP!A:C,3,0)</f>
        <v>2752449</v>
      </c>
      <c r="G93" s="4">
        <f t="shared" si="4"/>
        <v>0</v>
      </c>
      <c r="H93" s="4" t="str">
        <f t="shared" si="5"/>
        <v>，2752449</v>
      </c>
      <c r="I93" s="4" t="str">
        <f>VLOOKUP(A93,HOP!A:U,21,0)</f>
        <v>直采</v>
      </c>
    </row>
    <row r="94" s="4" customFormat="1" spans="1:9">
      <c r="A94" s="5">
        <v>21505378723</v>
      </c>
      <c r="B94" s="6">
        <v>44855</v>
      </c>
      <c r="C94" s="6">
        <v>44856</v>
      </c>
      <c r="D94" s="4">
        <v>232</v>
      </c>
      <c r="E94" s="4" t="str">
        <f>VLOOKUP(A94,HOP!A:L,12,0)</f>
        <v>232.00</v>
      </c>
      <c r="F94" s="4" t="str">
        <f>VLOOKUP(A94,HOP!A:C,3,0)</f>
        <v>2752519</v>
      </c>
      <c r="G94" s="4">
        <f t="shared" si="4"/>
        <v>0</v>
      </c>
      <c r="H94" s="4" t="str">
        <f t="shared" si="5"/>
        <v>，2752519</v>
      </c>
      <c r="I94" s="4" t="str">
        <f>VLOOKUP(A94,HOP!A:U,21,0)</f>
        <v>直连</v>
      </c>
    </row>
    <row r="95" s="4" customFormat="1" spans="1:9">
      <c r="A95" s="5">
        <v>21505895275</v>
      </c>
      <c r="B95" s="6">
        <v>44855</v>
      </c>
      <c r="C95" s="6">
        <v>44856</v>
      </c>
      <c r="D95" s="4">
        <v>530</v>
      </c>
      <c r="E95" s="4" t="str">
        <f>VLOOKUP(A95,HOP!A:L,12,0)</f>
        <v>530.00</v>
      </c>
      <c r="F95" s="4" t="str">
        <f>VLOOKUP(A95,HOP!A:C,3,0)</f>
        <v>2752660</v>
      </c>
      <c r="G95" s="4">
        <f t="shared" si="4"/>
        <v>0</v>
      </c>
      <c r="H95" s="4" t="str">
        <f t="shared" si="5"/>
        <v>，2752660</v>
      </c>
      <c r="I95" s="4" t="str">
        <f>VLOOKUP(A95,HOP!A:U,21,0)</f>
        <v>直连</v>
      </c>
    </row>
    <row r="96" s="4" customFormat="1" hidden="1" spans="1:9">
      <c r="A96" s="5">
        <v>21506177710</v>
      </c>
      <c r="B96" s="6">
        <v>44855</v>
      </c>
      <c r="C96" s="6">
        <v>44856</v>
      </c>
      <c r="D96" s="4">
        <v>0</v>
      </c>
      <c r="E96" s="4" t="str">
        <f>VLOOKUP(A96,HOP!A:L,12,0)</f>
        <v>590.00</v>
      </c>
      <c r="F96" s="4" t="str">
        <f>VLOOKUP(A96,HOP!A:C,3,0)</f>
        <v>2752737</v>
      </c>
      <c r="G96" s="4">
        <f t="shared" si="4"/>
        <v>-590</v>
      </c>
      <c r="H96" s="4" t="str">
        <f t="shared" si="5"/>
        <v>，2752737</v>
      </c>
      <c r="I96" s="4" t="str">
        <f>VLOOKUP(A96,HOP!A:U,21,0)</f>
        <v>直连</v>
      </c>
    </row>
    <row r="97" s="4" customFormat="1" spans="1:9">
      <c r="A97" s="5">
        <v>21506336341</v>
      </c>
      <c r="B97" s="6">
        <v>44855</v>
      </c>
      <c r="C97" s="6">
        <v>44856</v>
      </c>
      <c r="D97" s="4">
        <v>129</v>
      </c>
      <c r="E97" s="4" t="str">
        <f>VLOOKUP(A97,HOP!A:L,12,0)</f>
        <v>129.00</v>
      </c>
      <c r="F97" s="4" t="str">
        <f>VLOOKUP(A97,HOP!A:C,3,0)</f>
        <v>2752792</v>
      </c>
      <c r="G97" s="4">
        <f t="shared" si="4"/>
        <v>0</v>
      </c>
      <c r="H97" s="4" t="str">
        <f t="shared" si="5"/>
        <v>，2752792</v>
      </c>
      <c r="I97" s="4" t="str">
        <f>VLOOKUP(A97,HOP!A:U,21,0)</f>
        <v>直连</v>
      </c>
    </row>
    <row r="98" s="4" customFormat="1" spans="1:9">
      <c r="A98" s="5">
        <v>21506658468</v>
      </c>
      <c r="B98" s="6">
        <v>44855</v>
      </c>
      <c r="C98" s="6">
        <v>44856</v>
      </c>
      <c r="D98" s="4">
        <v>189</v>
      </c>
      <c r="E98" s="4" t="str">
        <f>VLOOKUP(A98,HOP!A:L,12,0)</f>
        <v>189.00</v>
      </c>
      <c r="F98" s="4" t="str">
        <f>VLOOKUP(A98,HOP!A:C,3,0)</f>
        <v>2752864</v>
      </c>
      <c r="G98" s="4">
        <f t="shared" si="4"/>
        <v>0</v>
      </c>
      <c r="H98" s="4" t="str">
        <f t="shared" si="5"/>
        <v>，2752864</v>
      </c>
      <c r="I98" s="4" t="str">
        <f>VLOOKUP(A98,HOP!A:U,21,0)</f>
        <v>直连</v>
      </c>
    </row>
    <row r="99" s="4" customFormat="1" spans="1:9">
      <c r="A99" s="5">
        <v>21506680733</v>
      </c>
      <c r="B99" s="6">
        <v>44855</v>
      </c>
      <c r="C99" s="6">
        <v>44856</v>
      </c>
      <c r="D99" s="4">
        <v>182</v>
      </c>
      <c r="E99" s="4" t="str">
        <f>VLOOKUP(A99,HOP!A:L,12,0)</f>
        <v>182.00</v>
      </c>
      <c r="F99" s="4" t="str">
        <f>VLOOKUP(A99,HOP!A:C,3,0)</f>
        <v>2752870</v>
      </c>
      <c r="G99" s="4">
        <f>D99-E99</f>
        <v>0</v>
      </c>
      <c r="H99" s="4" t="str">
        <f>$H$1&amp;F99</f>
        <v>，2752870</v>
      </c>
      <c r="I99" s="4" t="str">
        <f>VLOOKUP(A99,HOP!A:U,21,0)</f>
        <v>直连</v>
      </c>
    </row>
    <row r="100" s="4" customFormat="1" spans="1:9">
      <c r="A100" s="5">
        <v>21506697547</v>
      </c>
      <c r="B100" s="6">
        <v>44855</v>
      </c>
      <c r="C100" s="6">
        <v>44856</v>
      </c>
      <c r="D100" s="4">
        <v>527</v>
      </c>
      <c r="E100" s="4" t="str">
        <f>VLOOKUP(A100,HOP!A:L,12,0)</f>
        <v>527.00</v>
      </c>
      <c r="F100" s="4" t="str">
        <f>VLOOKUP(A100,HOP!A:C,3,0)</f>
        <v>2752879</v>
      </c>
      <c r="G100" s="4">
        <f>D100-E100</f>
        <v>0</v>
      </c>
      <c r="H100" s="4" t="str">
        <f>$H$1&amp;F100</f>
        <v>，2752879</v>
      </c>
      <c r="I100" s="4" t="str">
        <f>VLOOKUP(A100,HOP!A:U,21,0)</f>
        <v>直连</v>
      </c>
    </row>
    <row r="101" s="4" customFormat="1" spans="1:9">
      <c r="A101" s="5">
        <v>21506998625</v>
      </c>
      <c r="B101" s="6">
        <v>44855</v>
      </c>
      <c r="C101" s="6">
        <v>44856</v>
      </c>
      <c r="D101" s="4">
        <v>1044</v>
      </c>
      <c r="E101" s="4" t="str">
        <f>VLOOKUP(A101,HOP!A:L,12,0)</f>
        <v>1044.00</v>
      </c>
      <c r="F101" s="4" t="str">
        <f>VLOOKUP(A101,HOP!A:C,3,0)</f>
        <v>2752939</v>
      </c>
      <c r="G101" s="4">
        <f>D101-E101</f>
        <v>0</v>
      </c>
      <c r="H101" s="4" t="str">
        <f>$H$1&amp;F101</f>
        <v>，2752939</v>
      </c>
      <c r="I101" s="4" t="str">
        <f>VLOOKUP(A101,HOP!A:U,21,0)</f>
        <v>直连</v>
      </c>
    </row>
    <row r="102" s="4" customFormat="1" spans="1:9">
      <c r="A102" s="5">
        <v>21507145864</v>
      </c>
      <c r="B102" s="6">
        <v>44855</v>
      </c>
      <c r="C102" s="6">
        <v>44856</v>
      </c>
      <c r="D102" s="4">
        <v>941</v>
      </c>
      <c r="E102" s="4" t="str">
        <f>VLOOKUP(A102,HOP!A:L,12,0)</f>
        <v>941.00</v>
      </c>
      <c r="F102" s="4" t="str">
        <f>VLOOKUP(A102,HOP!A:C,3,0)</f>
        <v>2752990</v>
      </c>
      <c r="G102" s="4">
        <f>D102-E102</f>
        <v>0</v>
      </c>
      <c r="H102" s="4" t="str">
        <f>$H$1&amp;F102</f>
        <v>，2752990</v>
      </c>
      <c r="I102" s="4" t="str">
        <f>VLOOKUP(A102,HOP!A:U,21,0)</f>
        <v>直连</v>
      </c>
    </row>
    <row r="103" s="4" customFormat="1" spans="1:9">
      <c r="A103" s="5">
        <v>21507144496</v>
      </c>
      <c r="B103" s="6">
        <v>44855</v>
      </c>
      <c r="C103" s="6">
        <v>44856</v>
      </c>
      <c r="D103" s="4">
        <v>246</v>
      </c>
      <c r="E103" s="4" t="str">
        <f>VLOOKUP(A103,HOP!A:L,12,0)</f>
        <v>246.00</v>
      </c>
      <c r="F103" s="4" t="str">
        <f>VLOOKUP(A103,HOP!A:C,3,0)</f>
        <v>2752993</v>
      </c>
      <c r="G103" s="4">
        <f>D103-E103</f>
        <v>0</v>
      </c>
      <c r="H103" s="4" t="str">
        <f>$H$1&amp;F103</f>
        <v>，2752993</v>
      </c>
      <c r="I103" s="4" t="str">
        <f>VLOOKUP(A103,HOP!A:U,21,0)</f>
        <v>直连</v>
      </c>
    </row>
    <row r="104" s="4" customFormat="1" spans="1:9">
      <c r="A104" s="5">
        <v>21507284658</v>
      </c>
      <c r="B104" s="6">
        <v>44855</v>
      </c>
      <c r="C104" s="6">
        <v>44856</v>
      </c>
      <c r="D104" s="4">
        <v>1394</v>
      </c>
      <c r="E104" s="4" t="str">
        <f>VLOOKUP(A104,HOP!A:L,12,0)</f>
        <v>1394.00</v>
      </c>
      <c r="F104" s="4" t="str">
        <f>VLOOKUP(A104,HOP!A:C,3,0)</f>
        <v>2753034</v>
      </c>
      <c r="G104" s="4">
        <f>D104-E104</f>
        <v>0</v>
      </c>
      <c r="H104" s="4" t="str">
        <f>$H$1&amp;F104</f>
        <v>，2753034</v>
      </c>
      <c r="I104" s="4" t="str">
        <f>VLOOKUP(A104,HOP!A:U,21,0)</f>
        <v>直连</v>
      </c>
    </row>
    <row r="105" s="4" customFormat="1" spans="1:9">
      <c r="A105" s="5">
        <v>21507276576</v>
      </c>
      <c r="B105" s="6">
        <v>44855</v>
      </c>
      <c r="C105" s="6">
        <v>44856</v>
      </c>
      <c r="D105" s="4">
        <v>976</v>
      </c>
      <c r="E105" s="4" t="str">
        <f>VLOOKUP(A105,HOP!A:L,12,0)</f>
        <v>976.00</v>
      </c>
      <c r="F105" s="4" t="str">
        <f>VLOOKUP(A105,HOP!A:C,3,0)</f>
        <v>2753035</v>
      </c>
      <c r="G105" s="4">
        <f>D105-E105</f>
        <v>0</v>
      </c>
      <c r="H105" s="4" t="str">
        <f>$H$1&amp;F105</f>
        <v>，2753035</v>
      </c>
      <c r="I105" s="4" t="str">
        <f>VLOOKUP(A105,HOP!A:U,21,0)</f>
        <v>直连</v>
      </c>
    </row>
    <row r="106" s="4" customFormat="1" spans="1:9">
      <c r="A106" s="5">
        <v>21507598078</v>
      </c>
      <c r="B106" s="6">
        <v>44855</v>
      </c>
      <c r="C106" s="6">
        <v>44856</v>
      </c>
      <c r="D106" s="4">
        <v>399</v>
      </c>
      <c r="E106" s="4" t="str">
        <f>VLOOKUP(A106,HOP!A:L,12,0)</f>
        <v>399.00</v>
      </c>
      <c r="F106" s="4" t="str">
        <f>VLOOKUP(A106,HOP!A:C,3,0)</f>
        <v>2753135</v>
      </c>
      <c r="G106" s="4">
        <f>D106-E106</f>
        <v>0</v>
      </c>
      <c r="H106" s="4" t="str">
        <f>$H$1&amp;F106</f>
        <v>，2753135</v>
      </c>
      <c r="I106" s="4" t="str">
        <f>VLOOKUP(A106,HOP!A:U,21,0)</f>
        <v>直连</v>
      </c>
    </row>
    <row r="108" spans="4:4">
      <c r="D108" s="4">
        <f>SUM(D2:D107)</f>
        <v>113491</v>
      </c>
    </row>
    <row r="109" spans="4:4">
      <c r="D109" s="4" t="s">
        <v>485</v>
      </c>
    </row>
    <row r="113" spans="1:3">
      <c r="A113" s="4" t="s">
        <v>486</v>
      </c>
      <c r="C113" s="4">
        <v>3193</v>
      </c>
    </row>
    <row r="114" spans="1:3">
      <c r="A114" s="4" t="s">
        <v>487</v>
      </c>
      <c r="C114" s="4">
        <v>110298</v>
      </c>
    </row>
    <row r="115" spans="1:3">
      <c r="A115" s="4" t="s">
        <v>488</v>
      </c>
      <c r="C115" s="4">
        <f>SUBTOTAL(9,C113:C114)</f>
        <v>113491</v>
      </c>
    </row>
  </sheetData>
  <autoFilter ref="A1:X106">
    <filterColumn colId="3">
      <filters>
        <filter val="1500"/>
        <filter val="502"/>
        <filter val="208"/>
        <filter val="309"/>
        <filter val="1010"/>
        <filter val="811"/>
        <filter val="1116"/>
        <filter val="517"/>
        <filter val="1818"/>
        <filter val="2820"/>
        <filter val="4520"/>
        <filter val="722"/>
        <filter val="123"/>
        <filter val="527"/>
        <filter val="928"/>
        <filter val="1428"/>
        <filter val="129"/>
        <filter val="329"/>
        <filter val="530"/>
        <filter val="131"/>
        <filter val="331"/>
        <filter val="232"/>
        <filter val="5632"/>
        <filter val="1434"/>
        <filter val="1734"/>
        <filter val="8535"/>
        <filter val="1236"/>
        <filter val="437"/>
        <filter val="1138"/>
        <filter val="1039"/>
        <filter val="940"/>
        <filter val="2340"/>
        <filter val="341"/>
        <filter val="941"/>
        <filter val="242"/>
        <filter val="1342"/>
        <filter val="2142"/>
        <filter val="1044"/>
        <filter val="545"/>
        <filter val="246"/>
        <filter val="247"/>
        <filter val="349"/>
        <filter val="250"/>
        <filter val="1352"/>
        <filter val="2352"/>
        <filter val="753"/>
        <filter val="155"/>
        <filter val="255"/>
        <filter val="1655"/>
        <filter val="4455"/>
        <filter val="556"/>
        <filter val="261"/>
        <filter val="362"/>
        <filter val="2462"/>
        <filter val="163"/>
        <filter val="1265"/>
        <filter val="866"/>
        <filter val="1666"/>
        <filter val="1067"/>
        <filter val="468"/>
        <filter val="1668"/>
        <filter val="770"/>
        <filter val="2575"/>
        <filter val="976"/>
        <filter val="2576"/>
        <filter val="6476"/>
        <filter val="3477"/>
        <filter val="1078"/>
        <filter val="479"/>
        <filter val="1079"/>
        <filter val="2280"/>
        <filter val="182"/>
        <filter val="285"/>
        <filter val="785"/>
        <filter val="1386"/>
        <filter val="1887"/>
        <filter val="189"/>
        <filter val="190"/>
        <filter val="391"/>
        <filter val="791"/>
        <filter val="292"/>
        <filter val="1392"/>
        <filter val="293"/>
        <filter val="493"/>
        <filter val="594"/>
        <filter val="1394"/>
        <filter val="196"/>
        <filter val="596"/>
        <filter val="1396"/>
        <filter val="197"/>
        <filter val="39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489</v>
      </c>
      <c r="B1" s="2" t="s">
        <v>490</v>
      </c>
      <c r="C1" s="2" t="s">
        <v>491</v>
      </c>
      <c r="D1" s="2" t="s">
        <v>492</v>
      </c>
      <c r="E1" s="2" t="s">
        <v>13</v>
      </c>
      <c r="F1" s="2" t="s">
        <v>5</v>
      </c>
      <c r="G1" s="2" t="s">
        <v>6</v>
      </c>
      <c r="H1" s="2" t="s">
        <v>493</v>
      </c>
      <c r="I1" s="2" t="s">
        <v>494</v>
      </c>
      <c r="J1" s="2" t="s">
        <v>495</v>
      </c>
      <c r="K1" s="2" t="s">
        <v>496</v>
      </c>
      <c r="L1" s="2" t="s">
        <v>497</v>
      </c>
      <c r="M1" s="2" t="s">
        <v>498</v>
      </c>
      <c r="N1" s="2" t="s">
        <v>499</v>
      </c>
      <c r="O1" s="2" t="s">
        <v>500</v>
      </c>
      <c r="P1" s="2" t="s">
        <v>501</v>
      </c>
      <c r="Q1" s="2" t="s">
        <v>502</v>
      </c>
      <c r="R1" s="2" t="s">
        <v>503</v>
      </c>
      <c r="S1" s="2" t="s">
        <v>504</v>
      </c>
      <c r="T1" s="2" t="s">
        <v>505</v>
      </c>
      <c r="U1" s="2" t="s">
        <v>506</v>
      </c>
      <c r="V1" s="2" t="s">
        <v>507</v>
      </c>
    </row>
    <row r="2" s="1" customFormat="1" spans="1:22">
      <c r="A2" s="3">
        <v>21507598078</v>
      </c>
      <c r="B2" s="1" t="s">
        <v>508</v>
      </c>
      <c r="C2" s="1" t="s">
        <v>509</v>
      </c>
      <c r="D2" s="1" t="s">
        <v>510</v>
      </c>
      <c r="E2" s="1" t="s">
        <v>511</v>
      </c>
      <c r="F2" s="1" t="s">
        <v>508</v>
      </c>
      <c r="G2" s="1" t="s">
        <v>512</v>
      </c>
      <c r="H2" s="1" t="s">
        <v>513</v>
      </c>
      <c r="I2" s="1" t="s">
        <v>514</v>
      </c>
      <c r="J2" s="1" t="s">
        <v>30</v>
      </c>
      <c r="K2" s="1" t="s">
        <v>515</v>
      </c>
      <c r="L2" s="1" t="s">
        <v>515</v>
      </c>
      <c r="M2" s="1" t="s">
        <v>516</v>
      </c>
      <c r="N2" s="1" t="s">
        <v>516</v>
      </c>
      <c r="O2" s="1" t="s">
        <v>517</v>
      </c>
      <c r="P2" s="1" t="s">
        <v>518</v>
      </c>
      <c r="Q2" s="1" t="s">
        <v>519</v>
      </c>
      <c r="R2" s="1" t="s">
        <v>520</v>
      </c>
      <c r="S2" s="1" t="s">
        <v>521</v>
      </c>
      <c r="T2" s="1" t="s">
        <v>522</v>
      </c>
      <c r="U2" s="1" t="s">
        <v>523</v>
      </c>
      <c r="V2" s="1" t="s">
        <v>524</v>
      </c>
    </row>
    <row r="3" s="1" customFormat="1" spans="1:22">
      <c r="A3" s="3">
        <v>21507276576</v>
      </c>
      <c r="B3" s="1" t="s">
        <v>508</v>
      </c>
      <c r="C3" s="1" t="s">
        <v>525</v>
      </c>
      <c r="D3" s="1" t="s">
        <v>526</v>
      </c>
      <c r="E3" s="1" t="s">
        <v>527</v>
      </c>
      <c r="F3" s="1" t="s">
        <v>508</v>
      </c>
      <c r="G3" s="1" t="s">
        <v>512</v>
      </c>
      <c r="H3" s="1" t="s">
        <v>513</v>
      </c>
      <c r="I3" s="1" t="s">
        <v>528</v>
      </c>
      <c r="J3" s="1" t="s">
        <v>30</v>
      </c>
      <c r="K3" s="1" t="s">
        <v>529</v>
      </c>
      <c r="L3" s="1" t="s">
        <v>529</v>
      </c>
      <c r="M3" s="1" t="s">
        <v>516</v>
      </c>
      <c r="N3" s="1" t="s">
        <v>516</v>
      </c>
      <c r="O3" s="1" t="s">
        <v>517</v>
      </c>
      <c r="P3" s="1" t="s">
        <v>518</v>
      </c>
      <c r="Q3" s="1" t="s">
        <v>519</v>
      </c>
      <c r="R3" s="1" t="s">
        <v>530</v>
      </c>
      <c r="S3" s="1" t="s">
        <v>521</v>
      </c>
      <c r="T3" s="1" t="s">
        <v>522</v>
      </c>
      <c r="U3" s="1" t="s">
        <v>523</v>
      </c>
      <c r="V3" s="1" t="s">
        <v>531</v>
      </c>
    </row>
    <row r="4" s="1" customFormat="1" spans="1:22">
      <c r="A4" s="3">
        <v>21507284658</v>
      </c>
      <c r="B4" s="1" t="s">
        <v>508</v>
      </c>
      <c r="C4" s="1" t="s">
        <v>532</v>
      </c>
      <c r="D4" s="1" t="s">
        <v>533</v>
      </c>
      <c r="E4" s="1" t="s">
        <v>534</v>
      </c>
      <c r="F4" s="1" t="s">
        <v>508</v>
      </c>
      <c r="G4" s="1" t="s">
        <v>512</v>
      </c>
      <c r="H4" s="1" t="s">
        <v>513</v>
      </c>
      <c r="I4" s="1" t="s">
        <v>535</v>
      </c>
      <c r="J4" s="1" t="s">
        <v>30</v>
      </c>
      <c r="K4" s="1" t="s">
        <v>536</v>
      </c>
      <c r="L4" s="1" t="s">
        <v>536</v>
      </c>
      <c r="M4" s="1" t="s">
        <v>516</v>
      </c>
      <c r="N4" s="1" t="s">
        <v>516</v>
      </c>
      <c r="O4" s="1" t="s">
        <v>517</v>
      </c>
      <c r="P4" s="1" t="s">
        <v>518</v>
      </c>
      <c r="Q4" s="1" t="s">
        <v>519</v>
      </c>
      <c r="R4" s="1" t="s">
        <v>537</v>
      </c>
      <c r="S4" s="1" t="s">
        <v>521</v>
      </c>
      <c r="T4" s="1" t="s">
        <v>522</v>
      </c>
      <c r="U4" s="1" t="s">
        <v>523</v>
      </c>
      <c r="V4" s="1" t="s">
        <v>538</v>
      </c>
    </row>
    <row r="5" s="1" customFormat="1" spans="1:22">
      <c r="A5" s="3">
        <v>21507144496</v>
      </c>
      <c r="B5" s="1" t="s">
        <v>508</v>
      </c>
      <c r="C5" s="1" t="s">
        <v>539</v>
      </c>
      <c r="D5" s="1" t="s">
        <v>540</v>
      </c>
      <c r="E5" s="1" t="s">
        <v>541</v>
      </c>
      <c r="F5" s="1" t="s">
        <v>508</v>
      </c>
      <c r="G5" s="1" t="s">
        <v>512</v>
      </c>
      <c r="H5" s="1" t="s">
        <v>513</v>
      </c>
      <c r="I5" s="1" t="s">
        <v>542</v>
      </c>
      <c r="J5" s="1" t="s">
        <v>30</v>
      </c>
      <c r="K5" s="1" t="s">
        <v>543</v>
      </c>
      <c r="L5" s="1" t="s">
        <v>543</v>
      </c>
      <c r="M5" s="1" t="s">
        <v>516</v>
      </c>
      <c r="N5" s="1" t="s">
        <v>516</v>
      </c>
      <c r="O5" s="1" t="s">
        <v>517</v>
      </c>
      <c r="P5" s="1" t="s">
        <v>518</v>
      </c>
      <c r="Q5" s="1" t="s">
        <v>519</v>
      </c>
      <c r="R5" s="1" t="s">
        <v>544</v>
      </c>
      <c r="S5" s="1" t="s">
        <v>521</v>
      </c>
      <c r="T5" s="1" t="s">
        <v>522</v>
      </c>
      <c r="U5" s="1" t="s">
        <v>523</v>
      </c>
      <c r="V5" s="1" t="s">
        <v>545</v>
      </c>
    </row>
    <row r="6" s="1" customFormat="1" spans="1:22">
      <c r="A6" s="3">
        <v>21507145864</v>
      </c>
      <c r="B6" s="1" t="s">
        <v>508</v>
      </c>
      <c r="C6" s="1" t="s">
        <v>546</v>
      </c>
      <c r="D6" s="1" t="s">
        <v>526</v>
      </c>
      <c r="E6" s="1" t="s">
        <v>547</v>
      </c>
      <c r="F6" s="1" t="s">
        <v>508</v>
      </c>
      <c r="G6" s="1" t="s">
        <v>512</v>
      </c>
      <c r="H6" s="1" t="s">
        <v>513</v>
      </c>
      <c r="I6" s="1" t="s">
        <v>548</v>
      </c>
      <c r="J6" s="1" t="s">
        <v>30</v>
      </c>
      <c r="K6" s="1" t="s">
        <v>549</v>
      </c>
      <c r="L6" s="1" t="s">
        <v>549</v>
      </c>
      <c r="M6" s="1" t="s">
        <v>516</v>
      </c>
      <c r="N6" s="1" t="s">
        <v>516</v>
      </c>
      <c r="O6" s="1" t="s">
        <v>517</v>
      </c>
      <c r="P6" s="1" t="s">
        <v>518</v>
      </c>
      <c r="Q6" s="1" t="s">
        <v>519</v>
      </c>
      <c r="R6" s="1" t="s">
        <v>550</v>
      </c>
      <c r="S6" s="1" t="s">
        <v>521</v>
      </c>
      <c r="T6" s="1" t="s">
        <v>522</v>
      </c>
      <c r="U6" s="1" t="s">
        <v>523</v>
      </c>
      <c r="V6" s="1" t="s">
        <v>531</v>
      </c>
    </row>
    <row r="7" s="1" customFormat="1" spans="1:22">
      <c r="A7" s="3">
        <v>21506998625</v>
      </c>
      <c r="B7" s="1" t="s">
        <v>508</v>
      </c>
      <c r="C7" s="1" t="s">
        <v>551</v>
      </c>
      <c r="D7" s="1" t="s">
        <v>552</v>
      </c>
      <c r="E7" s="1" t="s">
        <v>553</v>
      </c>
      <c r="F7" s="1" t="s">
        <v>508</v>
      </c>
      <c r="G7" s="1" t="s">
        <v>512</v>
      </c>
      <c r="H7" s="1" t="s">
        <v>513</v>
      </c>
      <c r="I7" s="1" t="s">
        <v>554</v>
      </c>
      <c r="J7" s="1" t="s">
        <v>30</v>
      </c>
      <c r="K7" s="1" t="s">
        <v>555</v>
      </c>
      <c r="L7" s="1" t="s">
        <v>555</v>
      </c>
      <c r="M7" s="1" t="s">
        <v>516</v>
      </c>
      <c r="N7" s="1" t="s">
        <v>516</v>
      </c>
      <c r="O7" s="1" t="s">
        <v>517</v>
      </c>
      <c r="P7" s="1" t="s">
        <v>518</v>
      </c>
      <c r="Q7" s="1" t="s">
        <v>519</v>
      </c>
      <c r="R7" s="1" t="s">
        <v>556</v>
      </c>
      <c r="S7" s="1" t="s">
        <v>521</v>
      </c>
      <c r="T7" s="1" t="s">
        <v>522</v>
      </c>
      <c r="U7" s="1" t="s">
        <v>523</v>
      </c>
      <c r="V7" s="1" t="s">
        <v>557</v>
      </c>
    </row>
    <row r="8" s="1" customFormat="1" spans="1:22">
      <c r="A8" s="3">
        <v>21506697547</v>
      </c>
      <c r="B8" s="1" t="s">
        <v>508</v>
      </c>
      <c r="C8" s="1" t="s">
        <v>558</v>
      </c>
      <c r="D8" s="1" t="s">
        <v>559</v>
      </c>
      <c r="E8" s="1" t="s">
        <v>560</v>
      </c>
      <c r="F8" s="1" t="s">
        <v>508</v>
      </c>
      <c r="G8" s="1" t="s">
        <v>512</v>
      </c>
      <c r="H8" s="1" t="s">
        <v>513</v>
      </c>
      <c r="I8" s="1" t="s">
        <v>561</v>
      </c>
      <c r="J8" s="1" t="s">
        <v>30</v>
      </c>
      <c r="K8" s="1" t="s">
        <v>562</v>
      </c>
      <c r="L8" s="1" t="s">
        <v>562</v>
      </c>
      <c r="M8" s="1" t="s">
        <v>516</v>
      </c>
      <c r="N8" s="1" t="s">
        <v>516</v>
      </c>
      <c r="O8" s="1" t="s">
        <v>517</v>
      </c>
      <c r="P8" s="1" t="s">
        <v>518</v>
      </c>
      <c r="Q8" s="1" t="s">
        <v>519</v>
      </c>
      <c r="R8" s="1" t="s">
        <v>563</v>
      </c>
      <c r="S8" s="1" t="s">
        <v>521</v>
      </c>
      <c r="T8" s="1" t="s">
        <v>522</v>
      </c>
      <c r="U8" s="1" t="s">
        <v>523</v>
      </c>
      <c r="V8" s="1" t="s">
        <v>564</v>
      </c>
    </row>
    <row r="9" s="1" customFormat="1" spans="1:22">
      <c r="A9" s="3">
        <v>21506680733</v>
      </c>
      <c r="B9" s="1" t="s">
        <v>508</v>
      </c>
      <c r="C9" s="1" t="s">
        <v>565</v>
      </c>
      <c r="D9" s="1" t="s">
        <v>566</v>
      </c>
      <c r="E9" s="1" t="s">
        <v>567</v>
      </c>
      <c r="F9" s="1" t="s">
        <v>508</v>
      </c>
      <c r="G9" s="1" t="s">
        <v>512</v>
      </c>
      <c r="H9" s="1" t="s">
        <v>513</v>
      </c>
      <c r="I9" s="1" t="s">
        <v>568</v>
      </c>
      <c r="J9" s="1" t="s">
        <v>30</v>
      </c>
      <c r="K9" s="1" t="s">
        <v>569</v>
      </c>
      <c r="L9" s="1" t="s">
        <v>569</v>
      </c>
      <c r="M9" s="1" t="s">
        <v>516</v>
      </c>
      <c r="N9" s="1" t="s">
        <v>516</v>
      </c>
      <c r="O9" s="1" t="s">
        <v>517</v>
      </c>
      <c r="P9" s="1" t="s">
        <v>518</v>
      </c>
      <c r="Q9" s="1" t="s">
        <v>519</v>
      </c>
      <c r="R9" s="1" t="s">
        <v>570</v>
      </c>
      <c r="S9" s="1" t="s">
        <v>521</v>
      </c>
      <c r="T9" s="1" t="s">
        <v>522</v>
      </c>
      <c r="U9" s="1" t="s">
        <v>523</v>
      </c>
      <c r="V9" s="1" t="s">
        <v>545</v>
      </c>
    </row>
    <row r="10" s="1" customFormat="1" spans="1:22">
      <c r="A10" s="3">
        <v>21506658468</v>
      </c>
      <c r="B10" s="1" t="s">
        <v>508</v>
      </c>
      <c r="C10" s="1" t="s">
        <v>571</v>
      </c>
      <c r="D10" s="1" t="s">
        <v>572</v>
      </c>
      <c r="E10" s="1" t="s">
        <v>573</v>
      </c>
      <c r="F10" s="1" t="s">
        <v>508</v>
      </c>
      <c r="G10" s="1" t="s">
        <v>512</v>
      </c>
      <c r="H10" s="1" t="s">
        <v>513</v>
      </c>
      <c r="I10" s="1" t="s">
        <v>574</v>
      </c>
      <c r="J10" s="1" t="s">
        <v>30</v>
      </c>
      <c r="K10" s="1" t="s">
        <v>575</v>
      </c>
      <c r="L10" s="1" t="s">
        <v>575</v>
      </c>
      <c r="M10" s="1" t="s">
        <v>516</v>
      </c>
      <c r="N10" s="1" t="s">
        <v>516</v>
      </c>
      <c r="O10" s="1" t="s">
        <v>517</v>
      </c>
      <c r="P10" s="1" t="s">
        <v>518</v>
      </c>
      <c r="Q10" s="1" t="s">
        <v>519</v>
      </c>
      <c r="R10" s="1" t="s">
        <v>576</v>
      </c>
      <c r="S10" s="1" t="s">
        <v>521</v>
      </c>
      <c r="T10" s="1" t="s">
        <v>522</v>
      </c>
      <c r="U10" s="1" t="s">
        <v>523</v>
      </c>
      <c r="V10" s="1" t="s">
        <v>577</v>
      </c>
    </row>
    <row r="11" s="1" customFormat="1" spans="1:22">
      <c r="A11" s="3">
        <v>21506336341</v>
      </c>
      <c r="B11" s="1" t="s">
        <v>508</v>
      </c>
      <c r="C11" s="1" t="s">
        <v>578</v>
      </c>
      <c r="D11" s="1" t="s">
        <v>579</v>
      </c>
      <c r="E11" s="1" t="s">
        <v>580</v>
      </c>
      <c r="F11" s="1" t="s">
        <v>508</v>
      </c>
      <c r="G11" s="1" t="s">
        <v>512</v>
      </c>
      <c r="H11" s="1" t="s">
        <v>513</v>
      </c>
      <c r="I11" s="1" t="s">
        <v>581</v>
      </c>
      <c r="J11" s="1" t="s">
        <v>30</v>
      </c>
      <c r="K11" s="1" t="s">
        <v>582</v>
      </c>
      <c r="L11" s="1" t="s">
        <v>582</v>
      </c>
      <c r="M11" s="1" t="s">
        <v>516</v>
      </c>
      <c r="N11" s="1" t="s">
        <v>516</v>
      </c>
      <c r="O11" s="1" t="s">
        <v>517</v>
      </c>
      <c r="P11" s="1" t="s">
        <v>518</v>
      </c>
      <c r="Q11" s="1" t="s">
        <v>519</v>
      </c>
      <c r="R11" s="1" t="s">
        <v>583</v>
      </c>
      <c r="S11" s="1" t="s">
        <v>521</v>
      </c>
      <c r="T11" s="1" t="s">
        <v>522</v>
      </c>
      <c r="U11" s="1" t="s">
        <v>523</v>
      </c>
      <c r="V11" s="1" t="s">
        <v>584</v>
      </c>
    </row>
    <row r="12" s="1" customFormat="1" spans="1:22">
      <c r="A12" s="3">
        <v>21506177710</v>
      </c>
      <c r="B12" s="1" t="s">
        <v>508</v>
      </c>
      <c r="C12" s="1" t="s">
        <v>585</v>
      </c>
      <c r="D12" s="1" t="s">
        <v>586</v>
      </c>
      <c r="E12" s="1" t="s">
        <v>587</v>
      </c>
      <c r="F12" s="1" t="s">
        <v>508</v>
      </c>
      <c r="G12" s="1" t="s">
        <v>512</v>
      </c>
      <c r="H12" s="1" t="s">
        <v>513</v>
      </c>
      <c r="I12" s="1" t="s">
        <v>588</v>
      </c>
      <c r="J12" s="1" t="s">
        <v>30</v>
      </c>
      <c r="K12" s="1" t="s">
        <v>589</v>
      </c>
      <c r="L12" s="1" t="s">
        <v>589</v>
      </c>
      <c r="M12" s="1" t="s">
        <v>516</v>
      </c>
      <c r="N12" s="1" t="s">
        <v>516</v>
      </c>
      <c r="O12" s="1" t="s">
        <v>517</v>
      </c>
      <c r="P12" s="1" t="s">
        <v>518</v>
      </c>
      <c r="Q12" s="1" t="s">
        <v>519</v>
      </c>
      <c r="R12" s="1" t="s">
        <v>590</v>
      </c>
      <c r="S12" s="1" t="s">
        <v>521</v>
      </c>
      <c r="T12" s="1" t="s">
        <v>522</v>
      </c>
      <c r="U12" s="1" t="s">
        <v>523</v>
      </c>
      <c r="V12" s="1" t="s">
        <v>557</v>
      </c>
    </row>
    <row r="13" s="1" customFormat="1" spans="1:22">
      <c r="A13" s="3">
        <v>21505895275</v>
      </c>
      <c r="B13" s="1" t="s">
        <v>508</v>
      </c>
      <c r="C13" s="1" t="s">
        <v>591</v>
      </c>
      <c r="D13" s="1" t="s">
        <v>586</v>
      </c>
      <c r="E13" s="1" t="s">
        <v>592</v>
      </c>
      <c r="F13" s="1" t="s">
        <v>508</v>
      </c>
      <c r="G13" s="1" t="s">
        <v>512</v>
      </c>
      <c r="H13" s="1" t="s">
        <v>513</v>
      </c>
      <c r="I13" s="1" t="s">
        <v>593</v>
      </c>
      <c r="J13" s="1" t="s">
        <v>30</v>
      </c>
      <c r="K13" s="1" t="s">
        <v>594</v>
      </c>
      <c r="L13" s="1" t="s">
        <v>594</v>
      </c>
      <c r="M13" s="1" t="s">
        <v>516</v>
      </c>
      <c r="N13" s="1" t="s">
        <v>516</v>
      </c>
      <c r="O13" s="1" t="s">
        <v>517</v>
      </c>
      <c r="P13" s="1" t="s">
        <v>518</v>
      </c>
      <c r="Q13" s="1" t="s">
        <v>519</v>
      </c>
      <c r="R13" s="1" t="s">
        <v>595</v>
      </c>
      <c r="S13" s="1" t="s">
        <v>521</v>
      </c>
      <c r="T13" s="1" t="s">
        <v>522</v>
      </c>
      <c r="U13" s="1" t="s">
        <v>523</v>
      </c>
      <c r="V13" s="1" t="s">
        <v>557</v>
      </c>
    </row>
    <row r="14" s="1" customFormat="1" spans="1:22">
      <c r="A14" s="3">
        <v>21505378723</v>
      </c>
      <c r="B14" s="1" t="s">
        <v>508</v>
      </c>
      <c r="C14" s="1" t="s">
        <v>596</v>
      </c>
      <c r="D14" s="1" t="s">
        <v>597</v>
      </c>
      <c r="E14" s="1" t="s">
        <v>598</v>
      </c>
      <c r="F14" s="1" t="s">
        <v>508</v>
      </c>
      <c r="G14" s="1" t="s">
        <v>512</v>
      </c>
      <c r="H14" s="1" t="s">
        <v>513</v>
      </c>
      <c r="I14" s="1" t="s">
        <v>599</v>
      </c>
      <c r="J14" s="1" t="s">
        <v>30</v>
      </c>
      <c r="K14" s="1" t="s">
        <v>600</v>
      </c>
      <c r="L14" s="1" t="s">
        <v>600</v>
      </c>
      <c r="M14" s="1" t="s">
        <v>516</v>
      </c>
      <c r="N14" s="1" t="s">
        <v>516</v>
      </c>
      <c r="O14" s="1" t="s">
        <v>517</v>
      </c>
      <c r="P14" s="1" t="s">
        <v>518</v>
      </c>
      <c r="Q14" s="1" t="s">
        <v>519</v>
      </c>
      <c r="R14" s="1" t="s">
        <v>601</v>
      </c>
      <c r="S14" s="1" t="s">
        <v>521</v>
      </c>
      <c r="T14" s="1" t="s">
        <v>522</v>
      </c>
      <c r="U14" s="1" t="s">
        <v>523</v>
      </c>
      <c r="V14" s="1" t="s">
        <v>584</v>
      </c>
    </row>
    <row r="15" s="1" customFormat="1" spans="1:22">
      <c r="A15" s="3">
        <v>21505083773</v>
      </c>
      <c r="B15" s="1" t="s">
        <v>508</v>
      </c>
      <c r="C15" s="1" t="s">
        <v>602</v>
      </c>
      <c r="D15" s="1" t="s">
        <v>540</v>
      </c>
      <c r="E15" s="1" t="s">
        <v>603</v>
      </c>
      <c r="F15" s="1" t="s">
        <v>508</v>
      </c>
      <c r="G15" s="1" t="s">
        <v>512</v>
      </c>
      <c r="H15" s="1" t="s">
        <v>513</v>
      </c>
      <c r="I15" s="1" t="s">
        <v>542</v>
      </c>
      <c r="J15" s="1" t="s">
        <v>30</v>
      </c>
      <c r="K15" s="1" t="s">
        <v>543</v>
      </c>
      <c r="L15" s="1" t="s">
        <v>543</v>
      </c>
      <c r="M15" s="1" t="s">
        <v>516</v>
      </c>
      <c r="N15" s="1" t="s">
        <v>516</v>
      </c>
      <c r="O15" s="1" t="s">
        <v>517</v>
      </c>
      <c r="P15" s="1" t="s">
        <v>518</v>
      </c>
      <c r="Q15" s="1" t="s">
        <v>519</v>
      </c>
      <c r="R15" s="1" t="s">
        <v>604</v>
      </c>
      <c r="S15" s="1" t="s">
        <v>521</v>
      </c>
      <c r="T15" s="1" t="s">
        <v>522</v>
      </c>
      <c r="U15" s="1" t="s">
        <v>605</v>
      </c>
      <c r="V15" s="1" t="s">
        <v>545</v>
      </c>
    </row>
    <row r="16" s="1" customFormat="1" spans="1:22">
      <c r="A16" s="3">
        <v>21504779502</v>
      </c>
      <c r="B16" s="1" t="s">
        <v>508</v>
      </c>
      <c r="C16" s="1" t="s">
        <v>606</v>
      </c>
      <c r="D16" s="1" t="s">
        <v>607</v>
      </c>
      <c r="E16" s="1" t="s">
        <v>608</v>
      </c>
      <c r="F16" s="1" t="s">
        <v>508</v>
      </c>
      <c r="G16" s="1" t="s">
        <v>512</v>
      </c>
      <c r="H16" s="1" t="s">
        <v>513</v>
      </c>
      <c r="I16" s="1" t="s">
        <v>609</v>
      </c>
      <c r="J16" s="1" t="s">
        <v>30</v>
      </c>
      <c r="K16" s="1" t="s">
        <v>610</v>
      </c>
      <c r="L16" s="1" t="s">
        <v>610</v>
      </c>
      <c r="M16" s="1" t="s">
        <v>516</v>
      </c>
      <c r="N16" s="1" t="s">
        <v>516</v>
      </c>
      <c r="O16" s="1" t="s">
        <v>517</v>
      </c>
      <c r="P16" s="1" t="s">
        <v>518</v>
      </c>
      <c r="Q16" s="1" t="s">
        <v>519</v>
      </c>
      <c r="R16" s="1" t="s">
        <v>611</v>
      </c>
      <c r="S16" s="1" t="s">
        <v>521</v>
      </c>
      <c r="T16" s="1" t="s">
        <v>522</v>
      </c>
      <c r="U16" s="1" t="s">
        <v>523</v>
      </c>
      <c r="V16" s="1" t="s">
        <v>612</v>
      </c>
    </row>
    <row r="17" s="1" customFormat="1" spans="1:22">
      <c r="A17" s="3">
        <v>21504505552</v>
      </c>
      <c r="B17" s="1" t="s">
        <v>508</v>
      </c>
      <c r="C17" s="1" t="s">
        <v>613</v>
      </c>
      <c r="D17" s="1" t="s">
        <v>614</v>
      </c>
      <c r="E17" s="1" t="s">
        <v>615</v>
      </c>
      <c r="F17" s="1" t="s">
        <v>508</v>
      </c>
      <c r="G17" s="1" t="s">
        <v>512</v>
      </c>
      <c r="H17" s="1" t="s">
        <v>513</v>
      </c>
      <c r="I17" s="1" t="s">
        <v>616</v>
      </c>
      <c r="J17" s="1" t="s">
        <v>30</v>
      </c>
      <c r="K17" s="1" t="s">
        <v>617</v>
      </c>
      <c r="L17" s="1" t="s">
        <v>617</v>
      </c>
      <c r="M17" s="1" t="s">
        <v>516</v>
      </c>
      <c r="N17" s="1" t="s">
        <v>516</v>
      </c>
      <c r="O17" s="1" t="s">
        <v>517</v>
      </c>
      <c r="P17" s="1" t="s">
        <v>518</v>
      </c>
      <c r="Q17" s="1" t="s">
        <v>519</v>
      </c>
      <c r="R17" s="1" t="s">
        <v>618</v>
      </c>
      <c r="S17" s="1" t="s">
        <v>521</v>
      </c>
      <c r="T17" s="1" t="s">
        <v>522</v>
      </c>
      <c r="U17" s="1" t="s">
        <v>523</v>
      </c>
      <c r="V17" s="1" t="s">
        <v>577</v>
      </c>
    </row>
    <row r="18" s="1" customFormat="1" spans="1:22">
      <c r="A18" s="3">
        <v>21504523824</v>
      </c>
      <c r="B18" s="1" t="s">
        <v>508</v>
      </c>
      <c r="C18" s="1" t="s">
        <v>619</v>
      </c>
      <c r="D18" s="1" t="s">
        <v>620</v>
      </c>
      <c r="E18" s="1" t="s">
        <v>621</v>
      </c>
      <c r="F18" s="1" t="s">
        <v>508</v>
      </c>
      <c r="G18" s="1" t="s">
        <v>512</v>
      </c>
      <c r="H18" s="1" t="s">
        <v>513</v>
      </c>
      <c r="I18" s="1" t="s">
        <v>622</v>
      </c>
      <c r="J18" s="1" t="s">
        <v>30</v>
      </c>
      <c r="K18" s="1" t="s">
        <v>623</v>
      </c>
      <c r="L18" s="1" t="s">
        <v>623</v>
      </c>
      <c r="M18" s="1" t="s">
        <v>516</v>
      </c>
      <c r="N18" s="1" t="s">
        <v>516</v>
      </c>
      <c r="O18" s="1" t="s">
        <v>517</v>
      </c>
      <c r="P18" s="1" t="s">
        <v>518</v>
      </c>
      <c r="Q18" s="1" t="s">
        <v>519</v>
      </c>
      <c r="R18" s="1" t="s">
        <v>624</v>
      </c>
      <c r="S18" s="1" t="s">
        <v>521</v>
      </c>
      <c r="T18" s="1" t="s">
        <v>522</v>
      </c>
      <c r="U18" s="1" t="s">
        <v>523</v>
      </c>
      <c r="V18" s="1" t="s">
        <v>577</v>
      </c>
    </row>
    <row r="19" s="1" customFormat="1" spans="1:22">
      <c r="A19" s="3">
        <v>21504487213</v>
      </c>
      <c r="B19" s="1" t="s">
        <v>508</v>
      </c>
      <c r="C19" s="1" t="s">
        <v>625</v>
      </c>
      <c r="D19" s="1" t="s">
        <v>626</v>
      </c>
      <c r="E19" s="1" t="s">
        <v>627</v>
      </c>
      <c r="F19" s="1" t="s">
        <v>508</v>
      </c>
      <c r="G19" s="1" t="s">
        <v>512</v>
      </c>
      <c r="H19" s="1" t="s">
        <v>513</v>
      </c>
      <c r="I19" s="1" t="s">
        <v>628</v>
      </c>
      <c r="J19" s="1" t="s">
        <v>30</v>
      </c>
      <c r="K19" s="1" t="s">
        <v>629</v>
      </c>
      <c r="L19" s="1" t="s">
        <v>629</v>
      </c>
      <c r="M19" s="1" t="s">
        <v>516</v>
      </c>
      <c r="N19" s="1" t="s">
        <v>516</v>
      </c>
      <c r="O19" s="1" t="s">
        <v>517</v>
      </c>
      <c r="P19" s="1" t="s">
        <v>518</v>
      </c>
      <c r="Q19" s="1" t="s">
        <v>519</v>
      </c>
      <c r="R19" s="1" t="s">
        <v>630</v>
      </c>
      <c r="S19" s="1" t="s">
        <v>521</v>
      </c>
      <c r="T19" s="1" t="s">
        <v>522</v>
      </c>
      <c r="U19" s="1" t="s">
        <v>523</v>
      </c>
      <c r="V19" s="1" t="s">
        <v>538</v>
      </c>
    </row>
    <row r="20" s="1" customFormat="1" spans="1:22">
      <c r="A20" s="3">
        <v>21504202788</v>
      </c>
      <c r="B20" s="1" t="s">
        <v>508</v>
      </c>
      <c r="C20" s="1" t="s">
        <v>631</v>
      </c>
      <c r="D20" s="1" t="s">
        <v>632</v>
      </c>
      <c r="E20" s="1" t="s">
        <v>633</v>
      </c>
      <c r="F20" s="1" t="s">
        <v>508</v>
      </c>
      <c r="G20" s="1" t="s">
        <v>512</v>
      </c>
      <c r="H20" s="1" t="s">
        <v>513</v>
      </c>
      <c r="I20" s="1" t="s">
        <v>634</v>
      </c>
      <c r="J20" s="1" t="s">
        <v>30</v>
      </c>
      <c r="K20" s="1" t="s">
        <v>635</v>
      </c>
      <c r="L20" s="1" t="s">
        <v>635</v>
      </c>
      <c r="M20" s="1" t="s">
        <v>516</v>
      </c>
      <c r="N20" s="1" t="s">
        <v>516</v>
      </c>
      <c r="O20" s="1" t="s">
        <v>517</v>
      </c>
      <c r="P20" s="1" t="s">
        <v>518</v>
      </c>
      <c r="Q20" s="1" t="s">
        <v>519</v>
      </c>
      <c r="R20" s="1" t="s">
        <v>636</v>
      </c>
      <c r="S20" s="1" t="s">
        <v>521</v>
      </c>
      <c r="T20" s="1" t="s">
        <v>522</v>
      </c>
      <c r="U20" s="1" t="s">
        <v>523</v>
      </c>
      <c r="V20" s="1" t="s">
        <v>584</v>
      </c>
    </row>
    <row r="21" s="1" customFormat="1" spans="1:22">
      <c r="A21" s="3">
        <v>21504039195</v>
      </c>
      <c r="B21" s="1" t="s">
        <v>508</v>
      </c>
      <c r="C21" s="1" t="s">
        <v>637</v>
      </c>
      <c r="D21" s="1" t="s">
        <v>638</v>
      </c>
      <c r="E21" s="1" t="s">
        <v>639</v>
      </c>
      <c r="F21" s="1" t="s">
        <v>508</v>
      </c>
      <c r="G21" s="1" t="s">
        <v>512</v>
      </c>
      <c r="H21" s="1" t="s">
        <v>513</v>
      </c>
      <c r="I21" s="1" t="s">
        <v>640</v>
      </c>
      <c r="J21" s="1" t="s">
        <v>30</v>
      </c>
      <c r="K21" s="1" t="s">
        <v>641</v>
      </c>
      <c r="L21" s="1" t="s">
        <v>641</v>
      </c>
      <c r="M21" s="1" t="s">
        <v>516</v>
      </c>
      <c r="N21" s="1" t="s">
        <v>516</v>
      </c>
      <c r="O21" s="1" t="s">
        <v>517</v>
      </c>
      <c r="P21" s="1" t="s">
        <v>518</v>
      </c>
      <c r="Q21" s="1" t="s">
        <v>519</v>
      </c>
      <c r="R21" s="1" t="s">
        <v>642</v>
      </c>
      <c r="S21" s="1" t="s">
        <v>521</v>
      </c>
      <c r="T21" s="1" t="s">
        <v>522</v>
      </c>
      <c r="U21" s="1" t="s">
        <v>523</v>
      </c>
      <c r="V21" s="1" t="s">
        <v>577</v>
      </c>
    </row>
    <row r="22" s="1" customFormat="1" spans="1:22">
      <c r="A22" s="3">
        <v>21503851974</v>
      </c>
      <c r="B22" s="1" t="s">
        <v>508</v>
      </c>
      <c r="C22" s="1" t="s">
        <v>643</v>
      </c>
      <c r="D22" s="1" t="s">
        <v>540</v>
      </c>
      <c r="E22" s="1" t="s">
        <v>644</v>
      </c>
      <c r="F22" s="1" t="s">
        <v>508</v>
      </c>
      <c r="G22" s="1" t="s">
        <v>512</v>
      </c>
      <c r="H22" s="1" t="s">
        <v>513</v>
      </c>
      <c r="I22" s="1" t="s">
        <v>542</v>
      </c>
      <c r="J22" s="1" t="s">
        <v>30</v>
      </c>
      <c r="K22" s="1" t="s">
        <v>543</v>
      </c>
      <c r="L22" s="1" t="s">
        <v>543</v>
      </c>
      <c r="M22" s="1" t="s">
        <v>516</v>
      </c>
      <c r="N22" s="1" t="s">
        <v>516</v>
      </c>
      <c r="O22" s="1" t="s">
        <v>517</v>
      </c>
      <c r="P22" s="1" t="s">
        <v>518</v>
      </c>
      <c r="Q22" s="1" t="s">
        <v>519</v>
      </c>
      <c r="R22" s="1" t="s">
        <v>645</v>
      </c>
      <c r="S22" s="1" t="s">
        <v>521</v>
      </c>
      <c r="T22" s="1" t="s">
        <v>522</v>
      </c>
      <c r="U22" s="1" t="s">
        <v>605</v>
      </c>
      <c r="V22" s="1" t="s">
        <v>545</v>
      </c>
    </row>
    <row r="23" s="1" customFormat="1" spans="1:22">
      <c r="A23" s="3">
        <v>21503573048</v>
      </c>
      <c r="B23" s="1" t="s">
        <v>508</v>
      </c>
      <c r="C23" s="1" t="s">
        <v>646</v>
      </c>
      <c r="D23" s="1" t="s">
        <v>647</v>
      </c>
      <c r="E23" s="1" t="s">
        <v>648</v>
      </c>
      <c r="F23" s="1" t="s">
        <v>508</v>
      </c>
      <c r="G23" s="1" t="s">
        <v>512</v>
      </c>
      <c r="H23" s="1" t="s">
        <v>513</v>
      </c>
      <c r="I23" s="1" t="s">
        <v>649</v>
      </c>
      <c r="J23" s="1" t="s">
        <v>30</v>
      </c>
      <c r="K23" s="1" t="s">
        <v>650</v>
      </c>
      <c r="L23" s="1" t="s">
        <v>650</v>
      </c>
      <c r="M23" s="1" t="s">
        <v>516</v>
      </c>
      <c r="N23" s="1" t="s">
        <v>516</v>
      </c>
      <c r="O23" s="1" t="s">
        <v>517</v>
      </c>
      <c r="P23" s="1" t="s">
        <v>518</v>
      </c>
      <c r="Q23" s="1" t="s">
        <v>519</v>
      </c>
      <c r="R23" s="1" t="s">
        <v>651</v>
      </c>
      <c r="S23" s="1" t="s">
        <v>521</v>
      </c>
      <c r="T23" s="1" t="s">
        <v>522</v>
      </c>
      <c r="U23" s="1" t="s">
        <v>523</v>
      </c>
      <c r="V23" s="1" t="s">
        <v>545</v>
      </c>
    </row>
    <row r="24" s="1" customFormat="1" spans="1:22">
      <c r="A24" s="3">
        <v>21503336056</v>
      </c>
      <c r="B24" s="1" t="s">
        <v>508</v>
      </c>
      <c r="C24" s="1" t="s">
        <v>652</v>
      </c>
      <c r="D24" s="1" t="s">
        <v>653</v>
      </c>
      <c r="E24" s="1" t="s">
        <v>654</v>
      </c>
      <c r="F24" s="1" t="s">
        <v>508</v>
      </c>
      <c r="G24" s="1" t="s">
        <v>512</v>
      </c>
      <c r="H24" s="1" t="s">
        <v>513</v>
      </c>
      <c r="I24" s="1" t="s">
        <v>655</v>
      </c>
      <c r="J24" s="1" t="s">
        <v>30</v>
      </c>
      <c r="K24" s="1" t="s">
        <v>656</v>
      </c>
      <c r="L24" s="1" t="s">
        <v>656</v>
      </c>
      <c r="M24" s="1" t="s">
        <v>516</v>
      </c>
      <c r="N24" s="1" t="s">
        <v>516</v>
      </c>
      <c r="O24" s="1" t="s">
        <v>517</v>
      </c>
      <c r="P24" s="1" t="s">
        <v>518</v>
      </c>
      <c r="Q24" s="1" t="s">
        <v>519</v>
      </c>
      <c r="R24" s="1" t="s">
        <v>657</v>
      </c>
      <c r="S24" s="1" t="s">
        <v>521</v>
      </c>
      <c r="T24" s="1" t="s">
        <v>522</v>
      </c>
      <c r="U24" s="1" t="s">
        <v>523</v>
      </c>
      <c r="V24" s="1" t="s">
        <v>584</v>
      </c>
    </row>
    <row r="25" s="1" customFormat="1" spans="1:22">
      <c r="A25" s="3">
        <v>21503213758</v>
      </c>
      <c r="B25" s="1" t="s">
        <v>508</v>
      </c>
      <c r="C25" s="1" t="s">
        <v>658</v>
      </c>
      <c r="D25" s="1" t="s">
        <v>659</v>
      </c>
      <c r="E25" s="1" t="s">
        <v>660</v>
      </c>
      <c r="F25" s="1" t="s">
        <v>508</v>
      </c>
      <c r="G25" s="1" t="s">
        <v>512</v>
      </c>
      <c r="H25" s="1" t="s">
        <v>513</v>
      </c>
      <c r="I25" s="1" t="s">
        <v>661</v>
      </c>
      <c r="J25" s="1" t="s">
        <v>30</v>
      </c>
      <c r="K25" s="1" t="s">
        <v>662</v>
      </c>
      <c r="L25" s="1" t="s">
        <v>662</v>
      </c>
      <c r="M25" s="1" t="s">
        <v>516</v>
      </c>
      <c r="N25" s="1" t="s">
        <v>516</v>
      </c>
      <c r="O25" s="1" t="s">
        <v>517</v>
      </c>
      <c r="P25" s="1" t="s">
        <v>518</v>
      </c>
      <c r="Q25" s="1" t="s">
        <v>519</v>
      </c>
      <c r="R25" s="1" t="s">
        <v>663</v>
      </c>
      <c r="S25" s="1" t="s">
        <v>521</v>
      </c>
      <c r="T25" s="1" t="s">
        <v>522</v>
      </c>
      <c r="U25" s="1" t="s">
        <v>523</v>
      </c>
      <c r="V25" s="1" t="s">
        <v>524</v>
      </c>
    </row>
    <row r="26" s="1" customFormat="1" spans="1:22">
      <c r="A26" s="3">
        <v>21503112109</v>
      </c>
      <c r="B26" s="1" t="s">
        <v>508</v>
      </c>
      <c r="C26" s="1" t="s">
        <v>664</v>
      </c>
      <c r="D26" s="1" t="s">
        <v>665</v>
      </c>
      <c r="E26" s="1" t="s">
        <v>666</v>
      </c>
      <c r="F26" s="1" t="s">
        <v>508</v>
      </c>
      <c r="G26" s="1" t="s">
        <v>512</v>
      </c>
      <c r="H26" s="1" t="s">
        <v>513</v>
      </c>
      <c r="I26" s="1" t="s">
        <v>667</v>
      </c>
      <c r="J26" s="1" t="s">
        <v>30</v>
      </c>
      <c r="K26" s="1" t="s">
        <v>668</v>
      </c>
      <c r="L26" s="1" t="s">
        <v>668</v>
      </c>
      <c r="M26" s="1" t="s">
        <v>516</v>
      </c>
      <c r="N26" s="1" t="s">
        <v>516</v>
      </c>
      <c r="O26" s="1" t="s">
        <v>517</v>
      </c>
      <c r="P26" s="1" t="s">
        <v>518</v>
      </c>
      <c r="Q26" s="1" t="s">
        <v>519</v>
      </c>
      <c r="R26" s="1" t="s">
        <v>669</v>
      </c>
      <c r="S26" s="1" t="s">
        <v>521</v>
      </c>
      <c r="T26" s="1" t="s">
        <v>522</v>
      </c>
      <c r="U26" s="1" t="s">
        <v>523</v>
      </c>
      <c r="V26" s="1" t="s">
        <v>577</v>
      </c>
    </row>
    <row r="27" s="1" customFormat="1" spans="1:22">
      <c r="A27" s="3">
        <v>21503071902</v>
      </c>
      <c r="B27" s="1" t="s">
        <v>508</v>
      </c>
      <c r="C27" s="1" t="s">
        <v>670</v>
      </c>
      <c r="D27" s="1" t="s">
        <v>540</v>
      </c>
      <c r="E27" s="1" t="s">
        <v>671</v>
      </c>
      <c r="F27" s="1" t="s">
        <v>508</v>
      </c>
      <c r="G27" s="1" t="s">
        <v>512</v>
      </c>
      <c r="H27" s="1" t="s">
        <v>513</v>
      </c>
      <c r="I27" s="1" t="s">
        <v>672</v>
      </c>
      <c r="J27" s="1" t="s">
        <v>30</v>
      </c>
      <c r="K27" s="1" t="s">
        <v>673</v>
      </c>
      <c r="L27" s="1" t="s">
        <v>673</v>
      </c>
      <c r="M27" s="1" t="s">
        <v>516</v>
      </c>
      <c r="N27" s="1" t="s">
        <v>516</v>
      </c>
      <c r="O27" s="1" t="s">
        <v>517</v>
      </c>
      <c r="P27" s="1" t="s">
        <v>518</v>
      </c>
      <c r="Q27" s="1" t="s">
        <v>519</v>
      </c>
      <c r="R27" s="1" t="s">
        <v>674</v>
      </c>
      <c r="S27" s="1" t="s">
        <v>521</v>
      </c>
      <c r="T27" s="1" t="s">
        <v>522</v>
      </c>
      <c r="U27" s="1" t="s">
        <v>523</v>
      </c>
      <c r="V27" s="1" t="s">
        <v>545</v>
      </c>
    </row>
    <row r="28" s="1" customFormat="1" spans="1:22">
      <c r="A28" s="3">
        <v>21502676762</v>
      </c>
      <c r="B28" s="1" t="s">
        <v>508</v>
      </c>
      <c r="C28" s="1" t="s">
        <v>675</v>
      </c>
      <c r="D28" s="1" t="s">
        <v>572</v>
      </c>
      <c r="E28" s="1" t="s">
        <v>676</v>
      </c>
      <c r="F28" s="1" t="s">
        <v>508</v>
      </c>
      <c r="G28" s="1" t="s">
        <v>512</v>
      </c>
      <c r="H28" s="1" t="s">
        <v>513</v>
      </c>
      <c r="I28" s="1" t="s">
        <v>677</v>
      </c>
      <c r="J28" s="1" t="s">
        <v>30</v>
      </c>
      <c r="K28" s="1" t="s">
        <v>678</v>
      </c>
      <c r="L28" s="1" t="s">
        <v>678</v>
      </c>
      <c r="M28" s="1" t="s">
        <v>516</v>
      </c>
      <c r="N28" s="1" t="s">
        <v>516</v>
      </c>
      <c r="O28" s="1" t="s">
        <v>517</v>
      </c>
      <c r="P28" s="1" t="s">
        <v>518</v>
      </c>
      <c r="Q28" s="1" t="s">
        <v>519</v>
      </c>
      <c r="R28" s="1" t="s">
        <v>679</v>
      </c>
      <c r="S28" s="1" t="s">
        <v>521</v>
      </c>
      <c r="T28" s="1" t="s">
        <v>522</v>
      </c>
      <c r="U28" s="1" t="s">
        <v>523</v>
      </c>
      <c r="V28" s="1" t="s">
        <v>577</v>
      </c>
    </row>
    <row r="29" s="1" customFormat="1" spans="1:22">
      <c r="A29" s="3">
        <v>21502558534</v>
      </c>
      <c r="B29" s="1" t="s">
        <v>508</v>
      </c>
      <c r="C29" s="1" t="s">
        <v>680</v>
      </c>
      <c r="D29" s="1" t="s">
        <v>597</v>
      </c>
      <c r="E29" s="1" t="s">
        <v>681</v>
      </c>
      <c r="F29" s="1" t="s">
        <v>508</v>
      </c>
      <c r="G29" s="1" t="s">
        <v>512</v>
      </c>
      <c r="H29" s="1" t="s">
        <v>513</v>
      </c>
      <c r="I29" s="1" t="s">
        <v>682</v>
      </c>
      <c r="J29" s="1" t="s">
        <v>30</v>
      </c>
      <c r="K29" s="1" t="s">
        <v>683</v>
      </c>
      <c r="L29" s="1" t="s">
        <v>683</v>
      </c>
      <c r="M29" s="1" t="s">
        <v>516</v>
      </c>
      <c r="N29" s="1" t="s">
        <v>516</v>
      </c>
      <c r="O29" s="1" t="s">
        <v>517</v>
      </c>
      <c r="P29" s="1" t="s">
        <v>518</v>
      </c>
      <c r="Q29" s="1" t="s">
        <v>519</v>
      </c>
      <c r="R29" s="1" t="s">
        <v>684</v>
      </c>
      <c r="S29" s="1" t="s">
        <v>521</v>
      </c>
      <c r="T29" s="1" t="s">
        <v>522</v>
      </c>
      <c r="U29" s="1" t="s">
        <v>523</v>
      </c>
      <c r="V29" s="1" t="s">
        <v>584</v>
      </c>
    </row>
    <row r="30" s="1" customFormat="1" spans="1:22">
      <c r="A30" s="3">
        <v>21501776777</v>
      </c>
      <c r="B30" s="1" t="s">
        <v>508</v>
      </c>
      <c r="C30" s="1" t="s">
        <v>685</v>
      </c>
      <c r="D30" s="1" t="s">
        <v>686</v>
      </c>
      <c r="E30" s="1" t="s">
        <v>687</v>
      </c>
      <c r="F30" s="1" t="s">
        <v>508</v>
      </c>
      <c r="G30" s="1" t="s">
        <v>512</v>
      </c>
      <c r="H30" s="1" t="s">
        <v>513</v>
      </c>
      <c r="I30" s="1" t="s">
        <v>655</v>
      </c>
      <c r="J30" s="1" t="s">
        <v>30</v>
      </c>
      <c r="K30" s="1" t="s">
        <v>656</v>
      </c>
      <c r="L30" s="1" t="s">
        <v>656</v>
      </c>
      <c r="M30" s="1" t="s">
        <v>516</v>
      </c>
      <c r="N30" s="1" t="s">
        <v>516</v>
      </c>
      <c r="O30" s="1" t="s">
        <v>517</v>
      </c>
      <c r="P30" s="1" t="s">
        <v>518</v>
      </c>
      <c r="Q30" s="1" t="s">
        <v>519</v>
      </c>
      <c r="R30" s="1" t="s">
        <v>688</v>
      </c>
      <c r="S30" s="1" t="s">
        <v>521</v>
      </c>
      <c r="T30" s="1" t="s">
        <v>522</v>
      </c>
      <c r="U30" s="1" t="s">
        <v>523</v>
      </c>
      <c r="V30" s="1" t="s">
        <v>689</v>
      </c>
    </row>
    <row r="31" s="1" customFormat="1" spans="1:22">
      <c r="A31" s="3">
        <v>21501709329</v>
      </c>
      <c r="B31" s="1" t="s">
        <v>508</v>
      </c>
      <c r="C31" s="1" t="s">
        <v>690</v>
      </c>
      <c r="D31" s="1" t="s">
        <v>691</v>
      </c>
      <c r="E31" s="1" t="s">
        <v>692</v>
      </c>
      <c r="F31" s="1" t="s">
        <v>508</v>
      </c>
      <c r="G31" s="1" t="s">
        <v>512</v>
      </c>
      <c r="H31" s="1" t="s">
        <v>513</v>
      </c>
      <c r="I31" s="1" t="s">
        <v>693</v>
      </c>
      <c r="J31" s="1" t="s">
        <v>30</v>
      </c>
      <c r="K31" s="1" t="s">
        <v>694</v>
      </c>
      <c r="L31" s="1" t="s">
        <v>694</v>
      </c>
      <c r="M31" s="1" t="s">
        <v>516</v>
      </c>
      <c r="N31" s="1" t="s">
        <v>516</v>
      </c>
      <c r="O31" s="1" t="s">
        <v>517</v>
      </c>
      <c r="P31" s="1" t="s">
        <v>518</v>
      </c>
      <c r="Q31" s="1" t="s">
        <v>519</v>
      </c>
      <c r="R31" s="1" t="s">
        <v>695</v>
      </c>
      <c r="S31" s="1" t="s">
        <v>521</v>
      </c>
      <c r="T31" s="1" t="s">
        <v>522</v>
      </c>
      <c r="U31" s="1" t="s">
        <v>523</v>
      </c>
      <c r="V31" s="1" t="s">
        <v>577</v>
      </c>
    </row>
    <row r="32" s="1" customFormat="1" spans="1:22">
      <c r="A32" s="3">
        <v>21501296910</v>
      </c>
      <c r="B32" s="1" t="s">
        <v>508</v>
      </c>
      <c r="C32" s="1" t="s">
        <v>696</v>
      </c>
      <c r="D32" s="1" t="s">
        <v>697</v>
      </c>
      <c r="E32" s="1" t="s">
        <v>698</v>
      </c>
      <c r="F32" s="1" t="s">
        <v>508</v>
      </c>
      <c r="G32" s="1" t="s">
        <v>512</v>
      </c>
      <c r="H32" s="1" t="s">
        <v>513</v>
      </c>
      <c r="I32" s="1" t="s">
        <v>699</v>
      </c>
      <c r="J32" s="1" t="s">
        <v>30</v>
      </c>
      <c r="K32" s="1" t="s">
        <v>700</v>
      </c>
      <c r="L32" s="1" t="s">
        <v>700</v>
      </c>
      <c r="M32" s="1" t="s">
        <v>516</v>
      </c>
      <c r="N32" s="1" t="s">
        <v>516</v>
      </c>
      <c r="O32" s="1" t="s">
        <v>517</v>
      </c>
      <c r="P32" s="1" t="s">
        <v>518</v>
      </c>
      <c r="Q32" s="1" t="s">
        <v>519</v>
      </c>
      <c r="R32" s="1" t="s">
        <v>701</v>
      </c>
      <c r="S32" s="1" t="s">
        <v>521</v>
      </c>
      <c r="T32" s="1" t="s">
        <v>522</v>
      </c>
      <c r="U32" s="1" t="s">
        <v>523</v>
      </c>
      <c r="V32" s="1" t="s">
        <v>612</v>
      </c>
    </row>
    <row r="33" s="1" customFormat="1" spans="1:22">
      <c r="A33" s="3">
        <v>21501130641</v>
      </c>
      <c r="B33" s="1" t="s">
        <v>508</v>
      </c>
      <c r="C33" s="1" t="s">
        <v>702</v>
      </c>
      <c r="D33" s="1" t="s">
        <v>703</v>
      </c>
      <c r="E33" s="1" t="s">
        <v>704</v>
      </c>
      <c r="F33" s="1" t="s">
        <v>508</v>
      </c>
      <c r="G33" s="1" t="s">
        <v>512</v>
      </c>
      <c r="H33" s="1" t="s">
        <v>513</v>
      </c>
      <c r="I33" s="1" t="s">
        <v>705</v>
      </c>
      <c r="J33" s="1" t="s">
        <v>30</v>
      </c>
      <c r="K33" s="1" t="s">
        <v>706</v>
      </c>
      <c r="L33" s="1" t="s">
        <v>706</v>
      </c>
      <c r="M33" s="1" t="s">
        <v>516</v>
      </c>
      <c r="N33" s="1" t="s">
        <v>516</v>
      </c>
      <c r="O33" s="1" t="s">
        <v>517</v>
      </c>
      <c r="P33" s="1" t="s">
        <v>518</v>
      </c>
      <c r="Q33" s="1" t="s">
        <v>519</v>
      </c>
      <c r="R33" s="1" t="s">
        <v>707</v>
      </c>
      <c r="S33" s="1" t="s">
        <v>521</v>
      </c>
      <c r="T33" s="1" t="s">
        <v>522</v>
      </c>
      <c r="U33" s="1" t="s">
        <v>523</v>
      </c>
      <c r="V33" s="1" t="s">
        <v>708</v>
      </c>
    </row>
    <row r="34" s="1" customFormat="1" spans="1:22">
      <c r="A34" s="3">
        <v>21501039777</v>
      </c>
      <c r="B34" s="1" t="s">
        <v>709</v>
      </c>
      <c r="C34" s="1" t="s">
        <v>710</v>
      </c>
      <c r="D34" s="1" t="s">
        <v>711</v>
      </c>
      <c r="E34" s="1" t="s">
        <v>712</v>
      </c>
      <c r="F34" s="1" t="s">
        <v>508</v>
      </c>
      <c r="G34" s="1" t="s">
        <v>512</v>
      </c>
      <c r="H34" s="1" t="s">
        <v>513</v>
      </c>
      <c r="I34" s="1" t="s">
        <v>713</v>
      </c>
      <c r="J34" s="1" t="s">
        <v>30</v>
      </c>
      <c r="K34" s="1" t="s">
        <v>714</v>
      </c>
      <c r="L34" s="1" t="s">
        <v>714</v>
      </c>
      <c r="M34" s="1" t="s">
        <v>516</v>
      </c>
      <c r="N34" s="1" t="s">
        <v>516</v>
      </c>
      <c r="O34" s="1" t="s">
        <v>517</v>
      </c>
      <c r="P34" s="1" t="s">
        <v>518</v>
      </c>
      <c r="Q34" s="1" t="s">
        <v>519</v>
      </c>
      <c r="R34" s="1" t="s">
        <v>715</v>
      </c>
      <c r="S34" s="1" t="s">
        <v>521</v>
      </c>
      <c r="T34" s="1" t="s">
        <v>522</v>
      </c>
      <c r="U34" s="1" t="s">
        <v>523</v>
      </c>
      <c r="V34" s="1" t="s">
        <v>538</v>
      </c>
    </row>
    <row r="35" s="1" customFormat="1" spans="1:22">
      <c r="A35" s="3">
        <v>21500980527</v>
      </c>
      <c r="B35" s="1" t="s">
        <v>709</v>
      </c>
      <c r="C35" s="1" t="s">
        <v>716</v>
      </c>
      <c r="D35" s="1" t="s">
        <v>540</v>
      </c>
      <c r="E35" s="1" t="s">
        <v>717</v>
      </c>
      <c r="F35" s="1" t="s">
        <v>508</v>
      </c>
      <c r="G35" s="1" t="s">
        <v>512</v>
      </c>
      <c r="H35" s="1" t="s">
        <v>513</v>
      </c>
      <c r="I35" s="1" t="s">
        <v>718</v>
      </c>
      <c r="J35" s="1" t="s">
        <v>30</v>
      </c>
      <c r="K35" s="1" t="s">
        <v>543</v>
      </c>
      <c r="L35" s="1" t="s">
        <v>543</v>
      </c>
      <c r="M35" s="1" t="s">
        <v>516</v>
      </c>
      <c r="N35" s="1" t="s">
        <v>516</v>
      </c>
      <c r="O35" s="1" t="s">
        <v>517</v>
      </c>
      <c r="P35" s="1" t="s">
        <v>518</v>
      </c>
      <c r="Q35" s="1" t="s">
        <v>519</v>
      </c>
      <c r="R35" s="1" t="s">
        <v>719</v>
      </c>
      <c r="S35" s="1" t="s">
        <v>521</v>
      </c>
      <c r="T35" s="1" t="s">
        <v>522</v>
      </c>
      <c r="U35" s="1" t="s">
        <v>605</v>
      </c>
      <c r="V35" s="1" t="s">
        <v>545</v>
      </c>
    </row>
    <row r="36" s="1" customFormat="1" spans="1:22">
      <c r="A36" s="3">
        <v>21500939487</v>
      </c>
      <c r="B36" s="1" t="s">
        <v>709</v>
      </c>
      <c r="C36" s="1" t="s">
        <v>720</v>
      </c>
      <c r="D36" s="1" t="s">
        <v>686</v>
      </c>
      <c r="E36" s="1" t="s">
        <v>721</v>
      </c>
      <c r="F36" s="1" t="s">
        <v>508</v>
      </c>
      <c r="G36" s="1" t="s">
        <v>512</v>
      </c>
      <c r="H36" s="1" t="s">
        <v>513</v>
      </c>
      <c r="I36" s="1" t="s">
        <v>722</v>
      </c>
      <c r="J36" s="1" t="s">
        <v>30</v>
      </c>
      <c r="K36" s="1" t="s">
        <v>656</v>
      </c>
      <c r="L36" s="1" t="s">
        <v>656</v>
      </c>
      <c r="M36" s="1" t="s">
        <v>516</v>
      </c>
      <c r="N36" s="1" t="s">
        <v>516</v>
      </c>
      <c r="O36" s="1" t="s">
        <v>517</v>
      </c>
      <c r="P36" s="1" t="s">
        <v>518</v>
      </c>
      <c r="Q36" s="1" t="s">
        <v>519</v>
      </c>
      <c r="R36" s="1" t="s">
        <v>723</v>
      </c>
      <c r="S36" s="1" t="s">
        <v>521</v>
      </c>
      <c r="T36" s="1" t="s">
        <v>522</v>
      </c>
      <c r="U36" s="1" t="s">
        <v>523</v>
      </c>
      <c r="V36" s="1" t="s">
        <v>689</v>
      </c>
    </row>
    <row r="37" s="1" customFormat="1" spans="1:22">
      <c r="A37" s="3">
        <v>21500491230</v>
      </c>
      <c r="B37" s="1" t="s">
        <v>709</v>
      </c>
      <c r="C37" s="1" t="s">
        <v>724</v>
      </c>
      <c r="D37" s="1" t="s">
        <v>725</v>
      </c>
      <c r="E37" s="1" t="s">
        <v>726</v>
      </c>
      <c r="F37" s="1" t="s">
        <v>508</v>
      </c>
      <c r="G37" s="1" t="s">
        <v>512</v>
      </c>
      <c r="H37" s="1" t="s">
        <v>513</v>
      </c>
      <c r="I37" s="1" t="s">
        <v>727</v>
      </c>
      <c r="J37" s="1" t="s">
        <v>30</v>
      </c>
      <c r="K37" s="1" t="s">
        <v>728</v>
      </c>
      <c r="L37" s="1" t="s">
        <v>728</v>
      </c>
      <c r="M37" s="1" t="s">
        <v>516</v>
      </c>
      <c r="N37" s="1" t="s">
        <v>516</v>
      </c>
      <c r="O37" s="1" t="s">
        <v>517</v>
      </c>
      <c r="P37" s="1" t="s">
        <v>518</v>
      </c>
      <c r="Q37" s="1" t="s">
        <v>519</v>
      </c>
      <c r="R37" s="1" t="s">
        <v>729</v>
      </c>
      <c r="S37" s="1" t="s">
        <v>521</v>
      </c>
      <c r="T37" s="1" t="s">
        <v>522</v>
      </c>
      <c r="U37" s="1" t="s">
        <v>523</v>
      </c>
      <c r="V37" s="1" t="s">
        <v>584</v>
      </c>
    </row>
    <row r="38" s="1" customFormat="1" spans="1:22">
      <c r="A38" s="3">
        <v>21500214409</v>
      </c>
      <c r="B38" s="1" t="s">
        <v>709</v>
      </c>
      <c r="C38" s="1" t="s">
        <v>730</v>
      </c>
      <c r="D38" s="1" t="s">
        <v>731</v>
      </c>
      <c r="E38" s="1" t="s">
        <v>732</v>
      </c>
      <c r="F38" s="1" t="s">
        <v>508</v>
      </c>
      <c r="G38" s="1" t="s">
        <v>512</v>
      </c>
      <c r="H38" s="1" t="s">
        <v>513</v>
      </c>
      <c r="I38" s="1" t="s">
        <v>733</v>
      </c>
      <c r="J38" s="1" t="s">
        <v>30</v>
      </c>
      <c r="K38" s="1" t="s">
        <v>734</v>
      </c>
      <c r="L38" s="1" t="s">
        <v>734</v>
      </c>
      <c r="M38" s="1" t="s">
        <v>516</v>
      </c>
      <c r="N38" s="1" t="s">
        <v>516</v>
      </c>
      <c r="O38" s="1" t="s">
        <v>517</v>
      </c>
      <c r="P38" s="1" t="s">
        <v>518</v>
      </c>
      <c r="Q38" s="1" t="s">
        <v>519</v>
      </c>
      <c r="R38" s="1" t="s">
        <v>735</v>
      </c>
      <c r="S38" s="1" t="s">
        <v>521</v>
      </c>
      <c r="T38" s="1" t="s">
        <v>522</v>
      </c>
      <c r="U38" s="1" t="s">
        <v>523</v>
      </c>
      <c r="V38" s="1" t="s">
        <v>545</v>
      </c>
    </row>
    <row r="39" s="1" customFormat="1" spans="1:22">
      <c r="A39" s="3">
        <v>21499671679</v>
      </c>
      <c r="B39" s="1" t="s">
        <v>709</v>
      </c>
      <c r="C39" s="1" t="s">
        <v>736</v>
      </c>
      <c r="D39" s="1" t="s">
        <v>540</v>
      </c>
      <c r="E39" s="1" t="s">
        <v>737</v>
      </c>
      <c r="F39" s="1" t="s">
        <v>508</v>
      </c>
      <c r="G39" s="1" t="s">
        <v>512</v>
      </c>
      <c r="H39" s="1" t="s">
        <v>513</v>
      </c>
      <c r="I39" s="1" t="s">
        <v>738</v>
      </c>
      <c r="J39" s="1" t="s">
        <v>30</v>
      </c>
      <c r="K39" s="1" t="s">
        <v>739</v>
      </c>
      <c r="L39" s="1" t="s">
        <v>739</v>
      </c>
      <c r="M39" s="1" t="s">
        <v>516</v>
      </c>
      <c r="N39" s="1" t="s">
        <v>516</v>
      </c>
      <c r="O39" s="1" t="s">
        <v>517</v>
      </c>
      <c r="P39" s="1" t="s">
        <v>518</v>
      </c>
      <c r="Q39" s="1" t="s">
        <v>519</v>
      </c>
      <c r="R39" s="1" t="s">
        <v>740</v>
      </c>
      <c r="S39" s="1" t="s">
        <v>521</v>
      </c>
      <c r="T39" s="1" t="s">
        <v>522</v>
      </c>
      <c r="U39" s="1" t="s">
        <v>605</v>
      </c>
      <c r="V39" s="1" t="s">
        <v>545</v>
      </c>
    </row>
    <row r="40" s="1" customFormat="1" spans="1:22">
      <c r="A40" s="3">
        <v>21499342238</v>
      </c>
      <c r="B40" s="1" t="s">
        <v>709</v>
      </c>
      <c r="C40" s="1" t="s">
        <v>741</v>
      </c>
      <c r="D40" s="1" t="s">
        <v>665</v>
      </c>
      <c r="E40" s="1" t="s">
        <v>742</v>
      </c>
      <c r="F40" s="1" t="s">
        <v>709</v>
      </c>
      <c r="G40" s="1" t="s">
        <v>512</v>
      </c>
      <c r="H40" s="1" t="s">
        <v>513</v>
      </c>
      <c r="I40" s="1" t="s">
        <v>743</v>
      </c>
      <c r="J40" s="1" t="s">
        <v>30</v>
      </c>
      <c r="K40" s="1" t="s">
        <v>744</v>
      </c>
      <c r="L40" s="1" t="s">
        <v>744</v>
      </c>
      <c r="M40" s="1" t="s">
        <v>516</v>
      </c>
      <c r="N40" s="1" t="s">
        <v>516</v>
      </c>
      <c r="O40" s="1" t="s">
        <v>517</v>
      </c>
      <c r="P40" s="1" t="s">
        <v>518</v>
      </c>
      <c r="Q40" s="1" t="s">
        <v>519</v>
      </c>
      <c r="R40" s="1" t="s">
        <v>745</v>
      </c>
      <c r="S40" s="1" t="s">
        <v>521</v>
      </c>
      <c r="T40" s="1" t="s">
        <v>522</v>
      </c>
      <c r="U40" s="1" t="s">
        <v>523</v>
      </c>
      <c r="V40" s="1" t="s">
        <v>577</v>
      </c>
    </row>
    <row r="41" s="1" customFormat="1" spans="1:22">
      <c r="A41" s="3">
        <v>21499170257</v>
      </c>
      <c r="B41" s="1" t="s">
        <v>709</v>
      </c>
      <c r="C41" s="1" t="s">
        <v>746</v>
      </c>
      <c r="D41" s="1" t="s">
        <v>747</v>
      </c>
      <c r="E41" s="1" t="s">
        <v>748</v>
      </c>
      <c r="F41" s="1" t="s">
        <v>508</v>
      </c>
      <c r="G41" s="1" t="s">
        <v>512</v>
      </c>
      <c r="H41" s="1" t="s">
        <v>513</v>
      </c>
      <c r="I41" s="1" t="s">
        <v>749</v>
      </c>
      <c r="J41" s="1" t="s">
        <v>30</v>
      </c>
      <c r="K41" s="1" t="s">
        <v>750</v>
      </c>
      <c r="L41" s="1" t="s">
        <v>750</v>
      </c>
      <c r="M41" s="1" t="s">
        <v>516</v>
      </c>
      <c r="N41" s="1" t="s">
        <v>516</v>
      </c>
      <c r="O41" s="1" t="s">
        <v>517</v>
      </c>
      <c r="P41" s="1" t="s">
        <v>518</v>
      </c>
      <c r="Q41" s="1" t="s">
        <v>519</v>
      </c>
      <c r="R41" s="1" t="s">
        <v>751</v>
      </c>
      <c r="S41" s="1" t="s">
        <v>521</v>
      </c>
      <c r="T41" s="1" t="s">
        <v>522</v>
      </c>
      <c r="U41" s="1" t="s">
        <v>523</v>
      </c>
      <c r="V41" s="1" t="s">
        <v>577</v>
      </c>
    </row>
    <row r="42" s="1" customFormat="1" spans="1:22">
      <c r="A42" s="3">
        <v>21499076914</v>
      </c>
      <c r="B42" s="1" t="s">
        <v>709</v>
      </c>
      <c r="C42" s="1" t="s">
        <v>752</v>
      </c>
      <c r="D42" s="1" t="s">
        <v>753</v>
      </c>
      <c r="E42" s="1" t="s">
        <v>754</v>
      </c>
      <c r="F42" s="1" t="s">
        <v>508</v>
      </c>
      <c r="G42" s="1" t="s">
        <v>512</v>
      </c>
      <c r="H42" s="1" t="s">
        <v>513</v>
      </c>
      <c r="I42" s="1" t="s">
        <v>755</v>
      </c>
      <c r="J42" s="1" t="s">
        <v>30</v>
      </c>
      <c r="K42" s="1" t="s">
        <v>756</v>
      </c>
      <c r="L42" s="1" t="s">
        <v>756</v>
      </c>
      <c r="M42" s="1" t="s">
        <v>516</v>
      </c>
      <c r="N42" s="1" t="s">
        <v>516</v>
      </c>
      <c r="O42" s="1" t="s">
        <v>517</v>
      </c>
      <c r="P42" s="1" t="s">
        <v>518</v>
      </c>
      <c r="Q42" s="1" t="s">
        <v>519</v>
      </c>
      <c r="R42" s="1" t="s">
        <v>757</v>
      </c>
      <c r="S42" s="1" t="s">
        <v>521</v>
      </c>
      <c r="T42" s="1" t="s">
        <v>522</v>
      </c>
      <c r="U42" s="1" t="s">
        <v>523</v>
      </c>
      <c r="V42" s="1" t="s">
        <v>689</v>
      </c>
    </row>
    <row r="43" s="1" customFormat="1" spans="1:22">
      <c r="A43" s="3">
        <v>21498449398</v>
      </c>
      <c r="B43" s="1" t="s">
        <v>709</v>
      </c>
      <c r="C43" s="1" t="s">
        <v>758</v>
      </c>
      <c r="D43" s="1" t="s">
        <v>759</v>
      </c>
      <c r="E43" s="1" t="s">
        <v>760</v>
      </c>
      <c r="F43" s="1" t="s">
        <v>709</v>
      </c>
      <c r="G43" s="1" t="s">
        <v>512</v>
      </c>
      <c r="H43" s="1" t="s">
        <v>513</v>
      </c>
      <c r="I43" s="1" t="s">
        <v>761</v>
      </c>
      <c r="J43" s="1" t="s">
        <v>30</v>
      </c>
      <c r="K43" s="1" t="s">
        <v>762</v>
      </c>
      <c r="L43" s="1" t="s">
        <v>762</v>
      </c>
      <c r="M43" s="1" t="s">
        <v>516</v>
      </c>
      <c r="N43" s="1" t="s">
        <v>516</v>
      </c>
      <c r="O43" s="1" t="s">
        <v>517</v>
      </c>
      <c r="P43" s="1" t="s">
        <v>518</v>
      </c>
      <c r="Q43" s="1" t="s">
        <v>519</v>
      </c>
      <c r="R43" s="1" t="s">
        <v>763</v>
      </c>
      <c r="S43" s="1" t="s">
        <v>521</v>
      </c>
      <c r="T43" s="1" t="s">
        <v>522</v>
      </c>
      <c r="U43" s="1" t="s">
        <v>523</v>
      </c>
      <c r="V43" s="1" t="s">
        <v>531</v>
      </c>
    </row>
    <row r="44" s="1" customFormat="1" spans="1:22">
      <c r="A44" s="3">
        <v>21498028141</v>
      </c>
      <c r="B44" s="1" t="s">
        <v>709</v>
      </c>
      <c r="C44" s="1" t="s">
        <v>764</v>
      </c>
      <c r="D44" s="1" t="s">
        <v>765</v>
      </c>
      <c r="E44" s="1" t="s">
        <v>766</v>
      </c>
      <c r="F44" s="1" t="s">
        <v>709</v>
      </c>
      <c r="G44" s="1" t="s">
        <v>512</v>
      </c>
      <c r="H44" s="1" t="s">
        <v>513</v>
      </c>
      <c r="I44" s="1" t="s">
        <v>767</v>
      </c>
      <c r="J44" s="1" t="s">
        <v>30</v>
      </c>
      <c r="K44" s="1" t="s">
        <v>768</v>
      </c>
      <c r="L44" s="1" t="s">
        <v>768</v>
      </c>
      <c r="M44" s="1" t="s">
        <v>516</v>
      </c>
      <c r="N44" s="1" t="s">
        <v>516</v>
      </c>
      <c r="O44" s="1" t="s">
        <v>517</v>
      </c>
      <c r="P44" s="1" t="s">
        <v>518</v>
      </c>
      <c r="Q44" s="1" t="s">
        <v>519</v>
      </c>
      <c r="R44" s="1" t="s">
        <v>769</v>
      </c>
      <c r="S44" s="1" t="s">
        <v>521</v>
      </c>
      <c r="T44" s="1" t="s">
        <v>522</v>
      </c>
      <c r="U44" s="1" t="s">
        <v>523</v>
      </c>
      <c r="V44" s="1" t="s">
        <v>564</v>
      </c>
    </row>
    <row r="45" s="1" customFormat="1" spans="1:22">
      <c r="A45" s="3">
        <v>21497852237</v>
      </c>
      <c r="B45" s="1" t="s">
        <v>709</v>
      </c>
      <c r="C45" s="1" t="s">
        <v>770</v>
      </c>
      <c r="D45" s="1" t="s">
        <v>771</v>
      </c>
      <c r="E45" s="1" t="s">
        <v>772</v>
      </c>
      <c r="F45" s="1" t="s">
        <v>709</v>
      </c>
      <c r="G45" s="1" t="s">
        <v>512</v>
      </c>
      <c r="H45" s="1" t="s">
        <v>513</v>
      </c>
      <c r="I45" s="1" t="s">
        <v>773</v>
      </c>
      <c r="J45" s="1" t="s">
        <v>30</v>
      </c>
      <c r="K45" s="1" t="s">
        <v>774</v>
      </c>
      <c r="L45" s="1" t="s">
        <v>774</v>
      </c>
      <c r="M45" s="1" t="s">
        <v>516</v>
      </c>
      <c r="N45" s="1" t="s">
        <v>516</v>
      </c>
      <c r="O45" s="1" t="s">
        <v>517</v>
      </c>
      <c r="P45" s="1" t="s">
        <v>518</v>
      </c>
      <c r="Q45" s="1" t="s">
        <v>519</v>
      </c>
      <c r="R45" s="1" t="s">
        <v>775</v>
      </c>
      <c r="S45" s="1" t="s">
        <v>521</v>
      </c>
      <c r="T45" s="1" t="s">
        <v>522</v>
      </c>
      <c r="U45" s="1" t="s">
        <v>523</v>
      </c>
      <c r="V45" s="1" t="s">
        <v>557</v>
      </c>
    </row>
    <row r="46" s="1" customFormat="1" spans="1:22">
      <c r="A46" s="3">
        <v>21496550660</v>
      </c>
      <c r="B46" s="1" t="s">
        <v>709</v>
      </c>
      <c r="C46" s="1" t="s">
        <v>776</v>
      </c>
      <c r="D46" s="1" t="s">
        <v>777</v>
      </c>
      <c r="E46" s="1" t="s">
        <v>778</v>
      </c>
      <c r="F46" s="1" t="s">
        <v>709</v>
      </c>
      <c r="G46" s="1" t="s">
        <v>512</v>
      </c>
      <c r="H46" s="1" t="s">
        <v>513</v>
      </c>
      <c r="I46" s="1" t="s">
        <v>779</v>
      </c>
      <c r="J46" s="1" t="s">
        <v>30</v>
      </c>
      <c r="K46" s="1" t="s">
        <v>780</v>
      </c>
      <c r="L46" s="1" t="s">
        <v>780</v>
      </c>
      <c r="M46" s="1" t="s">
        <v>516</v>
      </c>
      <c r="N46" s="1" t="s">
        <v>516</v>
      </c>
      <c r="O46" s="1" t="s">
        <v>517</v>
      </c>
      <c r="P46" s="1" t="s">
        <v>518</v>
      </c>
      <c r="Q46" s="1" t="s">
        <v>519</v>
      </c>
      <c r="R46" s="1" t="s">
        <v>781</v>
      </c>
      <c r="S46" s="1" t="s">
        <v>521</v>
      </c>
      <c r="T46" s="1" t="s">
        <v>522</v>
      </c>
      <c r="U46" s="1" t="s">
        <v>523</v>
      </c>
      <c r="V46" s="1" t="s">
        <v>564</v>
      </c>
    </row>
    <row r="47" s="1" customFormat="1" spans="1:22">
      <c r="A47" s="3">
        <v>21496155122</v>
      </c>
      <c r="B47" s="1" t="s">
        <v>709</v>
      </c>
      <c r="C47" s="1" t="s">
        <v>782</v>
      </c>
      <c r="D47" s="1" t="s">
        <v>647</v>
      </c>
      <c r="E47" s="1" t="s">
        <v>783</v>
      </c>
      <c r="F47" s="1" t="s">
        <v>508</v>
      </c>
      <c r="G47" s="1" t="s">
        <v>512</v>
      </c>
      <c r="H47" s="1" t="s">
        <v>513</v>
      </c>
      <c r="I47" s="1" t="s">
        <v>784</v>
      </c>
      <c r="J47" s="1" t="s">
        <v>30</v>
      </c>
      <c r="K47" s="1" t="s">
        <v>785</v>
      </c>
      <c r="L47" s="1" t="s">
        <v>785</v>
      </c>
      <c r="M47" s="1" t="s">
        <v>516</v>
      </c>
      <c r="N47" s="1" t="s">
        <v>516</v>
      </c>
      <c r="O47" s="1" t="s">
        <v>517</v>
      </c>
      <c r="P47" s="1" t="s">
        <v>518</v>
      </c>
      <c r="Q47" s="1" t="s">
        <v>519</v>
      </c>
      <c r="R47" s="1" t="s">
        <v>786</v>
      </c>
      <c r="S47" s="1" t="s">
        <v>521</v>
      </c>
      <c r="T47" s="1" t="s">
        <v>522</v>
      </c>
      <c r="U47" s="1" t="s">
        <v>523</v>
      </c>
      <c r="V47" s="1" t="s">
        <v>545</v>
      </c>
    </row>
    <row r="48" s="1" customFormat="1" spans="1:22">
      <c r="A48" s="3">
        <v>21495162466</v>
      </c>
      <c r="B48" s="1" t="s">
        <v>709</v>
      </c>
      <c r="C48" s="1" t="s">
        <v>787</v>
      </c>
      <c r="D48" s="1" t="s">
        <v>788</v>
      </c>
      <c r="E48" s="1" t="s">
        <v>789</v>
      </c>
      <c r="F48" s="1" t="s">
        <v>709</v>
      </c>
      <c r="G48" s="1" t="s">
        <v>512</v>
      </c>
      <c r="H48" s="1" t="s">
        <v>513</v>
      </c>
      <c r="I48" s="1" t="s">
        <v>790</v>
      </c>
      <c r="J48" s="1" t="s">
        <v>30</v>
      </c>
      <c r="K48" s="1" t="s">
        <v>791</v>
      </c>
      <c r="L48" s="1" t="s">
        <v>791</v>
      </c>
      <c r="M48" s="1" t="s">
        <v>516</v>
      </c>
      <c r="N48" s="1" t="s">
        <v>516</v>
      </c>
      <c r="O48" s="1" t="s">
        <v>517</v>
      </c>
      <c r="P48" s="1" t="s">
        <v>518</v>
      </c>
      <c r="Q48" s="1" t="s">
        <v>519</v>
      </c>
      <c r="R48" s="1" t="s">
        <v>792</v>
      </c>
      <c r="S48" s="1" t="s">
        <v>521</v>
      </c>
      <c r="T48" s="1" t="s">
        <v>522</v>
      </c>
      <c r="U48" s="1" t="s">
        <v>523</v>
      </c>
      <c r="V48" s="1" t="s">
        <v>557</v>
      </c>
    </row>
    <row r="49" s="1" customFormat="1" spans="1:22">
      <c r="A49" s="3">
        <v>21495051706</v>
      </c>
      <c r="B49" s="1" t="s">
        <v>709</v>
      </c>
      <c r="C49" s="1" t="s">
        <v>793</v>
      </c>
      <c r="D49" s="1" t="s">
        <v>540</v>
      </c>
      <c r="E49" s="1" t="s">
        <v>794</v>
      </c>
      <c r="F49" s="1" t="s">
        <v>508</v>
      </c>
      <c r="G49" s="1" t="s">
        <v>512</v>
      </c>
      <c r="H49" s="1" t="s">
        <v>513</v>
      </c>
      <c r="I49" s="1" t="s">
        <v>738</v>
      </c>
      <c r="J49" s="1" t="s">
        <v>30</v>
      </c>
      <c r="K49" s="1" t="s">
        <v>739</v>
      </c>
      <c r="L49" s="1" t="s">
        <v>739</v>
      </c>
      <c r="M49" s="1" t="s">
        <v>516</v>
      </c>
      <c r="N49" s="1" t="s">
        <v>516</v>
      </c>
      <c r="O49" s="1" t="s">
        <v>517</v>
      </c>
      <c r="P49" s="1" t="s">
        <v>518</v>
      </c>
      <c r="Q49" s="1" t="s">
        <v>519</v>
      </c>
      <c r="R49" s="1" t="s">
        <v>795</v>
      </c>
      <c r="S49" s="1" t="s">
        <v>521</v>
      </c>
      <c r="T49" s="1" t="s">
        <v>522</v>
      </c>
      <c r="U49" s="1" t="s">
        <v>605</v>
      </c>
      <c r="V49" s="1" t="s">
        <v>545</v>
      </c>
    </row>
    <row r="50" s="1" customFormat="1" spans="1:22">
      <c r="A50" s="3">
        <v>21494000205</v>
      </c>
      <c r="B50" s="1" t="s">
        <v>709</v>
      </c>
      <c r="C50" s="1" t="s">
        <v>796</v>
      </c>
      <c r="D50" s="1" t="s">
        <v>797</v>
      </c>
      <c r="E50" s="1" t="s">
        <v>798</v>
      </c>
      <c r="F50" s="1" t="s">
        <v>508</v>
      </c>
      <c r="G50" s="1" t="s">
        <v>512</v>
      </c>
      <c r="H50" s="1" t="s">
        <v>513</v>
      </c>
      <c r="I50" s="1" t="s">
        <v>799</v>
      </c>
      <c r="J50" s="1" t="s">
        <v>30</v>
      </c>
      <c r="K50" s="1" t="s">
        <v>800</v>
      </c>
      <c r="L50" s="1" t="s">
        <v>800</v>
      </c>
      <c r="M50" s="1" t="s">
        <v>516</v>
      </c>
      <c r="N50" s="1" t="s">
        <v>516</v>
      </c>
      <c r="O50" s="1" t="s">
        <v>517</v>
      </c>
      <c r="P50" s="1" t="s">
        <v>518</v>
      </c>
      <c r="Q50" s="1" t="s">
        <v>519</v>
      </c>
      <c r="R50" s="1" t="s">
        <v>801</v>
      </c>
      <c r="S50" s="1" t="s">
        <v>521</v>
      </c>
      <c r="T50" s="1" t="s">
        <v>522</v>
      </c>
      <c r="U50" s="1" t="s">
        <v>523</v>
      </c>
      <c r="V50" s="1" t="s">
        <v>612</v>
      </c>
    </row>
    <row r="51" s="1" customFormat="1" spans="1:22">
      <c r="A51" s="3">
        <v>21493920209</v>
      </c>
      <c r="B51" s="1" t="s">
        <v>709</v>
      </c>
      <c r="C51" s="1" t="s">
        <v>802</v>
      </c>
      <c r="D51" s="1" t="s">
        <v>803</v>
      </c>
      <c r="E51" s="1" t="s">
        <v>804</v>
      </c>
      <c r="F51" s="1" t="s">
        <v>508</v>
      </c>
      <c r="G51" s="1" t="s">
        <v>512</v>
      </c>
      <c r="H51" s="1" t="s">
        <v>513</v>
      </c>
      <c r="I51" s="1" t="s">
        <v>805</v>
      </c>
      <c r="J51" s="1" t="s">
        <v>30</v>
      </c>
      <c r="K51" s="1" t="s">
        <v>806</v>
      </c>
      <c r="L51" s="1" t="s">
        <v>806</v>
      </c>
      <c r="M51" s="1" t="s">
        <v>516</v>
      </c>
      <c r="N51" s="1" t="s">
        <v>516</v>
      </c>
      <c r="O51" s="1" t="s">
        <v>517</v>
      </c>
      <c r="P51" s="1" t="s">
        <v>518</v>
      </c>
      <c r="Q51" s="1" t="s">
        <v>519</v>
      </c>
      <c r="R51" s="1" t="s">
        <v>807</v>
      </c>
      <c r="S51" s="1" t="s">
        <v>521</v>
      </c>
      <c r="T51" s="1" t="s">
        <v>522</v>
      </c>
      <c r="U51" s="1" t="s">
        <v>523</v>
      </c>
      <c r="V51" s="1" t="s">
        <v>808</v>
      </c>
    </row>
    <row r="52" s="1" customFormat="1" spans="1:22">
      <c r="A52" s="3">
        <v>21493374788</v>
      </c>
      <c r="B52" s="1" t="s">
        <v>709</v>
      </c>
      <c r="C52" s="1" t="s">
        <v>809</v>
      </c>
      <c r="D52" s="1" t="s">
        <v>810</v>
      </c>
      <c r="E52" s="1" t="s">
        <v>811</v>
      </c>
      <c r="F52" s="1" t="s">
        <v>508</v>
      </c>
      <c r="G52" s="1" t="s">
        <v>512</v>
      </c>
      <c r="H52" s="1" t="s">
        <v>513</v>
      </c>
      <c r="I52" s="1" t="s">
        <v>812</v>
      </c>
      <c r="J52" s="1" t="s">
        <v>30</v>
      </c>
      <c r="K52" s="1" t="s">
        <v>813</v>
      </c>
      <c r="L52" s="1" t="s">
        <v>813</v>
      </c>
      <c r="M52" s="1" t="s">
        <v>516</v>
      </c>
      <c r="N52" s="1" t="s">
        <v>516</v>
      </c>
      <c r="O52" s="1" t="s">
        <v>517</v>
      </c>
      <c r="P52" s="1" t="s">
        <v>518</v>
      </c>
      <c r="Q52" s="1" t="s">
        <v>519</v>
      </c>
      <c r="R52" s="1" t="s">
        <v>814</v>
      </c>
      <c r="S52" s="1" t="s">
        <v>521</v>
      </c>
      <c r="T52" s="1" t="s">
        <v>522</v>
      </c>
      <c r="U52" s="1" t="s">
        <v>523</v>
      </c>
      <c r="V52" s="1" t="s">
        <v>557</v>
      </c>
    </row>
    <row r="53" s="1" customFormat="1" spans="1:22">
      <c r="A53" s="3">
        <v>21488703649</v>
      </c>
      <c r="B53" s="1" t="s">
        <v>815</v>
      </c>
      <c r="C53" s="1" t="s">
        <v>816</v>
      </c>
      <c r="D53" s="1" t="s">
        <v>817</v>
      </c>
      <c r="E53" s="1" t="s">
        <v>818</v>
      </c>
      <c r="F53" s="1" t="s">
        <v>508</v>
      </c>
      <c r="G53" s="1" t="s">
        <v>512</v>
      </c>
      <c r="H53" s="1" t="s">
        <v>513</v>
      </c>
      <c r="I53" s="1" t="s">
        <v>819</v>
      </c>
      <c r="J53" s="1" t="s">
        <v>30</v>
      </c>
      <c r="K53" s="1" t="s">
        <v>820</v>
      </c>
      <c r="L53" s="1" t="s">
        <v>820</v>
      </c>
      <c r="M53" s="1" t="s">
        <v>516</v>
      </c>
      <c r="N53" s="1" t="s">
        <v>516</v>
      </c>
      <c r="O53" s="1" t="s">
        <v>517</v>
      </c>
      <c r="P53" s="1" t="s">
        <v>518</v>
      </c>
      <c r="Q53" s="1" t="s">
        <v>519</v>
      </c>
      <c r="R53" s="1" t="s">
        <v>821</v>
      </c>
      <c r="S53" s="1" t="s">
        <v>521</v>
      </c>
      <c r="T53" s="1" t="s">
        <v>522</v>
      </c>
      <c r="U53" s="1" t="s">
        <v>523</v>
      </c>
      <c r="V53" s="1" t="s">
        <v>557</v>
      </c>
    </row>
    <row r="54" s="1" customFormat="1" spans="1:22">
      <c r="A54" s="3">
        <v>21487220855</v>
      </c>
      <c r="B54" s="1" t="s">
        <v>815</v>
      </c>
      <c r="C54" s="1" t="s">
        <v>822</v>
      </c>
      <c r="D54" s="1" t="s">
        <v>823</v>
      </c>
      <c r="E54" s="1" t="s">
        <v>824</v>
      </c>
      <c r="F54" s="1" t="s">
        <v>709</v>
      </c>
      <c r="G54" s="1" t="s">
        <v>512</v>
      </c>
      <c r="H54" s="1" t="s">
        <v>513</v>
      </c>
      <c r="I54" s="1" t="s">
        <v>825</v>
      </c>
      <c r="J54" s="1" t="s">
        <v>30</v>
      </c>
      <c r="K54" s="1" t="s">
        <v>826</v>
      </c>
      <c r="L54" s="1" t="s">
        <v>826</v>
      </c>
      <c r="M54" s="1" t="s">
        <v>516</v>
      </c>
      <c r="N54" s="1" t="s">
        <v>516</v>
      </c>
      <c r="O54" s="1" t="s">
        <v>517</v>
      </c>
      <c r="P54" s="1" t="s">
        <v>518</v>
      </c>
      <c r="Q54" s="1" t="s">
        <v>519</v>
      </c>
      <c r="R54" s="1" t="s">
        <v>827</v>
      </c>
      <c r="S54" s="1" t="s">
        <v>521</v>
      </c>
      <c r="T54" s="1" t="s">
        <v>522</v>
      </c>
      <c r="U54" s="1" t="s">
        <v>523</v>
      </c>
      <c r="V54" s="1" t="s">
        <v>557</v>
      </c>
    </row>
    <row r="55" s="1" customFormat="1" spans="1:22">
      <c r="A55" s="3">
        <v>21487212894</v>
      </c>
      <c r="B55" s="1" t="s">
        <v>815</v>
      </c>
      <c r="C55" s="1" t="s">
        <v>828</v>
      </c>
      <c r="D55" s="1" t="s">
        <v>829</v>
      </c>
      <c r="E55" s="1" t="s">
        <v>830</v>
      </c>
      <c r="F55" s="1" t="s">
        <v>709</v>
      </c>
      <c r="G55" s="1" t="s">
        <v>512</v>
      </c>
      <c r="H55" s="1" t="s">
        <v>513</v>
      </c>
      <c r="I55" s="1" t="s">
        <v>831</v>
      </c>
      <c r="J55" s="1" t="s">
        <v>30</v>
      </c>
      <c r="K55" s="1" t="s">
        <v>832</v>
      </c>
      <c r="L55" s="1" t="s">
        <v>832</v>
      </c>
      <c r="M55" s="1" t="s">
        <v>516</v>
      </c>
      <c r="N55" s="1" t="s">
        <v>516</v>
      </c>
      <c r="O55" s="1" t="s">
        <v>517</v>
      </c>
      <c r="P55" s="1" t="s">
        <v>518</v>
      </c>
      <c r="Q55" s="1" t="s">
        <v>519</v>
      </c>
      <c r="R55" s="1" t="s">
        <v>833</v>
      </c>
      <c r="S55" s="1" t="s">
        <v>521</v>
      </c>
      <c r="T55" s="1" t="s">
        <v>522</v>
      </c>
      <c r="U55" s="1" t="s">
        <v>523</v>
      </c>
      <c r="V55" s="1" t="s">
        <v>538</v>
      </c>
    </row>
    <row r="56" s="1" customFormat="1" spans="1:22">
      <c r="A56" s="3">
        <v>21486840413</v>
      </c>
      <c r="B56" s="1" t="s">
        <v>815</v>
      </c>
      <c r="C56" s="1" t="s">
        <v>834</v>
      </c>
      <c r="D56" s="1" t="s">
        <v>835</v>
      </c>
      <c r="E56" s="1" t="s">
        <v>836</v>
      </c>
      <c r="F56" s="1" t="s">
        <v>709</v>
      </c>
      <c r="G56" s="1" t="s">
        <v>512</v>
      </c>
      <c r="H56" s="1" t="s">
        <v>513</v>
      </c>
      <c r="I56" s="1" t="s">
        <v>837</v>
      </c>
      <c r="J56" s="1" t="s">
        <v>30</v>
      </c>
      <c r="K56" s="1" t="s">
        <v>838</v>
      </c>
      <c r="L56" s="1" t="s">
        <v>838</v>
      </c>
      <c r="M56" s="1" t="s">
        <v>516</v>
      </c>
      <c r="N56" s="1" t="s">
        <v>516</v>
      </c>
      <c r="O56" s="1" t="s">
        <v>517</v>
      </c>
      <c r="P56" s="1" t="s">
        <v>518</v>
      </c>
      <c r="Q56" s="1" t="s">
        <v>519</v>
      </c>
      <c r="R56" s="1" t="s">
        <v>839</v>
      </c>
      <c r="S56" s="1" t="s">
        <v>521</v>
      </c>
      <c r="T56" s="1" t="s">
        <v>522</v>
      </c>
      <c r="U56" s="1" t="s">
        <v>523</v>
      </c>
      <c r="V56" s="1" t="s">
        <v>840</v>
      </c>
    </row>
    <row r="57" s="1" customFormat="1" spans="1:22">
      <c r="A57" s="3">
        <v>21485947392</v>
      </c>
      <c r="B57" s="1" t="s">
        <v>815</v>
      </c>
      <c r="C57" s="1" t="s">
        <v>841</v>
      </c>
      <c r="D57" s="1" t="s">
        <v>842</v>
      </c>
      <c r="E57" s="1" t="s">
        <v>843</v>
      </c>
      <c r="F57" s="1" t="s">
        <v>508</v>
      </c>
      <c r="G57" s="1" t="s">
        <v>512</v>
      </c>
      <c r="H57" s="1" t="s">
        <v>513</v>
      </c>
      <c r="I57" s="1" t="s">
        <v>844</v>
      </c>
      <c r="J57" s="1" t="s">
        <v>30</v>
      </c>
      <c r="K57" s="1" t="s">
        <v>845</v>
      </c>
      <c r="L57" s="1" t="s">
        <v>845</v>
      </c>
      <c r="M57" s="1" t="s">
        <v>516</v>
      </c>
      <c r="N57" s="1" t="s">
        <v>516</v>
      </c>
      <c r="O57" s="1" t="s">
        <v>517</v>
      </c>
      <c r="P57" s="1" t="s">
        <v>518</v>
      </c>
      <c r="Q57" s="1" t="s">
        <v>519</v>
      </c>
      <c r="R57" s="1" t="s">
        <v>846</v>
      </c>
      <c r="S57" s="1" t="s">
        <v>521</v>
      </c>
      <c r="T57" s="1" t="s">
        <v>522</v>
      </c>
      <c r="U57" s="1" t="s">
        <v>523</v>
      </c>
      <c r="V57" s="1" t="s">
        <v>557</v>
      </c>
    </row>
    <row r="58" s="1" customFormat="1" spans="1:22">
      <c r="A58" s="3">
        <v>21485758391</v>
      </c>
      <c r="B58" s="1" t="s">
        <v>815</v>
      </c>
      <c r="C58" s="1" t="s">
        <v>847</v>
      </c>
      <c r="D58" s="1" t="s">
        <v>848</v>
      </c>
      <c r="E58" s="1" t="s">
        <v>849</v>
      </c>
      <c r="F58" s="1" t="s">
        <v>508</v>
      </c>
      <c r="G58" s="1" t="s">
        <v>512</v>
      </c>
      <c r="H58" s="1" t="s">
        <v>513</v>
      </c>
      <c r="I58" s="1" t="s">
        <v>850</v>
      </c>
      <c r="J58" s="1" t="s">
        <v>30</v>
      </c>
      <c r="K58" s="1" t="s">
        <v>851</v>
      </c>
      <c r="L58" s="1" t="s">
        <v>851</v>
      </c>
      <c r="M58" s="1" t="s">
        <v>516</v>
      </c>
      <c r="N58" s="1" t="s">
        <v>516</v>
      </c>
      <c r="O58" s="1" t="s">
        <v>517</v>
      </c>
      <c r="P58" s="1" t="s">
        <v>518</v>
      </c>
      <c r="Q58" s="1" t="s">
        <v>519</v>
      </c>
      <c r="R58" s="1" t="s">
        <v>852</v>
      </c>
      <c r="S58" s="1" t="s">
        <v>521</v>
      </c>
      <c r="T58" s="1" t="s">
        <v>522</v>
      </c>
      <c r="U58" s="1" t="s">
        <v>523</v>
      </c>
      <c r="V58" s="1" t="s">
        <v>584</v>
      </c>
    </row>
    <row r="59" s="1" customFormat="1" spans="1:22">
      <c r="A59" s="3">
        <v>21485108954</v>
      </c>
      <c r="B59" s="1" t="s">
        <v>853</v>
      </c>
      <c r="C59" s="1" t="s">
        <v>854</v>
      </c>
      <c r="D59" s="1" t="s">
        <v>855</v>
      </c>
      <c r="E59" s="1" t="s">
        <v>856</v>
      </c>
      <c r="F59" s="1" t="s">
        <v>508</v>
      </c>
      <c r="G59" s="1" t="s">
        <v>512</v>
      </c>
      <c r="H59" s="1" t="s">
        <v>513</v>
      </c>
      <c r="I59" s="1" t="s">
        <v>857</v>
      </c>
      <c r="J59" s="1" t="s">
        <v>30</v>
      </c>
      <c r="K59" s="1" t="s">
        <v>858</v>
      </c>
      <c r="L59" s="1" t="s">
        <v>858</v>
      </c>
      <c r="M59" s="1" t="s">
        <v>516</v>
      </c>
      <c r="N59" s="1" t="s">
        <v>516</v>
      </c>
      <c r="O59" s="1" t="s">
        <v>517</v>
      </c>
      <c r="P59" s="1" t="s">
        <v>518</v>
      </c>
      <c r="Q59" s="1" t="s">
        <v>519</v>
      </c>
      <c r="R59" s="1" t="s">
        <v>859</v>
      </c>
      <c r="S59" s="1" t="s">
        <v>521</v>
      </c>
      <c r="T59" s="1" t="s">
        <v>522</v>
      </c>
      <c r="U59" s="1" t="s">
        <v>523</v>
      </c>
      <c r="V59" s="1" t="s">
        <v>860</v>
      </c>
    </row>
    <row r="60" s="1" customFormat="1" spans="1:22">
      <c r="A60" s="3">
        <v>21484069657</v>
      </c>
      <c r="B60" s="1" t="s">
        <v>853</v>
      </c>
      <c r="C60" s="1" t="s">
        <v>861</v>
      </c>
      <c r="D60" s="1" t="s">
        <v>862</v>
      </c>
      <c r="E60" s="1" t="s">
        <v>863</v>
      </c>
      <c r="F60" s="1" t="s">
        <v>853</v>
      </c>
      <c r="G60" s="1" t="s">
        <v>512</v>
      </c>
      <c r="H60" s="1" t="s">
        <v>513</v>
      </c>
      <c r="I60" s="1" t="s">
        <v>864</v>
      </c>
      <c r="J60" s="1" t="s">
        <v>30</v>
      </c>
      <c r="K60" s="1" t="s">
        <v>865</v>
      </c>
      <c r="L60" s="1" t="s">
        <v>865</v>
      </c>
      <c r="M60" s="1" t="s">
        <v>516</v>
      </c>
      <c r="N60" s="1" t="s">
        <v>516</v>
      </c>
      <c r="O60" s="1" t="s">
        <v>517</v>
      </c>
      <c r="P60" s="1" t="s">
        <v>518</v>
      </c>
      <c r="Q60" s="1" t="s">
        <v>519</v>
      </c>
      <c r="R60" s="1" t="s">
        <v>866</v>
      </c>
      <c r="S60" s="1" t="s">
        <v>521</v>
      </c>
      <c r="T60" s="1" t="s">
        <v>522</v>
      </c>
      <c r="U60" s="1" t="s">
        <v>523</v>
      </c>
      <c r="V60" s="1" t="s">
        <v>867</v>
      </c>
    </row>
    <row r="61" s="1" customFormat="1" spans="1:22">
      <c r="A61" s="3">
        <v>21481742188</v>
      </c>
      <c r="B61" s="1" t="s">
        <v>853</v>
      </c>
      <c r="C61" s="1" t="s">
        <v>868</v>
      </c>
      <c r="D61" s="1" t="s">
        <v>869</v>
      </c>
      <c r="E61" s="1" t="s">
        <v>870</v>
      </c>
      <c r="F61" s="1" t="s">
        <v>815</v>
      </c>
      <c r="G61" s="1" t="s">
        <v>512</v>
      </c>
      <c r="H61" s="1" t="s">
        <v>513</v>
      </c>
      <c r="I61" s="1" t="s">
        <v>871</v>
      </c>
      <c r="J61" s="1" t="s">
        <v>30</v>
      </c>
      <c r="K61" s="1" t="s">
        <v>872</v>
      </c>
      <c r="L61" s="1" t="s">
        <v>872</v>
      </c>
      <c r="M61" s="1" t="s">
        <v>516</v>
      </c>
      <c r="N61" s="1" t="s">
        <v>516</v>
      </c>
      <c r="O61" s="1" t="s">
        <v>517</v>
      </c>
      <c r="P61" s="1" t="s">
        <v>518</v>
      </c>
      <c r="Q61" s="1" t="s">
        <v>519</v>
      </c>
      <c r="R61" s="1" t="s">
        <v>873</v>
      </c>
      <c r="S61" s="1" t="s">
        <v>521</v>
      </c>
      <c r="T61" s="1" t="s">
        <v>522</v>
      </c>
      <c r="U61" s="1" t="s">
        <v>523</v>
      </c>
      <c r="V61" s="1" t="s">
        <v>577</v>
      </c>
    </row>
    <row r="62" s="1" customFormat="1" spans="1:22">
      <c r="A62" s="3">
        <v>21480742040</v>
      </c>
      <c r="B62" s="1" t="s">
        <v>853</v>
      </c>
      <c r="C62" s="1" t="s">
        <v>874</v>
      </c>
      <c r="D62" s="1" t="s">
        <v>875</v>
      </c>
      <c r="E62" s="1" t="s">
        <v>876</v>
      </c>
      <c r="F62" s="1" t="s">
        <v>508</v>
      </c>
      <c r="G62" s="1" t="s">
        <v>512</v>
      </c>
      <c r="H62" s="1" t="s">
        <v>513</v>
      </c>
      <c r="I62" s="1" t="s">
        <v>877</v>
      </c>
      <c r="J62" s="1" t="s">
        <v>30</v>
      </c>
      <c r="K62" s="1" t="s">
        <v>878</v>
      </c>
      <c r="L62" s="1" t="s">
        <v>878</v>
      </c>
      <c r="M62" s="1" t="s">
        <v>516</v>
      </c>
      <c r="N62" s="1" t="s">
        <v>516</v>
      </c>
      <c r="O62" s="1" t="s">
        <v>517</v>
      </c>
      <c r="P62" s="1" t="s">
        <v>518</v>
      </c>
      <c r="Q62" s="1" t="s">
        <v>519</v>
      </c>
      <c r="R62" s="1" t="s">
        <v>879</v>
      </c>
      <c r="S62" s="1" t="s">
        <v>521</v>
      </c>
      <c r="T62" s="1" t="s">
        <v>522</v>
      </c>
      <c r="U62" s="1" t="s">
        <v>523</v>
      </c>
      <c r="V62" s="1" t="s">
        <v>557</v>
      </c>
    </row>
    <row r="63" s="1" customFormat="1" spans="1:22">
      <c r="A63" s="3">
        <v>21479257438</v>
      </c>
      <c r="B63" s="1" t="s">
        <v>853</v>
      </c>
      <c r="C63" s="1" t="s">
        <v>880</v>
      </c>
      <c r="D63" s="1" t="s">
        <v>597</v>
      </c>
      <c r="E63" s="1" t="s">
        <v>881</v>
      </c>
      <c r="F63" s="1" t="s">
        <v>508</v>
      </c>
      <c r="G63" s="1" t="s">
        <v>512</v>
      </c>
      <c r="H63" s="1" t="s">
        <v>513</v>
      </c>
      <c r="I63" s="1" t="s">
        <v>882</v>
      </c>
      <c r="J63" s="1" t="s">
        <v>30</v>
      </c>
      <c r="K63" s="1" t="s">
        <v>883</v>
      </c>
      <c r="L63" s="1" t="s">
        <v>883</v>
      </c>
      <c r="M63" s="1" t="s">
        <v>516</v>
      </c>
      <c r="N63" s="1" t="s">
        <v>516</v>
      </c>
      <c r="O63" s="1" t="s">
        <v>517</v>
      </c>
      <c r="P63" s="1" t="s">
        <v>518</v>
      </c>
      <c r="Q63" s="1" t="s">
        <v>519</v>
      </c>
      <c r="R63" s="1" t="s">
        <v>884</v>
      </c>
      <c r="S63" s="1" t="s">
        <v>521</v>
      </c>
      <c r="T63" s="1" t="s">
        <v>522</v>
      </c>
      <c r="U63" s="1" t="s">
        <v>523</v>
      </c>
      <c r="V63" s="1" t="s">
        <v>584</v>
      </c>
    </row>
    <row r="64" s="1" customFormat="1" spans="1:22">
      <c r="A64" s="3">
        <v>21479175051</v>
      </c>
      <c r="B64" s="1" t="s">
        <v>853</v>
      </c>
      <c r="C64" s="1" t="s">
        <v>885</v>
      </c>
      <c r="D64" s="1" t="s">
        <v>886</v>
      </c>
      <c r="E64" s="1" t="s">
        <v>887</v>
      </c>
      <c r="F64" s="1" t="s">
        <v>508</v>
      </c>
      <c r="G64" s="1" t="s">
        <v>512</v>
      </c>
      <c r="H64" s="1" t="s">
        <v>513</v>
      </c>
      <c r="I64" s="1" t="s">
        <v>888</v>
      </c>
      <c r="J64" s="1" t="s">
        <v>30</v>
      </c>
      <c r="K64" s="1" t="s">
        <v>889</v>
      </c>
      <c r="L64" s="1" t="s">
        <v>889</v>
      </c>
      <c r="M64" s="1" t="s">
        <v>516</v>
      </c>
      <c r="N64" s="1" t="s">
        <v>516</v>
      </c>
      <c r="O64" s="1" t="s">
        <v>517</v>
      </c>
      <c r="P64" s="1" t="s">
        <v>518</v>
      </c>
      <c r="Q64" s="1" t="s">
        <v>519</v>
      </c>
      <c r="R64" s="1" t="s">
        <v>890</v>
      </c>
      <c r="S64" s="1" t="s">
        <v>521</v>
      </c>
      <c r="T64" s="1" t="s">
        <v>522</v>
      </c>
      <c r="U64" s="1" t="s">
        <v>523</v>
      </c>
      <c r="V64" s="1" t="s">
        <v>557</v>
      </c>
    </row>
    <row r="65" s="1" customFormat="1" spans="1:22">
      <c r="A65" s="3">
        <v>21478937163</v>
      </c>
      <c r="B65" s="1" t="s">
        <v>853</v>
      </c>
      <c r="C65" s="1" t="s">
        <v>891</v>
      </c>
      <c r="D65" s="1" t="s">
        <v>892</v>
      </c>
      <c r="E65" s="1" t="s">
        <v>893</v>
      </c>
      <c r="F65" s="1" t="s">
        <v>508</v>
      </c>
      <c r="G65" s="1" t="s">
        <v>512</v>
      </c>
      <c r="H65" s="1" t="s">
        <v>513</v>
      </c>
      <c r="I65" s="1" t="s">
        <v>894</v>
      </c>
      <c r="J65" s="1" t="s">
        <v>30</v>
      </c>
      <c r="K65" s="1" t="s">
        <v>739</v>
      </c>
      <c r="L65" s="1" t="s">
        <v>739</v>
      </c>
      <c r="M65" s="1" t="s">
        <v>516</v>
      </c>
      <c r="N65" s="1" t="s">
        <v>516</v>
      </c>
      <c r="O65" s="1" t="s">
        <v>517</v>
      </c>
      <c r="P65" s="1" t="s">
        <v>518</v>
      </c>
      <c r="Q65" s="1" t="s">
        <v>519</v>
      </c>
      <c r="R65" s="1" t="s">
        <v>895</v>
      </c>
      <c r="S65" s="1" t="s">
        <v>521</v>
      </c>
      <c r="T65" s="1" t="s">
        <v>522</v>
      </c>
      <c r="U65" s="1" t="s">
        <v>523</v>
      </c>
      <c r="V65" s="1" t="s">
        <v>577</v>
      </c>
    </row>
    <row r="66" s="1" customFormat="1" spans="1:22">
      <c r="A66" s="3">
        <v>21476339826</v>
      </c>
      <c r="B66" s="1" t="s">
        <v>896</v>
      </c>
      <c r="C66" s="1" t="s">
        <v>897</v>
      </c>
      <c r="D66" s="1" t="s">
        <v>898</v>
      </c>
      <c r="E66" s="1" t="s">
        <v>899</v>
      </c>
      <c r="F66" s="1" t="s">
        <v>709</v>
      </c>
      <c r="G66" s="1" t="s">
        <v>512</v>
      </c>
      <c r="H66" s="1" t="s">
        <v>513</v>
      </c>
      <c r="I66" s="1" t="s">
        <v>900</v>
      </c>
      <c r="J66" s="1" t="s">
        <v>30</v>
      </c>
      <c r="K66" s="1" t="s">
        <v>901</v>
      </c>
      <c r="L66" s="1" t="s">
        <v>901</v>
      </c>
      <c r="M66" s="1" t="s">
        <v>516</v>
      </c>
      <c r="N66" s="1" t="s">
        <v>516</v>
      </c>
      <c r="O66" s="1" t="s">
        <v>517</v>
      </c>
      <c r="P66" s="1" t="s">
        <v>518</v>
      </c>
      <c r="Q66" s="1" t="s">
        <v>519</v>
      </c>
      <c r="R66" s="1" t="s">
        <v>902</v>
      </c>
      <c r="S66" s="1" t="s">
        <v>521</v>
      </c>
      <c r="T66" s="1" t="s">
        <v>522</v>
      </c>
      <c r="U66" s="1" t="s">
        <v>523</v>
      </c>
      <c r="V66" s="1" t="s">
        <v>584</v>
      </c>
    </row>
    <row r="67" s="1" customFormat="1" spans="1:22">
      <c r="A67" s="3">
        <v>21471726611</v>
      </c>
      <c r="B67" s="1" t="s">
        <v>896</v>
      </c>
      <c r="C67" s="1" t="s">
        <v>903</v>
      </c>
      <c r="D67" s="1" t="s">
        <v>904</v>
      </c>
      <c r="E67" s="1" t="s">
        <v>905</v>
      </c>
      <c r="F67" s="1" t="s">
        <v>508</v>
      </c>
      <c r="G67" s="1" t="s">
        <v>512</v>
      </c>
      <c r="H67" s="1" t="s">
        <v>513</v>
      </c>
      <c r="I67" s="1" t="s">
        <v>906</v>
      </c>
      <c r="J67" s="1" t="s">
        <v>30</v>
      </c>
      <c r="K67" s="1" t="s">
        <v>907</v>
      </c>
      <c r="L67" s="1" t="s">
        <v>907</v>
      </c>
      <c r="M67" s="1" t="s">
        <v>516</v>
      </c>
      <c r="N67" s="1" t="s">
        <v>516</v>
      </c>
      <c r="O67" s="1" t="s">
        <v>517</v>
      </c>
      <c r="P67" s="1" t="s">
        <v>518</v>
      </c>
      <c r="Q67" s="1" t="s">
        <v>519</v>
      </c>
      <c r="R67" s="1" t="s">
        <v>908</v>
      </c>
      <c r="S67" s="1" t="s">
        <v>521</v>
      </c>
      <c r="T67" s="1" t="s">
        <v>522</v>
      </c>
      <c r="U67" s="1" t="s">
        <v>523</v>
      </c>
      <c r="V67" s="1" t="s">
        <v>557</v>
      </c>
    </row>
    <row r="68" s="1" customFormat="1" spans="1:22">
      <c r="A68" s="3">
        <v>21470672398</v>
      </c>
      <c r="B68" s="1" t="s">
        <v>896</v>
      </c>
      <c r="C68" s="1" t="s">
        <v>909</v>
      </c>
      <c r="D68" s="1" t="s">
        <v>910</v>
      </c>
      <c r="E68" s="1" t="s">
        <v>911</v>
      </c>
      <c r="F68" s="1" t="s">
        <v>709</v>
      </c>
      <c r="G68" s="1" t="s">
        <v>512</v>
      </c>
      <c r="H68" s="1" t="s">
        <v>513</v>
      </c>
      <c r="I68" s="1" t="s">
        <v>912</v>
      </c>
      <c r="J68" s="1" t="s">
        <v>30</v>
      </c>
      <c r="K68" s="1" t="s">
        <v>913</v>
      </c>
      <c r="L68" s="1" t="s">
        <v>913</v>
      </c>
      <c r="M68" s="1" t="s">
        <v>516</v>
      </c>
      <c r="N68" s="1" t="s">
        <v>516</v>
      </c>
      <c r="O68" s="1" t="s">
        <v>517</v>
      </c>
      <c r="P68" s="1" t="s">
        <v>518</v>
      </c>
      <c r="Q68" s="1" t="s">
        <v>519</v>
      </c>
      <c r="R68" s="1" t="s">
        <v>914</v>
      </c>
      <c r="S68" s="1" t="s">
        <v>521</v>
      </c>
      <c r="T68" s="1" t="s">
        <v>522</v>
      </c>
      <c r="U68" s="1" t="s">
        <v>523</v>
      </c>
      <c r="V68" s="1" t="s">
        <v>557</v>
      </c>
    </row>
    <row r="69" s="1" customFormat="1" spans="1:22">
      <c r="A69" s="3">
        <v>21470069291</v>
      </c>
      <c r="B69" s="1" t="s">
        <v>915</v>
      </c>
      <c r="C69" s="1" t="s">
        <v>916</v>
      </c>
      <c r="D69" s="1" t="s">
        <v>917</v>
      </c>
      <c r="E69" s="1" t="s">
        <v>918</v>
      </c>
      <c r="F69" s="1" t="s">
        <v>508</v>
      </c>
      <c r="G69" s="1" t="s">
        <v>512</v>
      </c>
      <c r="H69" s="1" t="s">
        <v>513</v>
      </c>
      <c r="I69" s="1" t="s">
        <v>919</v>
      </c>
      <c r="J69" s="1" t="s">
        <v>30</v>
      </c>
      <c r="K69" s="1" t="s">
        <v>920</v>
      </c>
      <c r="L69" s="1" t="s">
        <v>920</v>
      </c>
      <c r="M69" s="1" t="s">
        <v>516</v>
      </c>
      <c r="N69" s="1" t="s">
        <v>516</v>
      </c>
      <c r="O69" s="1" t="s">
        <v>517</v>
      </c>
      <c r="P69" s="1" t="s">
        <v>518</v>
      </c>
      <c r="Q69" s="1" t="s">
        <v>519</v>
      </c>
      <c r="R69" s="1" t="s">
        <v>921</v>
      </c>
      <c r="S69" s="1" t="s">
        <v>521</v>
      </c>
      <c r="T69" s="1" t="s">
        <v>522</v>
      </c>
      <c r="U69" s="1" t="s">
        <v>523</v>
      </c>
      <c r="V69" s="1" t="s">
        <v>524</v>
      </c>
    </row>
    <row r="70" s="1" customFormat="1" spans="1:22">
      <c r="A70" s="3">
        <v>21468443790</v>
      </c>
      <c r="B70" s="1" t="s">
        <v>915</v>
      </c>
      <c r="C70" s="1" t="s">
        <v>922</v>
      </c>
      <c r="D70" s="1" t="s">
        <v>923</v>
      </c>
      <c r="E70" s="1" t="s">
        <v>924</v>
      </c>
      <c r="F70" s="1" t="s">
        <v>815</v>
      </c>
      <c r="G70" s="1" t="s">
        <v>512</v>
      </c>
      <c r="H70" s="1" t="s">
        <v>513</v>
      </c>
      <c r="I70" s="1" t="s">
        <v>925</v>
      </c>
      <c r="J70" s="1" t="s">
        <v>30</v>
      </c>
      <c r="K70" s="1" t="s">
        <v>926</v>
      </c>
      <c r="L70" s="1" t="s">
        <v>926</v>
      </c>
      <c r="M70" s="1" t="s">
        <v>516</v>
      </c>
      <c r="N70" s="1" t="s">
        <v>516</v>
      </c>
      <c r="O70" s="1" t="s">
        <v>517</v>
      </c>
      <c r="P70" s="1" t="s">
        <v>518</v>
      </c>
      <c r="Q70" s="1" t="s">
        <v>519</v>
      </c>
      <c r="R70" s="1" t="s">
        <v>927</v>
      </c>
      <c r="S70" s="1" t="s">
        <v>521</v>
      </c>
      <c r="T70" s="1" t="s">
        <v>522</v>
      </c>
      <c r="U70" s="1" t="s">
        <v>523</v>
      </c>
      <c r="V70" s="1" t="s">
        <v>928</v>
      </c>
    </row>
    <row r="71" s="1" customFormat="1" spans="1:22">
      <c r="A71" s="3">
        <v>21374919550</v>
      </c>
      <c r="B71" s="1" t="s">
        <v>929</v>
      </c>
      <c r="C71" s="1" t="s">
        <v>930</v>
      </c>
      <c r="D71" s="1" t="s">
        <v>931</v>
      </c>
      <c r="E71" s="1" t="s">
        <v>932</v>
      </c>
      <c r="F71" s="1" t="s">
        <v>508</v>
      </c>
      <c r="G71" s="1" t="s">
        <v>512</v>
      </c>
      <c r="H71" s="1" t="s">
        <v>513</v>
      </c>
      <c r="I71" s="1" t="s">
        <v>933</v>
      </c>
      <c r="J71" s="1" t="s">
        <v>30</v>
      </c>
      <c r="K71" s="1" t="s">
        <v>934</v>
      </c>
      <c r="L71" s="1" t="s">
        <v>934</v>
      </c>
      <c r="M71" s="1" t="s">
        <v>516</v>
      </c>
      <c r="N71" s="1" t="s">
        <v>516</v>
      </c>
      <c r="O71" s="1" t="s">
        <v>517</v>
      </c>
      <c r="P71" s="1" t="s">
        <v>518</v>
      </c>
      <c r="Q71" s="1" t="s">
        <v>519</v>
      </c>
      <c r="R71" s="1" t="s">
        <v>935</v>
      </c>
      <c r="S71" s="1" t="s">
        <v>521</v>
      </c>
      <c r="T71" s="1" t="s">
        <v>522</v>
      </c>
      <c r="U71" s="1" t="s">
        <v>523</v>
      </c>
      <c r="V71" s="1" t="s">
        <v>936</v>
      </c>
    </row>
    <row r="72" s="1" customFormat="1" spans="1:22">
      <c r="A72" s="3">
        <v>21374919549</v>
      </c>
      <c r="B72" s="1" t="s">
        <v>929</v>
      </c>
      <c r="C72" s="1" t="s">
        <v>937</v>
      </c>
      <c r="D72" s="1" t="s">
        <v>931</v>
      </c>
      <c r="E72" s="1" t="s">
        <v>938</v>
      </c>
      <c r="F72" s="1" t="s">
        <v>508</v>
      </c>
      <c r="G72" s="1" t="s">
        <v>512</v>
      </c>
      <c r="H72" s="1" t="s">
        <v>513</v>
      </c>
      <c r="I72" s="1" t="s">
        <v>933</v>
      </c>
      <c r="J72" s="1" t="s">
        <v>30</v>
      </c>
      <c r="K72" s="1" t="s">
        <v>934</v>
      </c>
      <c r="L72" s="1" t="s">
        <v>934</v>
      </c>
      <c r="M72" s="1" t="s">
        <v>516</v>
      </c>
      <c r="N72" s="1" t="s">
        <v>516</v>
      </c>
      <c r="O72" s="1" t="s">
        <v>517</v>
      </c>
      <c r="P72" s="1" t="s">
        <v>518</v>
      </c>
      <c r="Q72" s="1" t="s">
        <v>519</v>
      </c>
      <c r="R72" s="1" t="s">
        <v>939</v>
      </c>
      <c r="S72" s="1" t="s">
        <v>521</v>
      </c>
      <c r="T72" s="1" t="s">
        <v>522</v>
      </c>
      <c r="U72" s="1" t="s">
        <v>523</v>
      </c>
      <c r="V72" s="1" t="s">
        <v>936</v>
      </c>
    </row>
    <row r="73" s="1" customFormat="1" spans="1:22">
      <c r="A73" s="3">
        <v>18915705457</v>
      </c>
      <c r="B73" s="1" t="s">
        <v>940</v>
      </c>
      <c r="C73" s="1" t="s">
        <v>941</v>
      </c>
      <c r="D73" s="1" t="s">
        <v>942</v>
      </c>
      <c r="E73" s="1" t="s">
        <v>943</v>
      </c>
      <c r="F73" s="1" t="s">
        <v>815</v>
      </c>
      <c r="G73" s="1" t="s">
        <v>512</v>
      </c>
      <c r="H73" s="1" t="s">
        <v>513</v>
      </c>
      <c r="I73" s="1" t="s">
        <v>944</v>
      </c>
      <c r="J73" s="1" t="s">
        <v>30</v>
      </c>
      <c r="K73" s="1" t="s">
        <v>945</v>
      </c>
      <c r="L73" s="1" t="s">
        <v>945</v>
      </c>
      <c r="M73" s="1" t="s">
        <v>516</v>
      </c>
      <c r="N73" s="1" t="s">
        <v>516</v>
      </c>
      <c r="O73" s="1" t="s">
        <v>517</v>
      </c>
      <c r="P73" s="1" t="s">
        <v>518</v>
      </c>
      <c r="Q73" s="1" t="s">
        <v>519</v>
      </c>
      <c r="R73" s="1" t="s">
        <v>946</v>
      </c>
      <c r="S73" s="1" t="s">
        <v>521</v>
      </c>
      <c r="T73" s="1" t="s">
        <v>522</v>
      </c>
      <c r="U73" s="1" t="s">
        <v>605</v>
      </c>
      <c r="V73" s="1" t="s">
        <v>545</v>
      </c>
    </row>
    <row r="74" s="1" customFormat="1" spans="1:22">
      <c r="A74" s="3">
        <v>21463725908</v>
      </c>
      <c r="B74" s="1" t="s">
        <v>915</v>
      </c>
      <c r="C74" s="1" t="s">
        <v>947</v>
      </c>
      <c r="D74" s="1" t="s">
        <v>948</v>
      </c>
      <c r="E74" s="1" t="s">
        <v>949</v>
      </c>
      <c r="F74" s="1" t="s">
        <v>709</v>
      </c>
      <c r="G74" s="1" t="s">
        <v>512</v>
      </c>
      <c r="H74" s="1" t="s">
        <v>513</v>
      </c>
      <c r="I74" s="1" t="s">
        <v>950</v>
      </c>
      <c r="J74" s="1" t="s">
        <v>30</v>
      </c>
      <c r="K74" s="1" t="s">
        <v>951</v>
      </c>
      <c r="L74" s="1" t="s">
        <v>951</v>
      </c>
      <c r="M74" s="1" t="s">
        <v>516</v>
      </c>
      <c r="N74" s="1" t="s">
        <v>516</v>
      </c>
      <c r="O74" s="1" t="s">
        <v>517</v>
      </c>
      <c r="P74" s="1" t="s">
        <v>518</v>
      </c>
      <c r="Q74" s="1" t="s">
        <v>519</v>
      </c>
      <c r="R74" s="1" t="s">
        <v>952</v>
      </c>
      <c r="S74" s="1" t="s">
        <v>521</v>
      </c>
      <c r="T74" s="1" t="s">
        <v>522</v>
      </c>
      <c r="U74" s="1" t="s">
        <v>523</v>
      </c>
      <c r="V74" s="1" t="s">
        <v>577</v>
      </c>
    </row>
    <row r="75" s="1" customFormat="1" spans="1:22">
      <c r="A75" s="3">
        <v>21148405769</v>
      </c>
      <c r="B75" s="1" t="s">
        <v>953</v>
      </c>
      <c r="C75" s="1" t="s">
        <v>954</v>
      </c>
      <c r="D75" s="1" t="s">
        <v>955</v>
      </c>
      <c r="E75" s="1" t="s">
        <v>956</v>
      </c>
      <c r="F75" s="1" t="s">
        <v>508</v>
      </c>
      <c r="G75" s="1" t="s">
        <v>512</v>
      </c>
      <c r="H75" s="1" t="s">
        <v>513</v>
      </c>
      <c r="I75" s="1" t="s">
        <v>957</v>
      </c>
      <c r="J75" s="1" t="s">
        <v>30</v>
      </c>
      <c r="K75" s="1" t="s">
        <v>958</v>
      </c>
      <c r="L75" s="1" t="s">
        <v>958</v>
      </c>
      <c r="M75" s="1" t="s">
        <v>516</v>
      </c>
      <c r="N75" s="1" t="s">
        <v>516</v>
      </c>
      <c r="O75" s="1" t="s">
        <v>517</v>
      </c>
      <c r="P75" s="1" t="s">
        <v>518</v>
      </c>
      <c r="Q75" s="1" t="s">
        <v>519</v>
      </c>
      <c r="R75" s="1" t="s">
        <v>959</v>
      </c>
      <c r="S75" s="1" t="s">
        <v>521</v>
      </c>
      <c r="T75" s="1" t="s">
        <v>522</v>
      </c>
      <c r="U75" s="1" t="s">
        <v>523</v>
      </c>
      <c r="V75" s="1" t="s">
        <v>936</v>
      </c>
    </row>
    <row r="76" s="1" customFormat="1" spans="1:22">
      <c r="A76" s="3">
        <v>21234136692</v>
      </c>
      <c r="B76" s="1" t="s">
        <v>960</v>
      </c>
      <c r="C76" s="1" t="s">
        <v>961</v>
      </c>
      <c r="D76" s="1" t="s">
        <v>777</v>
      </c>
      <c r="E76" s="1" t="s">
        <v>962</v>
      </c>
      <c r="F76" s="1" t="s">
        <v>709</v>
      </c>
      <c r="G76" s="1" t="s">
        <v>512</v>
      </c>
      <c r="H76" s="1" t="s">
        <v>513</v>
      </c>
      <c r="I76" s="1" t="s">
        <v>963</v>
      </c>
      <c r="J76" s="1" t="s">
        <v>30</v>
      </c>
      <c r="K76" s="1" t="s">
        <v>964</v>
      </c>
      <c r="L76" s="1" t="s">
        <v>964</v>
      </c>
      <c r="M76" s="1" t="s">
        <v>516</v>
      </c>
      <c r="N76" s="1" t="s">
        <v>516</v>
      </c>
      <c r="O76" s="1" t="s">
        <v>517</v>
      </c>
      <c r="P76" s="1" t="s">
        <v>518</v>
      </c>
      <c r="Q76" s="1" t="s">
        <v>519</v>
      </c>
      <c r="R76" s="1" t="s">
        <v>965</v>
      </c>
      <c r="S76" s="1" t="s">
        <v>521</v>
      </c>
      <c r="T76" s="1" t="s">
        <v>522</v>
      </c>
      <c r="U76" s="1" t="s">
        <v>523</v>
      </c>
      <c r="V76" s="1" t="s">
        <v>564</v>
      </c>
    </row>
    <row r="77" s="1" customFormat="1" spans="1:22">
      <c r="A77" s="3">
        <v>21464317585</v>
      </c>
      <c r="B77" s="1" t="s">
        <v>915</v>
      </c>
      <c r="C77" s="1" t="s">
        <v>966</v>
      </c>
      <c r="D77" s="1" t="s">
        <v>967</v>
      </c>
      <c r="E77" s="1" t="s">
        <v>968</v>
      </c>
      <c r="F77" s="1" t="s">
        <v>508</v>
      </c>
      <c r="G77" s="1" t="s">
        <v>512</v>
      </c>
      <c r="H77" s="1" t="s">
        <v>513</v>
      </c>
      <c r="I77" s="1" t="s">
        <v>969</v>
      </c>
      <c r="J77" s="1" t="s">
        <v>30</v>
      </c>
      <c r="K77" s="1" t="s">
        <v>970</v>
      </c>
      <c r="L77" s="1" t="s">
        <v>970</v>
      </c>
      <c r="M77" s="1" t="s">
        <v>516</v>
      </c>
      <c r="N77" s="1" t="s">
        <v>516</v>
      </c>
      <c r="O77" s="1" t="s">
        <v>517</v>
      </c>
      <c r="P77" s="1" t="s">
        <v>518</v>
      </c>
      <c r="Q77" s="1" t="s">
        <v>519</v>
      </c>
      <c r="R77" s="1" t="s">
        <v>971</v>
      </c>
      <c r="S77" s="1" t="s">
        <v>521</v>
      </c>
      <c r="T77" s="1" t="s">
        <v>522</v>
      </c>
      <c r="U77" s="1" t="s">
        <v>523</v>
      </c>
      <c r="V77" s="1" t="s">
        <v>564</v>
      </c>
    </row>
    <row r="78" s="1" customFormat="1" spans="1:22">
      <c r="A78" s="3">
        <v>21340191087</v>
      </c>
      <c r="B78" s="1" t="s">
        <v>972</v>
      </c>
      <c r="C78" s="1" t="s">
        <v>973</v>
      </c>
      <c r="D78" s="1" t="s">
        <v>974</v>
      </c>
      <c r="E78" s="1" t="s">
        <v>975</v>
      </c>
      <c r="F78" s="1" t="s">
        <v>508</v>
      </c>
      <c r="G78" s="1" t="s">
        <v>512</v>
      </c>
      <c r="H78" s="1" t="s">
        <v>513</v>
      </c>
      <c r="I78" s="1" t="s">
        <v>976</v>
      </c>
      <c r="J78" s="1" t="s">
        <v>30</v>
      </c>
      <c r="K78" s="1" t="s">
        <v>977</v>
      </c>
      <c r="L78" s="1" t="s">
        <v>977</v>
      </c>
      <c r="M78" s="1" t="s">
        <v>516</v>
      </c>
      <c r="N78" s="1" t="s">
        <v>516</v>
      </c>
      <c r="O78" s="1" t="s">
        <v>517</v>
      </c>
      <c r="P78" s="1" t="s">
        <v>518</v>
      </c>
      <c r="Q78" s="1" t="s">
        <v>519</v>
      </c>
      <c r="R78" s="1" t="s">
        <v>978</v>
      </c>
      <c r="S78" s="1" t="s">
        <v>521</v>
      </c>
      <c r="T78" s="1" t="s">
        <v>522</v>
      </c>
      <c r="U78" s="1" t="s">
        <v>523</v>
      </c>
      <c r="V78" s="1" t="s">
        <v>612</v>
      </c>
    </row>
    <row r="79" s="1" customFormat="1" spans="1:22">
      <c r="A79" s="3">
        <v>21432558402</v>
      </c>
      <c r="B79" s="1" t="s">
        <v>979</v>
      </c>
      <c r="C79" s="1" t="s">
        <v>980</v>
      </c>
      <c r="D79" s="1" t="s">
        <v>981</v>
      </c>
      <c r="E79" s="1" t="s">
        <v>982</v>
      </c>
      <c r="F79" s="1" t="s">
        <v>709</v>
      </c>
      <c r="G79" s="1" t="s">
        <v>512</v>
      </c>
      <c r="H79" s="1" t="s">
        <v>513</v>
      </c>
      <c r="I79" s="1" t="s">
        <v>983</v>
      </c>
      <c r="J79" s="1" t="s">
        <v>30</v>
      </c>
      <c r="K79" s="1" t="s">
        <v>984</v>
      </c>
      <c r="L79" s="1" t="s">
        <v>984</v>
      </c>
      <c r="M79" s="1" t="s">
        <v>516</v>
      </c>
      <c r="N79" s="1" t="s">
        <v>516</v>
      </c>
      <c r="O79" s="1" t="s">
        <v>517</v>
      </c>
      <c r="P79" s="1" t="s">
        <v>518</v>
      </c>
      <c r="Q79" s="1" t="s">
        <v>519</v>
      </c>
      <c r="R79" s="1" t="s">
        <v>985</v>
      </c>
      <c r="S79" s="1" t="s">
        <v>521</v>
      </c>
      <c r="T79" s="1" t="s">
        <v>522</v>
      </c>
      <c r="U79" s="1" t="s">
        <v>523</v>
      </c>
      <c r="V79" s="1" t="s">
        <v>986</v>
      </c>
    </row>
    <row r="80" s="1" customFormat="1" spans="1:22">
      <c r="A80" s="3">
        <v>21466869443</v>
      </c>
      <c r="B80" s="1" t="s">
        <v>915</v>
      </c>
      <c r="C80" s="1" t="s">
        <v>987</v>
      </c>
      <c r="D80" s="1" t="s">
        <v>869</v>
      </c>
      <c r="E80" s="1" t="s">
        <v>988</v>
      </c>
      <c r="F80" s="1" t="s">
        <v>915</v>
      </c>
      <c r="G80" s="1" t="s">
        <v>512</v>
      </c>
      <c r="H80" s="1" t="s">
        <v>513</v>
      </c>
      <c r="I80" s="1" t="s">
        <v>989</v>
      </c>
      <c r="J80" s="1" t="s">
        <v>30</v>
      </c>
      <c r="K80" s="1" t="s">
        <v>990</v>
      </c>
      <c r="L80" s="1" t="s">
        <v>990</v>
      </c>
      <c r="M80" s="1" t="s">
        <v>516</v>
      </c>
      <c r="N80" s="1" t="s">
        <v>516</v>
      </c>
      <c r="O80" s="1" t="s">
        <v>517</v>
      </c>
      <c r="P80" s="1" t="s">
        <v>518</v>
      </c>
      <c r="Q80" s="1" t="s">
        <v>519</v>
      </c>
      <c r="R80" s="1" t="s">
        <v>991</v>
      </c>
      <c r="S80" s="1" t="s">
        <v>521</v>
      </c>
      <c r="T80" s="1" t="s">
        <v>522</v>
      </c>
      <c r="U80" s="1" t="s">
        <v>523</v>
      </c>
      <c r="V80" s="1" t="s">
        <v>577</v>
      </c>
    </row>
    <row r="81" s="1" customFormat="1" spans="1:22">
      <c r="A81" s="3">
        <v>21468373919</v>
      </c>
      <c r="B81" s="1" t="s">
        <v>915</v>
      </c>
      <c r="C81" s="1" t="s">
        <v>992</v>
      </c>
      <c r="D81" s="1" t="s">
        <v>993</v>
      </c>
      <c r="E81" s="1" t="s">
        <v>994</v>
      </c>
      <c r="F81" s="1" t="s">
        <v>508</v>
      </c>
      <c r="G81" s="1" t="s">
        <v>512</v>
      </c>
      <c r="H81" s="1" t="s">
        <v>513</v>
      </c>
      <c r="I81" s="1" t="s">
        <v>919</v>
      </c>
      <c r="J81" s="1" t="s">
        <v>30</v>
      </c>
      <c r="K81" s="1" t="s">
        <v>920</v>
      </c>
      <c r="L81" s="1" t="s">
        <v>920</v>
      </c>
      <c r="M81" s="1" t="s">
        <v>516</v>
      </c>
      <c r="N81" s="1" t="s">
        <v>516</v>
      </c>
      <c r="O81" s="1" t="s">
        <v>517</v>
      </c>
      <c r="P81" s="1" t="s">
        <v>518</v>
      </c>
      <c r="Q81" s="1" t="s">
        <v>519</v>
      </c>
      <c r="R81" s="1" t="s">
        <v>995</v>
      </c>
      <c r="S81" s="1" t="s">
        <v>521</v>
      </c>
      <c r="T81" s="1" t="s">
        <v>522</v>
      </c>
      <c r="U81" s="1" t="s">
        <v>523</v>
      </c>
      <c r="V81" s="1" t="s">
        <v>996</v>
      </c>
    </row>
    <row r="82" s="1" customFormat="1" spans="1:22">
      <c r="A82" s="3">
        <v>18654267057</v>
      </c>
      <c r="B82" s="1" t="s">
        <v>997</v>
      </c>
      <c r="C82" s="1" t="s">
        <v>998</v>
      </c>
      <c r="D82" s="1" t="s">
        <v>999</v>
      </c>
      <c r="E82" s="1" t="s">
        <v>1000</v>
      </c>
      <c r="F82" s="1" t="s">
        <v>815</v>
      </c>
      <c r="G82" s="1" t="s">
        <v>512</v>
      </c>
      <c r="H82" s="1" t="s">
        <v>513</v>
      </c>
      <c r="I82" s="1" t="s">
        <v>1001</v>
      </c>
      <c r="J82" s="1" t="s">
        <v>30</v>
      </c>
      <c r="K82" s="1" t="s">
        <v>1002</v>
      </c>
      <c r="L82" s="1" t="s">
        <v>1002</v>
      </c>
      <c r="M82" s="1" t="s">
        <v>516</v>
      </c>
      <c r="N82" s="1" t="s">
        <v>516</v>
      </c>
      <c r="O82" s="1" t="s">
        <v>517</v>
      </c>
      <c r="P82" s="1" t="s">
        <v>518</v>
      </c>
      <c r="Q82" s="1" t="s">
        <v>519</v>
      </c>
      <c r="R82" s="1" t="s">
        <v>1003</v>
      </c>
      <c r="S82" s="1" t="s">
        <v>521</v>
      </c>
      <c r="T82" s="1" t="s">
        <v>522</v>
      </c>
      <c r="U82" s="1" t="s">
        <v>523</v>
      </c>
      <c r="V82" s="1" t="s">
        <v>808</v>
      </c>
    </row>
    <row r="83" s="1" customFormat="1" spans="1:22">
      <c r="A83" s="3">
        <v>21344709332</v>
      </c>
      <c r="B83" s="1" t="s">
        <v>972</v>
      </c>
      <c r="C83" s="1" t="s">
        <v>1004</v>
      </c>
      <c r="D83" s="1" t="s">
        <v>1005</v>
      </c>
      <c r="E83" s="1" t="s">
        <v>1006</v>
      </c>
      <c r="F83" s="1" t="s">
        <v>508</v>
      </c>
      <c r="G83" s="1" t="s">
        <v>512</v>
      </c>
      <c r="H83" s="1" t="s">
        <v>513</v>
      </c>
      <c r="I83" s="1" t="s">
        <v>1007</v>
      </c>
      <c r="J83" s="1" t="s">
        <v>30</v>
      </c>
      <c r="K83" s="1" t="s">
        <v>1008</v>
      </c>
      <c r="L83" s="1" t="s">
        <v>1008</v>
      </c>
      <c r="M83" s="1" t="s">
        <v>516</v>
      </c>
      <c r="N83" s="1" t="s">
        <v>516</v>
      </c>
      <c r="O83" s="1" t="s">
        <v>517</v>
      </c>
      <c r="P83" s="1" t="s">
        <v>518</v>
      </c>
      <c r="Q83" s="1" t="s">
        <v>519</v>
      </c>
      <c r="R83" s="1" t="s">
        <v>1009</v>
      </c>
      <c r="S83" s="1" t="s">
        <v>521</v>
      </c>
      <c r="T83" s="1" t="s">
        <v>522</v>
      </c>
      <c r="U83" s="1" t="s">
        <v>523</v>
      </c>
      <c r="V83" s="1" t="s">
        <v>584</v>
      </c>
    </row>
    <row r="84" s="1" customFormat="1" spans="1:22">
      <c r="A84" s="3">
        <v>21344605054</v>
      </c>
      <c r="B84" s="1" t="s">
        <v>972</v>
      </c>
      <c r="C84" s="1" t="s">
        <v>1010</v>
      </c>
      <c r="D84" s="1" t="s">
        <v>1005</v>
      </c>
      <c r="E84" s="1" t="s">
        <v>1011</v>
      </c>
      <c r="F84" s="1" t="s">
        <v>508</v>
      </c>
      <c r="G84" s="1" t="s">
        <v>512</v>
      </c>
      <c r="H84" s="1" t="s">
        <v>513</v>
      </c>
      <c r="I84" s="1" t="s">
        <v>1012</v>
      </c>
      <c r="J84" s="1" t="s">
        <v>30</v>
      </c>
      <c r="K84" s="1" t="s">
        <v>1013</v>
      </c>
      <c r="L84" s="1" t="s">
        <v>1013</v>
      </c>
      <c r="M84" s="1" t="s">
        <v>516</v>
      </c>
      <c r="N84" s="1" t="s">
        <v>516</v>
      </c>
      <c r="O84" s="1" t="s">
        <v>517</v>
      </c>
      <c r="P84" s="1" t="s">
        <v>518</v>
      </c>
      <c r="Q84" s="1" t="s">
        <v>519</v>
      </c>
      <c r="R84" s="1" t="s">
        <v>1014</v>
      </c>
      <c r="S84" s="1" t="s">
        <v>521</v>
      </c>
      <c r="T84" s="1" t="s">
        <v>522</v>
      </c>
      <c r="U84" s="1" t="s">
        <v>523</v>
      </c>
      <c r="V84" s="1" t="s">
        <v>584</v>
      </c>
    </row>
    <row r="85" s="1" customFormat="1" spans="1:22">
      <c r="A85" s="3">
        <v>21416587956</v>
      </c>
      <c r="B85" s="1" t="s">
        <v>1015</v>
      </c>
      <c r="C85" s="1" t="s">
        <v>1016</v>
      </c>
      <c r="D85" s="1" t="s">
        <v>1017</v>
      </c>
      <c r="E85" s="1" t="s">
        <v>1018</v>
      </c>
      <c r="F85" s="1" t="s">
        <v>709</v>
      </c>
      <c r="G85" s="1" t="s">
        <v>512</v>
      </c>
      <c r="H85" s="1" t="s">
        <v>513</v>
      </c>
      <c r="I85" s="1" t="s">
        <v>1019</v>
      </c>
      <c r="J85" s="1" t="s">
        <v>30</v>
      </c>
      <c r="K85" s="1" t="s">
        <v>1020</v>
      </c>
      <c r="L85" s="1" t="s">
        <v>1020</v>
      </c>
      <c r="M85" s="1" t="s">
        <v>516</v>
      </c>
      <c r="N85" s="1" t="s">
        <v>516</v>
      </c>
      <c r="O85" s="1" t="s">
        <v>517</v>
      </c>
      <c r="P85" s="1" t="s">
        <v>518</v>
      </c>
      <c r="Q85" s="1" t="s">
        <v>519</v>
      </c>
      <c r="R85" s="1" t="s">
        <v>1021</v>
      </c>
      <c r="S85" s="1" t="s">
        <v>521</v>
      </c>
      <c r="T85" s="1" t="s">
        <v>522</v>
      </c>
      <c r="U85" s="1" t="s">
        <v>523</v>
      </c>
      <c r="V85" s="1" t="s">
        <v>1022</v>
      </c>
    </row>
    <row r="86" s="1" customFormat="1" spans="1:22">
      <c r="A86" s="3">
        <v>18926480768</v>
      </c>
      <c r="B86" s="1" t="s">
        <v>1023</v>
      </c>
      <c r="C86" s="1" t="s">
        <v>1024</v>
      </c>
      <c r="D86" s="1" t="s">
        <v>1025</v>
      </c>
      <c r="E86" s="1" t="s">
        <v>1026</v>
      </c>
      <c r="F86" s="1" t="s">
        <v>508</v>
      </c>
      <c r="G86" s="1" t="s">
        <v>512</v>
      </c>
      <c r="H86" s="1" t="s">
        <v>513</v>
      </c>
      <c r="I86" s="1" t="s">
        <v>1027</v>
      </c>
      <c r="J86" s="1" t="s">
        <v>30</v>
      </c>
      <c r="K86" s="1" t="s">
        <v>1028</v>
      </c>
      <c r="L86" s="1" t="s">
        <v>1028</v>
      </c>
      <c r="M86" s="1" t="s">
        <v>516</v>
      </c>
      <c r="N86" s="1" t="s">
        <v>516</v>
      </c>
      <c r="O86" s="1" t="s">
        <v>517</v>
      </c>
      <c r="P86" s="1" t="s">
        <v>518</v>
      </c>
      <c r="Q86" s="1" t="s">
        <v>519</v>
      </c>
      <c r="R86" s="1" t="s">
        <v>1029</v>
      </c>
      <c r="S86" s="1" t="s">
        <v>521</v>
      </c>
      <c r="T86" s="1" t="s">
        <v>522</v>
      </c>
      <c r="U86" s="1" t="s">
        <v>523</v>
      </c>
      <c r="V86" s="1" t="s">
        <v>928</v>
      </c>
    </row>
    <row r="87" s="1" customFormat="1" spans="1:22">
      <c r="A87" s="3">
        <v>21265171939</v>
      </c>
      <c r="B87" s="1" t="s">
        <v>1030</v>
      </c>
      <c r="C87" s="1" t="s">
        <v>1031</v>
      </c>
      <c r="D87" s="1" t="s">
        <v>1025</v>
      </c>
      <c r="E87" s="1" t="s">
        <v>1032</v>
      </c>
      <c r="F87" s="1" t="s">
        <v>508</v>
      </c>
      <c r="G87" s="1" t="s">
        <v>512</v>
      </c>
      <c r="H87" s="1" t="s">
        <v>513</v>
      </c>
      <c r="I87" s="1" t="s">
        <v>1033</v>
      </c>
      <c r="J87" s="1" t="s">
        <v>30</v>
      </c>
      <c r="K87" s="1" t="s">
        <v>1034</v>
      </c>
      <c r="L87" s="1" t="s">
        <v>1034</v>
      </c>
      <c r="M87" s="1" t="s">
        <v>516</v>
      </c>
      <c r="N87" s="1" t="s">
        <v>516</v>
      </c>
      <c r="O87" s="1" t="s">
        <v>517</v>
      </c>
      <c r="P87" s="1" t="s">
        <v>518</v>
      </c>
      <c r="Q87" s="1" t="s">
        <v>519</v>
      </c>
      <c r="R87" s="1" t="s">
        <v>1035</v>
      </c>
      <c r="S87" s="1" t="s">
        <v>521</v>
      </c>
      <c r="T87" s="1" t="s">
        <v>522</v>
      </c>
      <c r="U87" s="1" t="s">
        <v>605</v>
      </c>
      <c r="V87" s="1" t="s">
        <v>928</v>
      </c>
    </row>
    <row r="88" s="1" customFormat="1" spans="1:22">
      <c r="A88" s="3">
        <v>21419025941</v>
      </c>
      <c r="B88" s="1" t="s">
        <v>1015</v>
      </c>
      <c r="C88" s="1" t="s">
        <v>1036</v>
      </c>
      <c r="D88" s="1" t="s">
        <v>1037</v>
      </c>
      <c r="E88" s="1" t="s">
        <v>1038</v>
      </c>
      <c r="F88" s="1" t="s">
        <v>508</v>
      </c>
      <c r="G88" s="1" t="s">
        <v>512</v>
      </c>
      <c r="H88" s="1" t="s">
        <v>513</v>
      </c>
      <c r="I88" s="1" t="s">
        <v>1039</v>
      </c>
      <c r="J88" s="1" t="s">
        <v>30</v>
      </c>
      <c r="K88" s="1" t="s">
        <v>1040</v>
      </c>
      <c r="L88" s="1" t="s">
        <v>1040</v>
      </c>
      <c r="M88" s="1" t="s">
        <v>516</v>
      </c>
      <c r="N88" s="1" t="s">
        <v>516</v>
      </c>
      <c r="O88" s="1" t="s">
        <v>517</v>
      </c>
      <c r="P88" s="1" t="s">
        <v>518</v>
      </c>
      <c r="Q88" s="1" t="s">
        <v>519</v>
      </c>
      <c r="R88" s="1" t="s">
        <v>1041</v>
      </c>
      <c r="S88" s="1" t="s">
        <v>521</v>
      </c>
      <c r="T88" s="1" t="s">
        <v>522</v>
      </c>
      <c r="U88" s="1" t="s">
        <v>523</v>
      </c>
      <c r="V88" s="1" t="s">
        <v>928</v>
      </c>
    </row>
    <row r="89" s="1" customFormat="1" spans="1:22">
      <c r="A89" s="3">
        <v>21429378051</v>
      </c>
      <c r="B89" s="1" t="s">
        <v>979</v>
      </c>
      <c r="C89" s="1" t="s">
        <v>1042</v>
      </c>
      <c r="D89" s="1" t="s">
        <v>1043</v>
      </c>
      <c r="E89" s="1" t="s">
        <v>1044</v>
      </c>
      <c r="F89" s="1" t="s">
        <v>508</v>
      </c>
      <c r="G89" s="1" t="s">
        <v>512</v>
      </c>
      <c r="H89" s="1" t="s">
        <v>513</v>
      </c>
      <c r="I89" s="1" t="s">
        <v>1045</v>
      </c>
      <c r="J89" s="1" t="s">
        <v>30</v>
      </c>
      <c r="K89" s="1" t="s">
        <v>1046</v>
      </c>
      <c r="L89" s="1" t="s">
        <v>1046</v>
      </c>
      <c r="M89" s="1" t="s">
        <v>516</v>
      </c>
      <c r="N89" s="1" t="s">
        <v>516</v>
      </c>
      <c r="O89" s="1" t="s">
        <v>517</v>
      </c>
      <c r="P89" s="1" t="s">
        <v>518</v>
      </c>
      <c r="Q89" s="1" t="s">
        <v>519</v>
      </c>
      <c r="R89" s="1" t="s">
        <v>1047</v>
      </c>
      <c r="S89" s="1" t="s">
        <v>521</v>
      </c>
      <c r="T89" s="1" t="s">
        <v>522</v>
      </c>
      <c r="U89" s="1" t="s">
        <v>523</v>
      </c>
      <c r="V89" s="1" t="s">
        <v>584</v>
      </c>
    </row>
    <row r="90" s="1" customFormat="1" spans="1:22">
      <c r="A90" s="3">
        <v>21436214428</v>
      </c>
      <c r="B90" s="1" t="s">
        <v>979</v>
      </c>
      <c r="C90" s="1" t="s">
        <v>1048</v>
      </c>
      <c r="D90" s="1" t="s">
        <v>1043</v>
      </c>
      <c r="E90" s="1" t="s">
        <v>1049</v>
      </c>
      <c r="F90" s="1" t="s">
        <v>508</v>
      </c>
      <c r="G90" s="1" t="s">
        <v>512</v>
      </c>
      <c r="H90" s="1" t="s">
        <v>513</v>
      </c>
      <c r="I90" s="1" t="s">
        <v>1045</v>
      </c>
      <c r="J90" s="1" t="s">
        <v>30</v>
      </c>
      <c r="K90" s="1" t="s">
        <v>1046</v>
      </c>
      <c r="L90" s="1" t="s">
        <v>1046</v>
      </c>
      <c r="M90" s="1" t="s">
        <v>516</v>
      </c>
      <c r="N90" s="1" t="s">
        <v>516</v>
      </c>
      <c r="O90" s="1" t="s">
        <v>517</v>
      </c>
      <c r="P90" s="1" t="s">
        <v>518</v>
      </c>
      <c r="Q90" s="1" t="s">
        <v>519</v>
      </c>
      <c r="R90" s="1" t="s">
        <v>1050</v>
      </c>
      <c r="S90" s="1" t="s">
        <v>521</v>
      </c>
      <c r="T90" s="1" t="s">
        <v>522</v>
      </c>
      <c r="U90" s="1" t="s">
        <v>523</v>
      </c>
      <c r="V90" s="1" t="s">
        <v>584</v>
      </c>
    </row>
    <row r="91" s="1" customFormat="1" spans="1:22">
      <c r="A91" s="3">
        <v>18672031928</v>
      </c>
      <c r="B91" s="1" t="s">
        <v>1051</v>
      </c>
      <c r="C91" s="1" t="s">
        <v>1052</v>
      </c>
      <c r="D91" s="1" t="s">
        <v>1053</v>
      </c>
      <c r="E91" s="1" t="s">
        <v>1054</v>
      </c>
      <c r="F91" s="1" t="s">
        <v>508</v>
      </c>
      <c r="G91" s="1" t="s">
        <v>512</v>
      </c>
      <c r="H91" s="1" t="s">
        <v>513</v>
      </c>
      <c r="I91" s="1" t="s">
        <v>1055</v>
      </c>
      <c r="J91" s="1" t="s">
        <v>30</v>
      </c>
      <c r="K91" s="1" t="s">
        <v>1056</v>
      </c>
      <c r="L91" s="1" t="s">
        <v>1056</v>
      </c>
      <c r="M91" s="1" t="s">
        <v>516</v>
      </c>
      <c r="N91" s="1" t="s">
        <v>516</v>
      </c>
      <c r="O91" s="1" t="s">
        <v>517</v>
      </c>
      <c r="P91" s="1" t="s">
        <v>518</v>
      </c>
      <c r="Q91" s="1" t="s">
        <v>519</v>
      </c>
      <c r="R91" s="1" t="s">
        <v>1057</v>
      </c>
      <c r="S91" s="1" t="s">
        <v>521</v>
      </c>
      <c r="T91" s="1" t="s">
        <v>522</v>
      </c>
      <c r="U91" s="1" t="s">
        <v>523</v>
      </c>
      <c r="V91" s="1" t="s">
        <v>557</v>
      </c>
    </row>
    <row r="92" s="1" customFormat="1" spans="1:22">
      <c r="A92" s="3">
        <v>21441791733</v>
      </c>
      <c r="B92" s="1" t="s">
        <v>1058</v>
      </c>
      <c r="C92" s="1" t="s">
        <v>1059</v>
      </c>
      <c r="D92" s="1" t="s">
        <v>1060</v>
      </c>
      <c r="E92" s="1" t="s">
        <v>1061</v>
      </c>
      <c r="F92" s="1" t="s">
        <v>508</v>
      </c>
      <c r="G92" s="1" t="s">
        <v>512</v>
      </c>
      <c r="H92" s="1" t="s">
        <v>513</v>
      </c>
      <c r="I92" s="1" t="s">
        <v>1062</v>
      </c>
      <c r="J92" s="1" t="s">
        <v>30</v>
      </c>
      <c r="K92" s="1" t="s">
        <v>1063</v>
      </c>
      <c r="L92" s="1" t="s">
        <v>1063</v>
      </c>
      <c r="M92" s="1" t="s">
        <v>516</v>
      </c>
      <c r="N92" s="1" t="s">
        <v>516</v>
      </c>
      <c r="O92" s="1" t="s">
        <v>517</v>
      </c>
      <c r="P92" s="1" t="s">
        <v>518</v>
      </c>
      <c r="Q92" s="1" t="s">
        <v>519</v>
      </c>
      <c r="R92" s="1" t="s">
        <v>1064</v>
      </c>
      <c r="S92" s="1" t="s">
        <v>521</v>
      </c>
      <c r="T92" s="1" t="s">
        <v>522</v>
      </c>
      <c r="U92" s="1" t="s">
        <v>523</v>
      </c>
      <c r="V92" s="1" t="s">
        <v>557</v>
      </c>
    </row>
    <row r="93" s="1" customFormat="1" spans="1:22">
      <c r="A93" s="3">
        <v>21367105002</v>
      </c>
      <c r="B93" s="1" t="s">
        <v>1065</v>
      </c>
      <c r="C93" s="1" t="s">
        <v>1066</v>
      </c>
      <c r="D93" s="1" t="s">
        <v>540</v>
      </c>
      <c r="E93" s="1" t="s">
        <v>1067</v>
      </c>
      <c r="F93" s="1" t="s">
        <v>508</v>
      </c>
      <c r="G93" s="1" t="s">
        <v>512</v>
      </c>
      <c r="H93" s="1" t="s">
        <v>513</v>
      </c>
      <c r="I93" s="1" t="s">
        <v>1068</v>
      </c>
      <c r="J93" s="1" t="s">
        <v>30</v>
      </c>
      <c r="K93" s="1" t="s">
        <v>1069</v>
      </c>
      <c r="L93" s="1" t="s">
        <v>1069</v>
      </c>
      <c r="M93" s="1" t="s">
        <v>516</v>
      </c>
      <c r="N93" s="1" t="s">
        <v>516</v>
      </c>
      <c r="O93" s="1" t="s">
        <v>517</v>
      </c>
      <c r="P93" s="1" t="s">
        <v>518</v>
      </c>
      <c r="Q93" s="1" t="s">
        <v>519</v>
      </c>
      <c r="R93" s="1" t="s">
        <v>1070</v>
      </c>
      <c r="S93" s="1" t="s">
        <v>521</v>
      </c>
      <c r="T93" s="1" t="s">
        <v>522</v>
      </c>
      <c r="U93" s="1" t="s">
        <v>605</v>
      </c>
      <c r="V93" s="1" t="s">
        <v>545</v>
      </c>
    </row>
    <row r="94" s="1" customFormat="1" spans="1:22">
      <c r="A94" s="3">
        <v>21416589246</v>
      </c>
      <c r="B94" s="1" t="s">
        <v>1015</v>
      </c>
      <c r="C94" s="1" t="s">
        <v>1071</v>
      </c>
      <c r="D94" s="1" t="s">
        <v>1072</v>
      </c>
      <c r="E94" s="1" t="s">
        <v>1073</v>
      </c>
      <c r="F94" s="1" t="s">
        <v>815</v>
      </c>
      <c r="G94" s="1" t="s">
        <v>512</v>
      </c>
      <c r="H94" s="1" t="s">
        <v>513</v>
      </c>
      <c r="I94" s="1" t="s">
        <v>1074</v>
      </c>
      <c r="J94" s="1" t="s">
        <v>30</v>
      </c>
      <c r="K94" s="1" t="s">
        <v>1075</v>
      </c>
      <c r="L94" s="1" t="s">
        <v>1075</v>
      </c>
      <c r="M94" s="1" t="s">
        <v>516</v>
      </c>
      <c r="N94" s="1" t="s">
        <v>516</v>
      </c>
      <c r="O94" s="1" t="s">
        <v>517</v>
      </c>
      <c r="P94" s="1" t="s">
        <v>518</v>
      </c>
      <c r="Q94" s="1" t="s">
        <v>519</v>
      </c>
      <c r="R94" s="1" t="s">
        <v>1076</v>
      </c>
      <c r="S94" s="1" t="s">
        <v>521</v>
      </c>
      <c r="T94" s="1" t="s">
        <v>522</v>
      </c>
      <c r="U94" s="1" t="s">
        <v>523</v>
      </c>
      <c r="V94" s="1" t="s">
        <v>557</v>
      </c>
    </row>
    <row r="95" s="1" customFormat="1" spans="1:22">
      <c r="A95" s="3">
        <v>21143094144</v>
      </c>
      <c r="B95" s="1" t="s">
        <v>1077</v>
      </c>
      <c r="C95" s="1" t="s">
        <v>1078</v>
      </c>
      <c r="D95" s="1" t="s">
        <v>1079</v>
      </c>
      <c r="E95" s="1" t="s">
        <v>1080</v>
      </c>
      <c r="F95" s="1" t="s">
        <v>709</v>
      </c>
      <c r="G95" s="1" t="s">
        <v>512</v>
      </c>
      <c r="H95" s="1" t="s">
        <v>513</v>
      </c>
      <c r="I95" s="1" t="s">
        <v>1081</v>
      </c>
      <c r="J95" s="1" t="s">
        <v>30</v>
      </c>
      <c r="K95" s="1" t="s">
        <v>1082</v>
      </c>
      <c r="L95" s="1" t="s">
        <v>1082</v>
      </c>
      <c r="M95" s="1" t="s">
        <v>516</v>
      </c>
      <c r="N95" s="1" t="s">
        <v>516</v>
      </c>
      <c r="O95" s="1" t="s">
        <v>517</v>
      </c>
      <c r="P95" s="1" t="s">
        <v>518</v>
      </c>
      <c r="Q95" s="1" t="s">
        <v>519</v>
      </c>
      <c r="R95" s="1" t="s">
        <v>1083</v>
      </c>
      <c r="S95" s="1" t="s">
        <v>521</v>
      </c>
      <c r="T95" s="1" t="s">
        <v>522</v>
      </c>
      <c r="U95" s="1" t="s">
        <v>523</v>
      </c>
      <c r="V95" s="1" t="s">
        <v>557</v>
      </c>
    </row>
    <row r="96" s="1" customFormat="1" spans="1:22">
      <c r="A96" s="3">
        <v>18951129440</v>
      </c>
      <c r="B96" s="1" t="s">
        <v>1084</v>
      </c>
      <c r="C96" s="1" t="s">
        <v>1085</v>
      </c>
      <c r="D96" s="1" t="s">
        <v>1086</v>
      </c>
      <c r="E96" s="1" t="s">
        <v>1087</v>
      </c>
      <c r="F96" s="1" t="s">
        <v>508</v>
      </c>
      <c r="G96" s="1" t="s">
        <v>512</v>
      </c>
      <c r="H96" s="1" t="s">
        <v>513</v>
      </c>
      <c r="I96" s="1" t="s">
        <v>1088</v>
      </c>
      <c r="J96" s="1" t="s">
        <v>30</v>
      </c>
      <c r="K96" s="1" t="s">
        <v>1089</v>
      </c>
      <c r="L96" s="1" t="s">
        <v>1089</v>
      </c>
      <c r="M96" s="1" t="s">
        <v>516</v>
      </c>
      <c r="N96" s="1" t="s">
        <v>516</v>
      </c>
      <c r="O96" s="1" t="s">
        <v>517</v>
      </c>
      <c r="P96" s="1" t="s">
        <v>518</v>
      </c>
      <c r="Q96" s="1" t="s">
        <v>519</v>
      </c>
      <c r="R96" s="1" t="s">
        <v>1090</v>
      </c>
      <c r="S96" s="1" t="s">
        <v>521</v>
      </c>
      <c r="T96" s="1" t="s">
        <v>522</v>
      </c>
      <c r="U96" s="1" t="s">
        <v>605</v>
      </c>
      <c r="V96" s="1" t="s">
        <v>545</v>
      </c>
    </row>
    <row r="97" s="1" customFormat="1" spans="1:22">
      <c r="A97" s="3">
        <v>21262503063</v>
      </c>
      <c r="B97" s="1" t="s">
        <v>1030</v>
      </c>
      <c r="C97" s="1" t="s">
        <v>1091</v>
      </c>
      <c r="D97" s="1" t="s">
        <v>1092</v>
      </c>
      <c r="E97" s="1" t="s">
        <v>1093</v>
      </c>
      <c r="F97" s="1" t="s">
        <v>508</v>
      </c>
      <c r="G97" s="1" t="s">
        <v>512</v>
      </c>
      <c r="H97" s="1" t="s">
        <v>513</v>
      </c>
      <c r="I97" s="1" t="s">
        <v>1094</v>
      </c>
      <c r="J97" s="1" t="s">
        <v>30</v>
      </c>
      <c r="K97" s="1" t="s">
        <v>1095</v>
      </c>
      <c r="L97" s="1" t="s">
        <v>1095</v>
      </c>
      <c r="M97" s="1" t="s">
        <v>516</v>
      </c>
      <c r="N97" s="1" t="s">
        <v>516</v>
      </c>
      <c r="O97" s="1" t="s">
        <v>517</v>
      </c>
      <c r="P97" s="1" t="s">
        <v>518</v>
      </c>
      <c r="Q97" s="1" t="s">
        <v>519</v>
      </c>
      <c r="R97" s="1" t="s">
        <v>1096</v>
      </c>
      <c r="S97" s="1" t="s">
        <v>521</v>
      </c>
      <c r="T97" s="1" t="s">
        <v>522</v>
      </c>
      <c r="U97" s="1" t="s">
        <v>523</v>
      </c>
      <c r="V97" s="1" t="s">
        <v>557</v>
      </c>
    </row>
    <row r="98" s="1" customFormat="1" spans="1:22">
      <c r="A98" s="3">
        <v>21455953902</v>
      </c>
      <c r="B98" s="1" t="s">
        <v>1097</v>
      </c>
      <c r="C98" s="1" t="s">
        <v>1098</v>
      </c>
      <c r="D98" s="1" t="s">
        <v>1099</v>
      </c>
      <c r="E98" s="1" t="s">
        <v>1100</v>
      </c>
      <c r="F98" s="1" t="s">
        <v>508</v>
      </c>
      <c r="G98" s="1" t="s">
        <v>512</v>
      </c>
      <c r="H98" s="1" t="s">
        <v>513</v>
      </c>
      <c r="I98" s="1" t="s">
        <v>1101</v>
      </c>
      <c r="J98" s="1" t="s">
        <v>30</v>
      </c>
      <c r="K98" s="1" t="s">
        <v>1102</v>
      </c>
      <c r="L98" s="1" t="s">
        <v>1102</v>
      </c>
      <c r="M98" s="1" t="s">
        <v>516</v>
      </c>
      <c r="N98" s="1" t="s">
        <v>516</v>
      </c>
      <c r="O98" s="1" t="s">
        <v>517</v>
      </c>
      <c r="P98" s="1" t="s">
        <v>518</v>
      </c>
      <c r="Q98" s="1" t="s">
        <v>519</v>
      </c>
      <c r="R98" s="1" t="s">
        <v>1103</v>
      </c>
      <c r="S98" s="1" t="s">
        <v>521</v>
      </c>
      <c r="T98" s="1" t="s">
        <v>522</v>
      </c>
      <c r="U98" s="1" t="s">
        <v>523</v>
      </c>
      <c r="V98" s="1" t="s">
        <v>808</v>
      </c>
    </row>
    <row r="99" s="1" customFormat="1" spans="1:22">
      <c r="A99" s="3">
        <v>21414429881</v>
      </c>
      <c r="B99" s="1" t="s">
        <v>1015</v>
      </c>
      <c r="C99" s="1" t="s">
        <v>1104</v>
      </c>
      <c r="D99" s="1" t="s">
        <v>1105</v>
      </c>
      <c r="E99" s="1" t="s">
        <v>1106</v>
      </c>
      <c r="F99" s="1" t="s">
        <v>508</v>
      </c>
      <c r="G99" s="1" t="s">
        <v>512</v>
      </c>
      <c r="H99" s="1" t="s">
        <v>513</v>
      </c>
      <c r="I99" s="1" t="s">
        <v>1107</v>
      </c>
      <c r="J99" s="1" t="s">
        <v>30</v>
      </c>
      <c r="K99" s="1" t="s">
        <v>1108</v>
      </c>
      <c r="L99" s="1" t="s">
        <v>1108</v>
      </c>
      <c r="M99" s="1" t="s">
        <v>516</v>
      </c>
      <c r="N99" s="1" t="s">
        <v>516</v>
      </c>
      <c r="O99" s="1" t="s">
        <v>517</v>
      </c>
      <c r="P99" s="1" t="s">
        <v>518</v>
      </c>
      <c r="Q99" s="1" t="s">
        <v>519</v>
      </c>
      <c r="R99" s="1" t="s">
        <v>1109</v>
      </c>
      <c r="S99" s="1" t="s">
        <v>521</v>
      </c>
      <c r="T99" s="1" t="s">
        <v>522</v>
      </c>
      <c r="U99" s="1" t="s">
        <v>523</v>
      </c>
      <c r="V99" s="1" t="s">
        <v>986</v>
      </c>
    </row>
    <row r="100" s="1" customFormat="1" spans="1:22">
      <c r="A100" s="3">
        <v>21260195620</v>
      </c>
      <c r="B100" s="1" t="s">
        <v>1110</v>
      </c>
      <c r="C100" s="1" t="s">
        <v>1111</v>
      </c>
      <c r="D100" s="1" t="s">
        <v>1112</v>
      </c>
      <c r="E100" s="1" t="s">
        <v>1113</v>
      </c>
      <c r="F100" s="1" t="s">
        <v>508</v>
      </c>
      <c r="G100" s="1" t="s">
        <v>512</v>
      </c>
      <c r="H100" s="1" t="s">
        <v>513</v>
      </c>
      <c r="I100" s="1" t="s">
        <v>1114</v>
      </c>
      <c r="J100" s="1" t="s">
        <v>30</v>
      </c>
      <c r="K100" s="1" t="s">
        <v>1115</v>
      </c>
      <c r="L100" s="1" t="s">
        <v>1115</v>
      </c>
      <c r="M100" s="1" t="s">
        <v>516</v>
      </c>
      <c r="N100" s="1" t="s">
        <v>516</v>
      </c>
      <c r="O100" s="1" t="s">
        <v>517</v>
      </c>
      <c r="P100" s="1" t="s">
        <v>518</v>
      </c>
      <c r="Q100" s="1" t="s">
        <v>519</v>
      </c>
      <c r="R100" s="1" t="s">
        <v>1116</v>
      </c>
      <c r="S100" s="1" t="s">
        <v>521</v>
      </c>
      <c r="T100" s="1" t="s">
        <v>522</v>
      </c>
      <c r="U100" s="1" t="s">
        <v>523</v>
      </c>
      <c r="V100" s="1" t="s">
        <v>557</v>
      </c>
    </row>
    <row r="101" s="1" customFormat="1" spans="1:22">
      <c r="A101" s="3">
        <v>21336866301</v>
      </c>
      <c r="B101" s="1" t="s">
        <v>1117</v>
      </c>
      <c r="C101" s="1" t="s">
        <v>1118</v>
      </c>
      <c r="D101" s="1" t="s">
        <v>1119</v>
      </c>
      <c r="E101" s="1" t="s">
        <v>1120</v>
      </c>
      <c r="F101" s="1" t="s">
        <v>853</v>
      </c>
      <c r="G101" s="1" t="s">
        <v>512</v>
      </c>
      <c r="H101" s="1" t="s">
        <v>513</v>
      </c>
      <c r="I101" s="1" t="s">
        <v>1121</v>
      </c>
      <c r="J101" s="1" t="s">
        <v>30</v>
      </c>
      <c r="K101" s="1" t="s">
        <v>1122</v>
      </c>
      <c r="L101" s="1" t="s">
        <v>1122</v>
      </c>
      <c r="M101" s="1" t="s">
        <v>516</v>
      </c>
      <c r="N101" s="1" t="s">
        <v>516</v>
      </c>
      <c r="O101" s="1" t="s">
        <v>517</v>
      </c>
      <c r="P101" s="1" t="s">
        <v>518</v>
      </c>
      <c r="Q101" s="1" t="s">
        <v>519</v>
      </c>
      <c r="R101" s="1" t="s">
        <v>1123</v>
      </c>
      <c r="S101" s="1" t="s">
        <v>521</v>
      </c>
      <c r="T101" s="1" t="s">
        <v>522</v>
      </c>
      <c r="U101" s="1" t="s">
        <v>523</v>
      </c>
      <c r="V101" s="1" t="s">
        <v>1124</v>
      </c>
    </row>
    <row r="102" s="1" customFormat="1" spans="1:22">
      <c r="A102" s="3">
        <v>18672337356</v>
      </c>
      <c r="B102" s="1" t="s">
        <v>1051</v>
      </c>
      <c r="C102" s="1" t="s">
        <v>1125</v>
      </c>
      <c r="D102" s="1" t="s">
        <v>1126</v>
      </c>
      <c r="E102" s="1" t="s">
        <v>1127</v>
      </c>
      <c r="F102" s="1" t="s">
        <v>508</v>
      </c>
      <c r="G102" s="1" t="s">
        <v>512</v>
      </c>
      <c r="H102" s="1" t="s">
        <v>513</v>
      </c>
      <c r="I102" s="1" t="s">
        <v>1128</v>
      </c>
      <c r="J102" s="1" t="s">
        <v>30</v>
      </c>
      <c r="K102" s="1" t="s">
        <v>1129</v>
      </c>
      <c r="L102" s="1" t="s">
        <v>1129</v>
      </c>
      <c r="M102" s="1" t="s">
        <v>516</v>
      </c>
      <c r="N102" s="1" t="s">
        <v>516</v>
      </c>
      <c r="O102" s="1" t="s">
        <v>517</v>
      </c>
      <c r="P102" s="1" t="s">
        <v>518</v>
      </c>
      <c r="Q102" s="1" t="s">
        <v>519</v>
      </c>
      <c r="R102" s="1" t="s">
        <v>1130</v>
      </c>
      <c r="S102" s="1" t="s">
        <v>521</v>
      </c>
      <c r="T102" s="1" t="s">
        <v>522</v>
      </c>
      <c r="U102" s="1" t="s">
        <v>523</v>
      </c>
      <c r="V102" s="1" t="s">
        <v>612</v>
      </c>
    </row>
    <row r="103" s="1" customFormat="1" spans="1:22">
      <c r="A103" s="3">
        <v>21260537073</v>
      </c>
      <c r="B103" s="1" t="s">
        <v>1110</v>
      </c>
      <c r="C103" s="1" t="s">
        <v>1131</v>
      </c>
      <c r="D103" s="1" t="s">
        <v>1132</v>
      </c>
      <c r="E103" s="1" t="s">
        <v>1133</v>
      </c>
      <c r="F103" s="1" t="s">
        <v>815</v>
      </c>
      <c r="G103" s="1" t="s">
        <v>512</v>
      </c>
      <c r="H103" s="1" t="s">
        <v>513</v>
      </c>
      <c r="I103" s="1" t="s">
        <v>1134</v>
      </c>
      <c r="J103" s="1" t="s">
        <v>30</v>
      </c>
      <c r="K103" s="1" t="s">
        <v>1135</v>
      </c>
      <c r="L103" s="1" t="s">
        <v>1135</v>
      </c>
      <c r="M103" s="1" t="s">
        <v>516</v>
      </c>
      <c r="N103" s="1" t="s">
        <v>516</v>
      </c>
      <c r="O103" s="1" t="s">
        <v>517</v>
      </c>
      <c r="P103" s="1" t="s">
        <v>518</v>
      </c>
      <c r="Q103" s="1" t="s">
        <v>519</v>
      </c>
      <c r="R103" s="1" t="s">
        <v>1136</v>
      </c>
      <c r="S103" s="1" t="s">
        <v>521</v>
      </c>
      <c r="T103" s="1" t="s">
        <v>522</v>
      </c>
      <c r="U103" s="1" t="s">
        <v>523</v>
      </c>
      <c r="V103" s="1" t="s">
        <v>545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2022-10-25T01:33:37Z</dcterms:created>
  <dcterms:modified xsi:type="dcterms:W3CDTF">2022-10-25T01:48:00Z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6A9ABC250D1A49609B9F3D3136C1E3DD</vt:lpwstr>
  </property>
  <property fmtid="{D5CDD505-2E9C-101B-9397-08002B2CF9AE}" pid="3" name="KSOProductBuildVer">
    <vt:lpwstr>2052-11.1.0.12598</vt:lpwstr>
  </property>
</Properties>
</file>