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对账!$A$1:$X$125</definedName>
  </definedNames>
  <calcPr calcId="144525"/>
</workbook>
</file>

<file path=xl/sharedStrings.xml><?xml version="1.0" encoding="utf-8"?>
<sst xmlns="http://schemas.openxmlformats.org/spreadsheetml/2006/main" count="4025" uniqueCount="1320">
  <si>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</si>
  <si>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</si>
  <si>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</si>
  <si>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</si>
  <si>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</si>
  <si>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</si>
  <si>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</si>
  <si>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</si>
  <si>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</si>
  <si>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</si>
  <si>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</si>
  <si>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</si>
  <si>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</si>
  <si>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</si>
  <si>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</si>
  <si>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</si>
  <si>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</si>
  <si>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</si>
  <si>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</si>
  <si>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</si>
  <si>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</si>
  <si>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</si>
  <si>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</si>
  <si>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</si>
  <si>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</si>
  <si>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18336420476	</t>
  </si>
  <si>
    <t>Ctrip</t>
  </si>
  <si>
    <t>正常</t>
  </si>
  <si>
    <t>[快乐山]查尔斯顿海港度假村(Harborside at Charleston Harbor Resort and Marina)(70394806)</t>
  </si>
  <si>
    <t>高级房, 1 张特大床&lt;2人入住&gt;&lt;不退款&gt;</t>
  </si>
  <si>
    <t>HKD</t>
  </si>
  <si>
    <t>Spencer /Clifford ,Spencer /Stephanie</t>
  </si>
  <si>
    <t>CA13030221027HKD</t>
  </si>
  <si>
    <t>未提现</t>
  </si>
  <si>
    <t>携程开票</t>
  </si>
  <si>
    <t xml:space="preserve">	</t>
  </si>
  <si>
    <t xml:space="preserve">125275574	</t>
  </si>
  <si>
    <t xml:space="preserve">18562237315	</t>
  </si>
  <si>
    <t>[纽汉]伦敦斯特拉特福(Roomzzz London Stratford)(55299301)</t>
  </si>
  <si>
    <t>格兰德一室房&lt;2人入住&gt;&lt;不退款&gt;&lt;早餐&gt;</t>
  </si>
  <si>
    <t>CLARKE /MATTHEW</t>
  </si>
  <si>
    <t xml:space="preserve">EXP-1985891204	</t>
  </si>
  <si>
    <t xml:space="preserve">18649373921	</t>
  </si>
  <si>
    <t>[拉斯维加斯]拉斯维加斯广场娱乐场酒店(Plaza Hotel &amp; Casino)(55320526)</t>
  </si>
  <si>
    <t>豪华两张大床房&lt;2人入住&gt;&lt;不退款&gt;</t>
  </si>
  <si>
    <t>DELSI /MICHAEL</t>
  </si>
  <si>
    <t xml:space="preserve">18806975124	</t>
  </si>
  <si>
    <t>[新加坡]新加坡香格里拉大酒店(Staycation Approved)(Shangri-La Hotel Singapore (Staycation Approved))(55680498)</t>
  </si>
  <si>
    <t>塔楼翼豪华房&lt;2人入住&gt;&lt;不退款&gt;&lt;早餐&gt;</t>
  </si>
  <si>
    <t>HO/GENEVIEVE</t>
  </si>
  <si>
    <t>20084SE052556</t>
  </si>
  <si>
    <t xml:space="preserve"> 20084SE052555	</t>
  </si>
  <si>
    <t xml:space="preserve">18823854018	</t>
  </si>
  <si>
    <t>[奥斯汀]奥斯汀南部贝蒙特套房酒店(Ramada by Wyndham Austin South)(94359220)</t>
  </si>
  <si>
    <t>客房2张双人床&lt;2人入住&gt;&lt;不退款&gt;</t>
  </si>
  <si>
    <t>Katz/Jason</t>
  </si>
  <si>
    <t xml:space="preserve">2662014	</t>
  </si>
  <si>
    <t xml:space="preserve">84056ED098702	</t>
  </si>
  <si>
    <t xml:space="preserve">18841028055	</t>
  </si>
  <si>
    <t>[维也纳]维也纳爱米迪亚贝斯特韦斯特优质酒店(Best Western Plus Amedia Wien)(55346038)</t>
  </si>
  <si>
    <t>标准双人房&lt;2人入住&gt;&lt;不退款&gt;</t>
  </si>
  <si>
    <t>Chown/Graham</t>
  </si>
  <si>
    <t xml:space="preserve">18924691734	</t>
  </si>
  <si>
    <t>[新加坡]新加坡国敦河畔大酒店(Grand Copthorne Waterfront Singapore)(55862000)</t>
  </si>
  <si>
    <t>高级房&lt;2人入住&gt;&lt;不退款&gt;</t>
  </si>
  <si>
    <t>MIAO/JIANFEI</t>
  </si>
  <si>
    <t xml:space="preserve">21115560330	</t>
  </si>
  <si>
    <t>[里斯本]佛拉明哥酒店(Hotel Flamingo)(55680550)</t>
  </si>
  <si>
    <t>双人床房&lt;2人入住&gt;&lt;不退款&gt;</t>
  </si>
  <si>
    <t>Pena Costa/Norma</t>
  </si>
  <si>
    <t xml:space="preserve">HBD-188977-59-2333293	</t>
  </si>
  <si>
    <t xml:space="preserve">21196115103	</t>
  </si>
  <si>
    <t>[弗朗斯地区鲁瓦西]巴黎戴高乐机场北2号宜必思快捷酒店(ibis budget Roissy CDG Paris Nord 2)(55465334)</t>
  </si>
  <si>
    <t>三人房&lt;2人入住&gt;&lt;不退款&gt;</t>
  </si>
  <si>
    <t>LAUMAILLE SAMI/Michele</t>
  </si>
  <si>
    <t xml:space="preserve">2710495	</t>
  </si>
  <si>
    <t xml:space="preserve">3515WJM542	</t>
  </si>
  <si>
    <t xml:space="preserve">21225422611	</t>
  </si>
  <si>
    <t>[哈密尔顿]费尔蒙哈密尔顿公主海滩俱乐部酒店(Hamilton Princess &amp; Beach Club - a Fairmont Managed Hotel)(89917267)</t>
  </si>
  <si>
    <t>豪华客房, 1 张特大床,花园景观&lt;2人入住&gt;&lt;不退款&gt;</t>
  </si>
  <si>
    <t>Cueto/Nicole</t>
  </si>
  <si>
    <t xml:space="preserve">2714062	</t>
  </si>
  <si>
    <t xml:space="preserve">HAM3NkvFY3	</t>
  </si>
  <si>
    <t xml:space="preserve">21249891795	</t>
  </si>
  <si>
    <t>[爱丁堡]诺富特爱丁堡公园酒店(Novotel Edinburgh Park)(55346114)</t>
  </si>
  <si>
    <t>高级双人房（带沙发）&lt;2人入住&gt;&lt;不退款&gt;</t>
  </si>
  <si>
    <t>SURI/BHAVISHYA</t>
  </si>
  <si>
    <t xml:space="preserve">6515WJL540	</t>
  </si>
  <si>
    <t xml:space="preserve">21264970539	</t>
  </si>
  <si>
    <t>[波德申]迪克森海中天港口(Avillion Port Dickson)(55851984)</t>
  </si>
  <si>
    <t>花园景观小屋&lt;2人入住&gt;&lt;不退款&gt;&lt;早餐&gt;</t>
  </si>
  <si>
    <t>HOO/KHEE MIN</t>
  </si>
  <si>
    <t xml:space="preserve">2720702	</t>
  </si>
  <si>
    <t xml:space="preserve">306973	</t>
  </si>
  <si>
    <t xml:space="preserve">21307069710	</t>
  </si>
  <si>
    <t>[巴都丁宜]槟城香格里拉金沙滩度假村  (槟城对抗新冠肺炎认证)(Shangri-La Golden Sands, Penang (PenangFightCovid-19 Certified))(68545186)</t>
  </si>
  <si>
    <t>豪华客房&lt;2人入住&gt;&lt;不退款&gt;&lt;早餐&gt;</t>
  </si>
  <si>
    <t>SHAARI /SAIDIN</t>
  </si>
  <si>
    <t xml:space="preserve">21328844604	</t>
  </si>
  <si>
    <t>水上小屋&lt;2人入住&gt;&lt;不退款&gt;&lt;早餐&gt;</t>
  </si>
  <si>
    <t>ENG/XIAO HUAN,Ng/Yuen Fei</t>
  </si>
  <si>
    <t xml:space="preserve">307154	</t>
  </si>
  <si>
    <t xml:space="preserve">21341512139	</t>
  </si>
  <si>
    <t>shrif/jehan</t>
  </si>
  <si>
    <t xml:space="preserve">21341517895	</t>
  </si>
  <si>
    <t>[曼谷]德拉文德曼谷酒店(De Lavender Bangkok Hotel)(55812208)</t>
  </si>
  <si>
    <t>标准房(双人床或双床)&lt;2人入住&gt;&lt;不退款&gt;</t>
  </si>
  <si>
    <t>Leaphea /LeapheaSam</t>
  </si>
  <si>
    <t xml:space="preserve">Acknowledged	</t>
  </si>
  <si>
    <t xml:space="preserve">21347701550	</t>
  </si>
  <si>
    <t>[吉隆坡]吉隆坡全西特酒店(Hotel Transit Kuala Lumpur)(55694773)</t>
  </si>
  <si>
    <t>标准房&lt;2人入住&gt;&lt;不退款&gt;</t>
  </si>
  <si>
    <t>Tambe/Kshitij,Tambe/Kshitij</t>
  </si>
  <si>
    <t xml:space="preserve">2726594	</t>
  </si>
  <si>
    <t xml:space="preserve">21293678	</t>
  </si>
  <si>
    <t xml:space="preserve">21348308138	</t>
  </si>
  <si>
    <t>[圣路易斯]OYO 密苏里州圣路易斯市中心酒店(OYO Hotel St. Louis Downtown City Center MO)(89930784)</t>
  </si>
  <si>
    <t>特大床房&lt;2人入住&gt;&lt;不退款&gt;</t>
  </si>
  <si>
    <t>Bryant/Thomas</t>
  </si>
  <si>
    <t xml:space="preserve">2726785	</t>
  </si>
  <si>
    <t xml:space="preserve">Create123	</t>
  </si>
  <si>
    <t xml:space="preserve">21350928094	</t>
  </si>
  <si>
    <t>[东京]东急涩谷蓝塔大酒店(Cerulean Tower Tokyu Hotel)(55841898)</t>
  </si>
  <si>
    <t>标准大床房&lt;2人入住&gt;&lt;不退款&gt;</t>
  </si>
  <si>
    <t>SHEN/YU</t>
  </si>
  <si>
    <t xml:space="preserve">397075	</t>
  </si>
  <si>
    <t xml:space="preserve">21351039544	</t>
  </si>
  <si>
    <t>[波德申]海中天(Avillion Admiral Cove)(55451639)</t>
  </si>
  <si>
    <t>甄选房&lt;2人入住&gt;&lt;不退款&gt;&lt;早餐&gt;</t>
  </si>
  <si>
    <t>YONG/WAN WEI</t>
  </si>
  <si>
    <t xml:space="preserve">2727382	</t>
  </si>
  <si>
    <t xml:space="preserve">3058265	</t>
  </si>
  <si>
    <t xml:space="preserve">21351093310	</t>
  </si>
  <si>
    <t xml:space="preserve">3058271	</t>
  </si>
  <si>
    <t xml:space="preserve">21355369194	</t>
  </si>
  <si>
    <t>[东京]新宿华盛顿酒店(Shinjuku Washington Hotel)(68545490)</t>
  </si>
  <si>
    <t>标准单床房(主楼)&lt;2人入住&gt;&lt;不退款&gt;</t>
  </si>
  <si>
    <t>CHANG/WAHLAM,SIN/KAMHO</t>
  </si>
  <si>
    <t xml:space="preserve">报客人名字办理入住	</t>
  </si>
  <si>
    <t xml:space="preserve">21356026384	</t>
  </si>
  <si>
    <t>[吉隆坡]吉隆坡服务式套房签名酒店(The Signature Hotel &amp; Serviced Suites Kuala Lumpur)(77364267)</t>
  </si>
  <si>
    <t>大床一室房&lt;2人入住&gt;&lt;不退款&gt;</t>
  </si>
  <si>
    <t>FATIHAH/NUR FATIHAH ZAINAL LIM</t>
  </si>
  <si>
    <t>RSSP3961</t>
  </si>
  <si>
    <t xml:space="preserve">RSSP3962	</t>
  </si>
  <si>
    <t xml:space="preserve">21358381731	</t>
  </si>
  <si>
    <t>Tan/Stephanie</t>
  </si>
  <si>
    <t xml:space="preserve">21361117244	</t>
  </si>
  <si>
    <t>MEITENG/LIM</t>
  </si>
  <si>
    <t xml:space="preserve">307617	</t>
  </si>
  <si>
    <t xml:space="preserve">21363873317	</t>
  </si>
  <si>
    <t>[奥马哈]奥马哈动物园舒适酒店(Comfort Inn at The Zoo Omaha)(94362645)</t>
  </si>
  <si>
    <t>特大床房&lt;1&gt;&lt;2人入住&gt;&lt;不退款&gt;</t>
  </si>
  <si>
    <t>SLEDGE/KENNETH</t>
  </si>
  <si>
    <t xml:space="preserve">2730440	</t>
  </si>
  <si>
    <t xml:space="preserve">21369056631	</t>
  </si>
  <si>
    <t>[贝尔维尤]贝尔维尤拉克斯普兰廷全套房酒店(Larkspur Landing Bellevue - An All-Suite Hotel)(55391151)</t>
  </si>
  <si>
    <t>开放式套房&lt;2人入住&gt;&lt;不退款&gt;&lt;早餐&gt;</t>
  </si>
  <si>
    <t>PALANIAPPAN KIRUBAKARAN/SRIRAM</t>
  </si>
  <si>
    <t xml:space="preserve">11012SE035050	</t>
  </si>
  <si>
    <t xml:space="preserve">21378164889	</t>
  </si>
  <si>
    <t>[新加坡]新加坡码头酒店-西海岸(The Quay Hotel West Coast)(55320578)</t>
  </si>
  <si>
    <t>豪华双床房&lt;2人入住&gt;&lt;不退款&gt;</t>
  </si>
  <si>
    <t>KONG/YUE</t>
  </si>
  <si>
    <t xml:space="preserve">88385845	</t>
  </si>
  <si>
    <t xml:space="preserve">21412943261	</t>
  </si>
  <si>
    <t>[班夫]班夫公园酒店(Banff Park Lodge)(70391712)</t>
  </si>
  <si>
    <t>有限景观高级房（2张大床）&lt;2人入住&gt;&lt;不退款&gt;</t>
  </si>
  <si>
    <t>Bhandari /Ansh</t>
  </si>
  <si>
    <t xml:space="preserve">118274739	</t>
  </si>
  <si>
    <t xml:space="preserve">21418900897	</t>
  </si>
  <si>
    <t>Chai/Siok Ti</t>
  </si>
  <si>
    <t xml:space="preserve">21418976896	</t>
  </si>
  <si>
    <t>[曼谷]阿瓦尼阿特里姆曼谷酒店(SHA认证)(Avani Atrium Bangkok Hotel (SHA Certified))(55665998)</t>
  </si>
  <si>
    <t>阿瓦尼尊贵房&lt;2人入住&gt;&lt;不退款&gt;</t>
  </si>
  <si>
    <t>Augustin/Vipin,Augustin/Vipin</t>
  </si>
  <si>
    <t xml:space="preserve">53471210	</t>
  </si>
  <si>
    <t xml:space="preserve">21425365967	</t>
  </si>
  <si>
    <t>[坎昆]坎昆NYX酒店(Hotel NYX Cancun)(55822262)</t>
  </si>
  <si>
    <t>豪华双人房&lt;2人入住&gt;&lt;不退款&gt;&lt;早餐&gt;</t>
  </si>
  <si>
    <t>Avsar/Ugur</t>
  </si>
  <si>
    <t xml:space="preserve">DNG-69-4257277	</t>
  </si>
  <si>
    <t xml:space="preserve">21436714794	</t>
  </si>
  <si>
    <t>[迪拜]迪拜谢赫扎耶德路福朋喜来登酒店(Four Points by Sheraton Sheikh Zayed Road, Dubai)(60467429)</t>
  </si>
  <si>
    <t>经典双床房&lt;2人入住&gt;&lt;不退款&gt;</t>
  </si>
  <si>
    <t>Marinova/Milka,Marinov/Pavel</t>
  </si>
  <si>
    <t xml:space="preserve">From Allocation	</t>
  </si>
  <si>
    <t xml:space="preserve">21439741722	</t>
  </si>
  <si>
    <t>[圣基尔达]托拉诺酒店(Tolarno Hotel)(92029704)</t>
  </si>
  <si>
    <t>巴尔扎克标准房&lt;2人入住&gt;&lt;不退款&gt;</t>
  </si>
  <si>
    <t>Haas/Pete</t>
  </si>
  <si>
    <t xml:space="preserve">EXP-1400527704	</t>
  </si>
  <si>
    <t xml:space="preserve">21442381936	</t>
  </si>
  <si>
    <t>[努沙再也]马来西亚乐高乐园酒店(Legoland Malaysia Hotel)(68545241)</t>
  </si>
  <si>
    <t>主题房&lt;1&gt;&lt;2人入住&gt;&lt;不退款&gt;</t>
  </si>
  <si>
    <t>WONG/YEE KEI</t>
  </si>
  <si>
    <t xml:space="preserve">shakirah	</t>
  </si>
  <si>
    <t xml:space="preserve">21442853207	</t>
  </si>
  <si>
    <t>Vallieteh /Wan ying</t>
  </si>
  <si>
    <t xml:space="preserve">2738127	</t>
  </si>
  <si>
    <t xml:space="preserve">21445460932	</t>
  </si>
  <si>
    <t>豪华客房&lt;2人入住&gt;&lt;不退款&gt;</t>
  </si>
  <si>
    <t>leong cheng/lim</t>
  </si>
  <si>
    <t>取消</t>
  </si>
  <si>
    <t xml:space="preserve">21446691541	</t>
  </si>
  <si>
    <t>[吉隆坡]吉隆坡帝皇精品酒店(de King Boutique Hotel KLCC)(55694606)</t>
  </si>
  <si>
    <t>豪华房（双人床或双床）&lt;2人入住&gt;&lt;不退款&gt;</t>
  </si>
  <si>
    <t>IRA/ZAFRAN</t>
  </si>
  <si>
    <t xml:space="preserve">255225	</t>
  </si>
  <si>
    <t xml:space="preserve">21448101489	</t>
  </si>
  <si>
    <t>[拉斯维加斯]拉斯维加斯神剑娱乐场酒店(Excalibur Hotel Casino Las Vegas)(55944619)</t>
  </si>
  <si>
    <t>皇家塔楼2张大床房&lt;2人入住&gt;&lt;不退款&gt;</t>
  </si>
  <si>
    <t>LEMUS/BUFFY,ROSALES/ANGELICA</t>
  </si>
  <si>
    <t xml:space="preserve">905610906	</t>
  </si>
  <si>
    <t xml:space="preserve">21456518902	</t>
  </si>
  <si>
    <t>[迪拜]迪拜德拉温德姆酒店(Wyndham Dubai Deira)(90198650)</t>
  </si>
  <si>
    <t>城景高级房&lt;2人入住&gt;&lt;不退款&gt;&lt;早餐&gt;</t>
  </si>
  <si>
    <t>YAN/YAT CHI</t>
  </si>
  <si>
    <t xml:space="preserve">2740672	</t>
  </si>
  <si>
    <t xml:space="preserve">21456875108	</t>
  </si>
  <si>
    <t>[科隆]科隆波恩机场莱昂纳多酒店(Leonardo Hotel Köln Bonn Airport)(55932702)</t>
  </si>
  <si>
    <t>舒适房一张单人床&lt;2人入住&gt;&lt;不退款&gt;</t>
  </si>
  <si>
    <t>TANG/JILEI</t>
  </si>
  <si>
    <t xml:space="preserve">LNDO102457	</t>
  </si>
  <si>
    <t xml:space="preserve">21462913147	</t>
  </si>
  <si>
    <t>[Tanjung Riau]巴淡岛假日度假酒店(Holiday Inn Resort Batam, an IHG Hotel)(55299714)</t>
  </si>
  <si>
    <t>标准双卧套房&lt;2人入住&gt;&lt;不退款&gt;&lt;早餐&gt;</t>
  </si>
  <si>
    <t>LIAO/XU,Siqin/Tana,Liang/Chao,Xiao/Yu</t>
  </si>
  <si>
    <t xml:space="preserve">2742062	</t>
  </si>
  <si>
    <t xml:space="preserve">6818089	</t>
  </si>
  <si>
    <t xml:space="preserve">21463508356	</t>
  </si>
  <si>
    <t>[新加坡]新加坡柏薇罗切斯特酒店 (SG Clean)(Park Avenue Rochester (SG Clean))(55851955)</t>
  </si>
  <si>
    <t>TEO/JUNMING</t>
  </si>
  <si>
    <t xml:space="preserve">2028534918	</t>
  </si>
  <si>
    <t xml:space="preserve">21466187554	</t>
  </si>
  <si>
    <t>[贝伊奥卢]塔克西姆圣露西亚酒店(Taksim Santa Lucia Hotel)(69451751)</t>
  </si>
  <si>
    <t>高级双人房&lt;2人入住&gt;&lt;不退款&gt;</t>
  </si>
  <si>
    <t>Tamang/Rajesh Kumar</t>
  </si>
  <si>
    <t xml:space="preserve">2283536	</t>
  </si>
  <si>
    <t xml:space="preserve">21469801482	</t>
  </si>
  <si>
    <t>[梅斯基特]维尔京河娱乐场酒店(Virgin River Hotel and Casino)(68031158)</t>
  </si>
  <si>
    <t>豪华2张大床房&lt;2人入住&gt;&lt;不退款&gt;</t>
  </si>
  <si>
    <t>rose/michael</t>
  </si>
  <si>
    <t xml:space="preserve">5S5J4	</t>
  </si>
  <si>
    <t xml:space="preserve">21470600830	</t>
  </si>
  <si>
    <t>[斯德特莱恩]巴利太浩湖娱乐场度假村(Bally’s Lake Tahoe Casino Resort)(68031130)</t>
  </si>
  <si>
    <t>经典特大床房- 可吸烟&lt;2人入住&gt;&lt;不退款&gt;</t>
  </si>
  <si>
    <t>NAZAREK/KIM</t>
  </si>
  <si>
    <t xml:space="preserve">2743810	</t>
  </si>
  <si>
    <t xml:space="preserve">261743520	</t>
  </si>
  <si>
    <t xml:space="preserve">21476664036	</t>
  </si>
  <si>
    <t>[吉隆坡]辉盛凯贝丽(Capri by Fraser Bukit Bintang)(89938245)</t>
  </si>
  <si>
    <t>行政双床一室房&lt;2人入住&gt;&lt;不退款&gt;&lt;早餐&gt;</t>
  </si>
  <si>
    <t>KHALID/SHAMSINAR</t>
  </si>
  <si>
    <t xml:space="preserve">28549038-1	</t>
  </si>
  <si>
    <t xml:space="preserve">21477547170	</t>
  </si>
  <si>
    <t>SUN/KHENG SIANG</t>
  </si>
  <si>
    <t xml:space="preserve">11417925446	</t>
  </si>
  <si>
    <t xml:space="preserve">21477786901	</t>
  </si>
  <si>
    <t>[吉隆坡]吉隆坡双威太子大酒店(Sunway Hotel Putra Kuala Lumpur)(55290388)</t>
  </si>
  <si>
    <t>HONG/YANG</t>
  </si>
  <si>
    <t xml:space="preserve">799121109	</t>
  </si>
  <si>
    <t xml:space="preserve">21478151117	</t>
  </si>
  <si>
    <t>[迈阿密]迈阿密国际机场酒店(Miami International Airport Hotel)(55694594)</t>
  </si>
  <si>
    <t>标准大号床房&lt;2人入住&gt;&lt;不退款&gt;</t>
  </si>
  <si>
    <t>Medina Moreno/Carla Nadine</t>
  </si>
  <si>
    <t xml:space="preserve">21478261636	</t>
  </si>
  <si>
    <t>[吉隆坡]吉隆坡翠绿山酒店(Verdant Hill Hotel Kuala Lumpur)(56196414)</t>
  </si>
  <si>
    <t>豪华双床房&lt;2人入住&gt;&lt;不退款&gt;&lt;早餐&gt;</t>
  </si>
  <si>
    <t>ABIN/JULADI</t>
  </si>
  <si>
    <t xml:space="preserve">酒店前台Devan先生确认	</t>
  </si>
  <si>
    <t xml:space="preserve">21479894309	</t>
  </si>
  <si>
    <t>FUAT/AZIENUDDIN</t>
  </si>
  <si>
    <t xml:space="preserve">2746128	</t>
  </si>
  <si>
    <t xml:space="preserve">308474	</t>
  </si>
  <si>
    <t xml:space="preserve">21481873351	</t>
  </si>
  <si>
    <t>[科伦]科伦索雷快捷酒店(Coron Soleil Express Hotel)(90197609)</t>
  </si>
  <si>
    <t>标准房&lt;2人入住&gt;&lt;不退款&gt;&lt;早餐&gt;</t>
  </si>
  <si>
    <t>moon/suno</t>
  </si>
  <si>
    <t xml:space="preserve">2746538	</t>
  </si>
  <si>
    <t xml:space="preserve">acknowledged	</t>
  </si>
  <si>
    <t xml:space="preserve">21482870631	</t>
  </si>
  <si>
    <t>[巴厘岛]库塔利维奥大酒店(Grand Livio Kuta Hotel)(55851798)</t>
  </si>
  <si>
    <t>dora/ericha</t>
  </si>
  <si>
    <t xml:space="preserve">2746774	</t>
  </si>
  <si>
    <t>reservation no #115629</t>
  </si>
  <si>
    <t xml:space="preserve"> 115630.	</t>
  </si>
  <si>
    <t xml:space="preserve">21483722728	</t>
  </si>
  <si>
    <t>高级房&lt;2人入住&gt;&lt;不退款&gt;&lt;早餐&gt;</t>
  </si>
  <si>
    <t>Sun/Kheng siang</t>
  </si>
  <si>
    <t xml:space="preserve">2746939	</t>
  </si>
  <si>
    <t xml:space="preserve">21484649017	</t>
  </si>
  <si>
    <t>[艾因]艾恩雅乐轩酒店(Aloft Al Ain)(68025966)</t>
  </si>
  <si>
    <t>雅乐轩房（2张大床）&lt;2人入住&gt;&lt;不退款&gt;</t>
  </si>
  <si>
    <t>ALMUBARAK/MAWDA OMER ,ELKHIDER /ELKHIDERALAA</t>
  </si>
  <si>
    <t xml:space="preserve">21486317414	</t>
  </si>
  <si>
    <t>[圣何塞]拉昆塔圣何塞机场酒店(La Quinta by Wyndham San Jose Airport)(90386956)</t>
  </si>
  <si>
    <t>特大床房&lt;2人入住&gt;&lt;不退款&gt;&lt;早餐&gt;</t>
  </si>
  <si>
    <t>Nunez/Margarita</t>
  </si>
  <si>
    <t xml:space="preserve">21488049945	</t>
  </si>
  <si>
    <t>[比佛利山]60比佛利山酒店(SIXTY Beverly Hills)(70394475)</t>
  </si>
  <si>
    <t>高级大号床房&lt;2人入住&gt;&lt;不退款&gt;</t>
  </si>
  <si>
    <t>Ucar/Lutfi</t>
  </si>
  <si>
    <t xml:space="preserve">2747986	</t>
  </si>
  <si>
    <t xml:space="preserve">59798SE120711	</t>
  </si>
  <si>
    <t xml:space="preserve">21492052583	</t>
  </si>
  <si>
    <t>[吉隆坡]吉隆坡千禧大酒店(Grand Millennium Kuala Lumpur)(55402613)</t>
  </si>
  <si>
    <t>AMINUDDIN/MUHAMMAD ASWANDI</t>
  </si>
  <si>
    <t xml:space="preserve">21494016233	</t>
  </si>
  <si>
    <t>[null](89917269)</t>
  </si>
  <si>
    <t xml:space="preserve">21494180636	</t>
  </si>
  <si>
    <t>[圣保罗]圣保罗布鲁酒店(Radisson Blu São Paulo)(77363963)</t>
  </si>
  <si>
    <t>高级大床房&lt;2人入住&gt;&lt;不退款&gt;</t>
  </si>
  <si>
    <t>Coelho/Vanderlea</t>
  </si>
  <si>
    <t xml:space="preserve">258-2345857	</t>
  </si>
  <si>
    <t xml:space="preserve">21493602763	</t>
  </si>
  <si>
    <t>阿瓦尼豪华房&lt;2人入住&gt;&lt;不退款&gt;</t>
  </si>
  <si>
    <t>MIGNON/JULIE,TESSIER /BENOIT</t>
  </si>
  <si>
    <t xml:space="preserve">21494928158	</t>
  </si>
  <si>
    <t>[曼彻斯特]约克蔚景温德姆酒店(Wingate by Wyndham - York)(90366271)</t>
  </si>
  <si>
    <t>特大号床间&lt;2人入住&gt;&lt;不退款&gt;&lt;早餐&gt;</t>
  </si>
  <si>
    <t>vernier/vann</t>
  </si>
  <si>
    <t xml:space="preserve">359688532	</t>
  </si>
  <si>
    <t xml:space="preserve">21495230679	</t>
  </si>
  <si>
    <t>高级特大床房&lt;2人入住&gt;&lt;不退款&gt;</t>
  </si>
  <si>
    <t>ZHANG/LELE</t>
  </si>
  <si>
    <t xml:space="preserve">21497183182	</t>
  </si>
  <si>
    <t>MAHMOOD/NORAINI</t>
  </si>
  <si>
    <t xml:space="preserve">4KV6T0S9X	</t>
  </si>
  <si>
    <t xml:space="preserve">21499474199	</t>
  </si>
  <si>
    <t>TIONG/JING YIN</t>
  </si>
  <si>
    <t xml:space="preserve">21503232389	</t>
  </si>
  <si>
    <t>[旧金山]旧金山适居酒店(San Francisco Proper Hotel)(56128376)</t>
  </si>
  <si>
    <t>尊贵客房, 1 张特大床&lt;2人入住&gt;&lt;不退款&gt;</t>
  </si>
  <si>
    <t>Junyang/Sun</t>
  </si>
  <si>
    <t xml:space="preserve">77349SE059793	</t>
  </si>
  <si>
    <t xml:space="preserve">21503284374	</t>
  </si>
  <si>
    <t>[那空那育]迪恩湖景度假酒店(I Din Lake View Resort Nakhon Nayok)(90401047)</t>
  </si>
  <si>
    <t>高级客房（河景）&lt;2人入住&gt;&lt;不退款&gt;</t>
  </si>
  <si>
    <t>TUENKLANG/MATTANA</t>
  </si>
  <si>
    <t xml:space="preserve">2751920	</t>
  </si>
  <si>
    <t xml:space="preserve">21503564003	</t>
  </si>
  <si>
    <t>[里士满]温哥华机场航站楼费尔蒙酒店(Fairmont Vancouver Airport In-Terminal Hotel)(55270230)</t>
  </si>
  <si>
    <t>GAO/CHE,Gao/Yongxin</t>
  </si>
  <si>
    <t xml:space="preserve">2751985	</t>
  </si>
  <si>
    <t xml:space="preserve">21503518098	</t>
  </si>
  <si>
    <t>[布尔黑特市]河别墅大酒店(Lodge on the River)(89918819)</t>
  </si>
  <si>
    <t>套房, 1 张大床, 河景&lt;2人入住&gt;&lt;不退款&gt;</t>
  </si>
  <si>
    <t>COLLINS/JACKIE LEE</t>
  </si>
  <si>
    <t xml:space="preserve">88858639	</t>
  </si>
  <si>
    <t xml:space="preserve">21505037263	</t>
  </si>
  <si>
    <t>[芭堤雅]芭堤雅硬石酒店 (SHA Plus+)(Hard Rock Hotel Pattaya (SHA Plus+))(55862064)</t>
  </si>
  <si>
    <t>城景豪华房&lt;2人入住&gt;&lt;不退款&gt;</t>
  </si>
  <si>
    <t>PANYUSOH/FARAH</t>
  </si>
  <si>
    <t xml:space="preserve">2752440	</t>
  </si>
  <si>
    <t xml:space="preserve">21505389784	</t>
  </si>
  <si>
    <t>豪华大号床房&lt;2人入住&gt;&lt;不退款&gt;</t>
  </si>
  <si>
    <t>RAZZAK KAMEL/MUSTHAQQIM</t>
  </si>
  <si>
    <t xml:space="preserve">21506300487	</t>
  </si>
  <si>
    <t>[芭堤雅]芭堤雅王朝酒店(Dynasty Inn Pattaya)(55812174)</t>
  </si>
  <si>
    <t>标准间&lt;2人入住&gt;&lt;不退款&gt;</t>
  </si>
  <si>
    <t>WONG/TAT YIN</t>
  </si>
  <si>
    <t xml:space="preserve">2752780	</t>
  </si>
  <si>
    <t xml:space="preserve">PA211022	</t>
  </si>
  <si>
    <t xml:space="preserve">21506441428	</t>
  </si>
  <si>
    <t>[希什利]巴巴罗斯伯因特酒店(Point Hotel Barbaros)(55299511)</t>
  </si>
  <si>
    <t>豪华房&lt;2人入住&gt;&lt;不退款&gt;&lt;早餐&gt;</t>
  </si>
  <si>
    <t>Hosseini/Seyedmajid</t>
  </si>
  <si>
    <t xml:space="preserve">21507787320	</t>
  </si>
  <si>
    <t>[布鲁塞尔]布鲁塞尔斯科特酒店(The Scott Hotel Brussels)(55414363)</t>
  </si>
  <si>
    <t>客房&lt;2人入住&gt;&lt;不退款&gt;</t>
  </si>
  <si>
    <t>LUZON/TAREK</t>
  </si>
  <si>
    <t xml:space="preserve">118912575	</t>
  </si>
  <si>
    <t xml:space="preserve">21507963134	</t>
  </si>
  <si>
    <t>Peksen/Halil</t>
  </si>
  <si>
    <t xml:space="preserve">21508346833	</t>
  </si>
  <si>
    <t>Karadag/Osman</t>
  </si>
  <si>
    <t xml:space="preserve">21508436984	</t>
  </si>
  <si>
    <t>[伊斯坦布尔]绿色公园梅特尔酒店(The Green Park Merter)(77363891)</t>
  </si>
  <si>
    <t>ACET/MUSTAFA</t>
  </si>
  <si>
    <t xml:space="preserve">118927253	</t>
  </si>
  <si>
    <t xml:space="preserve">21508476193	</t>
  </si>
  <si>
    <t>[柏林]柏林施柏阁酒店(Steigenberger Hotel Am Kanzleramt)(55822293)</t>
  </si>
  <si>
    <t>豪华房&lt;2人入住&gt;&lt;不退款&gt;</t>
  </si>
  <si>
    <t>YOLDAS/PINAR</t>
  </si>
  <si>
    <t xml:space="preserve">4637SE114836	</t>
  </si>
  <si>
    <t xml:space="preserve">21508509842	</t>
  </si>
  <si>
    <t>[巴都丁宜]槟城湾景海滩度假村 (槟城对抗新冠肺炎认证)(The Bayview Beach Resort (PenangFightCovid-19 Certified))(56196207)</t>
  </si>
  <si>
    <t>FATHIN/NUUR</t>
  </si>
  <si>
    <t xml:space="preserve">21509628452	</t>
  </si>
  <si>
    <t>[巴都丁宜]槟城松园酒店 (槟城对抗新冠肺炎认证)(Lone Pine Hotel Penang (PenangFightCovid-19 Certified))(55465117)</t>
  </si>
  <si>
    <t>豪华套房&lt;2人入住&gt;&lt;不退款&gt;</t>
  </si>
  <si>
    <t>wan/mohamad ridzuan</t>
  </si>
  <si>
    <t xml:space="preserve">553654	</t>
  </si>
  <si>
    <t xml:space="preserve">21510328914	</t>
  </si>
  <si>
    <t>尊贵园景房&lt;2人入住&gt;&lt;不退款&gt;</t>
  </si>
  <si>
    <t>Prokhorova/OXANA</t>
  </si>
  <si>
    <t xml:space="preserve">2753936	</t>
  </si>
  <si>
    <t xml:space="preserve">320-2245022	</t>
  </si>
  <si>
    <t xml:space="preserve">21511276333	</t>
  </si>
  <si>
    <t>[迪拜]迪拜阿尔巴沙万怡酒店(Courtyard by Marriott Al Barsha, Dubai)(68029304)</t>
  </si>
  <si>
    <t>高级客房1张特大床&lt;2人入住&gt;&lt;不退款&gt;</t>
  </si>
  <si>
    <t>HU/JIAYANG</t>
  </si>
  <si>
    <t xml:space="preserve">98604900	</t>
  </si>
  <si>
    <t xml:space="preserve">21511595276	</t>
  </si>
  <si>
    <t>[丹那拉打]金马仑高原文物酒店(Heritage Hotel Cameron Highlands)(55801148)</t>
  </si>
  <si>
    <t>旧翼楼高级双床房&lt;2人入住&gt;&lt;不退款&gt;</t>
  </si>
  <si>
    <t>TARUVITTAYAKOM/MONSICHA,WANG/TAO</t>
  </si>
  <si>
    <t xml:space="preserve">2754267	</t>
  </si>
  <si>
    <t xml:space="preserve">21511594128	</t>
  </si>
  <si>
    <t>[乔治市]槟城温宝利酒店 (槟城对抗新冠肺炎认证)(The Wembley – A St Giles Hotel, Penang)(55680470)</t>
  </si>
  <si>
    <t>高级特大床房&lt;2人入住&gt;&lt;不退款&gt;&lt;早餐&gt;</t>
  </si>
  <si>
    <t>Prasetyo/Andri</t>
  </si>
  <si>
    <t xml:space="preserve">2754273	</t>
  </si>
  <si>
    <t xml:space="preserve">671278	</t>
  </si>
  <si>
    <t xml:space="preserve">21511850970	</t>
  </si>
  <si>
    <t>[马西]传奇精品酒店(Hotel Legend Boutique)(55626391)</t>
  </si>
  <si>
    <t>家庭房&lt;2人入住&gt;&lt;不退款&gt;</t>
  </si>
  <si>
    <t>Gan/Ang Xin Ying</t>
  </si>
  <si>
    <t xml:space="preserve">21512661719	</t>
  </si>
  <si>
    <t>[曼谷]曼谷阿尔梅洛兹酒店 - 主要清真饭店(Al Meroz Hotel Bangkok - the Leading Halal Hotel)(60494198)</t>
  </si>
  <si>
    <t>Utok/Monpriya</t>
  </si>
  <si>
    <t xml:space="preserve">HBD-425378-321-5681292	</t>
  </si>
  <si>
    <t xml:space="preserve">21513963359	</t>
  </si>
  <si>
    <t>[曼谷]思考行政套房酒店(Hotel Amber Sukhumvit 85)(60480483)</t>
  </si>
  <si>
    <t>至尊豪华房&lt;2人入住&gt;&lt;不退款&gt;</t>
  </si>
  <si>
    <t>P/MUKRAVEE</t>
  </si>
  <si>
    <t xml:space="preserve">21513996310	</t>
  </si>
  <si>
    <t>[迪拜]迪拜哈布图尔宫 LXR 酒店及度假村(Habtoor Palace Dubai, LXR Hotels &amp; Resorts)(70391586)</t>
  </si>
  <si>
    <t>超值套房&lt;2人入住&gt;&lt;不退款&gt;&lt;早餐&gt;</t>
  </si>
  <si>
    <t>XU/Weihua,WANG/SHANXUE</t>
  </si>
  <si>
    <t xml:space="preserve">2754966	</t>
  </si>
  <si>
    <t xml:space="preserve">1056496	</t>
  </si>
  <si>
    <t xml:space="preserve">21514031090	</t>
  </si>
  <si>
    <t>[曼谷]曼谷H2酒店(H2 Hotel Bangkok)(55289924)</t>
  </si>
  <si>
    <t>Kaiyasuan/Kanchana</t>
  </si>
  <si>
    <t xml:space="preserve">21514224000	</t>
  </si>
  <si>
    <t>[芭堤雅]芭堤雅南海滩可可特尔酒店(Kokotel Pattaya South Beach)(55451693)</t>
  </si>
  <si>
    <t>高级双床房&lt;2人入住&gt;&lt;不退款&gt;&lt;早餐&gt;</t>
  </si>
  <si>
    <t>SAENGKHAM/THONTHAN,SAHLEE/SIRIWAN</t>
  </si>
  <si>
    <t xml:space="preserve">RZ-2031580577	</t>
  </si>
  <si>
    <t xml:space="preserve">21514556828	</t>
  </si>
  <si>
    <t>SHEN/YUEFEN</t>
  </si>
  <si>
    <t xml:space="preserve">21514564403	</t>
  </si>
  <si>
    <t>[梭罗]罗吉酒店(Loji Hotel)(89930774)</t>
  </si>
  <si>
    <t>豪华客房1张特大床&lt;2人入住&gt;&lt;不退款&gt;</t>
  </si>
  <si>
    <t>BUDIANTO/ARIEF</t>
  </si>
  <si>
    <t xml:space="preserve">酒店前台Fahnan女士确认	</t>
  </si>
  <si>
    <t xml:space="preserve">21514845034	</t>
  </si>
  <si>
    <t>KWAN/CHEUK HEI FELIX</t>
  </si>
  <si>
    <t xml:space="preserve">21515640186	</t>
  </si>
  <si>
    <t>[托里]贝斯特韦斯特圆顶礁度假酒店(Capitol Reef Resort)(55572862)</t>
  </si>
  <si>
    <t>传统房（2张大床）&lt;2人入住&gt;&lt;不退款&gt;</t>
  </si>
  <si>
    <t>HOU/SHERRY XIAOLEI</t>
  </si>
  <si>
    <t xml:space="preserve">2755398	</t>
  </si>
  <si>
    <t xml:space="preserve">21556353075	</t>
  </si>
  <si>
    <t>[胡志明市]东桂神秘岛酒店(The Myst Dong Khoi)(55851913)</t>
  </si>
  <si>
    <t>无景东桂双床房&lt;2人入住&gt;&lt;不退款&gt;</t>
  </si>
  <si>
    <t>thuy nguyen/thi,thuy nguyen/thi</t>
  </si>
  <si>
    <t xml:space="preserve">21556973615	</t>
  </si>
  <si>
    <t>[西雅加达]LTC葛洛多克惬意酒店(Favehotel LTC Glodok)(56185709)</t>
  </si>
  <si>
    <t>致爱房&lt;2人入住&gt;&lt;不退款&gt;</t>
  </si>
  <si>
    <t>HENGKY/HENGKY</t>
  </si>
  <si>
    <t xml:space="preserve">21557073116	</t>
  </si>
  <si>
    <t>SMITH /KARLEY J</t>
  </si>
  <si>
    <t xml:space="preserve">2755571	</t>
  </si>
  <si>
    <t xml:space="preserve">21557369723	</t>
  </si>
  <si>
    <t>[坤甸]坤甸尼奥噶迦玛达酒店(Hotel Neo Gajah Mada Pontianak by ASTON)(55543096)</t>
  </si>
  <si>
    <t>尼欧房&lt;2人入住&gt;&lt;不退款&gt;</t>
  </si>
  <si>
    <t>NAN/XIPING</t>
  </si>
  <si>
    <t xml:space="preserve">21557563489	</t>
  </si>
  <si>
    <t>FU/KAIBO</t>
  </si>
  <si>
    <t xml:space="preserve">21557878123	</t>
  </si>
  <si>
    <t>至尊豪华房&lt;2人入住&gt;&lt;不退款&gt;&lt;早餐&gt;</t>
  </si>
  <si>
    <t>Jamsai/Chisanucha,Jamsai/Chisanucha</t>
  </si>
  <si>
    <t xml:space="preserve">21558265007	</t>
  </si>
  <si>
    <t>KHASOGE/DAVID</t>
  </si>
  <si>
    <t xml:space="preserve">21558639500	</t>
  </si>
  <si>
    <t>[磅波]素万那普标志酒店(The Iconic Suvarnbhumi)(68545258)</t>
  </si>
  <si>
    <t>豪华双人间&lt;2人入住&gt;&lt;不退款&gt;</t>
  </si>
  <si>
    <t>PATTHAMASAKULDET/PATTHAMANIPHA</t>
  </si>
  <si>
    <t xml:space="preserve">35388031	</t>
  </si>
  <si>
    <t xml:space="preserve">21558625213	</t>
  </si>
  <si>
    <t>[德卢斯]亚特兰大格威内特广场圣淘沙酒店(Sonesta Gwinnett Place Atlanta)(55872396)</t>
  </si>
  <si>
    <t>豪华特大床房&lt;2人入住&gt;&lt;不退款&gt;</t>
  </si>
  <si>
    <t>Williams/Landis</t>
  </si>
  <si>
    <t xml:space="preserve">2755839	</t>
  </si>
  <si>
    <t xml:space="preserve">58939SE097841	</t>
  </si>
  <si>
    <t xml:space="preserve">21558650316	</t>
  </si>
  <si>
    <t>[巴厘岛]巴厘岛乌布威斯汀元素酒店(Element by Westin Bali Ubud)(55312220)</t>
  </si>
  <si>
    <t>豪华园景特大床客房带阳台&lt;2人入住&gt;&lt;不退款&gt;&lt;早餐&gt;</t>
  </si>
  <si>
    <t>AGRAWAL/RUCHIKA</t>
  </si>
  <si>
    <t xml:space="preserve">2755843	</t>
  </si>
  <si>
    <t xml:space="preserve">99706803	</t>
  </si>
  <si>
    <t xml:space="preserve">21558812913	</t>
  </si>
  <si>
    <t>[艾克斯]艾克斯阿多尼斯酒店(Adonis Arc Hotel Aix)(70788818)</t>
  </si>
  <si>
    <t>Dowlat Khah/Reza</t>
  </si>
  <si>
    <t xml:space="preserve">HBD-200537-197-7191607	</t>
  </si>
  <si>
    <t xml:space="preserve">21558857314	</t>
  </si>
  <si>
    <t>[曼彻斯特]曼彻斯特舒适酒店(easyHotel Manchester)(94358973)</t>
  </si>
  <si>
    <t>标准间1双人床&lt;2人入住&gt;&lt;不退款&gt;</t>
  </si>
  <si>
    <t>CHE/YANGYANG</t>
  </si>
  <si>
    <t xml:space="preserve">1401411540	</t>
  </si>
  <si>
    <t xml:space="preserve">21558937794	</t>
  </si>
  <si>
    <t>[圣朱利安斯]比翼酒店(be.HOTEL)(55822123)</t>
  </si>
  <si>
    <t>Tuken/Gabriella,Tuken/Gabriella</t>
  </si>
  <si>
    <t xml:space="preserve">6782269	</t>
  </si>
  <si>
    <t xml:space="preserve">21558979344	</t>
  </si>
  <si>
    <t>[约克]约克市中心丽柏酒店(Park Inn by Radisson York City Centre)(55299764)</t>
  </si>
  <si>
    <t>AINSWORTH/Tony</t>
  </si>
  <si>
    <t xml:space="preserve">21559162973	</t>
  </si>
  <si>
    <t>[富川市]北极星酒店(Polaris Hotel)(55380432)</t>
  </si>
  <si>
    <t>标准双床房&lt;2人入住&gt;&lt;不退款&gt;</t>
  </si>
  <si>
    <t>HONG/JIWOO</t>
  </si>
  <si>
    <t xml:space="preserve">21559430243	</t>
  </si>
  <si>
    <t>[吉隆坡]吉隆坡斯里太平洋酒店(Seri Pacific Hotel Kuala Lumpur)(55439325)</t>
  </si>
  <si>
    <t>MOHD HUSSEIN/AZIANA YEO</t>
  </si>
  <si>
    <t xml:space="preserve">21559605343	</t>
  </si>
  <si>
    <t>[泗水]泗水探索酒店(Quest Hotel Darmo - Surabaya by ASTON)(60480266)</t>
  </si>
  <si>
    <t>Rafli/Bpk</t>
  </si>
  <si>
    <t xml:space="preserve">21559815582	</t>
  </si>
  <si>
    <t>[北雅加达]卡拉巴酒店(favehotel Kelapa Gading)(60467439)</t>
  </si>
  <si>
    <t>挚爱房&lt;2人入住&gt;&lt;不退款&gt;</t>
  </si>
  <si>
    <t>PUNGGOWO/YURISA ADI</t>
  </si>
  <si>
    <t xml:space="preserve">192576	</t>
  </si>
  <si>
    <t xml:space="preserve">21559921241	</t>
  </si>
  <si>
    <t>[曼谷]曼谷圣苏湾机场套房酒店(Sinsuvarn Airport Suite Hotel)(55451691)</t>
  </si>
  <si>
    <t>豪华房(带阳台)&lt;2人入住&gt;&lt;不退款&gt;</t>
  </si>
  <si>
    <t>Suesat/sunisa</t>
  </si>
  <si>
    <t xml:space="preserve">2756097	</t>
  </si>
  <si>
    <t xml:space="preserve">RZ-1401418725	</t>
  </si>
  <si>
    <t xml:space="preserve">21560052208	</t>
  </si>
  <si>
    <t>Jumras/Akachai</t>
  </si>
  <si>
    <t xml:space="preserve">2756120	</t>
  </si>
  <si>
    <t xml:space="preserve">21560217157	</t>
  </si>
  <si>
    <t>[莎阿南]吉隆坡绍嘉纳度假村(The Saujana Kuala Lumpur)(78129529)</t>
  </si>
  <si>
    <t>行政豪华双人房&lt;2人入住&gt;&lt;不退款&gt;</t>
  </si>
  <si>
    <t>zhang/xiaoxiang</t>
  </si>
  <si>
    <t xml:space="preserve">2756141	</t>
  </si>
  <si>
    <t xml:space="preserve">21560785949	</t>
  </si>
  <si>
    <t>XUE/SHUANGQI,XUE/SHUANGQI</t>
  </si>
  <si>
    <t xml:space="preserve">21560773190	</t>
  </si>
  <si>
    <t>[迪拜]迪拜德伊勒温德姆华美达广场酒店(Ramada Plaza by Wyndham Dubai Deira)(57271572)</t>
  </si>
  <si>
    <t>豪华客房, 2 张单人床房&lt;2人入住&gt;&lt;不退款&gt;</t>
  </si>
  <si>
    <t>SALEEM/ARSLAN</t>
  </si>
  <si>
    <t xml:space="preserve">89921EE004081	</t>
  </si>
  <si>
    <t xml:space="preserve">21560966607	</t>
  </si>
  <si>
    <t>[洛杉矶]洛伊斯好莱坞酒店(Loews Hollywood Hotel)(55720371)</t>
  </si>
  <si>
    <t>城景特大床房&lt;2人入住&gt;&lt;不退款&gt;</t>
  </si>
  <si>
    <t>BAO/FANG</t>
  </si>
  <si>
    <t xml:space="preserve">2756233	</t>
  </si>
  <si>
    <t xml:space="preserve">70566SE209552	</t>
  </si>
  <si>
    <t xml:space="preserve">18355899032	</t>
  </si>
  <si>
    <t>补单</t>
  </si>
  <si>
    <t>[null](46053022)</t>
  </si>
  <si>
    <t xml:space="preserve">18855959421	</t>
  </si>
  <si>
    <t>[法兰克福]布里斯托尔酒店(Bristol Hotel)(46053022)</t>
  </si>
  <si>
    <t>标准双人房, 1 张大床&lt;2人入住&gt;&lt;不退款&gt;&lt;早餐&gt;</t>
  </si>
  <si>
    <t>KIM/YOUN HO</t>
  </si>
  <si>
    <t xml:space="preserve">18008381099	</t>
  </si>
  <si>
    <t xml:space="preserve">18278650113	</t>
  </si>
  <si>
    <t>调整</t>
  </si>
  <si>
    <t>[Cape Neddick]安哥拉治旅馆度假村(Anchorage Inn and Resort)(91811914)</t>
  </si>
  <si>
    <t>Queen, Main Building, No Ocean View Floor 1&lt;2人入住&gt;&lt;不退款&gt;</t>
  </si>
  <si>
    <t>OWEN/KELLY A</t>
  </si>
  <si>
    <t xml:space="preserve">25259862	</t>
  </si>
  <si>
    <t xml:space="preserve">18428212191	</t>
  </si>
  <si>
    <t>[墨西哥城]克斯塔尔因斯尔基恩特斯大套房酒店(Krystal Grand Suites Insurgentes)(77368321)</t>
  </si>
  <si>
    <t>行政套房&lt;2人入住&gt;&lt;不退款&gt;</t>
  </si>
  <si>
    <t>RAMOS MIRAMONTES/ANA JOSEFINA,PRUDHOMMEAUX/GREGORY,RAMOS MIRAMONTES/JUAN SALVADOR</t>
  </si>
  <si>
    <t>，</t>
  </si>
  <si>
    <t>此单会在订单18355899032上结算，请关注后续账单，谢谢。 CA13030221027HKD</t>
  </si>
  <si>
    <t>本期收回10元</t>
  </si>
  <si>
    <t>申诉备注：客人已同意重新支付，收款单18008381099，财务已调整金额，烦请后续在收款单中查看结算详情，谢谢。如有疑问，请联系hotelsupplierservice@trip.com，谢谢
CA13030221027HKD</t>
  </si>
  <si>
    <t xml:space="preserve"> 201196 HKD</t>
  </si>
  <si>
    <t>A221027100038481</t>
  </si>
  <si>
    <t>A221027100106481</t>
  </si>
  <si>
    <t>总计：201196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</si>
  <si>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</si>
  <si>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</si>
  <si>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</si>
  <si>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</si>
  <si>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</si>
  <si>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</si>
  <si>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</si>
  <si>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</si>
  <si>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</si>
  <si>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</si>
  <si>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</si>
  <si>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</si>
  <si>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</si>
  <si>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</si>
  <si>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</si>
  <si>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</si>
  <si>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</si>
  <si>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</si>
  <si>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</si>
  <si>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2022-07-09</t>
  </si>
  <si>
    <t>2615442</t>
  </si>
  <si>
    <t>查尔斯顿海港度假村</t>
  </si>
  <si>
    <t>Spencer Clifford,Spencer Stephanie</t>
  </si>
  <si>
    <t>2022-10-21</t>
  </si>
  <si>
    <t>2022-10-24</t>
  </si>
  <si>
    <t>退房日周结</t>
  </si>
  <si>
    <t>5110.85</t>
  </si>
  <si>
    <t>5979.00</t>
  </si>
  <si>
    <t>0</t>
  </si>
  <si>
    <t>0.00</t>
  </si>
  <si>
    <t>携程汇智国际直连</t>
  </si>
  <si>
    <t>925</t>
  </si>
  <si>
    <t>2022-07-09 05:57:17</t>
  </si>
  <si>
    <t>否</t>
  </si>
  <si>
    <t>汇智国际旅游发展有限公司</t>
  </si>
  <si>
    <t>直连</t>
  </si>
  <si>
    <t>美国</t>
  </si>
  <si>
    <t>2022-07-30</t>
  </si>
  <si>
    <t>2637725</t>
  </si>
  <si>
    <t>伦敦斯特拉特福</t>
  </si>
  <si>
    <t>CLARKE MATTHEW</t>
  </si>
  <si>
    <t>2022-10-23</t>
  </si>
  <si>
    <t>912.55</t>
  </si>
  <si>
    <t>1060.00</t>
  </si>
  <si>
    <t>2022-07-30 04:36:29</t>
  </si>
  <si>
    <t>英国</t>
  </si>
  <si>
    <t>2022-08-06</t>
  </si>
  <si>
    <t>2645846</t>
  </si>
  <si>
    <t>拉斯维加斯广场娱乐场酒店</t>
  </si>
  <si>
    <t>DELSI MICHAEL</t>
  </si>
  <si>
    <t>4109.36</t>
  </si>
  <si>
    <t>4770.00</t>
  </si>
  <si>
    <t>2022-08-06 00:35:45</t>
  </si>
  <si>
    <t>2022-08-19</t>
  </si>
  <si>
    <t>2660388</t>
  </si>
  <si>
    <t>新加坡香格里拉大酒店</t>
  </si>
  <si>
    <t>HO GENEVIEVE</t>
  </si>
  <si>
    <t>2022-10-22</t>
  </si>
  <si>
    <t>10675.51</t>
  </si>
  <si>
    <t>12316.00</t>
  </si>
  <si>
    <t>2022-08-19 16:31:21</t>
  </si>
  <si>
    <t>新加坡</t>
  </si>
  <si>
    <t>2022-08-21</t>
  </si>
  <si>
    <t>2662014</t>
  </si>
  <si>
    <t>南奥斯汀温德姆华美达酒店</t>
  </si>
  <si>
    <t>Katz Jason</t>
  </si>
  <si>
    <t>2022-10-20</t>
  </si>
  <si>
    <t>7797.09</t>
  </si>
  <si>
    <t>8956.00</t>
  </si>
  <si>
    <t>2022-08-21 02:16:47</t>
  </si>
  <si>
    <t>2022-08-22</t>
  </si>
  <si>
    <t>2663964</t>
  </si>
  <si>
    <t>维也纳爱米迪亚贝斯特韦斯特优质酒店</t>
  </si>
  <si>
    <t>Chown Graham</t>
  </si>
  <si>
    <t>1350.46</t>
  </si>
  <si>
    <t>1551.00</t>
  </si>
  <si>
    <t>2022-08-22 23:59:17</t>
  </si>
  <si>
    <t>奥地利</t>
  </si>
  <si>
    <t>2022-09-06</t>
  </si>
  <si>
    <t>2681088</t>
  </si>
  <si>
    <t>新加坡国敦河畔大酒店</t>
  </si>
  <si>
    <t>MIAO JIANFEI</t>
  </si>
  <si>
    <t>3425.34</t>
  </si>
  <si>
    <t>3870.00</t>
  </si>
  <si>
    <t>2022-09-06 17:25:19</t>
  </si>
  <si>
    <t>2022-09-22</t>
  </si>
  <si>
    <t>2702732</t>
  </si>
  <si>
    <t>佛拉明哥酒店</t>
  </si>
  <si>
    <t>Pena Costa Norma</t>
  </si>
  <si>
    <t>2022-10-19</t>
  </si>
  <si>
    <t>2569.21</t>
  </si>
  <si>
    <t>2855.00</t>
  </si>
  <si>
    <t>2022-09-22 06:27:48</t>
  </si>
  <si>
    <t>葡萄牙</t>
  </si>
  <si>
    <t>2022-09-26</t>
  </si>
  <si>
    <t>2710495</t>
  </si>
  <si>
    <t>巴黎戴高乐机场北 2 号宜必思快捷酒店</t>
  </si>
  <si>
    <t>LAUMAILLE SAMI Michele</t>
  </si>
  <si>
    <t>320.32</t>
  </si>
  <si>
    <t>352.00</t>
  </si>
  <si>
    <t>2022-09-26 18:57:25</t>
  </si>
  <si>
    <t>法国</t>
  </si>
  <si>
    <t>2022-09-28</t>
  </si>
  <si>
    <t>2714062</t>
  </si>
  <si>
    <t>费尔蒙哈密尔顿公主海滩俱乐部酒店</t>
  </si>
  <si>
    <t>Cueto Nicole</t>
  </si>
  <si>
    <t>6190.57</t>
  </si>
  <si>
    <t>6759.00</t>
  </si>
  <si>
    <t>2022-09-28 20:19:34</t>
  </si>
  <si>
    <t>百慕大</t>
  </si>
  <si>
    <t>2022-09-30</t>
  </si>
  <si>
    <t>2718214</t>
  </si>
  <si>
    <t>诺富特爱丁堡公园酒店</t>
  </si>
  <si>
    <t>SURI BHAVISHYA</t>
  </si>
  <si>
    <t>1664.39</t>
  </si>
  <si>
    <t>1829.00</t>
  </si>
  <si>
    <t>2022-09-30 22:25:59</t>
  </si>
  <si>
    <t>2022-10-02</t>
  </si>
  <si>
    <t>2720702</t>
  </si>
  <si>
    <t>迪克森海中天港口</t>
  </si>
  <si>
    <t>HOO KHEE MIN</t>
  </si>
  <si>
    <t>1188.71</t>
  </si>
  <si>
    <t>1308.00</t>
  </si>
  <si>
    <t>2022-10-02 12:30:00</t>
  </si>
  <si>
    <t>马来西亚</t>
  </si>
  <si>
    <t>2721194</t>
  </si>
  <si>
    <t>槟城香格里拉金沙滩度假村  (槟城对抗新冠肺炎认证)</t>
  </si>
  <si>
    <t>SHAARI SAIDIN</t>
  </si>
  <si>
    <t>679.78</t>
  </si>
  <si>
    <t>748.00</t>
  </si>
  <si>
    <t>2022-10-02 18:56:48</t>
  </si>
  <si>
    <t>2022-10-03</t>
  </si>
  <si>
    <t>2723269</t>
  </si>
  <si>
    <t>ENG XIAO HUAN,Ng Yuen Fei</t>
  </si>
  <si>
    <t>652.52</t>
  </si>
  <si>
    <t>718.00</t>
  </si>
  <si>
    <t>2022-10-03 23:51:26</t>
  </si>
  <si>
    <t>2022-10-05</t>
  </si>
  <si>
    <t>2725398</t>
  </si>
  <si>
    <t>德拉文德曼谷酒店</t>
  </si>
  <si>
    <t>Leaphea LeapheaSam</t>
  </si>
  <si>
    <t>448.70</t>
  </si>
  <si>
    <t>494.00</t>
  </si>
  <si>
    <t>2022-10-05 10:53:33</t>
  </si>
  <si>
    <t>泰国</t>
  </si>
  <si>
    <t>2725400</t>
  </si>
  <si>
    <t>shrif jehan</t>
  </si>
  <si>
    <t>682.13</t>
  </si>
  <si>
    <t>751.00</t>
  </si>
  <si>
    <t>2022-10-05 10:46:22</t>
  </si>
  <si>
    <t>2726594</t>
  </si>
  <si>
    <t>吉隆坡中转酒店</t>
  </si>
  <si>
    <t>Tambe Kshitij,Tambe Kshitij</t>
  </si>
  <si>
    <t>525.91</t>
  </si>
  <si>
    <t>579.00</t>
  </si>
  <si>
    <t>2022-10-05 22:42:18</t>
  </si>
  <si>
    <t>2022-10-06</t>
  </si>
  <si>
    <t>2726785</t>
  </si>
  <si>
    <t>OYO 密苏里州圣路易斯市中心酒店</t>
  </si>
  <si>
    <t>Bryant Thomas</t>
  </si>
  <si>
    <t>628.54</t>
  </si>
  <si>
    <t>692.00</t>
  </si>
  <si>
    <t>2022-10-06 00:52:35</t>
  </si>
  <si>
    <t>2727355</t>
  </si>
  <si>
    <t>东急涩谷蓝塔大饭店</t>
  </si>
  <si>
    <t>SHEN YU</t>
  </si>
  <si>
    <t>1358.68</t>
  </si>
  <si>
    <t>1497.00</t>
  </si>
  <si>
    <t>2022-10-06 12:34:46</t>
  </si>
  <si>
    <t>日本</t>
  </si>
  <si>
    <t>2727382</t>
  </si>
  <si>
    <t>海中天</t>
  </si>
  <si>
    <t>YONG WAN WEI</t>
  </si>
  <si>
    <t>1933.19</t>
  </si>
  <si>
    <t>2130.00</t>
  </si>
  <si>
    <t>2022-10-06 12:50:42</t>
  </si>
  <si>
    <t>2727394</t>
  </si>
  <si>
    <t>386.64</t>
  </si>
  <si>
    <t>426.00</t>
  </si>
  <si>
    <t>2022-10-06 12:57:26</t>
  </si>
  <si>
    <t>2728160</t>
  </si>
  <si>
    <t>新宿华盛顿酒店</t>
  </si>
  <si>
    <t>CHANG WAHLAM,SIN KAMHO</t>
  </si>
  <si>
    <t>1877.82</t>
  </si>
  <si>
    <t>2069.00</t>
  </si>
  <si>
    <t>2022-10-06 21:58:48</t>
  </si>
  <si>
    <t>2728339</t>
  </si>
  <si>
    <t>吉隆坡服务式套房签名酒店</t>
  </si>
  <si>
    <t>FATIHAH NUR FATIHAH ZAINAL LIM</t>
  </si>
  <si>
    <t>1049.19</t>
  </si>
  <si>
    <t>1156.00</t>
  </si>
  <si>
    <t>2022-10-07 00:00:31</t>
  </si>
  <si>
    <t>2022-10-07</t>
  </si>
  <si>
    <t>2728946</t>
  </si>
  <si>
    <t>Tan Stephanie</t>
  </si>
  <si>
    <t>679.94</t>
  </si>
  <si>
    <t>749.00</t>
  </si>
  <si>
    <t>2022-10-07 12:09:49</t>
  </si>
  <si>
    <t>2729613</t>
  </si>
  <si>
    <t>MEITENG LIM</t>
  </si>
  <si>
    <t>651.80</t>
  </si>
  <si>
    <t>2022-10-07 19:09:03</t>
  </si>
  <si>
    <t>2022-10-08</t>
  </si>
  <si>
    <t>2730440</t>
  </si>
  <si>
    <t>奥马哈动物园舒适酒店</t>
  </si>
  <si>
    <t>SLEDGE KENNETH</t>
  </si>
  <si>
    <t>1313.84</t>
  </si>
  <si>
    <t>1446.00</t>
  </si>
  <si>
    <t>2022-10-08 10:23:43</t>
  </si>
  <si>
    <t>2022-10-09</t>
  </si>
  <si>
    <t>2731394</t>
  </si>
  <si>
    <t>贝尔维尤拉克斯普兰廷全套房酒店</t>
  </si>
  <si>
    <t>PALANIAPPAN KIRUBAKARAN SRIRAM</t>
  </si>
  <si>
    <t>886.73</t>
  </si>
  <si>
    <t>977.00</t>
  </si>
  <si>
    <t>2022-10-09 05:29:28</t>
  </si>
  <si>
    <t>2022-10-10</t>
  </si>
  <si>
    <t>2733595</t>
  </si>
  <si>
    <t>新加坡码头酒店-西海岸</t>
  </si>
  <si>
    <t>KONG YUE</t>
  </si>
  <si>
    <t>2624.70</t>
  </si>
  <si>
    <t>2890.00</t>
  </si>
  <si>
    <t>2022-10-10 18:14:13</t>
  </si>
  <si>
    <t>2022-10-11</t>
  </si>
  <si>
    <t>2734053</t>
  </si>
  <si>
    <t>班夫公园酒店</t>
  </si>
  <si>
    <t>Bhandari Ansh</t>
  </si>
  <si>
    <t>720.20</t>
  </si>
  <si>
    <t>793.00</t>
  </si>
  <si>
    <t>2022-10-11 00:25:30</t>
  </si>
  <si>
    <t>加拿大</t>
  </si>
  <si>
    <t>2734730</t>
  </si>
  <si>
    <t>Chai Siok Ti</t>
  </si>
  <si>
    <t>681.40</t>
  </si>
  <si>
    <t>746.00</t>
  </si>
  <si>
    <t>2022-10-11 14:05:24</t>
  </si>
  <si>
    <t>2734741</t>
  </si>
  <si>
    <t>曼谷阿瓦尼中庭酒店</t>
  </si>
  <si>
    <t>Augustin Vipin,Augustin Vipin</t>
  </si>
  <si>
    <t>674.09</t>
  </si>
  <si>
    <t>738.00</t>
  </si>
  <si>
    <t>2022-10-11 17:53:13</t>
  </si>
  <si>
    <t>直采</t>
  </si>
  <si>
    <t>2735534</t>
  </si>
  <si>
    <t>坎昆NYX酒店</t>
  </si>
  <si>
    <t>Avsar Ugur</t>
  </si>
  <si>
    <t>2022-10-17</t>
  </si>
  <si>
    <t>6099.69</t>
  </si>
  <si>
    <t>6678.00</t>
  </si>
  <si>
    <t>2022-10-11 22:58:05</t>
  </si>
  <si>
    <t>墨西哥</t>
  </si>
  <si>
    <t>2022-10-13</t>
  </si>
  <si>
    <t>2737212</t>
  </si>
  <si>
    <t>福朋喜来登扎耶德路酒店</t>
  </si>
  <si>
    <t>Marinova Milka,Marinov Pavel</t>
  </si>
  <si>
    <t>5397.73</t>
  </si>
  <si>
    <t>5894.00</t>
  </si>
  <si>
    <t>2022-10-13 02:27:23</t>
  </si>
  <si>
    <t>阿拉伯联合酋长国</t>
  </si>
  <si>
    <t>2737693</t>
  </si>
  <si>
    <t>托拉诺酒店</t>
  </si>
  <si>
    <t>Haas Pete</t>
  </si>
  <si>
    <t>753.70</t>
  </si>
  <si>
    <t>823.00</t>
  </si>
  <si>
    <t>2022-10-13 12:41:42</t>
  </si>
  <si>
    <t>澳大利亚</t>
  </si>
  <si>
    <t>2738061</t>
  </si>
  <si>
    <t>乐高乐园马来西亚度假村</t>
  </si>
  <si>
    <t>WONG YEE KEI</t>
  </si>
  <si>
    <t>8304.47</t>
  </si>
  <si>
    <t>9068.00</t>
  </si>
  <si>
    <t>2022-10-13 16:48:31</t>
  </si>
  <si>
    <t>2738127</t>
  </si>
  <si>
    <t>Vallieteh Wan ying</t>
  </si>
  <si>
    <t>685.93</t>
  </si>
  <si>
    <t>2022-10-13 17:34:20</t>
  </si>
  <si>
    <t>2022-10-14</t>
  </si>
  <si>
    <t>2738855</t>
  </si>
  <si>
    <t>吉隆坡帝皇精品酒店</t>
  </si>
  <si>
    <t>IRA ZAFRAN</t>
  </si>
  <si>
    <t>894.74</t>
  </si>
  <si>
    <t>2022-10-14 00:11:54</t>
  </si>
  <si>
    <t>2739163</t>
  </si>
  <si>
    <t>拉斯维加斯神剑娱乐场酒店</t>
  </si>
  <si>
    <t>LEMUS BUFFY,ROSALES ANGELICA</t>
  </si>
  <si>
    <t>4734.97</t>
  </si>
  <si>
    <t>5172.00</t>
  </si>
  <si>
    <t>2022-10-14 08:37:32</t>
  </si>
  <si>
    <t>2022-10-15</t>
  </si>
  <si>
    <t>2740672</t>
  </si>
  <si>
    <t>迪拜德拉温德姆酒店</t>
  </si>
  <si>
    <t>YAN YAT CHI</t>
  </si>
  <si>
    <t>4864.05</t>
  </si>
  <si>
    <t>5313.00</t>
  </si>
  <si>
    <t>2022-10-15 01:13:01</t>
  </si>
  <si>
    <t>2740730</t>
  </si>
  <si>
    <t>科隆波恩机场莱昂纳多酒店</t>
  </si>
  <si>
    <t>TANG JILEI</t>
  </si>
  <si>
    <t>830.05</t>
  </si>
  <si>
    <t>904.00</t>
  </si>
  <si>
    <t>2022-10-15 03:06:18</t>
  </si>
  <si>
    <t>德国</t>
  </si>
  <si>
    <t>2742062</t>
  </si>
  <si>
    <t>巴淡岛假日度假酒店</t>
  </si>
  <si>
    <t>LIAO XU,Siqin Tana,Liang Chao,Xiao Yu</t>
  </si>
  <si>
    <t>2402.01</t>
  </si>
  <si>
    <t>2616.00</t>
  </si>
  <si>
    <t>2022-10-15 21:48:56</t>
  </si>
  <si>
    <t>印度尼西亚</t>
  </si>
  <si>
    <t>2742195</t>
  </si>
  <si>
    <t>公园大道罗切斯特酒店 (SG Clean)</t>
  </si>
  <si>
    <t>TEO JUNMING</t>
  </si>
  <si>
    <t>871.37</t>
  </si>
  <si>
    <t>949.00</t>
  </si>
  <si>
    <t>2022-10-15 23:50:24</t>
  </si>
  <si>
    <t>2022-10-16</t>
  </si>
  <si>
    <t>2742803</t>
  </si>
  <si>
    <t>塔克西姆圣露西亚酒店</t>
  </si>
  <si>
    <t>Tamang Rajesh Kumar</t>
  </si>
  <si>
    <t>407.68</t>
  </si>
  <si>
    <t>444.00</t>
  </si>
  <si>
    <t>2022-10-16 13:04:52</t>
  </si>
  <si>
    <t>土耳其</t>
  </si>
  <si>
    <t>2743576</t>
  </si>
  <si>
    <t>维尔京河赌场酒店</t>
  </si>
  <si>
    <t>rose michael</t>
  </si>
  <si>
    <t>241.49</t>
  </si>
  <si>
    <t>263.00</t>
  </si>
  <si>
    <t>2022-10-16 22:19:25</t>
  </si>
  <si>
    <t>2743810</t>
  </si>
  <si>
    <t>巴利太浩湖娱乐场度假村</t>
  </si>
  <si>
    <t>NAZAREK KIM</t>
  </si>
  <si>
    <t>2374.47</t>
  </si>
  <si>
    <t>2586.00</t>
  </si>
  <si>
    <t>2022-10-17 02:44:05</t>
  </si>
  <si>
    <t>2745237</t>
  </si>
  <si>
    <t>辉盛凯贝丽打</t>
  </si>
  <si>
    <t>KHALID SHAMSINAR</t>
  </si>
  <si>
    <t>1105.51</t>
  </si>
  <si>
    <t>1204.00</t>
  </si>
  <si>
    <t>2022-10-17 21:22:14</t>
  </si>
  <si>
    <t>2745511</t>
  </si>
  <si>
    <t>SUN KHENG SIANG</t>
  </si>
  <si>
    <t>857.60</t>
  </si>
  <si>
    <t>934.00</t>
  </si>
  <si>
    <t>2022-10-17 23:58:07</t>
  </si>
  <si>
    <t>2022-10-18</t>
  </si>
  <si>
    <t>2745592</t>
  </si>
  <si>
    <t>吉隆坡双威太子大酒店</t>
  </si>
  <si>
    <t>HONG YANG</t>
  </si>
  <si>
    <t>290.28</t>
  </si>
  <si>
    <t>316.00</t>
  </si>
  <si>
    <t>2022-10-18 01:28:22</t>
  </si>
  <si>
    <t>2745658</t>
  </si>
  <si>
    <t>迈阿密国际机场酒店</t>
  </si>
  <si>
    <t>Medina Moreno Carla Nadine</t>
  </si>
  <si>
    <t>1323.70</t>
  </si>
  <si>
    <t>1441.00</t>
  </si>
  <si>
    <t>2022-10-18 03:33:51</t>
  </si>
  <si>
    <t>2745733</t>
  </si>
  <si>
    <t>吉隆坡翠绿山酒店</t>
  </si>
  <si>
    <t>ABIN JULADI</t>
  </si>
  <si>
    <t>665.07</t>
  </si>
  <si>
    <t>724.00</t>
  </si>
  <si>
    <t>2022-10-18 06:25:46</t>
  </si>
  <si>
    <t>2746128</t>
  </si>
  <si>
    <t>FUAT AZIENUDDIN</t>
  </si>
  <si>
    <t>649.45</t>
  </si>
  <si>
    <t>707.00</t>
  </si>
  <si>
    <t>2022-10-18 12:09:17</t>
  </si>
  <si>
    <t>2746538</t>
  </si>
  <si>
    <t>科伦索雷快捷酒店</t>
  </si>
  <si>
    <t>moon suno</t>
  </si>
  <si>
    <t>390.41</t>
  </si>
  <si>
    <t>425.00</t>
  </si>
  <si>
    <t>2022-10-19 14:32:17</t>
  </si>
  <si>
    <t>菲律宾</t>
  </si>
  <si>
    <t>2746774</t>
  </si>
  <si>
    <t>库塔利维奥大酒店</t>
  </si>
  <si>
    <t>dora ericha</t>
  </si>
  <si>
    <t>404.18</t>
  </si>
  <si>
    <t>440.00</t>
  </si>
  <si>
    <t>2022-10-18 18:37:59</t>
  </si>
  <si>
    <t>2746939</t>
  </si>
  <si>
    <t>Sun Kheng siang</t>
  </si>
  <si>
    <t>925.03</t>
  </si>
  <si>
    <t>1007.00</t>
  </si>
  <si>
    <t>2022-10-18 20:23:35</t>
  </si>
  <si>
    <t>2747138</t>
  </si>
  <si>
    <t>阿尔艾茵雅乐轩酒店</t>
  </si>
  <si>
    <t>ALMUBARAK MAWDA OMER,ELKHIDER ELKHIDERALAA</t>
  </si>
  <si>
    <t>1006.79</t>
  </si>
  <si>
    <t>1096.00</t>
  </si>
  <si>
    <t>2022-10-18 22:26:43</t>
  </si>
  <si>
    <t>2747626</t>
  </si>
  <si>
    <t>拉昆塔圣何塞机场酒店</t>
  </si>
  <si>
    <t>Nunez Margarita</t>
  </si>
  <si>
    <t>934.01</t>
  </si>
  <si>
    <t>1016.00</t>
  </si>
  <si>
    <t>2022-10-19 08:42:12</t>
  </si>
  <si>
    <t>2747986</t>
  </si>
  <si>
    <t>60比佛利山酒店</t>
  </si>
  <si>
    <t>Ucar Lutfi</t>
  </si>
  <si>
    <t>7592.50</t>
  </si>
  <si>
    <t>8259.00</t>
  </si>
  <si>
    <t>2022-10-19 12:45:24</t>
  </si>
  <si>
    <t>2748853</t>
  </si>
  <si>
    <t>吉隆坡千禧大酒店</t>
  </si>
  <si>
    <t>AMINUDDIN MUHAMMAD ASWANDI</t>
  </si>
  <si>
    <t>630.64</t>
  </si>
  <si>
    <t>686.00</t>
  </si>
  <si>
    <t>2022-10-19 21:11:04</t>
  </si>
  <si>
    <t>2749284</t>
  </si>
  <si>
    <t>MIGNON JULIE,TESSIER BENOIT</t>
  </si>
  <si>
    <t>610.83</t>
  </si>
  <si>
    <t>662.00</t>
  </si>
  <si>
    <t>2022-10-20 08:10:28</t>
  </si>
  <si>
    <t>2749383</t>
  </si>
  <si>
    <t>圣迭戈索伦托梅萨山美洲长住套房酒店</t>
  </si>
  <si>
    <t>SIEV PAVERY</t>
  </si>
  <si>
    <t>3318.95</t>
  </si>
  <si>
    <t>3597.00</t>
  </si>
  <si>
    <t>2022-10-20 05:41:39</t>
  </si>
  <si>
    <t>2749456</t>
  </si>
  <si>
    <t>圣保罗布鲁酒店</t>
  </si>
  <si>
    <t>Coelho Vanderlea</t>
  </si>
  <si>
    <t>3974.99</t>
  </si>
  <si>
    <t>4308.00</t>
  </si>
  <si>
    <t>2022-10-20 08:08:36</t>
  </si>
  <si>
    <t>巴西</t>
  </si>
  <si>
    <t>2749593</t>
  </si>
  <si>
    <t>约克温盖特温德姆酒店</t>
  </si>
  <si>
    <t>vernier vann</t>
  </si>
  <si>
    <t>3512.72</t>
  </si>
  <si>
    <t>3807.00</t>
  </si>
  <si>
    <t>2022-10-20 10:03:54</t>
  </si>
  <si>
    <t>2749679</t>
  </si>
  <si>
    <t>ZHANG LELE</t>
  </si>
  <si>
    <t>847.04</t>
  </si>
  <si>
    <t>918.00</t>
  </si>
  <si>
    <t>2022-10-20 10:54:27</t>
  </si>
  <si>
    <t>2750116</t>
  </si>
  <si>
    <t>MAHMOOD NORAINI</t>
  </si>
  <si>
    <t>487.19</t>
  </si>
  <si>
    <t>528.00</t>
  </si>
  <si>
    <t>2022-10-20 14:58:05</t>
  </si>
  <si>
    <t>2750671</t>
  </si>
  <si>
    <t>TIONG JING YIN</t>
  </si>
  <si>
    <t>2022-10-20 20:04:15</t>
  </si>
  <si>
    <t>2751889</t>
  </si>
  <si>
    <t>旧金山普洛蒲酒店</t>
  </si>
  <si>
    <t>Junyang Sun</t>
  </si>
  <si>
    <t>2297.90</t>
  </si>
  <si>
    <t>2495.00</t>
  </si>
  <si>
    <t>2022-10-21 12:29:49</t>
  </si>
  <si>
    <t>2751920</t>
  </si>
  <si>
    <t>迪恩湖景度假酒店</t>
  </si>
  <si>
    <t>TUENKLANG MATTANA</t>
  </si>
  <si>
    <t>176.83</t>
  </si>
  <si>
    <t>192.00</t>
  </si>
  <si>
    <t>2022-10-21 12:44:09</t>
  </si>
  <si>
    <t>2751973</t>
  </si>
  <si>
    <t>河别墅大酒店</t>
  </si>
  <si>
    <t>COLLINS JACKIE LEE</t>
  </si>
  <si>
    <t>1876.08</t>
  </si>
  <si>
    <t>2037.00</t>
  </si>
  <si>
    <t>2022-10-21 13:24:42</t>
  </si>
  <si>
    <t>2751985</t>
  </si>
  <si>
    <t>温哥华机场航站楼费尔蒙酒店</t>
  </si>
  <si>
    <t>GAO CHE,Gao Yongxin</t>
  </si>
  <si>
    <t>8750.42</t>
  </si>
  <si>
    <t>9501.00</t>
  </si>
  <si>
    <t>2022-10-21 13:21:44</t>
  </si>
  <si>
    <t>2752440</t>
  </si>
  <si>
    <t>芭堤雅硬石酒店 (SHA Plus+)</t>
  </si>
  <si>
    <t>PANYUSOH FARAH</t>
  </si>
  <si>
    <t>697.20</t>
  </si>
  <si>
    <t>757.00</t>
  </si>
  <si>
    <t>2022-10-21 17:05:21</t>
  </si>
  <si>
    <t>2752520</t>
  </si>
  <si>
    <t>RAZZAK KAMEL MUSTHAQQIM</t>
  </si>
  <si>
    <t>641.02</t>
  </si>
  <si>
    <t>696.00</t>
  </si>
  <si>
    <t>2022-10-21 17:58:04</t>
  </si>
  <si>
    <t>2752780</t>
  </si>
  <si>
    <t>芭达雅王朝酒店</t>
  </si>
  <si>
    <t>WONG TAT YIN</t>
  </si>
  <si>
    <t>394.19</t>
  </si>
  <si>
    <t>428.00</t>
  </si>
  <si>
    <t>2022-10-21 20:38:07</t>
  </si>
  <si>
    <t>2752821</t>
  </si>
  <si>
    <t>巴巴罗斯伯因特酒店</t>
  </si>
  <si>
    <t>Hosseini Seyedmajid</t>
  </si>
  <si>
    <t>859.29</t>
  </si>
  <si>
    <t>933.00</t>
  </si>
  <si>
    <t>2022-10-21 20:33:58</t>
  </si>
  <si>
    <t>2753184</t>
  </si>
  <si>
    <t>布鲁塞尔斯科特酒店</t>
  </si>
  <si>
    <t>LUZON TAREK</t>
  </si>
  <si>
    <t>493.66</t>
  </si>
  <si>
    <t>536.00</t>
  </si>
  <si>
    <t>2022-10-22 00:32:55</t>
  </si>
  <si>
    <t>比利时</t>
  </si>
  <si>
    <t>2753236</t>
  </si>
  <si>
    <t>Peksen Halil</t>
  </si>
  <si>
    <t>2022-10-22 01:11:28</t>
  </si>
  <si>
    <t>2753321</t>
  </si>
  <si>
    <t>Karadag Osman</t>
  </si>
  <si>
    <t>847.22</t>
  </si>
  <si>
    <t>2022-10-22 03:27:31</t>
  </si>
  <si>
    <t>2753370</t>
  </si>
  <si>
    <t>绿色公园梅特尔酒店</t>
  </si>
  <si>
    <t>ACET MUSTAFA</t>
  </si>
  <si>
    <t>446.68</t>
  </si>
  <si>
    <t>484.00</t>
  </si>
  <si>
    <t>2022-10-22 05:53:15</t>
  </si>
  <si>
    <t>2753393</t>
  </si>
  <si>
    <t>柏林施柏阁酒店</t>
  </si>
  <si>
    <t>YOLDAS PINAR</t>
  </si>
  <si>
    <t>1772.89</t>
  </si>
  <si>
    <t>1921.00</t>
  </si>
  <si>
    <t>2022-10-22 07:04:20</t>
  </si>
  <si>
    <t>2753743</t>
  </si>
  <si>
    <t>槟城松园酒店 (槟城对抗新冠肺炎认证)</t>
  </si>
  <si>
    <t>wan mohamad ridzuan</t>
  </si>
  <si>
    <t>1270.83</t>
  </si>
  <si>
    <t>1377.00</t>
  </si>
  <si>
    <t>2022-10-22 11:33:10</t>
  </si>
  <si>
    <t>2753936</t>
  </si>
  <si>
    <t>Prokhorova OXANA</t>
  </si>
  <si>
    <t>1103.79</t>
  </si>
  <si>
    <t>1196.00</t>
  </si>
  <si>
    <t>2022-10-22 13:21:09</t>
  </si>
  <si>
    <t>2754155</t>
  </si>
  <si>
    <t>迪拜阿尔巴夏机场万怡酒店</t>
  </si>
  <si>
    <t>HU JIAYANG</t>
  </si>
  <si>
    <t>900.75</t>
  </si>
  <si>
    <t>976.00</t>
  </si>
  <si>
    <t>2022-10-22 15:36:00</t>
  </si>
  <si>
    <t>2754267</t>
  </si>
  <si>
    <t>金马仑高原文物酒店</t>
  </si>
  <si>
    <t>TARUVITTAYAKOM MONSICHA,WANG TAO</t>
  </si>
  <si>
    <t>287.94</t>
  </si>
  <si>
    <t>312.00</t>
  </si>
  <si>
    <t>2022-10-22 16:44:44</t>
  </si>
  <si>
    <t>2754273</t>
  </si>
  <si>
    <t>槟城温宝利酒店 (槟城对抗新冠肺炎认证)</t>
  </si>
  <si>
    <t>Prasetyo Andri</t>
  </si>
  <si>
    <t>573.12</t>
  </si>
  <si>
    <t>621.00</t>
  </si>
  <si>
    <t>2022-10-22 16:38:52</t>
  </si>
  <si>
    <t>2754365</t>
  </si>
  <si>
    <t>传奇精品酒店</t>
  </si>
  <si>
    <t>Gan Ang Xin Ying</t>
  </si>
  <si>
    <t>300.87</t>
  </si>
  <si>
    <t>326.00</t>
  </si>
  <si>
    <t>2022-10-22 17:42:03</t>
  </si>
  <si>
    <t>2754597</t>
  </si>
  <si>
    <t>曼谷阿尔梅洛兹酒店 - 主要清真饭店</t>
  </si>
  <si>
    <t>Utok Monpriya</t>
  </si>
  <si>
    <t>227.96</t>
  </si>
  <si>
    <t>247.00</t>
  </si>
  <si>
    <t>2022-10-22 19:42:41</t>
  </si>
  <si>
    <t>2754960</t>
  </si>
  <si>
    <t>思考行政套房酒店</t>
  </si>
  <si>
    <t>P MUKRAVEE</t>
  </si>
  <si>
    <t>174.43</t>
  </si>
  <si>
    <t>189.00</t>
  </si>
  <si>
    <t>2022-10-22 23:09:58</t>
  </si>
  <si>
    <t>2754966</t>
  </si>
  <si>
    <t>迪拜哈布图尔宫 LXR 酒店及度假村</t>
  </si>
  <si>
    <t>XU Weihua,WANG SHANXUE</t>
  </si>
  <si>
    <t>5639.84</t>
  </si>
  <si>
    <t>6111.00</t>
  </si>
  <si>
    <t>2022-10-22 23:16:50</t>
  </si>
  <si>
    <t>2754983</t>
  </si>
  <si>
    <t>曼谷H2酒店</t>
  </si>
  <si>
    <t>Kaiyasuan Kanchana</t>
  </si>
  <si>
    <t>108.90</t>
  </si>
  <si>
    <t>118.00</t>
  </si>
  <si>
    <t>2022-10-22 23:29:16</t>
  </si>
  <si>
    <t>2755030</t>
  </si>
  <si>
    <t>芭堤雅南海滩可可特尔酒店</t>
  </si>
  <si>
    <t>SAENGKHAM THONTHAN,SAHLEE SIRIWAN</t>
  </si>
  <si>
    <t>184.58</t>
  </si>
  <si>
    <t>200.00</t>
  </si>
  <si>
    <t>2022-10-23 00:42:43</t>
  </si>
  <si>
    <t>2755128</t>
  </si>
  <si>
    <t>SHEN YUEFEN</t>
  </si>
  <si>
    <t>270.44</t>
  </si>
  <si>
    <t>293.00</t>
  </si>
  <si>
    <t>2022-10-23 08:15:24</t>
  </si>
  <si>
    <t>2755134</t>
  </si>
  <si>
    <t>罗吉酒店</t>
  </si>
  <si>
    <t>BUDIANTO ARIEF</t>
  </si>
  <si>
    <t>104.30</t>
  </si>
  <si>
    <t>113.00</t>
  </si>
  <si>
    <t>2022-10-23 02:43:53</t>
  </si>
  <si>
    <t>2755200</t>
  </si>
  <si>
    <t>KWAN CHEUK HEI FELIX</t>
  </si>
  <si>
    <t>2022-10-23 08:11:37</t>
  </si>
  <si>
    <t>2755398</t>
  </si>
  <si>
    <t>贝斯特韦斯特圆顶礁度假酒店</t>
  </si>
  <si>
    <t>HOU SHERRY XIAOLEI</t>
  </si>
  <si>
    <t>929.46</t>
  </si>
  <si>
    <t>2022-10-23 11:02:32</t>
  </si>
  <si>
    <t>2755475</t>
  </si>
  <si>
    <t>东桂神秘岛酒店</t>
  </si>
  <si>
    <t>thuy nguyen thi,thuy nguyen thi</t>
  </si>
  <si>
    <t>845.47</t>
  </si>
  <si>
    <t>916.00</t>
  </si>
  <si>
    <t>2022-10-23 11:54:50</t>
  </si>
  <si>
    <t>越南</t>
  </si>
  <si>
    <t>2755549</t>
  </si>
  <si>
    <t>LTC葛洛多克惬意酒店</t>
  </si>
  <si>
    <t>HENGKY HENGKY</t>
  </si>
  <si>
    <t>116.30</t>
  </si>
  <si>
    <t>126.00</t>
  </si>
  <si>
    <t>2022-10-23 12:50:36</t>
  </si>
  <si>
    <t>2755571</t>
  </si>
  <si>
    <t>SMITH KARLEY J</t>
  </si>
  <si>
    <t>919.31</t>
  </si>
  <si>
    <t>996.00</t>
  </si>
  <si>
    <t>2022-10-23 13:20:16</t>
  </si>
  <si>
    <t>2755606</t>
  </si>
  <si>
    <t>坤甸尼奥噶迦玛达酒店</t>
  </si>
  <si>
    <t>NAN XIPING</t>
  </si>
  <si>
    <t>151.37</t>
  </si>
  <si>
    <t>164.00</t>
  </si>
  <si>
    <t>2022-10-23 13:35:10</t>
  </si>
  <si>
    <t>2755637</t>
  </si>
  <si>
    <t>FU KAIBO</t>
  </si>
  <si>
    <t>227.06</t>
  </si>
  <si>
    <t>246.00</t>
  </si>
  <si>
    <t>2022-10-23 13:59:20</t>
  </si>
  <si>
    <t>2755680</t>
  </si>
  <si>
    <t>Jamsai Chisanucha,Jamsai Chisanucha</t>
  </si>
  <si>
    <t>193.83</t>
  </si>
  <si>
    <t>210.00</t>
  </si>
  <si>
    <t>2022-10-23 14:32:38</t>
  </si>
  <si>
    <t>2755745</t>
  </si>
  <si>
    <t>KHASOGE DAVID</t>
  </si>
  <si>
    <t>2022-10-23 15:20:50</t>
  </si>
  <si>
    <t>2755832</t>
  </si>
  <si>
    <t>素万那普标志酒店</t>
  </si>
  <si>
    <t>PATTHAMASAKULDET PATTHAMANIPHA</t>
  </si>
  <si>
    <t>103.38</t>
  </si>
  <si>
    <t>112.00</t>
  </si>
  <si>
    <t>2022-10-23 16:17:37</t>
  </si>
  <si>
    <t>2755839</t>
  </si>
  <si>
    <t>亚特兰大格威内特广场圣淘沙酒店</t>
  </si>
  <si>
    <t>Williams Landis</t>
  </si>
  <si>
    <t>802.09</t>
  </si>
  <si>
    <t>869.00</t>
  </si>
  <si>
    <t>2022-10-23 16:19:44</t>
  </si>
  <si>
    <t>2755843</t>
  </si>
  <si>
    <t>巴厘岛乌布威斯汀元素酒店</t>
  </si>
  <si>
    <t>AGRAWAL RUCHIKA</t>
  </si>
  <si>
    <t>532.57</t>
  </si>
  <si>
    <t>577.00</t>
  </si>
  <si>
    <t>2022-10-23 16:27:06</t>
  </si>
  <si>
    <t>2755874</t>
  </si>
  <si>
    <t>艾克斯阿多尼斯酒店</t>
  </si>
  <si>
    <t>Dowlat Khah Reza</t>
  </si>
  <si>
    <t>335.05</t>
  </si>
  <si>
    <t>363.00</t>
  </si>
  <si>
    <t>2022-10-23 16:51:39</t>
  </si>
  <si>
    <t>2755881</t>
  </si>
  <si>
    <t>曼彻斯特便捷酒店</t>
  </si>
  <si>
    <t>CHE YANGYANG</t>
  </si>
  <si>
    <t>323.97</t>
  </si>
  <si>
    <t>351.00</t>
  </si>
  <si>
    <t>2022-10-23 16:56:24</t>
  </si>
  <si>
    <t>2755898</t>
  </si>
  <si>
    <t>比翼酒店</t>
  </si>
  <si>
    <t>Tuken Gabriella,Tuken Gabriella</t>
  </si>
  <si>
    <t>569.49</t>
  </si>
  <si>
    <t>617.00</t>
  </si>
  <si>
    <t>2022-10-23 17:06:11</t>
  </si>
  <si>
    <t>马耳他</t>
  </si>
  <si>
    <t>2755910</t>
  </si>
  <si>
    <t>约克市中心丽柏酒店</t>
  </si>
  <si>
    <t>AINSWORTH Tony</t>
  </si>
  <si>
    <t>721.79</t>
  </si>
  <si>
    <t>782.00</t>
  </si>
  <si>
    <t>2022-10-23 17:13:38</t>
  </si>
  <si>
    <t>2755950</t>
  </si>
  <si>
    <t>北极星酒店</t>
  </si>
  <si>
    <t>HONG JIWOO</t>
  </si>
  <si>
    <t>492.88</t>
  </si>
  <si>
    <t>534.00</t>
  </si>
  <si>
    <t>2022-10-23 17:46:02</t>
  </si>
  <si>
    <t>韩国</t>
  </si>
  <si>
    <t>2756006</t>
  </si>
  <si>
    <t>吉隆坡斯里太平洋酒店</t>
  </si>
  <si>
    <t>MOHD HUSSEIN AZIANA YEO</t>
  </si>
  <si>
    <t>474.42</t>
  </si>
  <si>
    <t>514.00</t>
  </si>
  <si>
    <t>2022-10-23 18:24:52</t>
  </si>
  <si>
    <t>2756042</t>
  </si>
  <si>
    <t>泗水探索酒店</t>
  </si>
  <si>
    <t>Rafli Bpk</t>
  </si>
  <si>
    <t>139.37</t>
  </si>
  <si>
    <t>151.00</t>
  </si>
  <si>
    <t>2022-10-23 18:52:49</t>
  </si>
  <si>
    <t>2756076</t>
  </si>
  <si>
    <t>卡拉巴酒店</t>
  </si>
  <si>
    <t>PUNGGOWO YURISA ADI</t>
  </si>
  <si>
    <t>153.22</t>
  </si>
  <si>
    <t>166.00</t>
  </si>
  <si>
    <t>2022-10-23 19:26:52</t>
  </si>
  <si>
    <t>2756097</t>
  </si>
  <si>
    <t>曼谷圣苏湾机场套房酒店</t>
  </si>
  <si>
    <t>Suesat sunisa</t>
  </si>
  <si>
    <t>136.60</t>
  </si>
  <si>
    <t>148.00</t>
  </si>
  <si>
    <t>2022-10-23 19:44:55</t>
  </si>
  <si>
    <t>2756120</t>
  </si>
  <si>
    <t>Jumras Akachai</t>
  </si>
  <si>
    <t>108.91</t>
  </si>
  <si>
    <t>2022-10-23 20:05:24</t>
  </si>
  <si>
    <t>2756141</t>
  </si>
  <si>
    <t>吉隆坡绍嘉纳度假村</t>
  </si>
  <si>
    <t>zhang xiaoxiang</t>
  </si>
  <si>
    <t>518.73</t>
  </si>
  <si>
    <t>562.00</t>
  </si>
  <si>
    <t>2022-10-23 20:27:46</t>
  </si>
  <si>
    <t>2756196</t>
  </si>
  <si>
    <t>迪拜德伊勒温德姆华美达广场酒店</t>
  </si>
  <si>
    <t>SALEEM ARSLAN</t>
  </si>
  <si>
    <t>497.50</t>
  </si>
  <si>
    <t>539.00</t>
  </si>
  <si>
    <t>2022-10-23 21:32:23</t>
  </si>
  <si>
    <t>2756198</t>
  </si>
  <si>
    <t>XUE SHUANGQI,XUE SHUANGQI</t>
  </si>
  <si>
    <t>2022-10-23 21:27:55</t>
  </si>
  <si>
    <t>2756233</t>
  </si>
  <si>
    <t>洛伊斯好莱坞酒店</t>
  </si>
  <si>
    <t>BAO FANG</t>
  </si>
  <si>
    <t>2107.21</t>
  </si>
  <si>
    <t>2283.00</t>
  </si>
  <si>
    <t>2022-10-23 21:58:32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</si>
</sst>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44855</v>
      </c>
      <c r="G2" s="6">
        <v>44858</v>
      </c>
      <c r="H2" s="4">
        <v>1</v>
      </c>
      <c r="I2" s="4">
        <v>3</v>
      </c>
      <c r="J2" s="4">
        <v>3</v>
      </c>
      <c r="K2" s="4" t="s">
        <v>30</v>
      </c>
      <c r="L2" s="4">
        <v>5979</v>
      </c>
      <c r="M2" s="4">
        <v>5979</v>
      </c>
      <c r="N2" s="4" t="s">
        <v>31</v>
      </c>
      <c r="O2" s="4" t="s">
        <v>32</v>
      </c>
      <c r="P2" s="4" t="s">
        <v>33</v>
      </c>
      <c r="Q2" s="4">
        <v>0</v>
      </c>
      <c r="R2" s="7">
        <v>44751</v>
      </c>
      <c r="S2" s="6">
        <v>44861</v>
      </c>
      <c r="T2" s="4" t="s">
        <v>34</v>
      </c>
      <c r="U2" s="4">
        <v>5979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44857</v>
      </c>
      <c r="G3" s="6">
        <v>44858</v>
      </c>
      <c r="H3" s="4">
        <v>1</v>
      </c>
      <c r="I3" s="4">
        <v>1</v>
      </c>
      <c r="J3" s="4">
        <v>1</v>
      </c>
      <c r="K3" s="4" t="s">
        <v>30</v>
      </c>
      <c r="L3" s="4">
        <v>1060</v>
      </c>
      <c r="M3" s="4">
        <v>1060</v>
      </c>
      <c r="N3" s="4" t="s">
        <v>40</v>
      </c>
      <c r="O3" s="4" t="s">
        <v>32</v>
      </c>
      <c r="P3" s="4" t="s">
        <v>33</v>
      </c>
      <c r="Q3" s="4">
        <v>0</v>
      </c>
      <c r="R3" s="7">
        <v>44772</v>
      </c>
      <c r="S3" s="6">
        <v>44861</v>
      </c>
      <c r="T3" s="4" t="s">
        <v>34</v>
      </c>
      <c r="U3" s="4">
        <v>1060</v>
      </c>
      <c r="V3" s="4">
        <v>0</v>
      </c>
      <c r="W3" s="4">
        <v>0</v>
      </c>
      <c r="X3" s="4" t="s">
        <v>35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44855</v>
      </c>
      <c r="G4" s="6">
        <v>44858</v>
      </c>
      <c r="H4" s="4">
        <v>1</v>
      </c>
      <c r="I4" s="4">
        <v>3</v>
      </c>
      <c r="J4" s="4">
        <v>3</v>
      </c>
      <c r="K4" s="4" t="s">
        <v>30</v>
      </c>
      <c r="L4" s="4">
        <v>4770</v>
      </c>
      <c r="M4" s="4">
        <v>4770</v>
      </c>
      <c r="N4" s="4" t="s">
        <v>45</v>
      </c>
      <c r="O4" s="4" t="s">
        <v>32</v>
      </c>
      <c r="P4" s="4" t="s">
        <v>33</v>
      </c>
      <c r="Q4" s="4">
        <v>0</v>
      </c>
      <c r="R4" s="7">
        <v>44779</v>
      </c>
      <c r="S4" s="6">
        <v>44861</v>
      </c>
      <c r="T4" s="4" t="s">
        <v>34</v>
      </c>
      <c r="U4" s="4">
        <v>4770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6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44856</v>
      </c>
      <c r="G5" s="6">
        <v>44858</v>
      </c>
      <c r="H5" s="4">
        <v>2</v>
      </c>
      <c r="I5" s="4">
        <v>2</v>
      </c>
      <c r="J5" s="4">
        <v>4</v>
      </c>
      <c r="K5" s="4" t="s">
        <v>30</v>
      </c>
      <c r="L5" s="4">
        <v>12316</v>
      </c>
      <c r="M5" s="4">
        <v>12316</v>
      </c>
      <c r="N5" s="4" t="s">
        <v>49</v>
      </c>
      <c r="O5" s="4" t="s">
        <v>32</v>
      </c>
      <c r="P5" s="4" t="s">
        <v>33</v>
      </c>
      <c r="Q5" s="4">
        <v>0</v>
      </c>
      <c r="R5" s="7">
        <v>44792</v>
      </c>
      <c r="S5" s="6">
        <v>44861</v>
      </c>
      <c r="T5" s="4" t="s">
        <v>34</v>
      </c>
      <c r="U5" s="4">
        <v>12316</v>
      </c>
      <c r="V5" s="4">
        <v>0</v>
      </c>
      <c r="W5" s="4">
        <v>0</v>
      </c>
      <c r="X5" s="4" t="s">
        <v>35</v>
      </c>
      <c r="Y5" s="4" t="s">
        <v>50</v>
      </c>
      <c r="Z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44854</v>
      </c>
      <c r="G6" s="6">
        <v>44858</v>
      </c>
      <c r="H6" s="4">
        <v>1</v>
      </c>
      <c r="I6" s="4">
        <v>4</v>
      </c>
      <c r="J6" s="4">
        <v>4</v>
      </c>
      <c r="K6" s="4" t="s">
        <v>30</v>
      </c>
      <c r="L6" s="4">
        <v>8956</v>
      </c>
      <c r="M6" s="4">
        <v>8956</v>
      </c>
      <c r="N6" s="4" t="s">
        <v>55</v>
      </c>
      <c r="O6" s="4" t="s">
        <v>32</v>
      </c>
      <c r="P6" s="4" t="s">
        <v>33</v>
      </c>
      <c r="Q6" s="4">
        <v>0</v>
      </c>
      <c r="R6" s="7">
        <v>44794</v>
      </c>
      <c r="S6" s="6">
        <v>44861</v>
      </c>
      <c r="T6" s="4" t="s">
        <v>34</v>
      </c>
      <c r="U6" s="4">
        <v>8956</v>
      </c>
      <c r="V6" s="4">
        <v>0</v>
      </c>
      <c r="W6" s="4">
        <v>0</v>
      </c>
      <c r="X6" s="4" t="s">
        <v>56</v>
      </c>
      <c r="Y6" s="4" t="s">
        <v>57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44855</v>
      </c>
      <c r="G7" s="6">
        <v>44858</v>
      </c>
      <c r="H7" s="4">
        <v>1</v>
      </c>
      <c r="I7" s="4">
        <v>3</v>
      </c>
      <c r="J7" s="4">
        <v>3</v>
      </c>
      <c r="K7" s="4" t="s">
        <v>30</v>
      </c>
      <c r="L7" s="4">
        <v>1551</v>
      </c>
      <c r="M7" s="4">
        <v>1551</v>
      </c>
      <c r="N7" s="4" t="s">
        <v>61</v>
      </c>
      <c r="O7" s="4" t="s">
        <v>32</v>
      </c>
      <c r="P7" s="4" t="s">
        <v>33</v>
      </c>
      <c r="Q7" s="4">
        <v>0</v>
      </c>
      <c r="R7" s="7">
        <v>44795</v>
      </c>
      <c r="S7" s="6">
        <v>44861</v>
      </c>
      <c r="T7" s="4" t="s">
        <v>34</v>
      </c>
      <c r="U7" s="4">
        <v>1551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44855</v>
      </c>
      <c r="G8" s="6">
        <v>44858</v>
      </c>
      <c r="H8" s="4">
        <v>1</v>
      </c>
      <c r="I8" s="4">
        <v>3</v>
      </c>
      <c r="J8" s="4">
        <v>3</v>
      </c>
      <c r="K8" s="4" t="s">
        <v>30</v>
      </c>
      <c r="L8" s="4">
        <v>3870</v>
      </c>
      <c r="M8" s="4">
        <v>3870</v>
      </c>
      <c r="N8" s="4" t="s">
        <v>65</v>
      </c>
      <c r="O8" s="4" t="s">
        <v>32</v>
      </c>
      <c r="P8" s="4" t="s">
        <v>33</v>
      </c>
      <c r="Q8" s="4">
        <v>0</v>
      </c>
      <c r="R8" s="7">
        <v>44810</v>
      </c>
      <c r="S8" s="6">
        <v>44861</v>
      </c>
      <c r="T8" s="4" t="s">
        <v>34</v>
      </c>
      <c r="U8" s="4">
        <v>3870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44853</v>
      </c>
      <c r="G9" s="6">
        <v>44858</v>
      </c>
      <c r="H9" s="4">
        <v>1</v>
      </c>
      <c r="I9" s="4">
        <v>5</v>
      </c>
      <c r="J9" s="4">
        <v>5</v>
      </c>
      <c r="K9" s="4" t="s">
        <v>30</v>
      </c>
      <c r="L9" s="4">
        <v>2855</v>
      </c>
      <c r="M9" s="4">
        <v>2855</v>
      </c>
      <c r="N9" s="4" t="s">
        <v>69</v>
      </c>
      <c r="O9" s="4" t="s">
        <v>32</v>
      </c>
      <c r="P9" s="4" t="s">
        <v>33</v>
      </c>
      <c r="Q9" s="4">
        <v>0</v>
      </c>
      <c r="R9" s="7">
        <v>44826</v>
      </c>
      <c r="S9" s="6">
        <v>44861</v>
      </c>
      <c r="T9" s="4" t="s">
        <v>34</v>
      </c>
      <c r="U9" s="4">
        <v>2855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44857</v>
      </c>
      <c r="G10" s="6">
        <v>44858</v>
      </c>
      <c r="H10" s="4">
        <v>1</v>
      </c>
      <c r="I10" s="4">
        <v>1</v>
      </c>
      <c r="J10" s="4">
        <v>1</v>
      </c>
      <c r="K10" s="4" t="s">
        <v>30</v>
      </c>
      <c r="L10" s="4">
        <v>352</v>
      </c>
      <c r="M10" s="4">
        <v>352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44830</v>
      </c>
      <c r="S10" s="6">
        <v>44861</v>
      </c>
      <c r="T10" s="4" t="s">
        <v>34</v>
      </c>
      <c r="U10" s="4">
        <v>352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44855</v>
      </c>
      <c r="G11" s="6">
        <v>44858</v>
      </c>
      <c r="H11" s="4">
        <v>1</v>
      </c>
      <c r="I11" s="4">
        <v>3</v>
      </c>
      <c r="J11" s="4">
        <v>3</v>
      </c>
      <c r="K11" s="4" t="s">
        <v>30</v>
      </c>
      <c r="L11" s="4">
        <v>6759</v>
      </c>
      <c r="M11" s="4">
        <v>6759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44832</v>
      </c>
      <c r="S11" s="6">
        <v>44861</v>
      </c>
      <c r="T11" s="4" t="s">
        <v>34</v>
      </c>
      <c r="U11" s="4">
        <v>6759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44856</v>
      </c>
      <c r="G12" s="6">
        <v>44858</v>
      </c>
      <c r="H12" s="4">
        <v>1</v>
      </c>
      <c r="I12" s="4">
        <v>2</v>
      </c>
      <c r="J12" s="4">
        <v>2</v>
      </c>
      <c r="K12" s="4" t="s">
        <v>30</v>
      </c>
      <c r="L12" s="4">
        <v>1829</v>
      </c>
      <c r="M12" s="4">
        <v>1829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44834</v>
      </c>
      <c r="S12" s="6">
        <v>44861</v>
      </c>
      <c r="T12" s="4" t="s">
        <v>34</v>
      </c>
      <c r="U12" s="4">
        <v>1829</v>
      </c>
      <c r="V12" s="4">
        <v>0</v>
      </c>
      <c r="W12" s="4">
        <v>0</v>
      </c>
      <c r="X12" s="4" t="s">
        <v>35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44856</v>
      </c>
      <c r="G13" s="6">
        <v>44858</v>
      </c>
      <c r="H13" s="4">
        <v>1</v>
      </c>
      <c r="I13" s="4">
        <v>2</v>
      </c>
      <c r="J13" s="4">
        <v>2</v>
      </c>
      <c r="K13" s="4" t="s">
        <v>30</v>
      </c>
      <c r="L13" s="4">
        <v>1308</v>
      </c>
      <c r="M13" s="4">
        <v>1308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44836</v>
      </c>
      <c r="S13" s="6">
        <v>44861</v>
      </c>
      <c r="T13" s="4" t="s">
        <v>34</v>
      </c>
      <c r="U13" s="4">
        <v>1308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44857</v>
      </c>
      <c r="G14" s="6">
        <v>44858</v>
      </c>
      <c r="H14" s="4">
        <v>1</v>
      </c>
      <c r="I14" s="4">
        <v>1</v>
      </c>
      <c r="J14" s="4">
        <v>1</v>
      </c>
      <c r="K14" s="4" t="s">
        <v>30</v>
      </c>
      <c r="L14" s="4">
        <v>748</v>
      </c>
      <c r="M14" s="4">
        <v>748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44836</v>
      </c>
      <c r="S14" s="6">
        <v>44861</v>
      </c>
      <c r="T14" s="4" t="s">
        <v>34</v>
      </c>
      <c r="U14" s="4">
        <v>748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98</v>
      </c>
      <c r="B15" s="4" t="s">
        <v>26</v>
      </c>
      <c r="C15" s="4" t="s">
        <v>27</v>
      </c>
      <c r="D15" s="4" t="s">
        <v>89</v>
      </c>
      <c r="E15" s="4" t="s">
        <v>99</v>
      </c>
      <c r="F15" s="6">
        <v>44857</v>
      </c>
      <c r="G15" s="6">
        <v>44858</v>
      </c>
      <c r="H15" s="4">
        <v>1</v>
      </c>
      <c r="I15" s="4">
        <v>1</v>
      </c>
      <c r="J15" s="4">
        <v>1</v>
      </c>
      <c r="K15" s="4" t="s">
        <v>30</v>
      </c>
      <c r="L15" s="4">
        <v>718</v>
      </c>
      <c r="M15" s="4">
        <v>718</v>
      </c>
      <c r="N15" s="4" t="s">
        <v>100</v>
      </c>
      <c r="O15" s="4" t="s">
        <v>32</v>
      </c>
      <c r="P15" s="4" t="s">
        <v>33</v>
      </c>
      <c r="Q15" s="4">
        <v>0</v>
      </c>
      <c r="R15" s="7">
        <v>44837</v>
      </c>
      <c r="S15" s="6">
        <v>44861</v>
      </c>
      <c r="T15" s="4" t="s">
        <v>34</v>
      </c>
      <c r="U15" s="4">
        <v>718</v>
      </c>
      <c r="V15" s="4">
        <v>0</v>
      </c>
      <c r="W15" s="4">
        <v>0</v>
      </c>
      <c r="X15" s="4" t="s">
        <v>35</v>
      </c>
      <c r="Y15" s="4" t="s">
        <v>101</v>
      </c>
    </row>
    <row r="16" s="4" customFormat="1" spans="1:25">
      <c r="A16" s="4" t="s">
        <v>102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44857</v>
      </c>
      <c r="G16" s="6">
        <v>44858</v>
      </c>
      <c r="H16" s="4">
        <v>1</v>
      </c>
      <c r="I16" s="4">
        <v>1</v>
      </c>
      <c r="J16" s="4">
        <v>1</v>
      </c>
      <c r="K16" s="4" t="s">
        <v>30</v>
      </c>
      <c r="L16" s="4">
        <v>749</v>
      </c>
      <c r="M16" s="4">
        <v>749</v>
      </c>
      <c r="N16" s="4" t="s">
        <v>103</v>
      </c>
      <c r="O16" s="4" t="s">
        <v>32</v>
      </c>
      <c r="P16" s="4" t="s">
        <v>33</v>
      </c>
      <c r="Q16" s="4">
        <v>0</v>
      </c>
      <c r="R16" s="7">
        <v>44839</v>
      </c>
      <c r="S16" s="6">
        <v>44861</v>
      </c>
      <c r="T16" s="4" t="s">
        <v>34</v>
      </c>
      <c r="U16" s="4">
        <v>749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44856</v>
      </c>
      <c r="G17" s="6">
        <v>44858</v>
      </c>
      <c r="H17" s="4">
        <v>1</v>
      </c>
      <c r="I17" s="4">
        <v>2</v>
      </c>
      <c r="J17" s="4">
        <v>2</v>
      </c>
      <c r="K17" s="4" t="s">
        <v>30</v>
      </c>
      <c r="L17" s="4">
        <v>494</v>
      </c>
      <c r="M17" s="4">
        <v>494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44839</v>
      </c>
      <c r="S17" s="6">
        <v>44861</v>
      </c>
      <c r="T17" s="4" t="s">
        <v>34</v>
      </c>
      <c r="U17" s="4">
        <v>494</v>
      </c>
      <c r="V17" s="4">
        <v>0</v>
      </c>
      <c r="W17" s="4">
        <v>0</v>
      </c>
      <c r="X17" s="4" t="s">
        <v>35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44855</v>
      </c>
      <c r="G18" s="6">
        <v>44858</v>
      </c>
      <c r="H18" s="4">
        <v>1</v>
      </c>
      <c r="I18" s="4">
        <v>3</v>
      </c>
      <c r="J18" s="4">
        <v>3</v>
      </c>
      <c r="K18" s="4" t="s">
        <v>30</v>
      </c>
      <c r="L18" s="4">
        <v>579</v>
      </c>
      <c r="M18" s="4">
        <v>579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44839</v>
      </c>
      <c r="S18" s="6">
        <v>44861</v>
      </c>
      <c r="T18" s="4" t="s">
        <v>34</v>
      </c>
      <c r="U18" s="4">
        <v>579</v>
      </c>
      <c r="V18" s="4">
        <v>0</v>
      </c>
      <c r="W18" s="4">
        <v>0</v>
      </c>
      <c r="X18" s="4" t="s">
        <v>113</v>
      </c>
      <c r="Y18" s="4" t="s">
        <v>114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44857</v>
      </c>
      <c r="G19" s="6">
        <v>44858</v>
      </c>
      <c r="H19" s="4">
        <v>1</v>
      </c>
      <c r="I19" s="4">
        <v>1</v>
      </c>
      <c r="J19" s="4">
        <v>1</v>
      </c>
      <c r="K19" s="4" t="s">
        <v>30</v>
      </c>
      <c r="L19" s="4">
        <v>692</v>
      </c>
      <c r="M19" s="4">
        <v>692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44840</v>
      </c>
      <c r="S19" s="6">
        <v>44861</v>
      </c>
      <c r="T19" s="4" t="s">
        <v>34</v>
      </c>
      <c r="U19" s="4">
        <v>692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44857</v>
      </c>
      <c r="G20" s="6">
        <v>44858</v>
      </c>
      <c r="H20" s="4">
        <v>1</v>
      </c>
      <c r="I20" s="4">
        <v>1</v>
      </c>
      <c r="J20" s="4">
        <v>1</v>
      </c>
      <c r="K20" s="4" t="s">
        <v>30</v>
      </c>
      <c r="L20" s="4">
        <v>1497</v>
      </c>
      <c r="M20" s="4">
        <v>1497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44840</v>
      </c>
      <c r="S20" s="6">
        <v>44861</v>
      </c>
      <c r="T20" s="4" t="s">
        <v>34</v>
      </c>
      <c r="U20" s="4">
        <v>1497</v>
      </c>
      <c r="V20" s="4">
        <v>0</v>
      </c>
      <c r="W20" s="4">
        <v>0</v>
      </c>
      <c r="X20" s="4" t="s">
        <v>35</v>
      </c>
      <c r="Y20" s="4" t="s">
        <v>125</v>
      </c>
    </row>
    <row r="21" s="4" customFormat="1" spans="1:25">
      <c r="A21" s="4" t="s">
        <v>126</v>
      </c>
      <c r="B21" s="4" t="s">
        <v>26</v>
      </c>
      <c r="C21" s="4" t="s">
        <v>27</v>
      </c>
      <c r="D21" s="4" t="s">
        <v>127</v>
      </c>
      <c r="E21" s="4" t="s">
        <v>128</v>
      </c>
      <c r="F21" s="6">
        <v>44857</v>
      </c>
      <c r="G21" s="6">
        <v>44858</v>
      </c>
      <c r="H21" s="4">
        <v>5</v>
      </c>
      <c r="I21" s="4">
        <v>1</v>
      </c>
      <c r="J21" s="4">
        <v>5</v>
      </c>
      <c r="K21" s="4" t="s">
        <v>30</v>
      </c>
      <c r="L21" s="4">
        <v>2130</v>
      </c>
      <c r="M21" s="4">
        <v>2130</v>
      </c>
      <c r="N21" s="4" t="s">
        <v>129</v>
      </c>
      <c r="O21" s="4" t="s">
        <v>32</v>
      </c>
      <c r="P21" s="4" t="s">
        <v>33</v>
      </c>
      <c r="Q21" s="4">
        <v>0</v>
      </c>
      <c r="R21" s="7">
        <v>44840</v>
      </c>
      <c r="S21" s="6">
        <v>44861</v>
      </c>
      <c r="T21" s="4" t="s">
        <v>34</v>
      </c>
      <c r="U21" s="4">
        <v>2130</v>
      </c>
      <c r="V21" s="4">
        <v>0</v>
      </c>
      <c r="W21" s="4">
        <v>0</v>
      </c>
      <c r="X21" s="4" t="s">
        <v>130</v>
      </c>
      <c r="Y21" s="4" t="s">
        <v>131</v>
      </c>
    </row>
    <row r="22" s="4" customFormat="1" spans="1:25">
      <c r="A22" s="4" t="s">
        <v>132</v>
      </c>
      <c r="B22" s="4" t="s">
        <v>26</v>
      </c>
      <c r="C22" s="4" t="s">
        <v>27</v>
      </c>
      <c r="D22" s="4" t="s">
        <v>127</v>
      </c>
      <c r="E22" s="4" t="s">
        <v>128</v>
      </c>
      <c r="F22" s="6">
        <v>44857</v>
      </c>
      <c r="G22" s="6">
        <v>44858</v>
      </c>
      <c r="H22" s="4">
        <v>1</v>
      </c>
      <c r="I22" s="4">
        <v>1</v>
      </c>
      <c r="J22" s="4">
        <v>1</v>
      </c>
      <c r="K22" s="4" t="s">
        <v>30</v>
      </c>
      <c r="L22" s="4">
        <v>426</v>
      </c>
      <c r="M22" s="4">
        <v>426</v>
      </c>
      <c r="N22" s="4" t="s">
        <v>129</v>
      </c>
      <c r="O22" s="4" t="s">
        <v>32</v>
      </c>
      <c r="P22" s="4" t="s">
        <v>33</v>
      </c>
      <c r="Q22" s="4">
        <v>0</v>
      </c>
      <c r="R22" s="7">
        <v>44840</v>
      </c>
      <c r="S22" s="6">
        <v>44861</v>
      </c>
      <c r="T22" s="4" t="s">
        <v>34</v>
      </c>
      <c r="U22" s="4">
        <v>426</v>
      </c>
      <c r="V22" s="4">
        <v>0</v>
      </c>
      <c r="W22" s="4">
        <v>0</v>
      </c>
      <c r="X22" s="4" t="s">
        <v>35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44854</v>
      </c>
      <c r="G23" s="6">
        <v>44858</v>
      </c>
      <c r="H23" s="4">
        <v>1</v>
      </c>
      <c r="I23" s="4">
        <v>4</v>
      </c>
      <c r="J23" s="4">
        <v>4</v>
      </c>
      <c r="K23" s="4" t="s">
        <v>30</v>
      </c>
      <c r="L23" s="4">
        <v>2067</v>
      </c>
      <c r="M23" s="4">
        <v>2067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44840</v>
      </c>
      <c r="S23" s="6">
        <v>44861</v>
      </c>
      <c r="T23" s="4" t="s">
        <v>34</v>
      </c>
      <c r="U23" s="4">
        <v>2067</v>
      </c>
      <c r="V23" s="4">
        <v>0</v>
      </c>
      <c r="W23" s="4">
        <v>0</v>
      </c>
      <c r="X23" s="4" t="s">
        <v>35</v>
      </c>
      <c r="Y23" s="4" t="s">
        <v>138</v>
      </c>
    </row>
    <row r="24" s="4" customFormat="1" spans="1:26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44856</v>
      </c>
      <c r="G24" s="6">
        <v>44858</v>
      </c>
      <c r="H24" s="4">
        <v>2</v>
      </c>
      <c r="I24" s="4">
        <v>2</v>
      </c>
      <c r="J24" s="4">
        <v>4</v>
      </c>
      <c r="K24" s="4" t="s">
        <v>30</v>
      </c>
      <c r="L24" s="4">
        <v>1156</v>
      </c>
      <c r="M24" s="4">
        <v>1156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44840</v>
      </c>
      <c r="S24" s="6">
        <v>44861</v>
      </c>
      <c r="T24" s="4" t="s">
        <v>34</v>
      </c>
      <c r="U24" s="4">
        <v>1156</v>
      </c>
      <c r="V24" s="4">
        <v>0</v>
      </c>
      <c r="W24" s="4">
        <v>0</v>
      </c>
      <c r="X24" s="4" t="s">
        <v>35</v>
      </c>
      <c r="Y24" s="4" t="s">
        <v>143</v>
      </c>
      <c r="Z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95</v>
      </c>
      <c r="E25" s="4" t="s">
        <v>96</v>
      </c>
      <c r="F25" s="6">
        <v>44857</v>
      </c>
      <c r="G25" s="6">
        <v>44858</v>
      </c>
      <c r="H25" s="4">
        <v>1</v>
      </c>
      <c r="I25" s="4">
        <v>1</v>
      </c>
      <c r="J25" s="4">
        <v>1</v>
      </c>
      <c r="K25" s="4" t="s">
        <v>30</v>
      </c>
      <c r="L25" s="4">
        <v>749</v>
      </c>
      <c r="M25" s="4">
        <v>749</v>
      </c>
      <c r="N25" s="4" t="s">
        <v>146</v>
      </c>
      <c r="O25" s="4" t="s">
        <v>32</v>
      </c>
      <c r="P25" s="4" t="s">
        <v>33</v>
      </c>
      <c r="Q25" s="4">
        <v>0</v>
      </c>
      <c r="R25" s="7">
        <v>44841</v>
      </c>
      <c r="S25" s="6">
        <v>44861</v>
      </c>
      <c r="T25" s="4" t="s">
        <v>34</v>
      </c>
      <c r="U25" s="4">
        <v>749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147</v>
      </c>
      <c r="B26" s="4" t="s">
        <v>26</v>
      </c>
      <c r="C26" s="4" t="s">
        <v>27</v>
      </c>
      <c r="D26" s="4" t="s">
        <v>89</v>
      </c>
      <c r="E26" s="4" t="s">
        <v>99</v>
      </c>
      <c r="F26" s="6">
        <v>44857</v>
      </c>
      <c r="G26" s="6">
        <v>44858</v>
      </c>
      <c r="H26" s="4">
        <v>1</v>
      </c>
      <c r="I26" s="4">
        <v>1</v>
      </c>
      <c r="J26" s="4">
        <v>1</v>
      </c>
      <c r="K26" s="4" t="s">
        <v>30</v>
      </c>
      <c r="L26" s="4">
        <v>718</v>
      </c>
      <c r="M26" s="4">
        <v>718</v>
      </c>
      <c r="N26" s="4" t="s">
        <v>148</v>
      </c>
      <c r="O26" s="4" t="s">
        <v>32</v>
      </c>
      <c r="P26" s="4" t="s">
        <v>33</v>
      </c>
      <c r="Q26" s="4">
        <v>0</v>
      </c>
      <c r="R26" s="7">
        <v>44841</v>
      </c>
      <c r="S26" s="6">
        <v>44861</v>
      </c>
      <c r="T26" s="4" t="s">
        <v>34</v>
      </c>
      <c r="U26" s="4">
        <v>718</v>
      </c>
      <c r="V26" s="4">
        <v>0</v>
      </c>
      <c r="W26" s="4">
        <v>0</v>
      </c>
      <c r="X26" s="4" t="s">
        <v>35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44856</v>
      </c>
      <c r="G27" s="6">
        <v>44858</v>
      </c>
      <c r="H27" s="4">
        <v>1</v>
      </c>
      <c r="I27" s="4">
        <v>2</v>
      </c>
      <c r="J27" s="4">
        <v>2</v>
      </c>
      <c r="K27" s="4" t="s">
        <v>30</v>
      </c>
      <c r="L27" s="4">
        <v>1446</v>
      </c>
      <c r="M27" s="4">
        <v>1446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44842</v>
      </c>
      <c r="S27" s="6">
        <v>44861</v>
      </c>
      <c r="T27" s="4" t="s">
        <v>34</v>
      </c>
      <c r="U27" s="4">
        <v>1446</v>
      </c>
      <c r="V27" s="4">
        <v>0</v>
      </c>
      <c r="W27" s="4">
        <v>0</v>
      </c>
      <c r="X27" s="4" t="s">
        <v>154</v>
      </c>
      <c r="Y27" s="4" t="s">
        <v>108</v>
      </c>
    </row>
    <row r="28" s="4" customFormat="1" spans="1:25">
      <c r="A28" s="4" t="s">
        <v>155</v>
      </c>
      <c r="B28" s="4" t="s">
        <v>26</v>
      </c>
      <c r="C28" s="4" t="s">
        <v>27</v>
      </c>
      <c r="D28" s="4" t="s">
        <v>156</v>
      </c>
      <c r="E28" s="4" t="s">
        <v>157</v>
      </c>
      <c r="F28" s="6">
        <v>44857</v>
      </c>
      <c r="G28" s="6">
        <v>44858</v>
      </c>
      <c r="H28" s="4">
        <v>1</v>
      </c>
      <c r="I28" s="4">
        <v>1</v>
      </c>
      <c r="J28" s="4">
        <v>1</v>
      </c>
      <c r="K28" s="4" t="s">
        <v>30</v>
      </c>
      <c r="L28" s="4">
        <v>977</v>
      </c>
      <c r="M28" s="4">
        <v>977</v>
      </c>
      <c r="N28" s="4" t="s">
        <v>158</v>
      </c>
      <c r="O28" s="4" t="s">
        <v>32</v>
      </c>
      <c r="P28" s="4" t="s">
        <v>33</v>
      </c>
      <c r="Q28" s="4">
        <v>0</v>
      </c>
      <c r="R28" s="7">
        <v>44843</v>
      </c>
      <c r="S28" s="6">
        <v>44861</v>
      </c>
      <c r="T28" s="4" t="s">
        <v>34</v>
      </c>
      <c r="U28" s="4">
        <v>977</v>
      </c>
      <c r="V28" s="4">
        <v>0</v>
      </c>
      <c r="W28" s="4">
        <v>0</v>
      </c>
      <c r="X28" s="4" t="s">
        <v>35</v>
      </c>
      <c r="Y28" s="4" t="s">
        <v>159</v>
      </c>
    </row>
    <row r="29" s="4" customFormat="1" spans="1:25">
      <c r="A29" s="4" t="s">
        <v>160</v>
      </c>
      <c r="B29" s="4" t="s">
        <v>26</v>
      </c>
      <c r="C29" s="4" t="s">
        <v>27</v>
      </c>
      <c r="D29" s="4" t="s">
        <v>161</v>
      </c>
      <c r="E29" s="4" t="s">
        <v>162</v>
      </c>
      <c r="F29" s="6">
        <v>44854</v>
      </c>
      <c r="G29" s="6">
        <v>44858</v>
      </c>
      <c r="H29" s="4">
        <v>1</v>
      </c>
      <c r="I29" s="4">
        <v>4</v>
      </c>
      <c r="J29" s="4">
        <v>4</v>
      </c>
      <c r="K29" s="4" t="s">
        <v>30</v>
      </c>
      <c r="L29" s="4">
        <v>2890</v>
      </c>
      <c r="M29" s="4">
        <v>2890</v>
      </c>
      <c r="N29" s="4" t="s">
        <v>163</v>
      </c>
      <c r="O29" s="4" t="s">
        <v>32</v>
      </c>
      <c r="P29" s="4" t="s">
        <v>33</v>
      </c>
      <c r="Q29" s="4">
        <v>0</v>
      </c>
      <c r="R29" s="7">
        <v>44844</v>
      </c>
      <c r="S29" s="6">
        <v>44861</v>
      </c>
      <c r="T29" s="4" t="s">
        <v>34</v>
      </c>
      <c r="U29" s="4">
        <v>2890</v>
      </c>
      <c r="V29" s="4">
        <v>0</v>
      </c>
      <c r="W29" s="4">
        <v>0</v>
      </c>
      <c r="X29" s="4" t="s">
        <v>35</v>
      </c>
      <c r="Y29" s="4" t="s">
        <v>164</v>
      </c>
    </row>
    <row r="30" s="4" customFormat="1" spans="1:25">
      <c r="A30" s="4" t="s">
        <v>165</v>
      </c>
      <c r="B30" s="4" t="s">
        <v>26</v>
      </c>
      <c r="C30" s="4" t="s">
        <v>27</v>
      </c>
      <c r="D30" s="4" t="s">
        <v>166</v>
      </c>
      <c r="E30" s="4" t="s">
        <v>167</v>
      </c>
      <c r="F30" s="6">
        <v>44857</v>
      </c>
      <c r="G30" s="6">
        <v>44858</v>
      </c>
      <c r="H30" s="4">
        <v>1</v>
      </c>
      <c r="I30" s="4">
        <v>1</v>
      </c>
      <c r="J30" s="4">
        <v>1</v>
      </c>
      <c r="K30" s="4" t="s">
        <v>30</v>
      </c>
      <c r="L30" s="4">
        <v>793</v>
      </c>
      <c r="M30" s="4">
        <v>793</v>
      </c>
      <c r="N30" s="4" t="s">
        <v>168</v>
      </c>
      <c r="O30" s="4" t="s">
        <v>32</v>
      </c>
      <c r="P30" s="4" t="s">
        <v>33</v>
      </c>
      <c r="Q30" s="4">
        <v>0</v>
      </c>
      <c r="R30" s="7">
        <v>44845</v>
      </c>
      <c r="S30" s="6">
        <v>44861</v>
      </c>
      <c r="T30" s="4" t="s">
        <v>34</v>
      </c>
      <c r="U30" s="4">
        <v>793</v>
      </c>
      <c r="V30" s="4">
        <v>0</v>
      </c>
      <c r="W30" s="4">
        <v>0</v>
      </c>
      <c r="X30" s="4" t="s">
        <v>35</v>
      </c>
      <c r="Y30" s="4" t="s">
        <v>169</v>
      </c>
    </row>
    <row r="31" s="4" customFormat="1" spans="1:25">
      <c r="A31" s="4" t="s">
        <v>170</v>
      </c>
      <c r="B31" s="4" t="s">
        <v>26</v>
      </c>
      <c r="C31" s="4" t="s">
        <v>27</v>
      </c>
      <c r="D31" s="4" t="s">
        <v>95</v>
      </c>
      <c r="E31" s="4" t="s">
        <v>96</v>
      </c>
      <c r="F31" s="6">
        <v>44857</v>
      </c>
      <c r="G31" s="6">
        <v>44858</v>
      </c>
      <c r="H31" s="4">
        <v>1</v>
      </c>
      <c r="I31" s="4">
        <v>1</v>
      </c>
      <c r="J31" s="4">
        <v>1</v>
      </c>
      <c r="K31" s="4" t="s">
        <v>30</v>
      </c>
      <c r="L31" s="4">
        <v>746</v>
      </c>
      <c r="M31" s="4">
        <v>746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44845</v>
      </c>
      <c r="S31" s="6">
        <v>44861</v>
      </c>
      <c r="T31" s="4" t="s">
        <v>34</v>
      </c>
      <c r="U31" s="4">
        <v>746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172</v>
      </c>
      <c r="B32" s="4" t="s">
        <v>26</v>
      </c>
      <c r="C32" s="4" t="s">
        <v>27</v>
      </c>
      <c r="D32" s="4" t="s">
        <v>173</v>
      </c>
      <c r="E32" s="4" t="s">
        <v>174</v>
      </c>
      <c r="F32" s="6">
        <v>44855</v>
      </c>
      <c r="G32" s="6">
        <v>44858</v>
      </c>
      <c r="H32" s="4">
        <v>1</v>
      </c>
      <c r="I32" s="4">
        <v>3</v>
      </c>
      <c r="J32" s="4">
        <v>3</v>
      </c>
      <c r="K32" s="4" t="s">
        <v>30</v>
      </c>
      <c r="L32" s="4">
        <v>738</v>
      </c>
      <c r="M32" s="4">
        <v>738</v>
      </c>
      <c r="N32" s="4" t="s">
        <v>175</v>
      </c>
      <c r="O32" s="4" t="s">
        <v>32</v>
      </c>
      <c r="P32" s="4" t="s">
        <v>33</v>
      </c>
      <c r="Q32" s="4">
        <v>0</v>
      </c>
      <c r="R32" s="7">
        <v>44845</v>
      </c>
      <c r="S32" s="6">
        <v>44861</v>
      </c>
      <c r="T32" s="4" t="s">
        <v>34</v>
      </c>
      <c r="U32" s="4">
        <v>738</v>
      </c>
      <c r="V32" s="4">
        <v>0</v>
      </c>
      <c r="W32" s="4">
        <v>0</v>
      </c>
      <c r="X32" s="4" t="s">
        <v>35</v>
      </c>
      <c r="Y32" s="4" t="s">
        <v>176</v>
      </c>
    </row>
    <row r="33" s="4" customFormat="1" spans="1:25">
      <c r="A33" s="4" t="s">
        <v>177</v>
      </c>
      <c r="B33" s="4" t="s">
        <v>26</v>
      </c>
      <c r="C33" s="4" t="s">
        <v>27</v>
      </c>
      <c r="D33" s="4" t="s">
        <v>178</v>
      </c>
      <c r="E33" s="4" t="s">
        <v>179</v>
      </c>
      <c r="F33" s="6">
        <v>44851</v>
      </c>
      <c r="G33" s="6">
        <v>44858</v>
      </c>
      <c r="H33" s="4">
        <v>1</v>
      </c>
      <c r="I33" s="4">
        <v>7</v>
      </c>
      <c r="J33" s="4">
        <v>7</v>
      </c>
      <c r="K33" s="4" t="s">
        <v>30</v>
      </c>
      <c r="L33" s="4">
        <v>6678</v>
      </c>
      <c r="M33" s="4">
        <v>6678</v>
      </c>
      <c r="N33" s="4" t="s">
        <v>180</v>
      </c>
      <c r="O33" s="4" t="s">
        <v>32</v>
      </c>
      <c r="P33" s="4" t="s">
        <v>33</v>
      </c>
      <c r="Q33" s="4">
        <v>0</v>
      </c>
      <c r="R33" s="7">
        <v>44845</v>
      </c>
      <c r="S33" s="6">
        <v>44861</v>
      </c>
      <c r="T33" s="4" t="s">
        <v>34</v>
      </c>
      <c r="U33" s="4">
        <v>6678</v>
      </c>
      <c r="V33" s="4">
        <v>0</v>
      </c>
      <c r="W33" s="4">
        <v>0</v>
      </c>
      <c r="X33" s="4" t="s">
        <v>35</v>
      </c>
      <c r="Y33" s="4" t="s">
        <v>181</v>
      </c>
    </row>
    <row r="34" s="4" customFormat="1" spans="1:25">
      <c r="A34" s="4" t="s">
        <v>182</v>
      </c>
      <c r="B34" s="4" t="s">
        <v>26</v>
      </c>
      <c r="C34" s="4" t="s">
        <v>27</v>
      </c>
      <c r="D34" s="4" t="s">
        <v>183</v>
      </c>
      <c r="E34" s="4" t="s">
        <v>184</v>
      </c>
      <c r="F34" s="6">
        <v>44851</v>
      </c>
      <c r="G34" s="6">
        <v>44858</v>
      </c>
      <c r="H34" s="4">
        <v>1</v>
      </c>
      <c r="I34" s="4">
        <v>7</v>
      </c>
      <c r="J34" s="4">
        <v>7</v>
      </c>
      <c r="K34" s="4" t="s">
        <v>30</v>
      </c>
      <c r="L34" s="4">
        <v>5894</v>
      </c>
      <c r="M34" s="4">
        <v>5894</v>
      </c>
      <c r="N34" s="4" t="s">
        <v>185</v>
      </c>
      <c r="O34" s="4" t="s">
        <v>32</v>
      </c>
      <c r="P34" s="4" t="s">
        <v>33</v>
      </c>
      <c r="Q34" s="4">
        <v>0</v>
      </c>
      <c r="R34" s="7">
        <v>44847</v>
      </c>
      <c r="S34" s="6">
        <v>44861</v>
      </c>
      <c r="T34" s="4" t="s">
        <v>34</v>
      </c>
      <c r="U34" s="4">
        <v>5894</v>
      </c>
      <c r="V34" s="4">
        <v>0</v>
      </c>
      <c r="W34" s="4">
        <v>0</v>
      </c>
      <c r="X34" s="4" t="s">
        <v>35</v>
      </c>
      <c r="Y34" s="4" t="s">
        <v>186</v>
      </c>
    </row>
    <row r="35" s="4" customFormat="1" spans="1:25">
      <c r="A35" s="4" t="s">
        <v>187</v>
      </c>
      <c r="B35" s="4" t="s">
        <v>26</v>
      </c>
      <c r="C35" s="4" t="s">
        <v>27</v>
      </c>
      <c r="D35" s="4" t="s">
        <v>188</v>
      </c>
      <c r="E35" s="4" t="s">
        <v>189</v>
      </c>
      <c r="F35" s="6">
        <v>44857</v>
      </c>
      <c r="G35" s="6">
        <v>44858</v>
      </c>
      <c r="H35" s="4">
        <v>1</v>
      </c>
      <c r="I35" s="4">
        <v>1</v>
      </c>
      <c r="J35" s="4">
        <v>1</v>
      </c>
      <c r="K35" s="4" t="s">
        <v>30</v>
      </c>
      <c r="L35" s="4">
        <v>823</v>
      </c>
      <c r="M35" s="4">
        <v>823</v>
      </c>
      <c r="N35" s="4" t="s">
        <v>190</v>
      </c>
      <c r="O35" s="4" t="s">
        <v>32</v>
      </c>
      <c r="P35" s="4" t="s">
        <v>33</v>
      </c>
      <c r="Q35" s="4">
        <v>0</v>
      </c>
      <c r="R35" s="7">
        <v>44847</v>
      </c>
      <c r="S35" s="6">
        <v>44861</v>
      </c>
      <c r="T35" s="4" t="s">
        <v>34</v>
      </c>
      <c r="U35" s="4">
        <v>823</v>
      </c>
      <c r="V35" s="4">
        <v>0</v>
      </c>
      <c r="W35" s="4">
        <v>0</v>
      </c>
      <c r="X35" s="4" t="s">
        <v>35</v>
      </c>
      <c r="Y35" s="4" t="s">
        <v>191</v>
      </c>
    </row>
    <row r="36" s="4" customFormat="1" spans="1:25">
      <c r="A36" s="4" t="s">
        <v>192</v>
      </c>
      <c r="B36" s="4" t="s">
        <v>26</v>
      </c>
      <c r="C36" s="4" t="s">
        <v>27</v>
      </c>
      <c r="D36" s="4" t="s">
        <v>193</v>
      </c>
      <c r="E36" s="4" t="s">
        <v>194</v>
      </c>
      <c r="F36" s="6">
        <v>44856</v>
      </c>
      <c r="G36" s="6">
        <v>44858</v>
      </c>
      <c r="H36" s="4">
        <v>1</v>
      </c>
      <c r="I36" s="4">
        <v>2</v>
      </c>
      <c r="J36" s="4">
        <v>2</v>
      </c>
      <c r="K36" s="4" t="s">
        <v>30</v>
      </c>
      <c r="L36" s="4">
        <v>9068</v>
      </c>
      <c r="M36" s="4">
        <v>9068</v>
      </c>
      <c r="N36" s="4" t="s">
        <v>195</v>
      </c>
      <c r="O36" s="4" t="s">
        <v>32</v>
      </c>
      <c r="P36" s="4" t="s">
        <v>33</v>
      </c>
      <c r="Q36" s="4">
        <v>0</v>
      </c>
      <c r="R36" s="7">
        <v>44847</v>
      </c>
      <c r="S36" s="6">
        <v>44861</v>
      </c>
      <c r="T36" s="4" t="s">
        <v>34</v>
      </c>
      <c r="U36" s="4">
        <v>9068</v>
      </c>
      <c r="V36" s="4">
        <v>0</v>
      </c>
      <c r="W36" s="4">
        <v>0</v>
      </c>
      <c r="X36" s="4" t="s">
        <v>35</v>
      </c>
      <c r="Y36" s="4" t="s">
        <v>196</v>
      </c>
    </row>
    <row r="37" s="4" customFormat="1" spans="1:25">
      <c r="A37" s="4" t="s">
        <v>197</v>
      </c>
      <c r="B37" s="4" t="s">
        <v>26</v>
      </c>
      <c r="C37" s="4" t="s">
        <v>27</v>
      </c>
      <c r="D37" s="4" t="s">
        <v>95</v>
      </c>
      <c r="E37" s="4" t="s">
        <v>96</v>
      </c>
      <c r="F37" s="6">
        <v>44857</v>
      </c>
      <c r="G37" s="6">
        <v>44858</v>
      </c>
      <c r="H37" s="4">
        <v>1</v>
      </c>
      <c r="I37" s="4">
        <v>1</v>
      </c>
      <c r="J37" s="4">
        <v>1</v>
      </c>
      <c r="K37" s="4" t="s">
        <v>30</v>
      </c>
      <c r="L37" s="4">
        <v>749</v>
      </c>
      <c r="M37" s="4">
        <v>749</v>
      </c>
      <c r="N37" s="4" t="s">
        <v>198</v>
      </c>
      <c r="O37" s="4" t="s">
        <v>32</v>
      </c>
      <c r="P37" s="4" t="s">
        <v>33</v>
      </c>
      <c r="Q37" s="4">
        <v>0</v>
      </c>
      <c r="R37" s="7">
        <v>44847</v>
      </c>
      <c r="S37" s="6">
        <v>44861</v>
      </c>
      <c r="T37" s="4" t="s">
        <v>34</v>
      </c>
      <c r="U37" s="4">
        <v>749</v>
      </c>
      <c r="V37" s="4">
        <v>0</v>
      </c>
      <c r="W37" s="4">
        <v>0</v>
      </c>
      <c r="X37" s="4" t="s">
        <v>199</v>
      </c>
      <c r="Y37" s="4" t="s">
        <v>35</v>
      </c>
    </row>
    <row r="38" s="4" customFormat="1" spans="1:25">
      <c r="A38" s="4" t="s">
        <v>200</v>
      </c>
      <c r="B38" s="4" t="s">
        <v>26</v>
      </c>
      <c r="C38" s="4" t="s">
        <v>27</v>
      </c>
      <c r="D38" s="4" t="s">
        <v>95</v>
      </c>
      <c r="E38" s="4" t="s">
        <v>201</v>
      </c>
      <c r="F38" s="6">
        <v>44857</v>
      </c>
      <c r="G38" s="6">
        <v>44858</v>
      </c>
      <c r="H38" s="4">
        <v>1</v>
      </c>
      <c r="I38" s="4">
        <v>1</v>
      </c>
      <c r="J38" s="4">
        <v>1</v>
      </c>
      <c r="K38" s="4" t="s">
        <v>30</v>
      </c>
      <c r="L38" s="4">
        <v>830</v>
      </c>
      <c r="M38" s="4">
        <v>830</v>
      </c>
      <c r="N38" s="4" t="s">
        <v>202</v>
      </c>
      <c r="O38" s="4" t="s">
        <v>32</v>
      </c>
      <c r="P38" s="4" t="s">
        <v>33</v>
      </c>
      <c r="Q38" s="4">
        <v>0</v>
      </c>
      <c r="R38" s="7">
        <v>44847</v>
      </c>
      <c r="S38" s="6">
        <v>44861</v>
      </c>
      <c r="T38" s="4" t="s">
        <v>34</v>
      </c>
      <c r="U38" s="4">
        <v>830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200</v>
      </c>
      <c r="B39" s="4" t="s">
        <v>26</v>
      </c>
      <c r="C39" s="4" t="s">
        <v>203</v>
      </c>
      <c r="D39" s="4" t="s">
        <v>95</v>
      </c>
      <c r="E39" s="4" t="s">
        <v>201</v>
      </c>
      <c r="F39" s="6">
        <v>44857</v>
      </c>
      <c r="G39" s="6">
        <v>44858</v>
      </c>
      <c r="H39" s="4">
        <v>1</v>
      </c>
      <c r="I39" s="4">
        <v>1</v>
      </c>
      <c r="J39" s="4">
        <v>1</v>
      </c>
      <c r="K39" s="4" t="s">
        <v>30</v>
      </c>
      <c r="L39" s="4">
        <v>-830</v>
      </c>
      <c r="M39" s="4">
        <v>-830</v>
      </c>
      <c r="N39" s="4" t="s">
        <v>202</v>
      </c>
      <c r="O39" s="4" t="s">
        <v>32</v>
      </c>
      <c r="P39" s="4" t="s">
        <v>33</v>
      </c>
      <c r="Q39" s="4">
        <v>0</v>
      </c>
      <c r="R39" s="7">
        <v>44847</v>
      </c>
      <c r="S39" s="6">
        <v>44861</v>
      </c>
      <c r="T39" s="4" t="s">
        <v>34</v>
      </c>
      <c r="U39" s="4">
        <v>-830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204</v>
      </c>
      <c r="B40" s="4" t="s">
        <v>26</v>
      </c>
      <c r="C40" s="4" t="s">
        <v>27</v>
      </c>
      <c r="D40" s="4" t="s">
        <v>205</v>
      </c>
      <c r="E40" s="4" t="s">
        <v>206</v>
      </c>
      <c r="F40" s="6">
        <v>44855</v>
      </c>
      <c r="G40" s="6">
        <v>44858</v>
      </c>
      <c r="H40" s="4">
        <v>1</v>
      </c>
      <c r="I40" s="4">
        <v>3</v>
      </c>
      <c r="J40" s="4">
        <v>3</v>
      </c>
      <c r="K40" s="4" t="s">
        <v>30</v>
      </c>
      <c r="L40" s="4">
        <v>977</v>
      </c>
      <c r="M40" s="4">
        <v>977</v>
      </c>
      <c r="N40" s="4" t="s">
        <v>207</v>
      </c>
      <c r="O40" s="4" t="s">
        <v>32</v>
      </c>
      <c r="P40" s="4" t="s">
        <v>33</v>
      </c>
      <c r="Q40" s="4">
        <v>0</v>
      </c>
      <c r="R40" s="7">
        <v>44848</v>
      </c>
      <c r="S40" s="6">
        <v>44861</v>
      </c>
      <c r="T40" s="4" t="s">
        <v>34</v>
      </c>
      <c r="U40" s="4">
        <v>977</v>
      </c>
      <c r="V40" s="4">
        <v>0</v>
      </c>
      <c r="W40" s="4">
        <v>0</v>
      </c>
      <c r="X40" s="4" t="s">
        <v>35</v>
      </c>
      <c r="Y40" s="4" t="s">
        <v>208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210</v>
      </c>
      <c r="E41" s="4" t="s">
        <v>211</v>
      </c>
      <c r="F41" s="6">
        <v>44856</v>
      </c>
      <c r="G41" s="6">
        <v>44858</v>
      </c>
      <c r="H41" s="4">
        <v>1</v>
      </c>
      <c r="I41" s="4">
        <v>2</v>
      </c>
      <c r="J41" s="4">
        <v>2</v>
      </c>
      <c r="K41" s="4" t="s">
        <v>30</v>
      </c>
      <c r="L41" s="4">
        <v>5172</v>
      </c>
      <c r="M41" s="4">
        <v>5172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44848</v>
      </c>
      <c r="S41" s="6">
        <v>44861</v>
      </c>
      <c r="T41" s="4" t="s">
        <v>34</v>
      </c>
      <c r="U41" s="4">
        <v>5172</v>
      </c>
      <c r="V41" s="4">
        <v>0</v>
      </c>
      <c r="W41" s="4">
        <v>0</v>
      </c>
      <c r="X41" s="4" t="s">
        <v>35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44851</v>
      </c>
      <c r="G42" s="6">
        <v>44858</v>
      </c>
      <c r="H42" s="4">
        <v>1</v>
      </c>
      <c r="I42" s="4">
        <v>7</v>
      </c>
      <c r="J42" s="4">
        <v>7</v>
      </c>
      <c r="K42" s="4" t="s">
        <v>30</v>
      </c>
      <c r="L42" s="4">
        <v>5313</v>
      </c>
      <c r="M42" s="4">
        <v>5313</v>
      </c>
      <c r="N42" s="4" t="s">
        <v>217</v>
      </c>
      <c r="O42" s="4" t="s">
        <v>32</v>
      </c>
      <c r="P42" s="4" t="s">
        <v>33</v>
      </c>
      <c r="Q42" s="4">
        <v>0</v>
      </c>
      <c r="R42" s="7">
        <v>44849</v>
      </c>
      <c r="S42" s="6">
        <v>44861</v>
      </c>
      <c r="T42" s="4" t="s">
        <v>34</v>
      </c>
      <c r="U42" s="4">
        <v>5313</v>
      </c>
      <c r="V42" s="4">
        <v>0</v>
      </c>
      <c r="W42" s="4">
        <v>0</v>
      </c>
      <c r="X42" s="4" t="s">
        <v>218</v>
      </c>
      <c r="Y42" s="4" t="s">
        <v>35</v>
      </c>
    </row>
    <row r="43" s="4" customFormat="1" spans="1:25">
      <c r="A43" s="4" t="s">
        <v>219</v>
      </c>
      <c r="B43" s="4" t="s">
        <v>26</v>
      </c>
      <c r="C43" s="4" t="s">
        <v>27</v>
      </c>
      <c r="D43" s="4" t="s">
        <v>220</v>
      </c>
      <c r="E43" s="4" t="s">
        <v>221</v>
      </c>
      <c r="F43" s="6">
        <v>44857</v>
      </c>
      <c r="G43" s="6">
        <v>44858</v>
      </c>
      <c r="H43" s="4">
        <v>1</v>
      </c>
      <c r="I43" s="4">
        <v>1</v>
      </c>
      <c r="J43" s="4">
        <v>1</v>
      </c>
      <c r="K43" s="4" t="s">
        <v>30</v>
      </c>
      <c r="L43" s="4">
        <v>904</v>
      </c>
      <c r="M43" s="4">
        <v>904</v>
      </c>
      <c r="N43" s="4" t="s">
        <v>222</v>
      </c>
      <c r="O43" s="4" t="s">
        <v>32</v>
      </c>
      <c r="P43" s="4" t="s">
        <v>33</v>
      </c>
      <c r="Q43" s="4">
        <v>0</v>
      </c>
      <c r="R43" s="7">
        <v>44849</v>
      </c>
      <c r="S43" s="6">
        <v>44861</v>
      </c>
      <c r="T43" s="4" t="s">
        <v>34</v>
      </c>
      <c r="U43" s="4">
        <v>904</v>
      </c>
      <c r="V43" s="4">
        <v>0</v>
      </c>
      <c r="W43" s="4">
        <v>0</v>
      </c>
      <c r="X43" s="4" t="s">
        <v>35</v>
      </c>
      <c r="Y43" s="4" t="s">
        <v>223</v>
      </c>
    </row>
    <row r="44" s="4" customFormat="1" spans="1:25">
      <c r="A44" s="4" t="s">
        <v>224</v>
      </c>
      <c r="B44" s="4" t="s">
        <v>26</v>
      </c>
      <c r="C44" s="4" t="s">
        <v>27</v>
      </c>
      <c r="D44" s="4" t="s">
        <v>225</v>
      </c>
      <c r="E44" s="4" t="s">
        <v>226</v>
      </c>
      <c r="F44" s="6">
        <v>44856</v>
      </c>
      <c r="G44" s="6">
        <v>44858</v>
      </c>
      <c r="H44" s="4">
        <v>2</v>
      </c>
      <c r="I44" s="4">
        <v>2</v>
      </c>
      <c r="J44" s="4">
        <v>4</v>
      </c>
      <c r="K44" s="4" t="s">
        <v>30</v>
      </c>
      <c r="L44" s="4">
        <v>2616</v>
      </c>
      <c r="M44" s="4">
        <v>2616</v>
      </c>
      <c r="N44" s="4" t="s">
        <v>227</v>
      </c>
      <c r="O44" s="4" t="s">
        <v>32</v>
      </c>
      <c r="P44" s="4" t="s">
        <v>33</v>
      </c>
      <c r="Q44" s="4">
        <v>0</v>
      </c>
      <c r="R44" s="7">
        <v>44849</v>
      </c>
      <c r="S44" s="6">
        <v>44861</v>
      </c>
      <c r="T44" s="4" t="s">
        <v>34</v>
      </c>
      <c r="U44" s="4">
        <v>2616</v>
      </c>
      <c r="V44" s="4">
        <v>0</v>
      </c>
      <c r="W44" s="4">
        <v>0</v>
      </c>
      <c r="X44" s="4" t="s">
        <v>228</v>
      </c>
      <c r="Y44" s="4" t="s">
        <v>229</v>
      </c>
    </row>
    <row r="45" s="4" customFormat="1" spans="1:25">
      <c r="A45" s="4" t="s">
        <v>230</v>
      </c>
      <c r="B45" s="4" t="s">
        <v>26</v>
      </c>
      <c r="C45" s="4" t="s">
        <v>27</v>
      </c>
      <c r="D45" s="4" t="s">
        <v>231</v>
      </c>
      <c r="E45" s="4" t="s">
        <v>64</v>
      </c>
      <c r="F45" s="6">
        <v>44857</v>
      </c>
      <c r="G45" s="6">
        <v>44858</v>
      </c>
      <c r="H45" s="4">
        <v>1</v>
      </c>
      <c r="I45" s="4">
        <v>1</v>
      </c>
      <c r="J45" s="4">
        <v>1</v>
      </c>
      <c r="K45" s="4" t="s">
        <v>30</v>
      </c>
      <c r="L45" s="4">
        <v>949</v>
      </c>
      <c r="M45" s="4">
        <v>949</v>
      </c>
      <c r="N45" s="4" t="s">
        <v>232</v>
      </c>
      <c r="O45" s="4" t="s">
        <v>32</v>
      </c>
      <c r="P45" s="4" t="s">
        <v>33</v>
      </c>
      <c r="Q45" s="4">
        <v>0</v>
      </c>
      <c r="R45" s="7">
        <v>44849</v>
      </c>
      <c r="S45" s="6">
        <v>44861</v>
      </c>
      <c r="T45" s="4" t="s">
        <v>34</v>
      </c>
      <c r="U45" s="4">
        <v>949</v>
      </c>
      <c r="V45" s="4">
        <v>0</v>
      </c>
      <c r="W45" s="4">
        <v>0</v>
      </c>
      <c r="X45" s="4" t="s">
        <v>35</v>
      </c>
      <c r="Y45" s="4" t="s">
        <v>233</v>
      </c>
    </row>
    <row r="46" s="4" customFormat="1" spans="1:25">
      <c r="A46" s="4" t="s">
        <v>234</v>
      </c>
      <c r="B46" s="4" t="s">
        <v>26</v>
      </c>
      <c r="C46" s="4" t="s">
        <v>27</v>
      </c>
      <c r="D46" s="4" t="s">
        <v>235</v>
      </c>
      <c r="E46" s="4" t="s">
        <v>236</v>
      </c>
      <c r="F46" s="6">
        <v>44857</v>
      </c>
      <c r="G46" s="6">
        <v>44858</v>
      </c>
      <c r="H46" s="4">
        <v>1</v>
      </c>
      <c r="I46" s="4">
        <v>1</v>
      </c>
      <c r="J46" s="4">
        <v>1</v>
      </c>
      <c r="K46" s="4" t="s">
        <v>30</v>
      </c>
      <c r="L46" s="4">
        <v>444</v>
      </c>
      <c r="M46" s="4">
        <v>444</v>
      </c>
      <c r="N46" s="4" t="s">
        <v>237</v>
      </c>
      <c r="O46" s="4" t="s">
        <v>32</v>
      </c>
      <c r="P46" s="4" t="s">
        <v>33</v>
      </c>
      <c r="Q46" s="4">
        <v>0</v>
      </c>
      <c r="R46" s="7">
        <v>44850</v>
      </c>
      <c r="S46" s="6">
        <v>44861</v>
      </c>
      <c r="T46" s="4" t="s">
        <v>34</v>
      </c>
      <c r="U46" s="4">
        <v>444</v>
      </c>
      <c r="V46" s="4">
        <v>0</v>
      </c>
      <c r="W46" s="4">
        <v>0</v>
      </c>
      <c r="X46" s="4" t="s">
        <v>35</v>
      </c>
      <c r="Y46" s="4" t="s">
        <v>238</v>
      </c>
    </row>
    <row r="47" s="4" customFormat="1" spans="1:25">
      <c r="A47" s="4" t="s">
        <v>239</v>
      </c>
      <c r="B47" s="4" t="s">
        <v>26</v>
      </c>
      <c r="C47" s="4" t="s">
        <v>27</v>
      </c>
      <c r="D47" s="4" t="s">
        <v>240</v>
      </c>
      <c r="E47" s="4" t="s">
        <v>241</v>
      </c>
      <c r="F47" s="6">
        <v>44857</v>
      </c>
      <c r="G47" s="6">
        <v>44858</v>
      </c>
      <c r="H47" s="4">
        <v>1</v>
      </c>
      <c r="I47" s="4">
        <v>1</v>
      </c>
      <c r="J47" s="4">
        <v>1</v>
      </c>
      <c r="K47" s="4" t="s">
        <v>30</v>
      </c>
      <c r="L47" s="4">
        <v>263</v>
      </c>
      <c r="M47" s="4">
        <v>263</v>
      </c>
      <c r="N47" s="4" t="s">
        <v>242</v>
      </c>
      <c r="O47" s="4" t="s">
        <v>32</v>
      </c>
      <c r="P47" s="4" t="s">
        <v>33</v>
      </c>
      <c r="Q47" s="4">
        <v>0</v>
      </c>
      <c r="R47" s="7">
        <v>44850</v>
      </c>
      <c r="S47" s="6">
        <v>44861</v>
      </c>
      <c r="T47" s="4" t="s">
        <v>34</v>
      </c>
      <c r="U47" s="4">
        <v>263</v>
      </c>
      <c r="V47" s="4">
        <v>0</v>
      </c>
      <c r="W47" s="4">
        <v>0</v>
      </c>
      <c r="X47" s="4" t="s">
        <v>35</v>
      </c>
      <c r="Y47" s="4" t="s">
        <v>243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245</v>
      </c>
      <c r="E48" s="4" t="s">
        <v>246</v>
      </c>
      <c r="F48" s="6">
        <v>44856</v>
      </c>
      <c r="G48" s="6">
        <v>44858</v>
      </c>
      <c r="H48" s="4">
        <v>1</v>
      </c>
      <c r="I48" s="4">
        <v>2</v>
      </c>
      <c r="J48" s="4">
        <v>2</v>
      </c>
      <c r="K48" s="4" t="s">
        <v>30</v>
      </c>
      <c r="L48" s="4">
        <v>2586</v>
      </c>
      <c r="M48" s="4">
        <v>2586</v>
      </c>
      <c r="N48" s="4" t="s">
        <v>247</v>
      </c>
      <c r="O48" s="4" t="s">
        <v>32</v>
      </c>
      <c r="P48" s="4" t="s">
        <v>33</v>
      </c>
      <c r="Q48" s="4">
        <v>0</v>
      </c>
      <c r="R48" s="7">
        <v>44851</v>
      </c>
      <c r="S48" s="6">
        <v>44861</v>
      </c>
      <c r="T48" s="4" t="s">
        <v>34</v>
      </c>
      <c r="U48" s="4">
        <v>2586</v>
      </c>
      <c r="V48" s="4">
        <v>0</v>
      </c>
      <c r="W48" s="4">
        <v>0</v>
      </c>
      <c r="X48" s="4" t="s">
        <v>248</v>
      </c>
      <c r="Y48" s="4" t="s">
        <v>249</v>
      </c>
    </row>
    <row r="49" s="4" customFormat="1" spans="1:25">
      <c r="A49" s="4" t="s">
        <v>250</v>
      </c>
      <c r="B49" s="4" t="s">
        <v>26</v>
      </c>
      <c r="C49" s="4" t="s">
        <v>27</v>
      </c>
      <c r="D49" s="4" t="s">
        <v>251</v>
      </c>
      <c r="E49" s="4" t="s">
        <v>252</v>
      </c>
      <c r="F49" s="6">
        <v>44856</v>
      </c>
      <c r="G49" s="6">
        <v>44858</v>
      </c>
      <c r="H49" s="4">
        <v>1</v>
      </c>
      <c r="I49" s="4">
        <v>2</v>
      </c>
      <c r="J49" s="4">
        <v>2</v>
      </c>
      <c r="K49" s="4" t="s">
        <v>30</v>
      </c>
      <c r="L49" s="4">
        <v>1204</v>
      </c>
      <c r="M49" s="4">
        <v>1204</v>
      </c>
      <c r="N49" s="4" t="s">
        <v>253</v>
      </c>
      <c r="O49" s="4" t="s">
        <v>32</v>
      </c>
      <c r="P49" s="4" t="s">
        <v>33</v>
      </c>
      <c r="Q49" s="4">
        <v>0</v>
      </c>
      <c r="R49" s="7">
        <v>44851</v>
      </c>
      <c r="S49" s="6">
        <v>44861</v>
      </c>
      <c r="T49" s="4" t="s">
        <v>34</v>
      </c>
      <c r="U49" s="4">
        <v>1204</v>
      </c>
      <c r="V49" s="4">
        <v>0</v>
      </c>
      <c r="W49" s="4">
        <v>0</v>
      </c>
      <c r="X49" s="4" t="s">
        <v>35</v>
      </c>
      <c r="Y49" s="4" t="s">
        <v>254</v>
      </c>
    </row>
    <row r="50" s="4" customFormat="1" spans="1:25">
      <c r="A50" s="4" t="s">
        <v>255</v>
      </c>
      <c r="B50" s="4" t="s">
        <v>26</v>
      </c>
      <c r="C50" s="4" t="s">
        <v>27</v>
      </c>
      <c r="D50" s="4" t="s">
        <v>95</v>
      </c>
      <c r="E50" s="4" t="s">
        <v>64</v>
      </c>
      <c r="F50" s="6">
        <v>44857</v>
      </c>
      <c r="G50" s="6">
        <v>44858</v>
      </c>
      <c r="H50" s="4">
        <v>1</v>
      </c>
      <c r="I50" s="4">
        <v>1</v>
      </c>
      <c r="J50" s="4">
        <v>1</v>
      </c>
      <c r="K50" s="4" t="s">
        <v>30</v>
      </c>
      <c r="L50" s="4">
        <v>934</v>
      </c>
      <c r="M50" s="4">
        <v>934</v>
      </c>
      <c r="N50" s="4" t="s">
        <v>256</v>
      </c>
      <c r="O50" s="4" t="s">
        <v>32</v>
      </c>
      <c r="P50" s="4" t="s">
        <v>33</v>
      </c>
      <c r="Q50" s="4">
        <v>0</v>
      </c>
      <c r="R50" s="7">
        <v>44851</v>
      </c>
      <c r="S50" s="6">
        <v>44861</v>
      </c>
      <c r="T50" s="4" t="s">
        <v>34</v>
      </c>
      <c r="U50" s="4">
        <v>934</v>
      </c>
      <c r="V50" s="4">
        <v>0</v>
      </c>
      <c r="W50" s="4">
        <v>0</v>
      </c>
      <c r="X50" s="4" t="s">
        <v>35</v>
      </c>
      <c r="Y50" s="4" t="s">
        <v>257</v>
      </c>
    </row>
    <row r="51" s="4" customFormat="1" spans="1:25">
      <c r="A51" s="4" t="s">
        <v>258</v>
      </c>
      <c r="B51" s="4" t="s">
        <v>26</v>
      </c>
      <c r="C51" s="4" t="s">
        <v>27</v>
      </c>
      <c r="D51" s="4" t="s">
        <v>259</v>
      </c>
      <c r="E51" s="4" t="s">
        <v>64</v>
      </c>
      <c r="F51" s="6">
        <v>44857</v>
      </c>
      <c r="G51" s="6">
        <v>44858</v>
      </c>
      <c r="H51" s="4">
        <v>1</v>
      </c>
      <c r="I51" s="4">
        <v>1</v>
      </c>
      <c r="J51" s="4">
        <v>1</v>
      </c>
      <c r="K51" s="4" t="s">
        <v>30</v>
      </c>
      <c r="L51" s="4">
        <v>316</v>
      </c>
      <c r="M51" s="4">
        <v>316</v>
      </c>
      <c r="N51" s="4" t="s">
        <v>260</v>
      </c>
      <c r="O51" s="4" t="s">
        <v>32</v>
      </c>
      <c r="P51" s="4" t="s">
        <v>33</v>
      </c>
      <c r="Q51" s="4">
        <v>0</v>
      </c>
      <c r="R51" s="7">
        <v>44852</v>
      </c>
      <c r="S51" s="6">
        <v>44861</v>
      </c>
      <c r="T51" s="4" t="s">
        <v>34</v>
      </c>
      <c r="U51" s="4">
        <v>316</v>
      </c>
      <c r="V51" s="4">
        <v>0</v>
      </c>
      <c r="W51" s="4">
        <v>0</v>
      </c>
      <c r="X51" s="4" t="s">
        <v>35</v>
      </c>
      <c r="Y51" s="4" t="s">
        <v>261</v>
      </c>
    </row>
    <row r="52" s="4" customFormat="1" spans="1:25">
      <c r="A52" s="4" t="s">
        <v>262</v>
      </c>
      <c r="B52" s="4" t="s">
        <v>26</v>
      </c>
      <c r="C52" s="4" t="s">
        <v>27</v>
      </c>
      <c r="D52" s="4" t="s">
        <v>263</v>
      </c>
      <c r="E52" s="4" t="s">
        <v>264</v>
      </c>
      <c r="F52" s="6">
        <v>44857</v>
      </c>
      <c r="G52" s="6">
        <v>44858</v>
      </c>
      <c r="H52" s="4">
        <v>1</v>
      </c>
      <c r="I52" s="4">
        <v>1</v>
      </c>
      <c r="J52" s="4">
        <v>1</v>
      </c>
      <c r="K52" s="4" t="s">
        <v>30</v>
      </c>
      <c r="L52" s="4">
        <v>1441</v>
      </c>
      <c r="M52" s="4">
        <v>1441</v>
      </c>
      <c r="N52" s="4" t="s">
        <v>265</v>
      </c>
      <c r="O52" s="4" t="s">
        <v>32</v>
      </c>
      <c r="P52" s="4" t="s">
        <v>33</v>
      </c>
      <c r="Q52" s="4">
        <v>0</v>
      </c>
      <c r="R52" s="7">
        <v>44852</v>
      </c>
      <c r="S52" s="6">
        <v>44861</v>
      </c>
      <c r="T52" s="4" t="s">
        <v>34</v>
      </c>
      <c r="U52" s="4">
        <v>1441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266</v>
      </c>
      <c r="B53" s="4" t="s">
        <v>26</v>
      </c>
      <c r="C53" s="4" t="s">
        <v>27</v>
      </c>
      <c r="D53" s="4" t="s">
        <v>267</v>
      </c>
      <c r="E53" s="4" t="s">
        <v>268</v>
      </c>
      <c r="F53" s="6">
        <v>44856</v>
      </c>
      <c r="G53" s="6">
        <v>44858</v>
      </c>
      <c r="H53" s="4">
        <v>1</v>
      </c>
      <c r="I53" s="4">
        <v>2</v>
      </c>
      <c r="J53" s="4">
        <v>2</v>
      </c>
      <c r="K53" s="4" t="s">
        <v>30</v>
      </c>
      <c r="L53" s="4">
        <v>724</v>
      </c>
      <c r="M53" s="4">
        <v>724</v>
      </c>
      <c r="N53" s="4" t="s">
        <v>269</v>
      </c>
      <c r="O53" s="4" t="s">
        <v>32</v>
      </c>
      <c r="P53" s="4" t="s">
        <v>33</v>
      </c>
      <c r="Q53" s="4">
        <v>0</v>
      </c>
      <c r="R53" s="7">
        <v>44852</v>
      </c>
      <c r="S53" s="6">
        <v>44861</v>
      </c>
      <c r="T53" s="4" t="s">
        <v>34</v>
      </c>
      <c r="U53" s="4">
        <v>724</v>
      </c>
      <c r="V53" s="4">
        <v>0</v>
      </c>
      <c r="W53" s="4">
        <v>0</v>
      </c>
      <c r="X53" s="4" t="s">
        <v>35</v>
      </c>
      <c r="Y53" s="4" t="s">
        <v>270</v>
      </c>
    </row>
    <row r="54" s="4" customFormat="1" spans="1:25">
      <c r="A54" s="4" t="s">
        <v>271</v>
      </c>
      <c r="B54" s="4" t="s">
        <v>26</v>
      </c>
      <c r="C54" s="4" t="s">
        <v>27</v>
      </c>
      <c r="D54" s="4" t="s">
        <v>89</v>
      </c>
      <c r="E54" s="4" t="s">
        <v>99</v>
      </c>
      <c r="F54" s="6">
        <v>44857</v>
      </c>
      <c r="G54" s="6">
        <v>44858</v>
      </c>
      <c r="H54" s="4">
        <v>1</v>
      </c>
      <c r="I54" s="4">
        <v>1</v>
      </c>
      <c r="J54" s="4">
        <v>1</v>
      </c>
      <c r="K54" s="4" t="s">
        <v>30</v>
      </c>
      <c r="L54" s="4">
        <v>707</v>
      </c>
      <c r="M54" s="4">
        <v>707</v>
      </c>
      <c r="N54" s="4" t="s">
        <v>272</v>
      </c>
      <c r="O54" s="4" t="s">
        <v>32</v>
      </c>
      <c r="P54" s="4" t="s">
        <v>33</v>
      </c>
      <c r="Q54" s="4">
        <v>0</v>
      </c>
      <c r="R54" s="7">
        <v>44852</v>
      </c>
      <c r="S54" s="6">
        <v>44861</v>
      </c>
      <c r="T54" s="4" t="s">
        <v>34</v>
      </c>
      <c r="U54" s="4">
        <v>707</v>
      </c>
      <c r="V54" s="4">
        <v>0</v>
      </c>
      <c r="W54" s="4">
        <v>0</v>
      </c>
      <c r="X54" s="4" t="s">
        <v>273</v>
      </c>
      <c r="Y54" s="4" t="s">
        <v>274</v>
      </c>
    </row>
    <row r="55" s="4" customFormat="1" spans="1:25">
      <c r="A55" s="4" t="s">
        <v>275</v>
      </c>
      <c r="B55" s="4" t="s">
        <v>26</v>
      </c>
      <c r="C55" s="4" t="s">
        <v>27</v>
      </c>
      <c r="D55" s="4" t="s">
        <v>276</v>
      </c>
      <c r="E55" s="4" t="s">
        <v>277</v>
      </c>
      <c r="F55" s="6">
        <v>44857</v>
      </c>
      <c r="G55" s="6">
        <v>44858</v>
      </c>
      <c r="H55" s="4">
        <v>1</v>
      </c>
      <c r="I55" s="4">
        <v>1</v>
      </c>
      <c r="J55" s="4">
        <v>1</v>
      </c>
      <c r="K55" s="4" t="s">
        <v>30</v>
      </c>
      <c r="L55" s="4">
        <v>425</v>
      </c>
      <c r="M55" s="4">
        <v>425</v>
      </c>
      <c r="N55" s="4" t="s">
        <v>278</v>
      </c>
      <c r="O55" s="4" t="s">
        <v>32</v>
      </c>
      <c r="P55" s="4" t="s">
        <v>33</v>
      </c>
      <c r="Q55" s="4">
        <v>0</v>
      </c>
      <c r="R55" s="7">
        <v>44852</v>
      </c>
      <c r="S55" s="6">
        <v>44861</v>
      </c>
      <c r="T55" s="4" t="s">
        <v>34</v>
      </c>
      <c r="U55" s="4">
        <v>425</v>
      </c>
      <c r="V55" s="4">
        <v>0</v>
      </c>
      <c r="W55" s="4">
        <v>0</v>
      </c>
      <c r="X55" s="4" t="s">
        <v>279</v>
      </c>
      <c r="Y55" s="4" t="s">
        <v>280</v>
      </c>
    </row>
    <row r="56" s="4" customFormat="1" spans="1:26">
      <c r="A56" s="4" t="s">
        <v>281</v>
      </c>
      <c r="B56" s="4" t="s">
        <v>26</v>
      </c>
      <c r="C56" s="4" t="s">
        <v>27</v>
      </c>
      <c r="D56" s="4" t="s">
        <v>282</v>
      </c>
      <c r="E56" s="4" t="s">
        <v>64</v>
      </c>
      <c r="F56" s="6">
        <v>44856</v>
      </c>
      <c r="G56" s="6">
        <v>44858</v>
      </c>
      <c r="H56" s="4">
        <v>2</v>
      </c>
      <c r="I56" s="4">
        <v>2</v>
      </c>
      <c r="J56" s="4">
        <v>4</v>
      </c>
      <c r="K56" s="4" t="s">
        <v>30</v>
      </c>
      <c r="L56" s="4">
        <v>440</v>
      </c>
      <c r="M56" s="4">
        <v>440</v>
      </c>
      <c r="N56" s="4" t="s">
        <v>283</v>
      </c>
      <c r="O56" s="4" t="s">
        <v>32</v>
      </c>
      <c r="P56" s="4" t="s">
        <v>33</v>
      </c>
      <c r="Q56" s="4">
        <v>0</v>
      </c>
      <c r="R56" s="7">
        <v>44852</v>
      </c>
      <c r="S56" s="6">
        <v>44861</v>
      </c>
      <c r="T56" s="4" t="s">
        <v>34</v>
      </c>
      <c r="U56" s="4">
        <v>440</v>
      </c>
      <c r="V56" s="4">
        <v>0</v>
      </c>
      <c r="W56" s="4">
        <v>0</v>
      </c>
      <c r="X56" s="4" t="s">
        <v>284</v>
      </c>
      <c r="Y56" s="4" t="s">
        <v>285</v>
      </c>
      <c r="Z56" s="4" t="s">
        <v>286</v>
      </c>
    </row>
    <row r="57" s="4" customFormat="1" spans="1:25">
      <c r="A57" s="4" t="s">
        <v>287</v>
      </c>
      <c r="B57" s="4" t="s">
        <v>26</v>
      </c>
      <c r="C57" s="4" t="s">
        <v>27</v>
      </c>
      <c r="D57" s="4" t="s">
        <v>95</v>
      </c>
      <c r="E57" s="4" t="s">
        <v>288</v>
      </c>
      <c r="F57" s="6">
        <v>44857</v>
      </c>
      <c r="G57" s="6">
        <v>44858</v>
      </c>
      <c r="H57" s="4">
        <v>1</v>
      </c>
      <c r="I57" s="4">
        <v>1</v>
      </c>
      <c r="J57" s="4">
        <v>1</v>
      </c>
      <c r="K57" s="4" t="s">
        <v>30</v>
      </c>
      <c r="L57" s="4">
        <v>1007</v>
      </c>
      <c r="M57" s="4">
        <v>1007</v>
      </c>
      <c r="N57" s="4" t="s">
        <v>289</v>
      </c>
      <c r="O57" s="4" t="s">
        <v>32</v>
      </c>
      <c r="P57" s="4" t="s">
        <v>33</v>
      </c>
      <c r="Q57" s="4">
        <v>0</v>
      </c>
      <c r="R57" s="7">
        <v>44852</v>
      </c>
      <c r="S57" s="6">
        <v>44861</v>
      </c>
      <c r="T57" s="4" t="s">
        <v>34</v>
      </c>
      <c r="U57" s="4">
        <v>1007</v>
      </c>
      <c r="V57" s="4">
        <v>0</v>
      </c>
      <c r="W57" s="4">
        <v>0</v>
      </c>
      <c r="X57" s="4" t="s">
        <v>290</v>
      </c>
      <c r="Y57" s="4" t="s">
        <v>35</v>
      </c>
    </row>
    <row r="58" s="4" customFormat="1" spans="1:25">
      <c r="A58" s="4" t="s">
        <v>291</v>
      </c>
      <c r="B58" s="4" t="s">
        <v>26</v>
      </c>
      <c r="C58" s="4" t="s">
        <v>27</v>
      </c>
      <c r="D58" s="4" t="s">
        <v>292</v>
      </c>
      <c r="E58" s="4" t="s">
        <v>293</v>
      </c>
      <c r="F58" s="6">
        <v>44856</v>
      </c>
      <c r="G58" s="6">
        <v>44858</v>
      </c>
      <c r="H58" s="4">
        <v>1</v>
      </c>
      <c r="I58" s="4">
        <v>2</v>
      </c>
      <c r="J58" s="4">
        <v>2</v>
      </c>
      <c r="K58" s="4" t="s">
        <v>30</v>
      </c>
      <c r="L58" s="4">
        <v>1096</v>
      </c>
      <c r="M58" s="4">
        <v>1096</v>
      </c>
      <c r="N58" s="4" t="s">
        <v>294</v>
      </c>
      <c r="O58" s="4" t="s">
        <v>32</v>
      </c>
      <c r="P58" s="4" t="s">
        <v>33</v>
      </c>
      <c r="Q58" s="4">
        <v>0</v>
      </c>
      <c r="R58" s="7">
        <v>44852</v>
      </c>
      <c r="S58" s="6">
        <v>44861</v>
      </c>
      <c r="T58" s="4" t="s">
        <v>34</v>
      </c>
      <c r="U58" s="4">
        <v>1096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295</v>
      </c>
      <c r="B59" s="4" t="s">
        <v>26</v>
      </c>
      <c r="C59" s="4" t="s">
        <v>27</v>
      </c>
      <c r="D59" s="4" t="s">
        <v>296</v>
      </c>
      <c r="E59" s="4" t="s">
        <v>297</v>
      </c>
      <c r="F59" s="6">
        <v>44857</v>
      </c>
      <c r="G59" s="6">
        <v>44858</v>
      </c>
      <c r="H59" s="4">
        <v>1</v>
      </c>
      <c r="I59" s="4">
        <v>1</v>
      </c>
      <c r="J59" s="4">
        <v>1</v>
      </c>
      <c r="K59" s="4" t="s">
        <v>30</v>
      </c>
      <c r="L59" s="4">
        <v>1016</v>
      </c>
      <c r="M59" s="4">
        <v>1016</v>
      </c>
      <c r="N59" s="4" t="s">
        <v>298</v>
      </c>
      <c r="O59" s="4" t="s">
        <v>32</v>
      </c>
      <c r="P59" s="4" t="s">
        <v>33</v>
      </c>
      <c r="Q59" s="4">
        <v>0</v>
      </c>
      <c r="R59" s="7">
        <v>44853</v>
      </c>
      <c r="S59" s="6">
        <v>44861</v>
      </c>
      <c r="T59" s="4" t="s">
        <v>34</v>
      </c>
      <c r="U59" s="4">
        <v>1016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299</v>
      </c>
      <c r="B60" s="4" t="s">
        <v>26</v>
      </c>
      <c r="C60" s="4" t="s">
        <v>27</v>
      </c>
      <c r="D60" s="4" t="s">
        <v>300</v>
      </c>
      <c r="E60" s="4" t="s">
        <v>301</v>
      </c>
      <c r="F60" s="6">
        <v>44855</v>
      </c>
      <c r="G60" s="6">
        <v>44858</v>
      </c>
      <c r="H60" s="4">
        <v>1</v>
      </c>
      <c r="I60" s="4">
        <v>3</v>
      </c>
      <c r="J60" s="4">
        <v>3</v>
      </c>
      <c r="K60" s="4" t="s">
        <v>30</v>
      </c>
      <c r="L60" s="4">
        <v>8259</v>
      </c>
      <c r="M60" s="4">
        <v>8259</v>
      </c>
      <c r="N60" s="4" t="s">
        <v>302</v>
      </c>
      <c r="O60" s="4" t="s">
        <v>32</v>
      </c>
      <c r="P60" s="4" t="s">
        <v>33</v>
      </c>
      <c r="Q60" s="4">
        <v>0</v>
      </c>
      <c r="R60" s="7">
        <v>44853</v>
      </c>
      <c r="S60" s="6">
        <v>44861</v>
      </c>
      <c r="T60" s="4" t="s">
        <v>34</v>
      </c>
      <c r="U60" s="4">
        <v>8259</v>
      </c>
      <c r="V60" s="4">
        <v>0</v>
      </c>
      <c r="W60" s="4">
        <v>0</v>
      </c>
      <c r="X60" s="4" t="s">
        <v>303</v>
      </c>
      <c r="Y60" s="4" t="s">
        <v>304</v>
      </c>
    </row>
    <row r="61" s="4" customFormat="1" spans="1:25">
      <c r="A61" s="4" t="s">
        <v>305</v>
      </c>
      <c r="B61" s="4" t="s">
        <v>26</v>
      </c>
      <c r="C61" s="4" t="s">
        <v>27</v>
      </c>
      <c r="D61" s="4" t="s">
        <v>306</v>
      </c>
      <c r="E61" s="4" t="s">
        <v>64</v>
      </c>
      <c r="F61" s="6">
        <v>44857</v>
      </c>
      <c r="G61" s="6">
        <v>44858</v>
      </c>
      <c r="H61" s="4">
        <v>1</v>
      </c>
      <c r="I61" s="4">
        <v>1</v>
      </c>
      <c r="J61" s="4">
        <v>1</v>
      </c>
      <c r="K61" s="4" t="s">
        <v>30</v>
      </c>
      <c r="L61" s="4">
        <v>686</v>
      </c>
      <c r="M61" s="4">
        <v>686</v>
      </c>
      <c r="N61" s="4" t="s">
        <v>307</v>
      </c>
      <c r="O61" s="4" t="s">
        <v>32</v>
      </c>
      <c r="P61" s="4" t="s">
        <v>33</v>
      </c>
      <c r="Q61" s="4">
        <v>0</v>
      </c>
      <c r="R61" s="7">
        <v>44853</v>
      </c>
      <c r="S61" s="6">
        <v>44861</v>
      </c>
      <c r="T61" s="4" t="s">
        <v>34</v>
      </c>
      <c r="U61" s="4">
        <v>686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308</v>
      </c>
      <c r="B62" s="4" t="s">
        <v>26</v>
      </c>
      <c r="C62" s="4" t="s">
        <v>27</v>
      </c>
      <c r="D62" s="4" t="s">
        <v>309</v>
      </c>
      <c r="E62" s="4"/>
      <c r="F62" s="6">
        <v>44855</v>
      </c>
      <c r="G62" s="6">
        <v>44858</v>
      </c>
      <c r="H62" s="4">
        <v>0</v>
      </c>
      <c r="I62" s="4">
        <v>3</v>
      </c>
      <c r="J62" s="4">
        <v>0</v>
      </c>
      <c r="K62" s="4" t="s">
        <v>30</v>
      </c>
      <c r="L62" s="4">
        <v>3597</v>
      </c>
      <c r="M62" s="4">
        <v>3597</v>
      </c>
      <c r="N62" s="4"/>
      <c r="O62" s="4" t="s">
        <v>32</v>
      </c>
      <c r="P62" s="4" t="s">
        <v>33</v>
      </c>
      <c r="Q62" s="4">
        <v>0</v>
      </c>
      <c r="R62" s="7">
        <v>44854</v>
      </c>
      <c r="S62" s="6">
        <v>44861</v>
      </c>
      <c r="T62" s="4" t="s">
        <v>34</v>
      </c>
      <c r="U62" s="4">
        <v>3597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310</v>
      </c>
      <c r="B63" s="4" t="s">
        <v>26</v>
      </c>
      <c r="C63" s="4" t="s">
        <v>27</v>
      </c>
      <c r="D63" s="4" t="s">
        <v>311</v>
      </c>
      <c r="E63" s="4" t="s">
        <v>312</v>
      </c>
      <c r="F63" s="6">
        <v>44854</v>
      </c>
      <c r="G63" s="6">
        <v>44858</v>
      </c>
      <c r="H63" s="4">
        <v>1</v>
      </c>
      <c r="I63" s="4">
        <v>4</v>
      </c>
      <c r="J63" s="4">
        <v>4</v>
      </c>
      <c r="K63" s="4" t="s">
        <v>30</v>
      </c>
      <c r="L63" s="4">
        <v>4308</v>
      </c>
      <c r="M63" s="4">
        <v>4308</v>
      </c>
      <c r="N63" s="4" t="s">
        <v>313</v>
      </c>
      <c r="O63" s="4" t="s">
        <v>32</v>
      </c>
      <c r="P63" s="4" t="s">
        <v>33</v>
      </c>
      <c r="Q63" s="4">
        <v>0</v>
      </c>
      <c r="R63" s="7">
        <v>44854</v>
      </c>
      <c r="S63" s="6">
        <v>44861</v>
      </c>
      <c r="T63" s="4" t="s">
        <v>34</v>
      </c>
      <c r="U63" s="4">
        <v>4308</v>
      </c>
      <c r="V63" s="4">
        <v>0</v>
      </c>
      <c r="W63" s="4">
        <v>0</v>
      </c>
      <c r="X63" s="4" t="s">
        <v>35</v>
      </c>
      <c r="Y63" s="4" t="s">
        <v>314</v>
      </c>
    </row>
    <row r="64" s="4" customFormat="1" spans="1:25">
      <c r="A64" s="4" t="s">
        <v>315</v>
      </c>
      <c r="B64" s="4" t="s">
        <v>26</v>
      </c>
      <c r="C64" s="4" t="s">
        <v>27</v>
      </c>
      <c r="D64" s="4" t="s">
        <v>173</v>
      </c>
      <c r="E64" s="4" t="s">
        <v>316</v>
      </c>
      <c r="F64" s="6">
        <v>44856</v>
      </c>
      <c r="G64" s="6">
        <v>44858</v>
      </c>
      <c r="H64" s="4">
        <v>1</v>
      </c>
      <c r="I64" s="4">
        <v>2</v>
      </c>
      <c r="J64" s="4">
        <v>2</v>
      </c>
      <c r="K64" s="4" t="s">
        <v>30</v>
      </c>
      <c r="L64" s="4">
        <v>662</v>
      </c>
      <c r="M64" s="4">
        <v>662</v>
      </c>
      <c r="N64" s="4" t="s">
        <v>317</v>
      </c>
      <c r="O64" s="4" t="s">
        <v>32</v>
      </c>
      <c r="P64" s="4" t="s">
        <v>33</v>
      </c>
      <c r="Q64" s="4">
        <v>0</v>
      </c>
      <c r="R64" s="7">
        <v>44854</v>
      </c>
      <c r="S64" s="6">
        <v>44861</v>
      </c>
      <c r="T64" s="4" t="s">
        <v>34</v>
      </c>
      <c r="U64" s="4">
        <v>662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318</v>
      </c>
      <c r="B65" s="4" t="s">
        <v>26</v>
      </c>
      <c r="C65" s="4" t="s">
        <v>27</v>
      </c>
      <c r="D65" s="4" t="s">
        <v>319</v>
      </c>
      <c r="E65" s="4" t="s">
        <v>320</v>
      </c>
      <c r="F65" s="6">
        <v>44855</v>
      </c>
      <c r="G65" s="6">
        <v>44858</v>
      </c>
      <c r="H65" s="4">
        <v>1</v>
      </c>
      <c r="I65" s="4">
        <v>3</v>
      </c>
      <c r="J65" s="4">
        <v>3</v>
      </c>
      <c r="K65" s="4" t="s">
        <v>30</v>
      </c>
      <c r="L65" s="4">
        <v>3807</v>
      </c>
      <c r="M65" s="4">
        <v>3807</v>
      </c>
      <c r="N65" s="4" t="s">
        <v>321</v>
      </c>
      <c r="O65" s="4" t="s">
        <v>32</v>
      </c>
      <c r="P65" s="4" t="s">
        <v>33</v>
      </c>
      <c r="Q65" s="4">
        <v>0</v>
      </c>
      <c r="R65" s="7">
        <v>44854</v>
      </c>
      <c r="S65" s="6">
        <v>44861</v>
      </c>
      <c r="T65" s="4" t="s">
        <v>34</v>
      </c>
      <c r="U65" s="4">
        <v>3807</v>
      </c>
      <c r="V65" s="4">
        <v>0</v>
      </c>
      <c r="W65" s="4">
        <v>0</v>
      </c>
      <c r="X65" s="4" t="s">
        <v>35</v>
      </c>
      <c r="Y65" s="4" t="s">
        <v>322</v>
      </c>
    </row>
    <row r="66" s="4" customFormat="1" spans="1:25">
      <c r="A66" s="4" t="s">
        <v>323</v>
      </c>
      <c r="B66" s="4" t="s">
        <v>26</v>
      </c>
      <c r="C66" s="4" t="s">
        <v>27</v>
      </c>
      <c r="D66" s="4" t="s">
        <v>205</v>
      </c>
      <c r="E66" s="4" t="s">
        <v>324</v>
      </c>
      <c r="F66" s="6">
        <v>44855</v>
      </c>
      <c r="G66" s="6">
        <v>44858</v>
      </c>
      <c r="H66" s="4">
        <v>1</v>
      </c>
      <c r="I66" s="4">
        <v>3</v>
      </c>
      <c r="J66" s="4">
        <v>3</v>
      </c>
      <c r="K66" s="4" t="s">
        <v>30</v>
      </c>
      <c r="L66" s="4">
        <v>918</v>
      </c>
      <c r="M66" s="4">
        <v>918</v>
      </c>
      <c r="N66" s="4" t="s">
        <v>325</v>
      </c>
      <c r="O66" s="4" t="s">
        <v>32</v>
      </c>
      <c r="P66" s="4" t="s">
        <v>33</v>
      </c>
      <c r="Q66" s="4">
        <v>0</v>
      </c>
      <c r="R66" s="7">
        <v>44854</v>
      </c>
      <c r="S66" s="6">
        <v>44861</v>
      </c>
      <c r="T66" s="4" t="s">
        <v>34</v>
      </c>
      <c r="U66" s="4">
        <v>918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326</v>
      </c>
      <c r="B67" s="4" t="s">
        <v>26</v>
      </c>
      <c r="C67" s="4" t="s">
        <v>27</v>
      </c>
      <c r="D67" s="4" t="s">
        <v>306</v>
      </c>
      <c r="E67" s="4" t="s">
        <v>64</v>
      </c>
      <c r="F67" s="6">
        <v>44857</v>
      </c>
      <c r="G67" s="6">
        <v>44858</v>
      </c>
      <c r="H67" s="4">
        <v>1</v>
      </c>
      <c r="I67" s="4">
        <v>1</v>
      </c>
      <c r="J67" s="4">
        <v>1</v>
      </c>
      <c r="K67" s="4" t="s">
        <v>30</v>
      </c>
      <c r="L67" s="4">
        <v>528</v>
      </c>
      <c r="M67" s="4">
        <v>528</v>
      </c>
      <c r="N67" s="4" t="s">
        <v>327</v>
      </c>
      <c r="O67" s="4" t="s">
        <v>32</v>
      </c>
      <c r="P67" s="4" t="s">
        <v>33</v>
      </c>
      <c r="Q67" s="4">
        <v>0</v>
      </c>
      <c r="R67" s="7">
        <v>44854</v>
      </c>
      <c r="S67" s="6">
        <v>44861</v>
      </c>
      <c r="T67" s="4" t="s">
        <v>34</v>
      </c>
      <c r="U67" s="4">
        <v>528</v>
      </c>
      <c r="V67" s="4">
        <v>0</v>
      </c>
      <c r="W67" s="4">
        <v>0</v>
      </c>
      <c r="X67" s="4" t="s">
        <v>35</v>
      </c>
      <c r="Y67" s="4" t="s">
        <v>328</v>
      </c>
    </row>
    <row r="68" s="4" customFormat="1" spans="1:25">
      <c r="A68" s="4" t="s">
        <v>329</v>
      </c>
      <c r="B68" s="4" t="s">
        <v>26</v>
      </c>
      <c r="C68" s="4" t="s">
        <v>27</v>
      </c>
      <c r="D68" s="4" t="s">
        <v>306</v>
      </c>
      <c r="E68" s="4" t="s">
        <v>64</v>
      </c>
      <c r="F68" s="6">
        <v>44857</v>
      </c>
      <c r="G68" s="6">
        <v>44858</v>
      </c>
      <c r="H68" s="4">
        <v>1</v>
      </c>
      <c r="I68" s="4">
        <v>1</v>
      </c>
      <c r="J68" s="4">
        <v>1</v>
      </c>
      <c r="K68" s="4" t="s">
        <v>30</v>
      </c>
      <c r="L68" s="4">
        <v>528</v>
      </c>
      <c r="M68" s="4">
        <v>528</v>
      </c>
      <c r="N68" s="4" t="s">
        <v>330</v>
      </c>
      <c r="O68" s="4" t="s">
        <v>32</v>
      </c>
      <c r="P68" s="4" t="s">
        <v>33</v>
      </c>
      <c r="Q68" s="4">
        <v>0</v>
      </c>
      <c r="R68" s="7">
        <v>44854</v>
      </c>
      <c r="S68" s="6">
        <v>44861</v>
      </c>
      <c r="T68" s="4" t="s">
        <v>34</v>
      </c>
      <c r="U68" s="4">
        <v>528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331</v>
      </c>
      <c r="B69" s="4" t="s">
        <v>26</v>
      </c>
      <c r="C69" s="4" t="s">
        <v>27</v>
      </c>
      <c r="D69" s="4" t="s">
        <v>332</v>
      </c>
      <c r="E69" s="4" t="s">
        <v>333</v>
      </c>
      <c r="F69" s="6">
        <v>44857</v>
      </c>
      <c r="G69" s="6">
        <v>44858</v>
      </c>
      <c r="H69" s="4">
        <v>1</v>
      </c>
      <c r="I69" s="4">
        <v>1</v>
      </c>
      <c r="J69" s="4">
        <v>1</v>
      </c>
      <c r="K69" s="4" t="s">
        <v>30</v>
      </c>
      <c r="L69" s="4">
        <v>2495</v>
      </c>
      <c r="M69" s="4">
        <v>2495</v>
      </c>
      <c r="N69" s="4" t="s">
        <v>334</v>
      </c>
      <c r="O69" s="4" t="s">
        <v>32</v>
      </c>
      <c r="P69" s="4" t="s">
        <v>33</v>
      </c>
      <c r="Q69" s="4">
        <v>0</v>
      </c>
      <c r="R69" s="7">
        <v>44855</v>
      </c>
      <c r="S69" s="6">
        <v>44861</v>
      </c>
      <c r="T69" s="4" t="s">
        <v>34</v>
      </c>
      <c r="U69" s="4">
        <v>2495</v>
      </c>
      <c r="V69" s="4">
        <v>0</v>
      </c>
      <c r="W69" s="4">
        <v>0</v>
      </c>
      <c r="X69" s="4" t="s">
        <v>35</v>
      </c>
      <c r="Y69" s="4" t="s">
        <v>335</v>
      </c>
    </row>
    <row r="70" s="4" customFormat="1" spans="1:25">
      <c r="A70" s="4" t="s">
        <v>336</v>
      </c>
      <c r="B70" s="4" t="s">
        <v>26</v>
      </c>
      <c r="C70" s="4" t="s">
        <v>27</v>
      </c>
      <c r="D70" s="4" t="s">
        <v>337</v>
      </c>
      <c r="E70" s="4" t="s">
        <v>338</v>
      </c>
      <c r="F70" s="6">
        <v>44857</v>
      </c>
      <c r="G70" s="6">
        <v>44858</v>
      </c>
      <c r="H70" s="4">
        <v>1</v>
      </c>
      <c r="I70" s="4">
        <v>1</v>
      </c>
      <c r="J70" s="4">
        <v>1</v>
      </c>
      <c r="K70" s="4" t="s">
        <v>30</v>
      </c>
      <c r="L70" s="4">
        <v>192</v>
      </c>
      <c r="M70" s="4">
        <v>192</v>
      </c>
      <c r="N70" s="4" t="s">
        <v>339</v>
      </c>
      <c r="O70" s="4" t="s">
        <v>32</v>
      </c>
      <c r="P70" s="4" t="s">
        <v>33</v>
      </c>
      <c r="Q70" s="4">
        <v>0</v>
      </c>
      <c r="R70" s="7">
        <v>44855</v>
      </c>
      <c r="S70" s="6">
        <v>44861</v>
      </c>
      <c r="T70" s="4" t="s">
        <v>34</v>
      </c>
      <c r="U70" s="4">
        <v>192</v>
      </c>
      <c r="V70" s="4">
        <v>0</v>
      </c>
      <c r="W70" s="4">
        <v>0</v>
      </c>
      <c r="X70" s="4" t="s">
        <v>340</v>
      </c>
      <c r="Y70" s="4" t="s">
        <v>35</v>
      </c>
    </row>
    <row r="71" s="4" customFormat="1" spans="1:25">
      <c r="A71" s="4" t="s">
        <v>341</v>
      </c>
      <c r="B71" s="4" t="s">
        <v>26</v>
      </c>
      <c r="C71" s="4" t="s">
        <v>27</v>
      </c>
      <c r="D71" s="4" t="s">
        <v>342</v>
      </c>
      <c r="E71" s="4" t="s">
        <v>44</v>
      </c>
      <c r="F71" s="6">
        <v>44855</v>
      </c>
      <c r="G71" s="6">
        <v>44858</v>
      </c>
      <c r="H71" s="4">
        <v>1</v>
      </c>
      <c r="I71" s="4">
        <v>3</v>
      </c>
      <c r="J71" s="4">
        <v>3</v>
      </c>
      <c r="K71" s="4" t="s">
        <v>30</v>
      </c>
      <c r="L71" s="4">
        <v>9501</v>
      </c>
      <c r="M71" s="4">
        <v>9501</v>
      </c>
      <c r="N71" s="4" t="s">
        <v>343</v>
      </c>
      <c r="O71" s="4" t="s">
        <v>32</v>
      </c>
      <c r="P71" s="4" t="s">
        <v>33</v>
      </c>
      <c r="Q71" s="4">
        <v>0</v>
      </c>
      <c r="R71" s="7">
        <v>44855</v>
      </c>
      <c r="S71" s="6">
        <v>44861</v>
      </c>
      <c r="T71" s="4" t="s">
        <v>34</v>
      </c>
      <c r="U71" s="4">
        <v>9501</v>
      </c>
      <c r="V71" s="4">
        <v>0</v>
      </c>
      <c r="W71" s="4">
        <v>0</v>
      </c>
      <c r="X71" s="4" t="s">
        <v>344</v>
      </c>
      <c r="Y71" s="4" t="s">
        <v>35</v>
      </c>
    </row>
    <row r="72" s="4" customFormat="1" spans="1:25">
      <c r="A72" s="4" t="s">
        <v>345</v>
      </c>
      <c r="B72" s="4" t="s">
        <v>26</v>
      </c>
      <c r="C72" s="4" t="s">
        <v>27</v>
      </c>
      <c r="D72" s="4" t="s">
        <v>346</v>
      </c>
      <c r="E72" s="4" t="s">
        <v>347</v>
      </c>
      <c r="F72" s="6">
        <v>44855</v>
      </c>
      <c r="G72" s="6">
        <v>44858</v>
      </c>
      <c r="H72" s="4">
        <v>1</v>
      </c>
      <c r="I72" s="4">
        <v>3</v>
      </c>
      <c r="J72" s="4">
        <v>3</v>
      </c>
      <c r="K72" s="4" t="s">
        <v>30</v>
      </c>
      <c r="L72" s="4">
        <v>2037</v>
      </c>
      <c r="M72" s="4">
        <v>2037</v>
      </c>
      <c r="N72" s="4" t="s">
        <v>348</v>
      </c>
      <c r="O72" s="4" t="s">
        <v>32</v>
      </c>
      <c r="P72" s="4" t="s">
        <v>33</v>
      </c>
      <c r="Q72" s="4">
        <v>0</v>
      </c>
      <c r="R72" s="7">
        <v>44855</v>
      </c>
      <c r="S72" s="6">
        <v>44861</v>
      </c>
      <c r="T72" s="4" t="s">
        <v>34</v>
      </c>
      <c r="U72" s="4">
        <v>2037</v>
      </c>
      <c r="V72" s="4">
        <v>0</v>
      </c>
      <c r="W72" s="4">
        <v>0</v>
      </c>
      <c r="X72" s="4" t="s">
        <v>35</v>
      </c>
      <c r="Y72" s="4" t="s">
        <v>349</v>
      </c>
    </row>
    <row r="73" s="4" customFormat="1" spans="1:25">
      <c r="A73" s="4" t="s">
        <v>350</v>
      </c>
      <c r="B73" s="4" t="s">
        <v>26</v>
      </c>
      <c r="C73" s="4" t="s">
        <v>27</v>
      </c>
      <c r="D73" s="4" t="s">
        <v>351</v>
      </c>
      <c r="E73" s="4" t="s">
        <v>352</v>
      </c>
      <c r="F73" s="6">
        <v>44857</v>
      </c>
      <c r="G73" s="6">
        <v>44858</v>
      </c>
      <c r="H73" s="4">
        <v>1</v>
      </c>
      <c r="I73" s="4">
        <v>1</v>
      </c>
      <c r="J73" s="4">
        <v>1</v>
      </c>
      <c r="K73" s="4" t="s">
        <v>30</v>
      </c>
      <c r="L73" s="4">
        <v>757</v>
      </c>
      <c r="M73" s="4">
        <v>757</v>
      </c>
      <c r="N73" s="4" t="s">
        <v>353</v>
      </c>
      <c r="O73" s="4" t="s">
        <v>32</v>
      </c>
      <c r="P73" s="4" t="s">
        <v>33</v>
      </c>
      <c r="Q73" s="4">
        <v>0</v>
      </c>
      <c r="R73" s="7">
        <v>44855</v>
      </c>
      <c r="S73" s="6">
        <v>44861</v>
      </c>
      <c r="T73" s="4" t="s">
        <v>34</v>
      </c>
      <c r="U73" s="4">
        <v>757</v>
      </c>
      <c r="V73" s="4">
        <v>0</v>
      </c>
      <c r="W73" s="4">
        <v>0</v>
      </c>
      <c r="X73" s="4" t="s">
        <v>354</v>
      </c>
      <c r="Y73" s="4" t="s">
        <v>35</v>
      </c>
    </row>
    <row r="74" s="4" customFormat="1" spans="1:25">
      <c r="A74" s="4" t="s">
        <v>355</v>
      </c>
      <c r="B74" s="4" t="s">
        <v>26</v>
      </c>
      <c r="C74" s="4" t="s">
        <v>27</v>
      </c>
      <c r="D74" s="4" t="s">
        <v>205</v>
      </c>
      <c r="E74" s="4" t="s">
        <v>356</v>
      </c>
      <c r="F74" s="6">
        <v>44855</v>
      </c>
      <c r="G74" s="6">
        <v>44858</v>
      </c>
      <c r="H74" s="4">
        <v>1</v>
      </c>
      <c r="I74" s="4">
        <v>3</v>
      </c>
      <c r="J74" s="4">
        <v>3</v>
      </c>
      <c r="K74" s="4" t="s">
        <v>30</v>
      </c>
      <c r="L74" s="4">
        <v>696</v>
      </c>
      <c r="M74" s="4">
        <v>696</v>
      </c>
      <c r="N74" s="4" t="s">
        <v>357</v>
      </c>
      <c r="O74" s="4" t="s">
        <v>32</v>
      </c>
      <c r="P74" s="4" t="s">
        <v>33</v>
      </c>
      <c r="Q74" s="4">
        <v>0</v>
      </c>
      <c r="R74" s="7">
        <v>44855</v>
      </c>
      <c r="S74" s="6">
        <v>44861</v>
      </c>
      <c r="T74" s="4" t="s">
        <v>34</v>
      </c>
      <c r="U74" s="4">
        <v>696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358</v>
      </c>
      <c r="B75" s="4" t="s">
        <v>26</v>
      </c>
      <c r="C75" s="4" t="s">
        <v>27</v>
      </c>
      <c r="D75" s="4" t="s">
        <v>359</v>
      </c>
      <c r="E75" s="4" t="s">
        <v>360</v>
      </c>
      <c r="F75" s="6">
        <v>44856</v>
      </c>
      <c r="G75" s="6">
        <v>44858</v>
      </c>
      <c r="H75" s="4">
        <v>1</v>
      </c>
      <c r="I75" s="4">
        <v>2</v>
      </c>
      <c r="J75" s="4">
        <v>2</v>
      </c>
      <c r="K75" s="4" t="s">
        <v>30</v>
      </c>
      <c r="L75" s="4">
        <v>428</v>
      </c>
      <c r="M75" s="4">
        <v>428</v>
      </c>
      <c r="N75" s="4" t="s">
        <v>361</v>
      </c>
      <c r="O75" s="4" t="s">
        <v>32</v>
      </c>
      <c r="P75" s="4" t="s">
        <v>33</v>
      </c>
      <c r="Q75" s="4">
        <v>0</v>
      </c>
      <c r="R75" s="7">
        <v>44855</v>
      </c>
      <c r="S75" s="6">
        <v>44861</v>
      </c>
      <c r="T75" s="4" t="s">
        <v>34</v>
      </c>
      <c r="U75" s="4">
        <v>428</v>
      </c>
      <c r="V75" s="4">
        <v>0</v>
      </c>
      <c r="W75" s="4">
        <v>0</v>
      </c>
      <c r="X75" s="4" t="s">
        <v>362</v>
      </c>
      <c r="Y75" s="4" t="s">
        <v>363</v>
      </c>
    </row>
    <row r="76" s="4" customFormat="1" spans="1:25">
      <c r="A76" s="4" t="s">
        <v>364</v>
      </c>
      <c r="B76" s="4" t="s">
        <v>26</v>
      </c>
      <c r="C76" s="4" t="s">
        <v>27</v>
      </c>
      <c r="D76" s="4" t="s">
        <v>365</v>
      </c>
      <c r="E76" s="4" t="s">
        <v>366</v>
      </c>
      <c r="F76" s="6">
        <v>44857</v>
      </c>
      <c r="G76" s="6">
        <v>44858</v>
      </c>
      <c r="H76" s="4">
        <v>1</v>
      </c>
      <c r="I76" s="4">
        <v>1</v>
      </c>
      <c r="J76" s="4">
        <v>1</v>
      </c>
      <c r="K76" s="4" t="s">
        <v>30</v>
      </c>
      <c r="L76" s="4">
        <v>933</v>
      </c>
      <c r="M76" s="4">
        <v>933</v>
      </c>
      <c r="N76" s="4" t="s">
        <v>367</v>
      </c>
      <c r="O76" s="4" t="s">
        <v>32</v>
      </c>
      <c r="P76" s="4" t="s">
        <v>33</v>
      </c>
      <c r="Q76" s="4">
        <v>0</v>
      </c>
      <c r="R76" s="7">
        <v>44855</v>
      </c>
      <c r="S76" s="6">
        <v>44861</v>
      </c>
      <c r="T76" s="4" t="s">
        <v>34</v>
      </c>
      <c r="U76" s="4">
        <v>933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368</v>
      </c>
      <c r="B77" s="4" t="s">
        <v>26</v>
      </c>
      <c r="C77" s="4" t="s">
        <v>27</v>
      </c>
      <c r="D77" s="4" t="s">
        <v>369</v>
      </c>
      <c r="E77" s="4" t="s">
        <v>370</v>
      </c>
      <c r="F77" s="6">
        <v>44857</v>
      </c>
      <c r="G77" s="6">
        <v>44858</v>
      </c>
      <c r="H77" s="4">
        <v>1</v>
      </c>
      <c r="I77" s="4">
        <v>1</v>
      </c>
      <c r="J77" s="4">
        <v>1</v>
      </c>
      <c r="K77" s="4" t="s">
        <v>30</v>
      </c>
      <c r="L77" s="4">
        <v>536</v>
      </c>
      <c r="M77" s="4">
        <v>536</v>
      </c>
      <c r="N77" s="4" t="s">
        <v>371</v>
      </c>
      <c r="O77" s="4" t="s">
        <v>32</v>
      </c>
      <c r="P77" s="4" t="s">
        <v>33</v>
      </c>
      <c r="Q77" s="4">
        <v>0</v>
      </c>
      <c r="R77" s="7">
        <v>44856</v>
      </c>
      <c r="S77" s="6">
        <v>44861</v>
      </c>
      <c r="T77" s="4" t="s">
        <v>34</v>
      </c>
      <c r="U77" s="4">
        <v>536</v>
      </c>
      <c r="V77" s="4">
        <v>0</v>
      </c>
      <c r="W77" s="4">
        <v>0</v>
      </c>
      <c r="X77" s="4" t="s">
        <v>35</v>
      </c>
      <c r="Y77" s="4" t="s">
        <v>372</v>
      </c>
    </row>
    <row r="78" s="4" customFormat="1" spans="1:25">
      <c r="A78" s="4" t="s">
        <v>373</v>
      </c>
      <c r="B78" s="4" t="s">
        <v>26</v>
      </c>
      <c r="C78" s="4" t="s">
        <v>27</v>
      </c>
      <c r="D78" s="4" t="s">
        <v>365</v>
      </c>
      <c r="E78" s="4" t="s">
        <v>366</v>
      </c>
      <c r="F78" s="6">
        <v>44857</v>
      </c>
      <c r="G78" s="6">
        <v>44858</v>
      </c>
      <c r="H78" s="4">
        <v>1</v>
      </c>
      <c r="I78" s="4">
        <v>1</v>
      </c>
      <c r="J78" s="4">
        <v>1</v>
      </c>
      <c r="K78" s="4" t="s">
        <v>30</v>
      </c>
      <c r="L78" s="4">
        <v>933</v>
      </c>
      <c r="M78" s="4">
        <v>933</v>
      </c>
      <c r="N78" s="4" t="s">
        <v>374</v>
      </c>
      <c r="O78" s="4" t="s">
        <v>32</v>
      </c>
      <c r="P78" s="4" t="s">
        <v>33</v>
      </c>
      <c r="Q78" s="4">
        <v>0</v>
      </c>
      <c r="R78" s="7">
        <v>44856</v>
      </c>
      <c r="S78" s="6">
        <v>44861</v>
      </c>
      <c r="T78" s="4" t="s">
        <v>34</v>
      </c>
      <c r="U78" s="4">
        <v>933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375</v>
      </c>
      <c r="B79" s="4" t="s">
        <v>26</v>
      </c>
      <c r="C79" s="4" t="s">
        <v>27</v>
      </c>
      <c r="D79" s="4" t="s">
        <v>365</v>
      </c>
      <c r="E79" s="4" t="s">
        <v>366</v>
      </c>
      <c r="F79" s="6">
        <v>44857</v>
      </c>
      <c r="G79" s="6">
        <v>44858</v>
      </c>
      <c r="H79" s="4">
        <v>1</v>
      </c>
      <c r="I79" s="4">
        <v>1</v>
      </c>
      <c r="J79" s="4">
        <v>1</v>
      </c>
      <c r="K79" s="4" t="s">
        <v>30</v>
      </c>
      <c r="L79" s="4">
        <v>918</v>
      </c>
      <c r="M79" s="4">
        <v>918</v>
      </c>
      <c r="N79" s="4" t="s">
        <v>376</v>
      </c>
      <c r="O79" s="4" t="s">
        <v>32</v>
      </c>
      <c r="P79" s="4" t="s">
        <v>33</v>
      </c>
      <c r="Q79" s="4">
        <v>0</v>
      </c>
      <c r="R79" s="7">
        <v>44856</v>
      </c>
      <c r="S79" s="6">
        <v>44861</v>
      </c>
      <c r="T79" s="4" t="s">
        <v>34</v>
      </c>
      <c r="U79" s="4">
        <v>918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377</v>
      </c>
      <c r="B80" s="4" t="s">
        <v>26</v>
      </c>
      <c r="C80" s="4" t="s">
        <v>27</v>
      </c>
      <c r="D80" s="4" t="s">
        <v>378</v>
      </c>
      <c r="E80" s="4" t="s">
        <v>111</v>
      </c>
      <c r="F80" s="6">
        <v>44857</v>
      </c>
      <c r="G80" s="6">
        <v>44858</v>
      </c>
      <c r="H80" s="4">
        <v>1</v>
      </c>
      <c r="I80" s="4">
        <v>1</v>
      </c>
      <c r="J80" s="4">
        <v>1</v>
      </c>
      <c r="K80" s="4" t="s">
        <v>30</v>
      </c>
      <c r="L80" s="4">
        <v>484</v>
      </c>
      <c r="M80" s="4">
        <v>484</v>
      </c>
      <c r="N80" s="4" t="s">
        <v>379</v>
      </c>
      <c r="O80" s="4" t="s">
        <v>32</v>
      </c>
      <c r="P80" s="4" t="s">
        <v>33</v>
      </c>
      <c r="Q80" s="4">
        <v>0</v>
      </c>
      <c r="R80" s="7">
        <v>44856</v>
      </c>
      <c r="S80" s="6">
        <v>44861</v>
      </c>
      <c r="T80" s="4" t="s">
        <v>34</v>
      </c>
      <c r="U80" s="4">
        <v>484</v>
      </c>
      <c r="V80" s="4">
        <v>0</v>
      </c>
      <c r="W80" s="4">
        <v>0</v>
      </c>
      <c r="X80" s="4" t="s">
        <v>35</v>
      </c>
      <c r="Y80" s="4" t="s">
        <v>380</v>
      </c>
    </row>
    <row r="81" s="4" customFormat="1" spans="1:25">
      <c r="A81" s="4" t="s">
        <v>381</v>
      </c>
      <c r="B81" s="4" t="s">
        <v>26</v>
      </c>
      <c r="C81" s="4" t="s">
        <v>27</v>
      </c>
      <c r="D81" s="4" t="s">
        <v>382</v>
      </c>
      <c r="E81" s="4" t="s">
        <v>383</v>
      </c>
      <c r="F81" s="6">
        <v>44856</v>
      </c>
      <c r="G81" s="6">
        <v>44858</v>
      </c>
      <c r="H81" s="4">
        <v>1</v>
      </c>
      <c r="I81" s="4">
        <v>2</v>
      </c>
      <c r="J81" s="4">
        <v>2</v>
      </c>
      <c r="K81" s="4" t="s">
        <v>30</v>
      </c>
      <c r="L81" s="4">
        <v>1921</v>
      </c>
      <c r="M81" s="4">
        <v>1921</v>
      </c>
      <c r="N81" s="4" t="s">
        <v>384</v>
      </c>
      <c r="O81" s="4" t="s">
        <v>32</v>
      </c>
      <c r="P81" s="4" t="s">
        <v>33</v>
      </c>
      <c r="Q81" s="4">
        <v>0</v>
      </c>
      <c r="R81" s="7">
        <v>44856</v>
      </c>
      <c r="S81" s="6">
        <v>44861</v>
      </c>
      <c r="T81" s="4" t="s">
        <v>34</v>
      </c>
      <c r="U81" s="4">
        <v>1921</v>
      </c>
      <c r="V81" s="4">
        <v>0</v>
      </c>
      <c r="W81" s="4">
        <v>0</v>
      </c>
      <c r="X81" s="4" t="s">
        <v>35</v>
      </c>
      <c r="Y81" s="4" t="s">
        <v>385</v>
      </c>
    </row>
    <row r="82" s="4" customFormat="1" spans="1:25">
      <c r="A82" s="4" t="s">
        <v>386</v>
      </c>
      <c r="B82" s="4" t="s">
        <v>26</v>
      </c>
      <c r="C82" s="4" t="s">
        <v>27</v>
      </c>
      <c r="D82" s="4" t="s">
        <v>387</v>
      </c>
      <c r="E82" s="4" t="s">
        <v>64</v>
      </c>
      <c r="F82" s="6">
        <v>44857</v>
      </c>
      <c r="G82" s="6">
        <v>44858</v>
      </c>
      <c r="H82" s="4">
        <v>1</v>
      </c>
      <c r="I82" s="4">
        <v>1</v>
      </c>
      <c r="J82" s="4">
        <v>1</v>
      </c>
      <c r="K82" s="4" t="s">
        <v>30</v>
      </c>
      <c r="L82" s="4">
        <v>850</v>
      </c>
      <c r="M82" s="4">
        <v>850</v>
      </c>
      <c r="N82" s="4" t="s">
        <v>388</v>
      </c>
      <c r="O82" s="4" t="s">
        <v>32</v>
      </c>
      <c r="P82" s="4" t="s">
        <v>33</v>
      </c>
      <c r="Q82" s="4">
        <v>0</v>
      </c>
      <c r="R82" s="7">
        <v>44856</v>
      </c>
      <c r="S82" s="6">
        <v>44861</v>
      </c>
      <c r="T82" s="4" t="s">
        <v>34</v>
      </c>
      <c r="U82" s="4">
        <v>850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386</v>
      </c>
      <c r="B83" s="4" t="s">
        <v>26</v>
      </c>
      <c r="C83" s="4" t="s">
        <v>203</v>
      </c>
      <c r="D83" s="4" t="s">
        <v>387</v>
      </c>
      <c r="E83" s="4" t="s">
        <v>64</v>
      </c>
      <c r="F83" s="6">
        <v>44857</v>
      </c>
      <c r="G83" s="6">
        <v>44858</v>
      </c>
      <c r="H83" s="4">
        <v>1</v>
      </c>
      <c r="I83" s="4">
        <v>1</v>
      </c>
      <c r="J83" s="4">
        <v>1</v>
      </c>
      <c r="K83" s="4" t="s">
        <v>30</v>
      </c>
      <c r="L83" s="4">
        <v>-850</v>
      </c>
      <c r="M83" s="4">
        <v>-850</v>
      </c>
      <c r="N83" s="4" t="s">
        <v>388</v>
      </c>
      <c r="O83" s="4" t="s">
        <v>32</v>
      </c>
      <c r="P83" s="4" t="s">
        <v>33</v>
      </c>
      <c r="Q83" s="4">
        <v>0</v>
      </c>
      <c r="R83" s="7">
        <v>44856</v>
      </c>
      <c r="S83" s="6">
        <v>44861</v>
      </c>
      <c r="T83" s="4" t="s">
        <v>34</v>
      </c>
      <c r="U83" s="4">
        <v>-850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389</v>
      </c>
      <c r="B84" s="4" t="s">
        <v>26</v>
      </c>
      <c r="C84" s="4" t="s">
        <v>27</v>
      </c>
      <c r="D84" s="4" t="s">
        <v>390</v>
      </c>
      <c r="E84" s="4" t="s">
        <v>391</v>
      </c>
      <c r="F84" s="6">
        <v>44857</v>
      </c>
      <c r="G84" s="6">
        <v>44858</v>
      </c>
      <c r="H84" s="4">
        <v>1</v>
      </c>
      <c r="I84" s="4">
        <v>1</v>
      </c>
      <c r="J84" s="4">
        <v>1</v>
      </c>
      <c r="K84" s="4" t="s">
        <v>30</v>
      </c>
      <c r="L84" s="4">
        <v>1377</v>
      </c>
      <c r="M84" s="4">
        <v>1377</v>
      </c>
      <c r="N84" s="4" t="s">
        <v>392</v>
      </c>
      <c r="O84" s="4" t="s">
        <v>32</v>
      </c>
      <c r="P84" s="4" t="s">
        <v>33</v>
      </c>
      <c r="Q84" s="4">
        <v>0</v>
      </c>
      <c r="R84" s="7">
        <v>44856</v>
      </c>
      <c r="S84" s="6">
        <v>44861</v>
      </c>
      <c r="T84" s="4" t="s">
        <v>34</v>
      </c>
      <c r="U84" s="4">
        <v>1377</v>
      </c>
      <c r="V84" s="4">
        <v>0</v>
      </c>
      <c r="W84" s="4">
        <v>0</v>
      </c>
      <c r="X84" s="4" t="s">
        <v>35</v>
      </c>
      <c r="Y84" s="4" t="s">
        <v>393</v>
      </c>
    </row>
    <row r="85" s="4" customFormat="1" spans="1:25">
      <c r="A85" s="4" t="s">
        <v>394</v>
      </c>
      <c r="B85" s="4" t="s">
        <v>26</v>
      </c>
      <c r="C85" s="4" t="s">
        <v>27</v>
      </c>
      <c r="D85" s="4" t="s">
        <v>390</v>
      </c>
      <c r="E85" s="4" t="s">
        <v>395</v>
      </c>
      <c r="F85" s="6">
        <v>44857</v>
      </c>
      <c r="G85" s="6">
        <v>44858</v>
      </c>
      <c r="H85" s="4">
        <v>1</v>
      </c>
      <c r="I85" s="4">
        <v>1</v>
      </c>
      <c r="J85" s="4">
        <v>1</v>
      </c>
      <c r="K85" s="4" t="s">
        <v>30</v>
      </c>
      <c r="L85" s="4">
        <v>1196</v>
      </c>
      <c r="M85" s="4">
        <v>1196</v>
      </c>
      <c r="N85" s="4" t="s">
        <v>396</v>
      </c>
      <c r="O85" s="4" t="s">
        <v>32</v>
      </c>
      <c r="P85" s="4" t="s">
        <v>33</v>
      </c>
      <c r="Q85" s="4">
        <v>0</v>
      </c>
      <c r="R85" s="7">
        <v>44856</v>
      </c>
      <c r="S85" s="6">
        <v>44861</v>
      </c>
      <c r="T85" s="4" t="s">
        <v>34</v>
      </c>
      <c r="U85" s="4">
        <v>1196</v>
      </c>
      <c r="V85" s="4">
        <v>0</v>
      </c>
      <c r="W85" s="4">
        <v>0</v>
      </c>
      <c r="X85" s="4" t="s">
        <v>397</v>
      </c>
      <c r="Y85" s="4" t="s">
        <v>398</v>
      </c>
    </row>
    <row r="86" s="4" customFormat="1" spans="1:25">
      <c r="A86" s="4" t="s">
        <v>399</v>
      </c>
      <c r="B86" s="4" t="s">
        <v>26</v>
      </c>
      <c r="C86" s="4" t="s">
        <v>27</v>
      </c>
      <c r="D86" s="4" t="s">
        <v>400</v>
      </c>
      <c r="E86" s="4" t="s">
        <v>401</v>
      </c>
      <c r="F86" s="6">
        <v>44857</v>
      </c>
      <c r="G86" s="6">
        <v>44858</v>
      </c>
      <c r="H86" s="4">
        <v>1</v>
      </c>
      <c r="I86" s="4">
        <v>1</v>
      </c>
      <c r="J86" s="4">
        <v>1</v>
      </c>
      <c r="K86" s="4" t="s">
        <v>30</v>
      </c>
      <c r="L86" s="4">
        <v>976</v>
      </c>
      <c r="M86" s="4">
        <v>976</v>
      </c>
      <c r="N86" s="4" t="s">
        <v>402</v>
      </c>
      <c r="O86" s="4" t="s">
        <v>32</v>
      </c>
      <c r="P86" s="4" t="s">
        <v>33</v>
      </c>
      <c r="Q86" s="4">
        <v>0</v>
      </c>
      <c r="R86" s="7">
        <v>44856</v>
      </c>
      <c r="S86" s="6">
        <v>44861</v>
      </c>
      <c r="T86" s="4" t="s">
        <v>34</v>
      </c>
      <c r="U86" s="4">
        <v>976</v>
      </c>
      <c r="V86" s="4">
        <v>0</v>
      </c>
      <c r="W86" s="4">
        <v>0</v>
      </c>
      <c r="X86" s="4" t="s">
        <v>35</v>
      </c>
      <c r="Y86" s="4" t="s">
        <v>403</v>
      </c>
    </row>
    <row r="87" s="4" customFormat="1" spans="1:25">
      <c r="A87" s="4" t="s">
        <v>404</v>
      </c>
      <c r="B87" s="4" t="s">
        <v>26</v>
      </c>
      <c r="C87" s="4" t="s">
        <v>27</v>
      </c>
      <c r="D87" s="4" t="s">
        <v>405</v>
      </c>
      <c r="E87" s="4" t="s">
        <v>406</v>
      </c>
      <c r="F87" s="6">
        <v>44857</v>
      </c>
      <c r="G87" s="6">
        <v>44858</v>
      </c>
      <c r="H87" s="4">
        <v>1</v>
      </c>
      <c r="I87" s="4">
        <v>1</v>
      </c>
      <c r="J87" s="4">
        <v>1</v>
      </c>
      <c r="K87" s="4" t="s">
        <v>30</v>
      </c>
      <c r="L87" s="4">
        <v>312</v>
      </c>
      <c r="M87" s="4">
        <v>312</v>
      </c>
      <c r="N87" s="4" t="s">
        <v>407</v>
      </c>
      <c r="O87" s="4" t="s">
        <v>32</v>
      </c>
      <c r="P87" s="4" t="s">
        <v>33</v>
      </c>
      <c r="Q87" s="4">
        <v>0</v>
      </c>
      <c r="R87" s="7">
        <v>44856</v>
      </c>
      <c r="S87" s="6">
        <v>44861</v>
      </c>
      <c r="T87" s="4" t="s">
        <v>34</v>
      </c>
      <c r="U87" s="4">
        <v>312</v>
      </c>
      <c r="V87" s="4">
        <v>0</v>
      </c>
      <c r="W87" s="4">
        <v>0</v>
      </c>
      <c r="X87" s="4" t="s">
        <v>408</v>
      </c>
      <c r="Y87" s="4" t="s">
        <v>280</v>
      </c>
    </row>
    <row r="88" s="4" customFormat="1" spans="1:25">
      <c r="A88" s="4" t="s">
        <v>409</v>
      </c>
      <c r="B88" s="4" t="s">
        <v>26</v>
      </c>
      <c r="C88" s="4" t="s">
        <v>27</v>
      </c>
      <c r="D88" s="4" t="s">
        <v>410</v>
      </c>
      <c r="E88" s="4" t="s">
        <v>411</v>
      </c>
      <c r="F88" s="6">
        <v>44857</v>
      </c>
      <c r="G88" s="6">
        <v>44858</v>
      </c>
      <c r="H88" s="4">
        <v>1</v>
      </c>
      <c r="I88" s="4">
        <v>1</v>
      </c>
      <c r="J88" s="4">
        <v>1</v>
      </c>
      <c r="K88" s="4" t="s">
        <v>30</v>
      </c>
      <c r="L88" s="4">
        <v>621</v>
      </c>
      <c r="M88" s="4">
        <v>621</v>
      </c>
      <c r="N88" s="4" t="s">
        <v>412</v>
      </c>
      <c r="O88" s="4" t="s">
        <v>32</v>
      </c>
      <c r="P88" s="4" t="s">
        <v>33</v>
      </c>
      <c r="Q88" s="4">
        <v>0</v>
      </c>
      <c r="R88" s="7">
        <v>44856</v>
      </c>
      <c r="S88" s="6">
        <v>44861</v>
      </c>
      <c r="T88" s="4" t="s">
        <v>34</v>
      </c>
      <c r="U88" s="4">
        <v>621</v>
      </c>
      <c r="V88" s="4">
        <v>0</v>
      </c>
      <c r="W88" s="4">
        <v>0</v>
      </c>
      <c r="X88" s="4" t="s">
        <v>413</v>
      </c>
      <c r="Y88" s="4" t="s">
        <v>414</v>
      </c>
    </row>
    <row r="89" s="4" customFormat="1" spans="1:25">
      <c r="A89" s="4" t="s">
        <v>415</v>
      </c>
      <c r="B89" s="4" t="s">
        <v>26</v>
      </c>
      <c r="C89" s="4" t="s">
        <v>27</v>
      </c>
      <c r="D89" s="4" t="s">
        <v>416</v>
      </c>
      <c r="E89" s="4" t="s">
        <v>417</v>
      </c>
      <c r="F89" s="6">
        <v>44857</v>
      </c>
      <c r="G89" s="6">
        <v>44858</v>
      </c>
      <c r="H89" s="4">
        <v>1</v>
      </c>
      <c r="I89" s="4">
        <v>1</v>
      </c>
      <c r="J89" s="4">
        <v>1</v>
      </c>
      <c r="K89" s="4" t="s">
        <v>30</v>
      </c>
      <c r="L89" s="4">
        <v>326</v>
      </c>
      <c r="M89" s="4">
        <v>326</v>
      </c>
      <c r="N89" s="4" t="s">
        <v>418</v>
      </c>
      <c r="O89" s="4" t="s">
        <v>32</v>
      </c>
      <c r="P89" s="4" t="s">
        <v>33</v>
      </c>
      <c r="Q89" s="4">
        <v>0</v>
      </c>
      <c r="R89" s="7">
        <v>44856</v>
      </c>
      <c r="S89" s="6">
        <v>44861</v>
      </c>
      <c r="T89" s="4" t="s">
        <v>34</v>
      </c>
      <c r="U89" s="4">
        <v>326</v>
      </c>
      <c r="V89" s="4">
        <v>0</v>
      </c>
      <c r="W89" s="4">
        <v>0</v>
      </c>
      <c r="X89" s="4" t="s">
        <v>35</v>
      </c>
      <c r="Y89" s="4" t="s">
        <v>280</v>
      </c>
    </row>
    <row r="90" s="4" customFormat="1" spans="1:25">
      <c r="A90" s="4" t="s">
        <v>419</v>
      </c>
      <c r="B90" s="4" t="s">
        <v>26</v>
      </c>
      <c r="C90" s="4" t="s">
        <v>27</v>
      </c>
      <c r="D90" s="4" t="s">
        <v>420</v>
      </c>
      <c r="E90" s="4" t="s">
        <v>64</v>
      </c>
      <c r="F90" s="6">
        <v>44857</v>
      </c>
      <c r="G90" s="6">
        <v>44858</v>
      </c>
      <c r="H90" s="4">
        <v>1</v>
      </c>
      <c r="I90" s="4">
        <v>1</v>
      </c>
      <c r="J90" s="4">
        <v>1</v>
      </c>
      <c r="K90" s="4" t="s">
        <v>30</v>
      </c>
      <c r="L90" s="4">
        <v>247</v>
      </c>
      <c r="M90" s="4">
        <v>247</v>
      </c>
      <c r="N90" s="4" t="s">
        <v>421</v>
      </c>
      <c r="O90" s="4" t="s">
        <v>32</v>
      </c>
      <c r="P90" s="4" t="s">
        <v>33</v>
      </c>
      <c r="Q90" s="4">
        <v>0</v>
      </c>
      <c r="R90" s="7">
        <v>44856</v>
      </c>
      <c r="S90" s="6">
        <v>44861</v>
      </c>
      <c r="T90" s="4" t="s">
        <v>34</v>
      </c>
      <c r="U90" s="4">
        <v>247</v>
      </c>
      <c r="V90" s="4">
        <v>0</v>
      </c>
      <c r="W90" s="4">
        <v>0</v>
      </c>
      <c r="X90" s="4" t="s">
        <v>35</v>
      </c>
      <c r="Y90" s="4" t="s">
        <v>422</v>
      </c>
    </row>
    <row r="91" s="4" customFormat="1" spans="1:25">
      <c r="A91" s="4" t="s">
        <v>423</v>
      </c>
      <c r="B91" s="4" t="s">
        <v>26</v>
      </c>
      <c r="C91" s="4" t="s">
        <v>27</v>
      </c>
      <c r="D91" s="4" t="s">
        <v>424</v>
      </c>
      <c r="E91" s="4" t="s">
        <v>425</v>
      </c>
      <c r="F91" s="6">
        <v>44857</v>
      </c>
      <c r="G91" s="6">
        <v>44858</v>
      </c>
      <c r="H91" s="4">
        <v>1</v>
      </c>
      <c r="I91" s="4">
        <v>1</v>
      </c>
      <c r="J91" s="4">
        <v>1</v>
      </c>
      <c r="K91" s="4" t="s">
        <v>30</v>
      </c>
      <c r="L91" s="4">
        <v>189</v>
      </c>
      <c r="M91" s="4">
        <v>189</v>
      </c>
      <c r="N91" s="4" t="s">
        <v>426</v>
      </c>
      <c r="O91" s="4" t="s">
        <v>32</v>
      </c>
      <c r="P91" s="4" t="s">
        <v>33</v>
      </c>
      <c r="Q91" s="4">
        <v>0</v>
      </c>
      <c r="R91" s="7">
        <v>44856</v>
      </c>
      <c r="S91" s="6">
        <v>44861</v>
      </c>
      <c r="T91" s="4" t="s">
        <v>34</v>
      </c>
      <c r="U91" s="4">
        <v>189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427</v>
      </c>
      <c r="B92" s="4" t="s">
        <v>26</v>
      </c>
      <c r="C92" s="4" t="s">
        <v>27</v>
      </c>
      <c r="D92" s="4" t="s">
        <v>428</v>
      </c>
      <c r="E92" s="4" t="s">
        <v>429</v>
      </c>
      <c r="F92" s="6">
        <v>44857</v>
      </c>
      <c r="G92" s="6">
        <v>44858</v>
      </c>
      <c r="H92" s="4">
        <v>1</v>
      </c>
      <c r="I92" s="4">
        <v>1</v>
      </c>
      <c r="J92" s="4">
        <v>1</v>
      </c>
      <c r="K92" s="4" t="s">
        <v>30</v>
      </c>
      <c r="L92" s="4">
        <v>6111</v>
      </c>
      <c r="M92" s="4">
        <v>6111</v>
      </c>
      <c r="N92" s="4" t="s">
        <v>430</v>
      </c>
      <c r="O92" s="4" t="s">
        <v>32</v>
      </c>
      <c r="P92" s="4" t="s">
        <v>33</v>
      </c>
      <c r="Q92" s="4">
        <v>0</v>
      </c>
      <c r="R92" s="7">
        <v>44856</v>
      </c>
      <c r="S92" s="6">
        <v>44861</v>
      </c>
      <c r="T92" s="4" t="s">
        <v>34</v>
      </c>
      <c r="U92" s="4">
        <v>6111</v>
      </c>
      <c r="V92" s="4">
        <v>0</v>
      </c>
      <c r="W92" s="4">
        <v>0</v>
      </c>
      <c r="X92" s="4" t="s">
        <v>431</v>
      </c>
      <c r="Y92" s="4" t="s">
        <v>432</v>
      </c>
    </row>
    <row r="93" s="4" customFormat="1" spans="1:25">
      <c r="A93" s="4" t="s">
        <v>433</v>
      </c>
      <c r="B93" s="4" t="s">
        <v>26</v>
      </c>
      <c r="C93" s="4" t="s">
        <v>27</v>
      </c>
      <c r="D93" s="4" t="s">
        <v>434</v>
      </c>
      <c r="E93" s="4" t="s">
        <v>383</v>
      </c>
      <c r="F93" s="6">
        <v>44857</v>
      </c>
      <c r="G93" s="6">
        <v>44858</v>
      </c>
      <c r="H93" s="4">
        <v>1</v>
      </c>
      <c r="I93" s="4">
        <v>1</v>
      </c>
      <c r="J93" s="4">
        <v>1</v>
      </c>
      <c r="K93" s="4" t="s">
        <v>30</v>
      </c>
      <c r="L93" s="4">
        <v>118</v>
      </c>
      <c r="M93" s="4">
        <v>118</v>
      </c>
      <c r="N93" s="4" t="s">
        <v>435</v>
      </c>
      <c r="O93" s="4" t="s">
        <v>32</v>
      </c>
      <c r="P93" s="4" t="s">
        <v>33</v>
      </c>
      <c r="Q93" s="4">
        <v>0</v>
      </c>
      <c r="R93" s="7">
        <v>44856</v>
      </c>
      <c r="S93" s="6">
        <v>44861</v>
      </c>
      <c r="T93" s="4" t="s">
        <v>34</v>
      </c>
      <c r="U93" s="4">
        <v>118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436</v>
      </c>
      <c r="B94" s="4" t="s">
        <v>26</v>
      </c>
      <c r="C94" s="4" t="s">
        <v>27</v>
      </c>
      <c r="D94" s="4" t="s">
        <v>437</v>
      </c>
      <c r="E94" s="4" t="s">
        <v>438</v>
      </c>
      <c r="F94" s="6">
        <v>44857</v>
      </c>
      <c r="G94" s="6">
        <v>44858</v>
      </c>
      <c r="H94" s="4">
        <v>1</v>
      </c>
      <c r="I94" s="4">
        <v>1</v>
      </c>
      <c r="J94" s="4">
        <v>1</v>
      </c>
      <c r="K94" s="4" t="s">
        <v>30</v>
      </c>
      <c r="L94" s="4">
        <v>200</v>
      </c>
      <c r="M94" s="4">
        <v>200</v>
      </c>
      <c r="N94" s="4" t="s">
        <v>439</v>
      </c>
      <c r="O94" s="4" t="s">
        <v>32</v>
      </c>
      <c r="P94" s="4" t="s">
        <v>33</v>
      </c>
      <c r="Q94" s="4">
        <v>0</v>
      </c>
      <c r="R94" s="7">
        <v>44857</v>
      </c>
      <c r="S94" s="6">
        <v>44861</v>
      </c>
      <c r="T94" s="4" t="s">
        <v>34</v>
      </c>
      <c r="U94" s="4">
        <v>200</v>
      </c>
      <c r="V94" s="4">
        <v>0</v>
      </c>
      <c r="W94" s="4">
        <v>0</v>
      </c>
      <c r="X94" s="4" t="s">
        <v>35</v>
      </c>
      <c r="Y94" s="4" t="s">
        <v>440</v>
      </c>
    </row>
    <row r="95" s="4" customFormat="1" spans="1:25">
      <c r="A95" s="4" t="s">
        <v>441</v>
      </c>
      <c r="B95" s="4" t="s">
        <v>26</v>
      </c>
      <c r="C95" s="4" t="s">
        <v>27</v>
      </c>
      <c r="D95" s="4" t="s">
        <v>173</v>
      </c>
      <c r="E95" s="4" t="s">
        <v>174</v>
      </c>
      <c r="F95" s="6">
        <v>44857</v>
      </c>
      <c r="G95" s="6">
        <v>44858</v>
      </c>
      <c r="H95" s="4">
        <v>1</v>
      </c>
      <c r="I95" s="4">
        <v>1</v>
      </c>
      <c r="J95" s="4">
        <v>1</v>
      </c>
      <c r="K95" s="4" t="s">
        <v>30</v>
      </c>
      <c r="L95" s="4">
        <v>293</v>
      </c>
      <c r="M95" s="4">
        <v>293</v>
      </c>
      <c r="N95" s="4" t="s">
        <v>442</v>
      </c>
      <c r="O95" s="4" t="s">
        <v>32</v>
      </c>
      <c r="P95" s="4" t="s">
        <v>33</v>
      </c>
      <c r="Q95" s="4">
        <v>0</v>
      </c>
      <c r="R95" s="7">
        <v>44857</v>
      </c>
      <c r="S95" s="6">
        <v>44861</v>
      </c>
      <c r="T95" s="4" t="s">
        <v>34</v>
      </c>
      <c r="U95" s="4">
        <v>293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443</v>
      </c>
      <c r="B96" s="4" t="s">
        <v>26</v>
      </c>
      <c r="C96" s="4" t="s">
        <v>27</v>
      </c>
      <c r="D96" s="4" t="s">
        <v>444</v>
      </c>
      <c r="E96" s="4" t="s">
        <v>445</v>
      </c>
      <c r="F96" s="6">
        <v>44857</v>
      </c>
      <c r="G96" s="6">
        <v>44858</v>
      </c>
      <c r="H96" s="4">
        <v>1</v>
      </c>
      <c r="I96" s="4">
        <v>1</v>
      </c>
      <c r="J96" s="4">
        <v>1</v>
      </c>
      <c r="K96" s="4" t="s">
        <v>30</v>
      </c>
      <c r="L96" s="4">
        <v>113</v>
      </c>
      <c r="M96" s="4">
        <v>113</v>
      </c>
      <c r="N96" s="4" t="s">
        <v>446</v>
      </c>
      <c r="O96" s="4" t="s">
        <v>32</v>
      </c>
      <c r="P96" s="4" t="s">
        <v>33</v>
      </c>
      <c r="Q96" s="4">
        <v>0</v>
      </c>
      <c r="R96" s="7">
        <v>44857</v>
      </c>
      <c r="S96" s="6">
        <v>44861</v>
      </c>
      <c r="T96" s="4" t="s">
        <v>34</v>
      </c>
      <c r="U96" s="4">
        <v>113</v>
      </c>
      <c r="V96" s="4">
        <v>0</v>
      </c>
      <c r="W96" s="4">
        <v>0</v>
      </c>
      <c r="X96" s="4" t="s">
        <v>35</v>
      </c>
      <c r="Y96" s="4" t="s">
        <v>447</v>
      </c>
    </row>
    <row r="97" s="4" customFormat="1" spans="1:25">
      <c r="A97" s="4" t="s">
        <v>448</v>
      </c>
      <c r="B97" s="4" t="s">
        <v>26</v>
      </c>
      <c r="C97" s="4" t="s">
        <v>27</v>
      </c>
      <c r="D97" s="4" t="s">
        <v>173</v>
      </c>
      <c r="E97" s="4" t="s">
        <v>174</v>
      </c>
      <c r="F97" s="6">
        <v>44857</v>
      </c>
      <c r="G97" s="6">
        <v>44858</v>
      </c>
      <c r="H97" s="4">
        <v>1</v>
      </c>
      <c r="I97" s="4">
        <v>1</v>
      </c>
      <c r="J97" s="4">
        <v>1</v>
      </c>
      <c r="K97" s="4" t="s">
        <v>30</v>
      </c>
      <c r="L97" s="4">
        <v>293</v>
      </c>
      <c r="M97" s="4">
        <v>293</v>
      </c>
      <c r="N97" s="4" t="s">
        <v>449</v>
      </c>
      <c r="O97" s="4" t="s">
        <v>32</v>
      </c>
      <c r="P97" s="4" t="s">
        <v>33</v>
      </c>
      <c r="Q97" s="4">
        <v>0</v>
      </c>
      <c r="R97" s="7">
        <v>44857</v>
      </c>
      <c r="S97" s="6">
        <v>44861</v>
      </c>
      <c r="T97" s="4" t="s">
        <v>34</v>
      </c>
      <c r="U97" s="4">
        <v>293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450</v>
      </c>
      <c r="B98" s="4" t="s">
        <v>26</v>
      </c>
      <c r="C98" s="4" t="s">
        <v>27</v>
      </c>
      <c r="D98" s="4" t="s">
        <v>451</v>
      </c>
      <c r="E98" s="4" t="s">
        <v>452</v>
      </c>
      <c r="F98" s="6">
        <v>44857</v>
      </c>
      <c r="G98" s="6">
        <v>44858</v>
      </c>
      <c r="H98" s="4">
        <v>1</v>
      </c>
      <c r="I98" s="4">
        <v>1</v>
      </c>
      <c r="J98" s="4">
        <v>1</v>
      </c>
      <c r="K98" s="4" t="s">
        <v>30</v>
      </c>
      <c r="L98" s="4">
        <v>1007</v>
      </c>
      <c r="M98" s="4">
        <v>1007</v>
      </c>
      <c r="N98" s="4" t="s">
        <v>453</v>
      </c>
      <c r="O98" s="4" t="s">
        <v>32</v>
      </c>
      <c r="P98" s="4" t="s">
        <v>33</v>
      </c>
      <c r="Q98" s="4">
        <v>0</v>
      </c>
      <c r="R98" s="7">
        <v>44857</v>
      </c>
      <c r="S98" s="6">
        <v>44861</v>
      </c>
      <c r="T98" s="4" t="s">
        <v>34</v>
      </c>
      <c r="U98" s="4">
        <v>1007</v>
      </c>
      <c r="V98" s="4">
        <v>0</v>
      </c>
      <c r="W98" s="4">
        <v>0</v>
      </c>
      <c r="X98" s="4" t="s">
        <v>454</v>
      </c>
      <c r="Y98" s="4" t="s">
        <v>108</v>
      </c>
    </row>
    <row r="99" s="4" customFormat="1" spans="1:25">
      <c r="A99" s="4" t="s">
        <v>455</v>
      </c>
      <c r="B99" s="4" t="s">
        <v>26</v>
      </c>
      <c r="C99" s="4" t="s">
        <v>27</v>
      </c>
      <c r="D99" s="4" t="s">
        <v>456</v>
      </c>
      <c r="E99" s="4" t="s">
        <v>457</v>
      </c>
      <c r="F99" s="6">
        <v>44857</v>
      </c>
      <c r="G99" s="6">
        <v>44858</v>
      </c>
      <c r="H99" s="4">
        <v>1</v>
      </c>
      <c r="I99" s="4">
        <v>1</v>
      </c>
      <c r="J99" s="4">
        <v>1</v>
      </c>
      <c r="K99" s="4" t="s">
        <v>30</v>
      </c>
      <c r="L99" s="4">
        <v>916</v>
      </c>
      <c r="M99" s="4">
        <v>916</v>
      </c>
      <c r="N99" s="4" t="s">
        <v>458</v>
      </c>
      <c r="O99" s="4" t="s">
        <v>32</v>
      </c>
      <c r="P99" s="4" t="s">
        <v>33</v>
      </c>
      <c r="Q99" s="4">
        <v>0</v>
      </c>
      <c r="R99" s="7">
        <v>44857</v>
      </c>
      <c r="S99" s="6">
        <v>44861</v>
      </c>
      <c r="T99" s="4" t="s">
        <v>34</v>
      </c>
      <c r="U99" s="4">
        <v>916</v>
      </c>
      <c r="V99" s="4">
        <v>0</v>
      </c>
      <c r="W99" s="4">
        <v>0</v>
      </c>
      <c r="X99" s="4" t="s">
        <v>35</v>
      </c>
      <c r="Y99" s="4" t="s">
        <v>108</v>
      </c>
    </row>
    <row r="100" s="4" customFormat="1" spans="1:25">
      <c r="A100" s="4" t="s">
        <v>459</v>
      </c>
      <c r="B100" s="4" t="s">
        <v>26</v>
      </c>
      <c r="C100" s="4" t="s">
        <v>27</v>
      </c>
      <c r="D100" s="4" t="s">
        <v>460</v>
      </c>
      <c r="E100" s="4" t="s">
        <v>461</v>
      </c>
      <c r="F100" s="6">
        <v>44857</v>
      </c>
      <c r="G100" s="6">
        <v>44858</v>
      </c>
      <c r="H100" s="4">
        <v>1</v>
      </c>
      <c r="I100" s="4">
        <v>1</v>
      </c>
      <c r="J100" s="4">
        <v>1</v>
      </c>
      <c r="K100" s="4" t="s">
        <v>30</v>
      </c>
      <c r="L100" s="4">
        <v>126</v>
      </c>
      <c r="M100" s="4">
        <v>126</v>
      </c>
      <c r="N100" s="4" t="s">
        <v>462</v>
      </c>
      <c r="O100" s="4" t="s">
        <v>32</v>
      </c>
      <c r="P100" s="4" t="s">
        <v>33</v>
      </c>
      <c r="Q100" s="4">
        <v>0</v>
      </c>
      <c r="R100" s="7">
        <v>44857</v>
      </c>
      <c r="S100" s="6">
        <v>44861</v>
      </c>
      <c r="T100" s="4" t="s">
        <v>34</v>
      </c>
      <c r="U100" s="4">
        <v>126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463</v>
      </c>
      <c r="B101" s="4" t="s">
        <v>26</v>
      </c>
      <c r="C101" s="4" t="s">
        <v>27</v>
      </c>
      <c r="D101" s="4" t="s">
        <v>451</v>
      </c>
      <c r="E101" s="4" t="s">
        <v>452</v>
      </c>
      <c r="F101" s="6">
        <v>44857</v>
      </c>
      <c r="G101" s="6">
        <v>44858</v>
      </c>
      <c r="H101" s="4">
        <v>1</v>
      </c>
      <c r="I101" s="4">
        <v>1</v>
      </c>
      <c r="J101" s="4">
        <v>1</v>
      </c>
      <c r="K101" s="4" t="s">
        <v>30</v>
      </c>
      <c r="L101" s="4">
        <v>996</v>
      </c>
      <c r="M101" s="4">
        <v>996</v>
      </c>
      <c r="N101" s="4" t="s">
        <v>464</v>
      </c>
      <c r="O101" s="4" t="s">
        <v>32</v>
      </c>
      <c r="P101" s="4" t="s">
        <v>33</v>
      </c>
      <c r="Q101" s="4">
        <v>0</v>
      </c>
      <c r="R101" s="7">
        <v>44857</v>
      </c>
      <c r="S101" s="6">
        <v>44861</v>
      </c>
      <c r="T101" s="4" t="s">
        <v>34</v>
      </c>
      <c r="U101" s="4">
        <v>996</v>
      </c>
      <c r="V101" s="4">
        <v>0</v>
      </c>
      <c r="W101" s="4">
        <v>0</v>
      </c>
      <c r="X101" s="4" t="s">
        <v>465</v>
      </c>
      <c r="Y101" s="4" t="s">
        <v>108</v>
      </c>
    </row>
    <row r="102" s="4" customFormat="1" spans="1:25">
      <c r="A102" s="4" t="s">
        <v>466</v>
      </c>
      <c r="B102" s="4" t="s">
        <v>26</v>
      </c>
      <c r="C102" s="4" t="s">
        <v>27</v>
      </c>
      <c r="D102" s="4" t="s">
        <v>467</v>
      </c>
      <c r="E102" s="4" t="s">
        <v>468</v>
      </c>
      <c r="F102" s="6">
        <v>44857</v>
      </c>
      <c r="G102" s="6">
        <v>44858</v>
      </c>
      <c r="H102" s="4">
        <v>1</v>
      </c>
      <c r="I102" s="4">
        <v>1</v>
      </c>
      <c r="J102" s="4">
        <v>1</v>
      </c>
      <c r="K102" s="4" t="s">
        <v>30</v>
      </c>
      <c r="L102" s="4">
        <v>164</v>
      </c>
      <c r="M102" s="4">
        <v>164</v>
      </c>
      <c r="N102" s="4" t="s">
        <v>469</v>
      </c>
      <c r="O102" s="4" t="s">
        <v>32</v>
      </c>
      <c r="P102" s="4" t="s">
        <v>33</v>
      </c>
      <c r="Q102" s="4">
        <v>0</v>
      </c>
      <c r="R102" s="7">
        <v>44857</v>
      </c>
      <c r="S102" s="6">
        <v>44861</v>
      </c>
      <c r="T102" s="4" t="s">
        <v>34</v>
      </c>
      <c r="U102" s="4">
        <v>164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470</v>
      </c>
      <c r="B103" s="4" t="s">
        <v>26</v>
      </c>
      <c r="C103" s="4" t="s">
        <v>27</v>
      </c>
      <c r="D103" s="4" t="s">
        <v>173</v>
      </c>
      <c r="E103" s="4" t="s">
        <v>174</v>
      </c>
      <c r="F103" s="6">
        <v>44857</v>
      </c>
      <c r="G103" s="6">
        <v>44858</v>
      </c>
      <c r="H103" s="4">
        <v>1</v>
      </c>
      <c r="I103" s="4">
        <v>1</v>
      </c>
      <c r="J103" s="4">
        <v>1</v>
      </c>
      <c r="K103" s="4" t="s">
        <v>30</v>
      </c>
      <c r="L103" s="4">
        <v>246</v>
      </c>
      <c r="M103" s="4">
        <v>246</v>
      </c>
      <c r="N103" s="4" t="s">
        <v>471</v>
      </c>
      <c r="O103" s="4" t="s">
        <v>32</v>
      </c>
      <c r="P103" s="4" t="s">
        <v>33</v>
      </c>
      <c r="Q103" s="4">
        <v>0</v>
      </c>
      <c r="R103" s="7">
        <v>44857</v>
      </c>
      <c r="S103" s="6">
        <v>44861</v>
      </c>
      <c r="T103" s="4" t="s">
        <v>34</v>
      </c>
      <c r="U103" s="4">
        <v>246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472</v>
      </c>
      <c r="B104" s="4" t="s">
        <v>26</v>
      </c>
      <c r="C104" s="4" t="s">
        <v>27</v>
      </c>
      <c r="D104" s="4" t="s">
        <v>424</v>
      </c>
      <c r="E104" s="4" t="s">
        <v>473</v>
      </c>
      <c r="F104" s="6">
        <v>44857</v>
      </c>
      <c r="G104" s="6">
        <v>44858</v>
      </c>
      <c r="H104" s="4">
        <v>1</v>
      </c>
      <c r="I104" s="4">
        <v>1</v>
      </c>
      <c r="J104" s="4">
        <v>1</v>
      </c>
      <c r="K104" s="4" t="s">
        <v>30</v>
      </c>
      <c r="L104" s="4">
        <v>210</v>
      </c>
      <c r="M104" s="4">
        <v>210</v>
      </c>
      <c r="N104" s="4" t="s">
        <v>474</v>
      </c>
      <c r="O104" s="4" t="s">
        <v>32</v>
      </c>
      <c r="P104" s="4" t="s">
        <v>33</v>
      </c>
      <c r="Q104" s="4">
        <v>0</v>
      </c>
      <c r="R104" s="7">
        <v>44857</v>
      </c>
      <c r="S104" s="6">
        <v>44861</v>
      </c>
      <c r="T104" s="4" t="s">
        <v>34</v>
      </c>
      <c r="U104" s="4">
        <v>210</v>
      </c>
      <c r="V104" s="4">
        <v>0</v>
      </c>
      <c r="W104" s="4">
        <v>0</v>
      </c>
      <c r="X104" s="4" t="s">
        <v>35</v>
      </c>
      <c r="Y104" s="4" t="s">
        <v>35</v>
      </c>
    </row>
    <row r="105" s="4" customFormat="1" spans="1:25">
      <c r="A105" s="4" t="s">
        <v>475</v>
      </c>
      <c r="B105" s="4" t="s">
        <v>26</v>
      </c>
      <c r="C105" s="4" t="s">
        <v>27</v>
      </c>
      <c r="D105" s="4" t="s">
        <v>444</v>
      </c>
      <c r="E105" s="4" t="s">
        <v>445</v>
      </c>
      <c r="F105" s="6">
        <v>44857</v>
      </c>
      <c r="G105" s="6">
        <v>44858</v>
      </c>
      <c r="H105" s="4">
        <v>1</v>
      </c>
      <c r="I105" s="4">
        <v>1</v>
      </c>
      <c r="J105" s="4">
        <v>1</v>
      </c>
      <c r="K105" s="4" t="s">
        <v>30</v>
      </c>
      <c r="L105" s="4">
        <v>113</v>
      </c>
      <c r="M105" s="4">
        <v>113</v>
      </c>
      <c r="N105" s="4" t="s">
        <v>476</v>
      </c>
      <c r="O105" s="4" t="s">
        <v>32</v>
      </c>
      <c r="P105" s="4" t="s">
        <v>33</v>
      </c>
      <c r="Q105" s="4">
        <v>0</v>
      </c>
      <c r="R105" s="7">
        <v>44857</v>
      </c>
      <c r="S105" s="6">
        <v>44861</v>
      </c>
      <c r="T105" s="4" t="s">
        <v>34</v>
      </c>
      <c r="U105" s="4">
        <v>113</v>
      </c>
      <c r="V105" s="4">
        <v>0</v>
      </c>
      <c r="W105" s="4">
        <v>0</v>
      </c>
      <c r="X105" s="4" t="s">
        <v>35</v>
      </c>
      <c r="Y105" s="4" t="s">
        <v>138</v>
      </c>
    </row>
    <row r="106" s="4" customFormat="1" spans="1:25">
      <c r="A106" s="4" t="s">
        <v>477</v>
      </c>
      <c r="B106" s="4" t="s">
        <v>26</v>
      </c>
      <c r="C106" s="4" t="s">
        <v>27</v>
      </c>
      <c r="D106" s="4" t="s">
        <v>478</v>
      </c>
      <c r="E106" s="4" t="s">
        <v>479</v>
      </c>
      <c r="F106" s="6">
        <v>44857</v>
      </c>
      <c r="G106" s="6">
        <v>44858</v>
      </c>
      <c r="H106" s="4">
        <v>1</v>
      </c>
      <c r="I106" s="4">
        <v>1</v>
      </c>
      <c r="J106" s="4">
        <v>1</v>
      </c>
      <c r="K106" s="4" t="s">
        <v>30</v>
      </c>
      <c r="L106" s="4">
        <v>112</v>
      </c>
      <c r="M106" s="4">
        <v>112</v>
      </c>
      <c r="N106" s="4" t="s">
        <v>480</v>
      </c>
      <c r="O106" s="4" t="s">
        <v>32</v>
      </c>
      <c r="P106" s="4" t="s">
        <v>33</v>
      </c>
      <c r="Q106" s="4">
        <v>0</v>
      </c>
      <c r="R106" s="7">
        <v>44857</v>
      </c>
      <c r="S106" s="6">
        <v>44861</v>
      </c>
      <c r="T106" s="4" t="s">
        <v>34</v>
      </c>
      <c r="U106" s="4">
        <v>112</v>
      </c>
      <c r="V106" s="4">
        <v>0</v>
      </c>
      <c r="W106" s="4">
        <v>0</v>
      </c>
      <c r="X106" s="4" t="s">
        <v>35</v>
      </c>
      <c r="Y106" s="4" t="s">
        <v>481</v>
      </c>
    </row>
    <row r="107" s="4" customFormat="1" spans="1:25">
      <c r="A107" s="4" t="s">
        <v>482</v>
      </c>
      <c r="B107" s="4" t="s">
        <v>26</v>
      </c>
      <c r="C107" s="4" t="s">
        <v>27</v>
      </c>
      <c r="D107" s="4" t="s">
        <v>483</v>
      </c>
      <c r="E107" s="4" t="s">
        <v>484</v>
      </c>
      <c r="F107" s="6">
        <v>44857</v>
      </c>
      <c r="G107" s="6">
        <v>44858</v>
      </c>
      <c r="H107" s="4">
        <v>1</v>
      </c>
      <c r="I107" s="4">
        <v>1</v>
      </c>
      <c r="J107" s="4">
        <v>1</v>
      </c>
      <c r="K107" s="4" t="s">
        <v>30</v>
      </c>
      <c r="L107" s="4">
        <v>869</v>
      </c>
      <c r="M107" s="4">
        <v>869</v>
      </c>
      <c r="N107" s="4" t="s">
        <v>485</v>
      </c>
      <c r="O107" s="4" t="s">
        <v>32</v>
      </c>
      <c r="P107" s="4" t="s">
        <v>33</v>
      </c>
      <c r="Q107" s="4">
        <v>0</v>
      </c>
      <c r="R107" s="7">
        <v>44857</v>
      </c>
      <c r="S107" s="6">
        <v>44861</v>
      </c>
      <c r="T107" s="4" t="s">
        <v>34</v>
      </c>
      <c r="U107" s="4">
        <v>869</v>
      </c>
      <c r="V107" s="4">
        <v>0</v>
      </c>
      <c r="W107" s="4">
        <v>0</v>
      </c>
      <c r="X107" s="4" t="s">
        <v>486</v>
      </c>
      <c r="Y107" s="4" t="s">
        <v>487</v>
      </c>
    </row>
    <row r="108" s="4" customFormat="1" spans="1:25">
      <c r="A108" s="4" t="s">
        <v>488</v>
      </c>
      <c r="B108" s="4" t="s">
        <v>26</v>
      </c>
      <c r="C108" s="4" t="s">
        <v>27</v>
      </c>
      <c r="D108" s="4" t="s">
        <v>489</v>
      </c>
      <c r="E108" s="4" t="s">
        <v>490</v>
      </c>
      <c r="F108" s="6">
        <v>44857</v>
      </c>
      <c r="G108" s="6">
        <v>44858</v>
      </c>
      <c r="H108" s="4">
        <v>1</v>
      </c>
      <c r="I108" s="4">
        <v>1</v>
      </c>
      <c r="J108" s="4">
        <v>1</v>
      </c>
      <c r="K108" s="4" t="s">
        <v>30</v>
      </c>
      <c r="L108" s="4">
        <v>577</v>
      </c>
      <c r="M108" s="4">
        <v>577</v>
      </c>
      <c r="N108" s="4" t="s">
        <v>491</v>
      </c>
      <c r="O108" s="4" t="s">
        <v>32</v>
      </c>
      <c r="P108" s="4" t="s">
        <v>33</v>
      </c>
      <c r="Q108" s="4">
        <v>0</v>
      </c>
      <c r="R108" s="7">
        <v>44857</v>
      </c>
      <c r="S108" s="6">
        <v>44861</v>
      </c>
      <c r="T108" s="4" t="s">
        <v>34</v>
      </c>
      <c r="U108" s="4">
        <v>577</v>
      </c>
      <c r="V108" s="4">
        <v>0</v>
      </c>
      <c r="W108" s="4">
        <v>0</v>
      </c>
      <c r="X108" s="4" t="s">
        <v>492</v>
      </c>
      <c r="Y108" s="4" t="s">
        <v>493</v>
      </c>
    </row>
    <row r="109" s="4" customFormat="1" spans="1:25">
      <c r="A109" s="4" t="s">
        <v>494</v>
      </c>
      <c r="B109" s="4" t="s">
        <v>26</v>
      </c>
      <c r="C109" s="4" t="s">
        <v>27</v>
      </c>
      <c r="D109" s="4" t="s">
        <v>495</v>
      </c>
      <c r="E109" s="4" t="s">
        <v>60</v>
      </c>
      <c r="F109" s="6">
        <v>44857</v>
      </c>
      <c r="G109" s="6">
        <v>44858</v>
      </c>
      <c r="H109" s="4">
        <v>1</v>
      </c>
      <c r="I109" s="4">
        <v>1</v>
      </c>
      <c r="J109" s="4">
        <v>1</v>
      </c>
      <c r="K109" s="4" t="s">
        <v>30</v>
      </c>
      <c r="L109" s="4">
        <v>363</v>
      </c>
      <c r="M109" s="4">
        <v>363</v>
      </c>
      <c r="N109" s="4" t="s">
        <v>496</v>
      </c>
      <c r="O109" s="4" t="s">
        <v>32</v>
      </c>
      <c r="P109" s="4" t="s">
        <v>33</v>
      </c>
      <c r="Q109" s="4">
        <v>0</v>
      </c>
      <c r="R109" s="7">
        <v>44857</v>
      </c>
      <c r="S109" s="6">
        <v>44861</v>
      </c>
      <c r="T109" s="4" t="s">
        <v>34</v>
      </c>
      <c r="U109" s="4">
        <v>363</v>
      </c>
      <c r="V109" s="4">
        <v>0</v>
      </c>
      <c r="W109" s="4">
        <v>0</v>
      </c>
      <c r="X109" s="4" t="s">
        <v>35</v>
      </c>
      <c r="Y109" s="4" t="s">
        <v>497</v>
      </c>
    </row>
    <row r="110" s="4" customFormat="1" spans="1:25">
      <c r="A110" s="4" t="s">
        <v>498</v>
      </c>
      <c r="B110" s="4" t="s">
        <v>26</v>
      </c>
      <c r="C110" s="4" t="s">
        <v>27</v>
      </c>
      <c r="D110" s="4" t="s">
        <v>499</v>
      </c>
      <c r="E110" s="4" t="s">
        <v>500</v>
      </c>
      <c r="F110" s="6">
        <v>44857</v>
      </c>
      <c r="G110" s="6">
        <v>44858</v>
      </c>
      <c r="H110" s="4">
        <v>1</v>
      </c>
      <c r="I110" s="4">
        <v>1</v>
      </c>
      <c r="J110" s="4">
        <v>1</v>
      </c>
      <c r="K110" s="4" t="s">
        <v>30</v>
      </c>
      <c r="L110" s="4">
        <v>351</v>
      </c>
      <c r="M110" s="4">
        <v>351</v>
      </c>
      <c r="N110" s="4" t="s">
        <v>501</v>
      </c>
      <c r="O110" s="4" t="s">
        <v>32</v>
      </c>
      <c r="P110" s="4" t="s">
        <v>33</v>
      </c>
      <c r="Q110" s="4">
        <v>0</v>
      </c>
      <c r="R110" s="7">
        <v>44857</v>
      </c>
      <c r="S110" s="6">
        <v>44861</v>
      </c>
      <c r="T110" s="4" t="s">
        <v>34</v>
      </c>
      <c r="U110" s="4">
        <v>351</v>
      </c>
      <c r="V110" s="4">
        <v>0</v>
      </c>
      <c r="W110" s="4">
        <v>0</v>
      </c>
      <c r="X110" s="4" t="s">
        <v>35</v>
      </c>
      <c r="Y110" s="4" t="s">
        <v>502</v>
      </c>
    </row>
    <row r="111" s="4" customFormat="1" spans="1:25">
      <c r="A111" s="4" t="s">
        <v>503</v>
      </c>
      <c r="B111" s="4" t="s">
        <v>26</v>
      </c>
      <c r="C111" s="4" t="s">
        <v>27</v>
      </c>
      <c r="D111" s="4" t="s">
        <v>504</v>
      </c>
      <c r="E111" s="4" t="s">
        <v>111</v>
      </c>
      <c r="F111" s="6">
        <v>44857</v>
      </c>
      <c r="G111" s="6">
        <v>44858</v>
      </c>
      <c r="H111" s="4">
        <v>1</v>
      </c>
      <c r="I111" s="4">
        <v>1</v>
      </c>
      <c r="J111" s="4">
        <v>1</v>
      </c>
      <c r="K111" s="4" t="s">
        <v>30</v>
      </c>
      <c r="L111" s="4">
        <v>617</v>
      </c>
      <c r="M111" s="4">
        <v>617</v>
      </c>
      <c r="N111" s="4" t="s">
        <v>505</v>
      </c>
      <c r="O111" s="4" t="s">
        <v>32</v>
      </c>
      <c r="P111" s="4" t="s">
        <v>33</v>
      </c>
      <c r="Q111" s="4">
        <v>0</v>
      </c>
      <c r="R111" s="7">
        <v>44857</v>
      </c>
      <c r="S111" s="6">
        <v>44861</v>
      </c>
      <c r="T111" s="4" t="s">
        <v>34</v>
      </c>
      <c r="U111" s="4">
        <v>617</v>
      </c>
      <c r="V111" s="4">
        <v>0</v>
      </c>
      <c r="W111" s="4">
        <v>0</v>
      </c>
      <c r="X111" s="4" t="s">
        <v>35</v>
      </c>
      <c r="Y111" s="4" t="s">
        <v>506</v>
      </c>
    </row>
    <row r="112" s="4" customFormat="1" spans="1:25">
      <c r="A112" s="4" t="s">
        <v>507</v>
      </c>
      <c r="B112" s="4" t="s">
        <v>26</v>
      </c>
      <c r="C112" s="4" t="s">
        <v>27</v>
      </c>
      <c r="D112" s="4" t="s">
        <v>508</v>
      </c>
      <c r="E112" s="4" t="s">
        <v>111</v>
      </c>
      <c r="F112" s="6">
        <v>44857</v>
      </c>
      <c r="G112" s="6">
        <v>44858</v>
      </c>
      <c r="H112" s="4">
        <v>1</v>
      </c>
      <c r="I112" s="4">
        <v>1</v>
      </c>
      <c r="J112" s="4">
        <v>1</v>
      </c>
      <c r="K112" s="4" t="s">
        <v>30</v>
      </c>
      <c r="L112" s="4">
        <v>782</v>
      </c>
      <c r="M112" s="4">
        <v>782</v>
      </c>
      <c r="N112" s="4" t="s">
        <v>509</v>
      </c>
      <c r="O112" s="4" t="s">
        <v>32</v>
      </c>
      <c r="P112" s="4" t="s">
        <v>33</v>
      </c>
      <c r="Q112" s="4">
        <v>0</v>
      </c>
      <c r="R112" s="7">
        <v>44857</v>
      </c>
      <c r="S112" s="6">
        <v>44861</v>
      </c>
      <c r="T112" s="4" t="s">
        <v>34</v>
      </c>
      <c r="U112" s="4">
        <v>782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510</v>
      </c>
      <c r="B113" s="4" t="s">
        <v>26</v>
      </c>
      <c r="C113" s="4" t="s">
        <v>27</v>
      </c>
      <c r="D113" s="4" t="s">
        <v>511</v>
      </c>
      <c r="E113" s="4" t="s">
        <v>512</v>
      </c>
      <c r="F113" s="6">
        <v>44857</v>
      </c>
      <c r="G113" s="6">
        <v>44858</v>
      </c>
      <c r="H113" s="4">
        <v>1</v>
      </c>
      <c r="I113" s="4">
        <v>1</v>
      </c>
      <c r="J113" s="4">
        <v>1</v>
      </c>
      <c r="K113" s="4" t="s">
        <v>30</v>
      </c>
      <c r="L113" s="4">
        <v>534</v>
      </c>
      <c r="M113" s="4">
        <v>534</v>
      </c>
      <c r="N113" s="4" t="s">
        <v>513</v>
      </c>
      <c r="O113" s="4" t="s">
        <v>32</v>
      </c>
      <c r="P113" s="4" t="s">
        <v>33</v>
      </c>
      <c r="Q113" s="4">
        <v>0</v>
      </c>
      <c r="R113" s="7">
        <v>44857</v>
      </c>
      <c r="S113" s="6">
        <v>44861</v>
      </c>
      <c r="T113" s="4" t="s">
        <v>34</v>
      </c>
      <c r="U113" s="4">
        <v>534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514</v>
      </c>
      <c r="B114" s="4" t="s">
        <v>26</v>
      </c>
      <c r="C114" s="4" t="s">
        <v>27</v>
      </c>
      <c r="D114" s="4" t="s">
        <v>515</v>
      </c>
      <c r="E114" s="4" t="s">
        <v>162</v>
      </c>
      <c r="F114" s="6">
        <v>44857</v>
      </c>
      <c r="G114" s="6">
        <v>44858</v>
      </c>
      <c r="H114" s="4">
        <v>1</v>
      </c>
      <c r="I114" s="4">
        <v>1</v>
      </c>
      <c r="J114" s="4">
        <v>1</v>
      </c>
      <c r="K114" s="4" t="s">
        <v>30</v>
      </c>
      <c r="L114" s="4">
        <v>514</v>
      </c>
      <c r="M114" s="4">
        <v>514</v>
      </c>
      <c r="N114" s="4" t="s">
        <v>516</v>
      </c>
      <c r="O114" s="4" t="s">
        <v>32</v>
      </c>
      <c r="P114" s="4" t="s">
        <v>33</v>
      </c>
      <c r="Q114" s="4">
        <v>0</v>
      </c>
      <c r="R114" s="7">
        <v>44857</v>
      </c>
      <c r="S114" s="6">
        <v>44861</v>
      </c>
      <c r="T114" s="4" t="s">
        <v>34</v>
      </c>
      <c r="U114" s="4">
        <v>514</v>
      </c>
      <c r="V114" s="4">
        <v>0</v>
      </c>
      <c r="W114" s="4">
        <v>0</v>
      </c>
      <c r="X114" s="4" t="s">
        <v>35</v>
      </c>
      <c r="Y114" s="4" t="s">
        <v>35</v>
      </c>
    </row>
    <row r="115" s="4" customFormat="1" spans="1:25">
      <c r="A115" s="4" t="s">
        <v>517</v>
      </c>
      <c r="B115" s="4" t="s">
        <v>26</v>
      </c>
      <c r="C115" s="4" t="s">
        <v>27</v>
      </c>
      <c r="D115" s="4" t="s">
        <v>518</v>
      </c>
      <c r="E115" s="4" t="s">
        <v>64</v>
      </c>
      <c r="F115" s="6">
        <v>44857</v>
      </c>
      <c r="G115" s="6">
        <v>44858</v>
      </c>
      <c r="H115" s="4">
        <v>1</v>
      </c>
      <c r="I115" s="4">
        <v>1</v>
      </c>
      <c r="J115" s="4">
        <v>1</v>
      </c>
      <c r="K115" s="4" t="s">
        <v>30</v>
      </c>
      <c r="L115" s="4">
        <v>151</v>
      </c>
      <c r="M115" s="4">
        <v>151</v>
      </c>
      <c r="N115" s="4" t="s">
        <v>519</v>
      </c>
      <c r="O115" s="4" t="s">
        <v>32</v>
      </c>
      <c r="P115" s="4" t="s">
        <v>33</v>
      </c>
      <c r="Q115" s="4">
        <v>0</v>
      </c>
      <c r="R115" s="7">
        <v>44857</v>
      </c>
      <c r="S115" s="6">
        <v>44861</v>
      </c>
      <c r="T115" s="4" t="s">
        <v>34</v>
      </c>
      <c r="U115" s="4">
        <v>151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520</v>
      </c>
      <c r="B116" s="4" t="s">
        <v>26</v>
      </c>
      <c r="C116" s="4" t="s">
        <v>27</v>
      </c>
      <c r="D116" s="4" t="s">
        <v>521</v>
      </c>
      <c r="E116" s="4" t="s">
        <v>522</v>
      </c>
      <c r="F116" s="6">
        <v>44857</v>
      </c>
      <c r="G116" s="6">
        <v>44858</v>
      </c>
      <c r="H116" s="4">
        <v>1</v>
      </c>
      <c r="I116" s="4">
        <v>1</v>
      </c>
      <c r="J116" s="4">
        <v>1</v>
      </c>
      <c r="K116" s="4" t="s">
        <v>30</v>
      </c>
      <c r="L116" s="4">
        <v>166</v>
      </c>
      <c r="M116" s="4">
        <v>166</v>
      </c>
      <c r="N116" s="4" t="s">
        <v>523</v>
      </c>
      <c r="O116" s="4" t="s">
        <v>32</v>
      </c>
      <c r="P116" s="4" t="s">
        <v>33</v>
      </c>
      <c r="Q116" s="4">
        <v>0</v>
      </c>
      <c r="R116" s="7">
        <v>44857</v>
      </c>
      <c r="S116" s="6">
        <v>44861</v>
      </c>
      <c r="T116" s="4" t="s">
        <v>34</v>
      </c>
      <c r="U116" s="4">
        <v>166</v>
      </c>
      <c r="V116" s="4">
        <v>0</v>
      </c>
      <c r="W116" s="4">
        <v>0</v>
      </c>
      <c r="X116" s="4" t="s">
        <v>35</v>
      </c>
      <c r="Y116" s="4" t="s">
        <v>524</v>
      </c>
    </row>
    <row r="117" s="4" customFormat="1" spans="1:25">
      <c r="A117" s="4" t="s">
        <v>525</v>
      </c>
      <c r="B117" s="4" t="s">
        <v>26</v>
      </c>
      <c r="C117" s="4" t="s">
        <v>27</v>
      </c>
      <c r="D117" s="4" t="s">
        <v>526</v>
      </c>
      <c r="E117" s="4" t="s">
        <v>527</v>
      </c>
      <c r="F117" s="6">
        <v>44857</v>
      </c>
      <c r="G117" s="6">
        <v>44858</v>
      </c>
      <c r="H117" s="4">
        <v>1</v>
      </c>
      <c r="I117" s="4">
        <v>1</v>
      </c>
      <c r="J117" s="4">
        <v>1</v>
      </c>
      <c r="K117" s="4" t="s">
        <v>30</v>
      </c>
      <c r="L117" s="4">
        <v>148</v>
      </c>
      <c r="M117" s="4">
        <v>148</v>
      </c>
      <c r="N117" s="4" t="s">
        <v>528</v>
      </c>
      <c r="O117" s="4" t="s">
        <v>32</v>
      </c>
      <c r="P117" s="4" t="s">
        <v>33</v>
      </c>
      <c r="Q117" s="4">
        <v>0</v>
      </c>
      <c r="R117" s="7">
        <v>44857</v>
      </c>
      <c r="S117" s="6">
        <v>44861</v>
      </c>
      <c r="T117" s="4" t="s">
        <v>34</v>
      </c>
      <c r="U117" s="4">
        <v>148</v>
      </c>
      <c r="V117" s="4">
        <v>0</v>
      </c>
      <c r="W117" s="4">
        <v>0</v>
      </c>
      <c r="X117" s="4" t="s">
        <v>529</v>
      </c>
      <c r="Y117" s="4" t="s">
        <v>530</v>
      </c>
    </row>
    <row r="118" s="4" customFormat="1" spans="1:25">
      <c r="A118" s="4" t="s">
        <v>531</v>
      </c>
      <c r="B118" s="4" t="s">
        <v>26</v>
      </c>
      <c r="C118" s="4" t="s">
        <v>27</v>
      </c>
      <c r="D118" s="4" t="s">
        <v>434</v>
      </c>
      <c r="E118" s="4" t="s">
        <v>383</v>
      </c>
      <c r="F118" s="6">
        <v>44857</v>
      </c>
      <c r="G118" s="6">
        <v>44858</v>
      </c>
      <c r="H118" s="4">
        <v>1</v>
      </c>
      <c r="I118" s="4">
        <v>1</v>
      </c>
      <c r="J118" s="4">
        <v>1</v>
      </c>
      <c r="K118" s="4" t="s">
        <v>30</v>
      </c>
      <c r="L118" s="4">
        <v>118</v>
      </c>
      <c r="M118" s="4">
        <v>118</v>
      </c>
      <c r="N118" s="4" t="s">
        <v>532</v>
      </c>
      <c r="O118" s="4" t="s">
        <v>32</v>
      </c>
      <c r="P118" s="4" t="s">
        <v>33</v>
      </c>
      <c r="Q118" s="4">
        <v>0</v>
      </c>
      <c r="R118" s="7">
        <v>44857</v>
      </c>
      <c r="S118" s="6">
        <v>44861</v>
      </c>
      <c r="T118" s="4" t="s">
        <v>34</v>
      </c>
      <c r="U118" s="4">
        <v>118</v>
      </c>
      <c r="V118" s="4">
        <v>0</v>
      </c>
      <c r="W118" s="4">
        <v>0</v>
      </c>
      <c r="X118" s="4" t="s">
        <v>533</v>
      </c>
      <c r="Y118" s="4" t="s">
        <v>35</v>
      </c>
    </row>
    <row r="119" s="4" customFormat="1" spans="1:25">
      <c r="A119" s="4" t="s">
        <v>534</v>
      </c>
      <c r="B119" s="4" t="s">
        <v>26</v>
      </c>
      <c r="C119" s="4" t="s">
        <v>27</v>
      </c>
      <c r="D119" s="4" t="s">
        <v>535</v>
      </c>
      <c r="E119" s="4" t="s">
        <v>536</v>
      </c>
      <c r="F119" s="6">
        <v>44857</v>
      </c>
      <c r="G119" s="6">
        <v>44858</v>
      </c>
      <c r="H119" s="4">
        <v>1</v>
      </c>
      <c r="I119" s="4">
        <v>1</v>
      </c>
      <c r="J119" s="4">
        <v>1</v>
      </c>
      <c r="K119" s="4" t="s">
        <v>30</v>
      </c>
      <c r="L119" s="4">
        <v>562</v>
      </c>
      <c r="M119" s="4">
        <v>562</v>
      </c>
      <c r="N119" s="4" t="s">
        <v>537</v>
      </c>
      <c r="O119" s="4" t="s">
        <v>32</v>
      </c>
      <c r="P119" s="4" t="s">
        <v>33</v>
      </c>
      <c r="Q119" s="4">
        <v>0</v>
      </c>
      <c r="R119" s="7">
        <v>44857</v>
      </c>
      <c r="S119" s="6">
        <v>44861</v>
      </c>
      <c r="T119" s="4" t="s">
        <v>34</v>
      </c>
      <c r="U119" s="4">
        <v>562</v>
      </c>
      <c r="V119" s="4">
        <v>0</v>
      </c>
      <c r="W119" s="4">
        <v>0</v>
      </c>
      <c r="X119" s="4" t="s">
        <v>538</v>
      </c>
      <c r="Y119" s="4" t="s">
        <v>35</v>
      </c>
    </row>
    <row r="120" s="4" customFormat="1" spans="1:25">
      <c r="A120" s="4" t="s">
        <v>539</v>
      </c>
      <c r="B120" s="4" t="s">
        <v>26</v>
      </c>
      <c r="C120" s="4" t="s">
        <v>27</v>
      </c>
      <c r="D120" s="4" t="s">
        <v>434</v>
      </c>
      <c r="E120" s="4" t="s">
        <v>383</v>
      </c>
      <c r="F120" s="6">
        <v>44857</v>
      </c>
      <c r="G120" s="6">
        <v>44858</v>
      </c>
      <c r="H120" s="4">
        <v>1</v>
      </c>
      <c r="I120" s="4">
        <v>1</v>
      </c>
      <c r="J120" s="4">
        <v>1</v>
      </c>
      <c r="K120" s="4" t="s">
        <v>30</v>
      </c>
      <c r="L120" s="4">
        <v>118</v>
      </c>
      <c r="M120" s="4">
        <v>118</v>
      </c>
      <c r="N120" s="4" t="s">
        <v>540</v>
      </c>
      <c r="O120" s="4" t="s">
        <v>32</v>
      </c>
      <c r="P120" s="4" t="s">
        <v>33</v>
      </c>
      <c r="Q120" s="4">
        <v>0</v>
      </c>
      <c r="R120" s="7">
        <v>44857</v>
      </c>
      <c r="S120" s="6">
        <v>44861</v>
      </c>
      <c r="T120" s="4" t="s">
        <v>34</v>
      </c>
      <c r="U120" s="4">
        <v>118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541</v>
      </c>
      <c r="B121" s="4" t="s">
        <v>26</v>
      </c>
      <c r="C121" s="4" t="s">
        <v>27</v>
      </c>
      <c r="D121" s="4" t="s">
        <v>542</v>
      </c>
      <c r="E121" s="4" t="s">
        <v>543</v>
      </c>
      <c r="F121" s="6">
        <v>44857</v>
      </c>
      <c r="G121" s="6">
        <v>44858</v>
      </c>
      <c r="H121" s="4">
        <v>1</v>
      </c>
      <c r="I121" s="4">
        <v>1</v>
      </c>
      <c r="J121" s="4">
        <v>1</v>
      </c>
      <c r="K121" s="4" t="s">
        <v>30</v>
      </c>
      <c r="L121" s="4">
        <v>539</v>
      </c>
      <c r="M121" s="4">
        <v>539</v>
      </c>
      <c r="N121" s="4" t="s">
        <v>544</v>
      </c>
      <c r="O121" s="4" t="s">
        <v>32</v>
      </c>
      <c r="P121" s="4" t="s">
        <v>33</v>
      </c>
      <c r="Q121" s="4">
        <v>0</v>
      </c>
      <c r="R121" s="7">
        <v>44857</v>
      </c>
      <c r="S121" s="6">
        <v>44861</v>
      </c>
      <c r="T121" s="4" t="s">
        <v>34</v>
      </c>
      <c r="U121" s="4">
        <v>539</v>
      </c>
      <c r="V121" s="4">
        <v>0</v>
      </c>
      <c r="W121" s="4">
        <v>0</v>
      </c>
      <c r="X121" s="4" t="s">
        <v>35</v>
      </c>
      <c r="Y121" s="4" t="s">
        <v>545</v>
      </c>
    </row>
    <row r="122" s="4" customFormat="1" spans="1:25">
      <c r="A122" s="4" t="s">
        <v>546</v>
      </c>
      <c r="B122" s="4" t="s">
        <v>26</v>
      </c>
      <c r="C122" s="4" t="s">
        <v>27</v>
      </c>
      <c r="D122" s="4" t="s">
        <v>547</v>
      </c>
      <c r="E122" s="4" t="s">
        <v>548</v>
      </c>
      <c r="F122" s="6">
        <v>44857</v>
      </c>
      <c r="G122" s="6">
        <v>44858</v>
      </c>
      <c r="H122" s="4">
        <v>1</v>
      </c>
      <c r="I122" s="4">
        <v>1</v>
      </c>
      <c r="J122" s="4">
        <v>1</v>
      </c>
      <c r="K122" s="4" t="s">
        <v>30</v>
      </c>
      <c r="L122" s="4">
        <v>2283</v>
      </c>
      <c r="M122" s="4">
        <v>2283</v>
      </c>
      <c r="N122" s="4" t="s">
        <v>549</v>
      </c>
      <c r="O122" s="4" t="s">
        <v>32</v>
      </c>
      <c r="P122" s="4" t="s">
        <v>33</v>
      </c>
      <c r="Q122" s="4">
        <v>0</v>
      </c>
      <c r="R122" s="7">
        <v>44857</v>
      </c>
      <c r="S122" s="6">
        <v>44861</v>
      </c>
      <c r="T122" s="4" t="s">
        <v>34</v>
      </c>
      <c r="U122" s="4">
        <v>2283</v>
      </c>
      <c r="V122" s="4">
        <v>0</v>
      </c>
      <c r="W122" s="4">
        <v>0</v>
      </c>
      <c r="X122" s="4" t="s">
        <v>550</v>
      </c>
      <c r="Y122" s="4" t="s">
        <v>551</v>
      </c>
    </row>
    <row r="123" s="4" customFormat="1" spans="1:25">
      <c r="A123" s="4" t="s">
        <v>552</v>
      </c>
      <c r="B123" s="4" t="s">
        <v>26</v>
      </c>
      <c r="C123" s="4" t="s">
        <v>553</v>
      </c>
      <c r="D123" s="4" t="s">
        <v>554</v>
      </c>
      <c r="E123" s="4"/>
      <c r="F123" s="6">
        <v>44752</v>
      </c>
      <c r="G123" s="6">
        <v>44753</v>
      </c>
      <c r="H123" s="4">
        <v>0</v>
      </c>
      <c r="I123" s="4">
        <v>1</v>
      </c>
      <c r="J123" s="4">
        <v>0</v>
      </c>
      <c r="K123" s="4" t="s">
        <v>30</v>
      </c>
      <c r="L123" s="4">
        <v>488</v>
      </c>
      <c r="M123" s="4">
        <v>488</v>
      </c>
      <c r="N123" s="4"/>
      <c r="O123" s="4" t="s">
        <v>32</v>
      </c>
      <c r="P123" s="4" t="s">
        <v>33</v>
      </c>
      <c r="Q123" s="4">
        <v>0</v>
      </c>
      <c r="R123" s="7">
        <v>44752</v>
      </c>
      <c r="S123" s="6">
        <v>44861</v>
      </c>
      <c r="T123" s="4" t="s">
        <v>34</v>
      </c>
      <c r="U123" s="4">
        <v>488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555</v>
      </c>
      <c r="B124" s="4" t="s">
        <v>26</v>
      </c>
      <c r="C124" s="4" t="s">
        <v>553</v>
      </c>
      <c r="D124" s="4" t="s">
        <v>556</v>
      </c>
      <c r="E124" s="4" t="s">
        <v>557</v>
      </c>
      <c r="F124" s="6">
        <v>44814</v>
      </c>
      <c r="G124" s="6">
        <v>44815</v>
      </c>
      <c r="H124" s="4">
        <v>1</v>
      </c>
      <c r="I124" s="4">
        <v>1</v>
      </c>
      <c r="J124" s="4">
        <v>1</v>
      </c>
      <c r="K124" s="4" t="s">
        <v>30</v>
      </c>
      <c r="L124" s="4">
        <v>10</v>
      </c>
      <c r="M124" s="4">
        <v>10</v>
      </c>
      <c r="N124" s="4" t="s">
        <v>558</v>
      </c>
      <c r="O124" s="4" t="s">
        <v>32</v>
      </c>
      <c r="P124" s="4" t="s">
        <v>33</v>
      </c>
      <c r="Q124" s="4">
        <v>0</v>
      </c>
      <c r="R124" s="7">
        <v>44797</v>
      </c>
      <c r="S124" s="6">
        <v>44861</v>
      </c>
      <c r="T124" s="4" t="s">
        <v>34</v>
      </c>
      <c r="U124" s="4">
        <v>10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559</v>
      </c>
      <c r="B125" s="4" t="s">
        <v>26</v>
      </c>
      <c r="C125" s="4" t="s">
        <v>553</v>
      </c>
      <c r="D125" s="4" t="s">
        <v>554</v>
      </c>
      <c r="E125" s="4"/>
      <c r="F125" s="6">
        <v>44708</v>
      </c>
      <c r="G125" s="6">
        <v>44709</v>
      </c>
      <c r="H125" s="4">
        <v>0</v>
      </c>
      <c r="I125" s="4">
        <v>1</v>
      </c>
      <c r="J125" s="4">
        <v>0</v>
      </c>
      <c r="K125" s="4" t="s">
        <v>30</v>
      </c>
      <c r="L125" s="4">
        <v>612</v>
      </c>
      <c r="M125" s="4">
        <v>612</v>
      </c>
      <c r="N125" s="4"/>
      <c r="O125" s="4" t="s">
        <v>32</v>
      </c>
      <c r="P125" s="4" t="s">
        <v>33</v>
      </c>
      <c r="Q125" s="4">
        <v>0</v>
      </c>
      <c r="R125" s="7">
        <v>44708</v>
      </c>
      <c r="S125" s="6">
        <v>44861</v>
      </c>
      <c r="T125" s="4" t="s">
        <v>34</v>
      </c>
      <c r="U125" s="4">
        <v>612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560</v>
      </c>
      <c r="B126" s="4" t="s">
        <v>26</v>
      </c>
      <c r="C126" s="4" t="s">
        <v>561</v>
      </c>
      <c r="D126" s="4" t="s">
        <v>562</v>
      </c>
      <c r="E126" s="4" t="s">
        <v>563</v>
      </c>
      <c r="F126" s="6">
        <v>44750</v>
      </c>
      <c r="G126" s="6">
        <v>44752</v>
      </c>
      <c r="H126" s="4">
        <v>1</v>
      </c>
      <c r="I126" s="4">
        <v>2</v>
      </c>
      <c r="J126" s="4">
        <v>2</v>
      </c>
      <c r="K126" s="4" t="s">
        <v>30</v>
      </c>
      <c r="L126" s="4">
        <v>5268</v>
      </c>
      <c r="M126" s="4">
        <v>5268</v>
      </c>
      <c r="N126" s="4" t="s">
        <v>564</v>
      </c>
      <c r="O126" s="4" t="s">
        <v>32</v>
      </c>
      <c r="P126" s="4" t="s">
        <v>33</v>
      </c>
      <c r="Q126" s="4">
        <v>0</v>
      </c>
      <c r="R126" s="7">
        <v>44746.2805671296</v>
      </c>
      <c r="S126" s="6">
        <v>44861</v>
      </c>
      <c r="T126" s="4" t="s">
        <v>34</v>
      </c>
      <c r="U126" s="4">
        <v>5268</v>
      </c>
      <c r="V126" s="4">
        <v>0</v>
      </c>
      <c r="W126" s="4">
        <v>0</v>
      </c>
      <c r="X126" s="4" t="s">
        <v>35</v>
      </c>
      <c r="Y126" s="4" t="s">
        <v>565</v>
      </c>
    </row>
    <row r="127" s="4" customFormat="1" spans="1:25">
      <c r="A127" s="4" t="s">
        <v>566</v>
      </c>
      <c r="B127" s="4" t="s">
        <v>26</v>
      </c>
      <c r="C127" s="4" t="s">
        <v>561</v>
      </c>
      <c r="D127" s="4" t="s">
        <v>567</v>
      </c>
      <c r="E127" s="4" t="s">
        <v>568</v>
      </c>
      <c r="F127" s="6">
        <v>44759</v>
      </c>
      <c r="G127" s="6">
        <v>44760</v>
      </c>
      <c r="H127" s="4">
        <v>2</v>
      </c>
      <c r="I127" s="4">
        <v>1</v>
      </c>
      <c r="J127" s="4">
        <v>2</v>
      </c>
      <c r="K127" s="4" t="s">
        <v>30</v>
      </c>
      <c r="L127" s="4">
        <v>1076</v>
      </c>
      <c r="M127" s="4">
        <v>1076</v>
      </c>
      <c r="N127" s="4" t="s">
        <v>569</v>
      </c>
      <c r="O127" s="4" t="s">
        <v>32</v>
      </c>
      <c r="P127" s="4" t="s">
        <v>33</v>
      </c>
      <c r="Q127" s="4">
        <v>0</v>
      </c>
      <c r="R127" s="7">
        <v>44759.9227662037</v>
      </c>
      <c r="S127" s="6">
        <v>44861</v>
      </c>
      <c r="T127" s="4" t="s">
        <v>34</v>
      </c>
      <c r="U127" s="4">
        <v>1076</v>
      </c>
      <c r="V127" s="4">
        <v>0</v>
      </c>
      <c r="W127" s="4">
        <v>0</v>
      </c>
      <c r="X127" s="4" t="s">
        <v>35</v>
      </c>
      <c r="Y1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3"/>
  <sheetViews>
    <sheetView tabSelected="1" workbookViewId="0">
      <selection activeCell="A131" sqref="A131:D133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570</v>
      </c>
    </row>
    <row r="2" s="4" customFormat="1" hidden="1" spans="1:9">
      <c r="A2" s="5">
        <v>18336420476</v>
      </c>
      <c r="B2" s="6">
        <v>44855</v>
      </c>
      <c r="C2" s="6">
        <v>44858</v>
      </c>
      <c r="D2" s="4">
        <v>5979</v>
      </c>
      <c r="E2" s="4" t="str">
        <f>VLOOKUP(A2,HOP!A:L,12,0)</f>
        <v>5979.00</v>
      </c>
      <c r="F2" s="4" t="str">
        <f>VLOOKUP(A2,HOP!A:C,3,0)</f>
        <v>2615442</v>
      </c>
      <c r="G2" s="4">
        <f>D2-E2</f>
        <v>0</v>
      </c>
      <c r="H2" s="4" t="str">
        <f>$H$1&amp;F2</f>
        <v>，2615442</v>
      </c>
      <c r="I2" s="4" t="str">
        <f>VLOOKUP(A2,HOP!A:U,21,0)</f>
        <v>直连</v>
      </c>
    </row>
    <row r="3" s="4" customFormat="1" hidden="1" spans="1:9">
      <c r="A3" s="5">
        <v>18562237315</v>
      </c>
      <c r="B3" s="6">
        <v>44857</v>
      </c>
      <c r="C3" s="6">
        <v>44858</v>
      </c>
      <c r="D3" s="4">
        <v>1060</v>
      </c>
      <c r="E3" s="4" t="str">
        <f>VLOOKUP(A3,HOP!A:L,12,0)</f>
        <v>1060.00</v>
      </c>
      <c r="F3" s="4" t="str">
        <f>VLOOKUP(A3,HOP!A:C,3,0)</f>
        <v>2637725</v>
      </c>
      <c r="G3" s="4">
        <f t="shared" ref="G3:G34" si="0">D3-E3</f>
        <v>0</v>
      </c>
      <c r="H3" s="4" t="str">
        <f t="shared" ref="H3:H34" si="1">$H$1&amp;F3</f>
        <v>，2637725</v>
      </c>
      <c r="I3" s="4" t="str">
        <f>VLOOKUP(A3,HOP!A:U,21,0)</f>
        <v>直连</v>
      </c>
    </row>
    <row r="4" s="4" customFormat="1" hidden="1" spans="1:9">
      <c r="A4" s="5">
        <v>18649373921</v>
      </c>
      <c r="B4" s="6">
        <v>44855</v>
      </c>
      <c r="C4" s="6">
        <v>44858</v>
      </c>
      <c r="D4" s="4">
        <v>4770</v>
      </c>
      <c r="E4" s="4" t="str">
        <f>VLOOKUP(A4,HOP!A:L,12,0)</f>
        <v>4770.00</v>
      </c>
      <c r="F4" s="4" t="str">
        <f>VLOOKUP(A4,HOP!A:C,3,0)</f>
        <v>2645846</v>
      </c>
      <c r="G4" s="4">
        <f t="shared" si="0"/>
        <v>0</v>
      </c>
      <c r="H4" s="4" t="str">
        <f t="shared" si="1"/>
        <v>，2645846</v>
      </c>
      <c r="I4" s="4" t="str">
        <f>VLOOKUP(A4,HOP!A:U,21,0)</f>
        <v>直连</v>
      </c>
    </row>
    <row r="5" s="4" customFormat="1" hidden="1" spans="1:9">
      <c r="A5" s="5">
        <v>18806975124</v>
      </c>
      <c r="B5" s="6">
        <v>44856</v>
      </c>
      <c r="C5" s="6">
        <v>44858</v>
      </c>
      <c r="D5" s="4">
        <v>12316</v>
      </c>
      <c r="E5" s="4" t="str">
        <f>VLOOKUP(A5,HOP!A:L,12,0)</f>
        <v>12316.00</v>
      </c>
      <c r="F5" s="4" t="str">
        <f>VLOOKUP(A5,HOP!A:C,3,0)</f>
        <v>2660388</v>
      </c>
      <c r="G5" s="4">
        <f t="shared" si="0"/>
        <v>0</v>
      </c>
      <c r="H5" s="4" t="str">
        <f t="shared" si="1"/>
        <v>，2660388</v>
      </c>
      <c r="I5" s="4" t="str">
        <f>VLOOKUP(A5,HOP!A:U,21,0)</f>
        <v>直连</v>
      </c>
    </row>
    <row r="6" s="4" customFormat="1" hidden="1" spans="1:9">
      <c r="A6" s="5">
        <v>18823854018</v>
      </c>
      <c r="B6" s="6">
        <v>44854</v>
      </c>
      <c r="C6" s="6">
        <v>44858</v>
      </c>
      <c r="D6" s="4">
        <v>8956</v>
      </c>
      <c r="E6" s="4" t="str">
        <f>VLOOKUP(A6,HOP!A:L,12,0)</f>
        <v>8956.00</v>
      </c>
      <c r="F6" s="4" t="str">
        <f>VLOOKUP(A6,HOP!A:C,3,0)</f>
        <v>2662014</v>
      </c>
      <c r="G6" s="4">
        <f t="shared" si="0"/>
        <v>0</v>
      </c>
      <c r="H6" s="4" t="str">
        <f t="shared" si="1"/>
        <v>，2662014</v>
      </c>
      <c r="I6" s="4" t="str">
        <f>VLOOKUP(A6,HOP!A:U,21,0)</f>
        <v>直连</v>
      </c>
    </row>
    <row r="7" s="4" customFormat="1" hidden="1" spans="1:9">
      <c r="A7" s="5">
        <v>18841028055</v>
      </c>
      <c r="B7" s="6">
        <v>44855</v>
      </c>
      <c r="C7" s="6">
        <v>44858</v>
      </c>
      <c r="D7" s="4">
        <v>1551</v>
      </c>
      <c r="E7" s="4" t="str">
        <f>VLOOKUP(A7,HOP!A:L,12,0)</f>
        <v>1551.00</v>
      </c>
      <c r="F7" s="4" t="str">
        <f>VLOOKUP(A7,HOP!A:C,3,0)</f>
        <v>2663964</v>
      </c>
      <c r="G7" s="4">
        <f t="shared" si="0"/>
        <v>0</v>
      </c>
      <c r="H7" s="4" t="str">
        <f t="shared" si="1"/>
        <v>，2663964</v>
      </c>
      <c r="I7" s="4" t="str">
        <f>VLOOKUP(A7,HOP!A:U,21,0)</f>
        <v>直连</v>
      </c>
    </row>
    <row r="8" s="4" customFormat="1" hidden="1" spans="1:9">
      <c r="A8" s="5">
        <v>18924691734</v>
      </c>
      <c r="B8" s="6">
        <v>44855</v>
      </c>
      <c r="C8" s="6">
        <v>44858</v>
      </c>
      <c r="D8" s="4">
        <v>3870</v>
      </c>
      <c r="E8" s="4" t="str">
        <f>VLOOKUP(A8,HOP!A:L,12,0)</f>
        <v>3870.00</v>
      </c>
      <c r="F8" s="4" t="str">
        <f>VLOOKUP(A8,HOP!A:C,3,0)</f>
        <v>2681088</v>
      </c>
      <c r="G8" s="4">
        <f t="shared" si="0"/>
        <v>0</v>
      </c>
      <c r="H8" s="4" t="str">
        <f t="shared" si="1"/>
        <v>，2681088</v>
      </c>
      <c r="I8" s="4" t="str">
        <f>VLOOKUP(A8,HOP!A:U,21,0)</f>
        <v>直连</v>
      </c>
    </row>
    <row r="9" s="4" customFormat="1" hidden="1" spans="1:9">
      <c r="A9" s="5">
        <v>21115560330</v>
      </c>
      <c r="B9" s="6">
        <v>44853</v>
      </c>
      <c r="C9" s="6">
        <v>44858</v>
      </c>
      <c r="D9" s="4">
        <v>2855</v>
      </c>
      <c r="E9" s="4" t="str">
        <f>VLOOKUP(A9,HOP!A:L,12,0)</f>
        <v>2855.00</v>
      </c>
      <c r="F9" s="4" t="str">
        <f>VLOOKUP(A9,HOP!A:C,3,0)</f>
        <v>2702732</v>
      </c>
      <c r="G9" s="4">
        <f t="shared" si="0"/>
        <v>0</v>
      </c>
      <c r="H9" s="4" t="str">
        <f t="shared" si="1"/>
        <v>，2702732</v>
      </c>
      <c r="I9" s="4" t="str">
        <f>VLOOKUP(A9,HOP!A:U,21,0)</f>
        <v>直连</v>
      </c>
    </row>
    <row r="10" s="4" customFormat="1" hidden="1" spans="1:9">
      <c r="A10" s="5">
        <v>21196115103</v>
      </c>
      <c r="B10" s="6">
        <v>44857</v>
      </c>
      <c r="C10" s="6">
        <v>44858</v>
      </c>
      <c r="D10" s="4">
        <v>352</v>
      </c>
      <c r="E10" s="4" t="str">
        <f>VLOOKUP(A10,HOP!A:L,12,0)</f>
        <v>352.00</v>
      </c>
      <c r="F10" s="4" t="str">
        <f>VLOOKUP(A10,HOP!A:C,3,0)</f>
        <v>2710495</v>
      </c>
      <c r="G10" s="4">
        <f t="shared" si="0"/>
        <v>0</v>
      </c>
      <c r="H10" s="4" t="str">
        <f t="shared" si="1"/>
        <v>，2710495</v>
      </c>
      <c r="I10" s="4" t="str">
        <f>VLOOKUP(A10,HOP!A:U,21,0)</f>
        <v>直连</v>
      </c>
    </row>
    <row r="11" s="4" customFormat="1" hidden="1" spans="1:9">
      <c r="A11" s="5">
        <v>21225422611</v>
      </c>
      <c r="B11" s="6">
        <v>44855</v>
      </c>
      <c r="C11" s="6">
        <v>44858</v>
      </c>
      <c r="D11" s="4">
        <v>6759</v>
      </c>
      <c r="E11" s="4" t="str">
        <f>VLOOKUP(A11,HOP!A:L,12,0)</f>
        <v>6759.00</v>
      </c>
      <c r="F11" s="4" t="str">
        <f>VLOOKUP(A11,HOP!A:C,3,0)</f>
        <v>2714062</v>
      </c>
      <c r="G11" s="4">
        <f t="shared" si="0"/>
        <v>0</v>
      </c>
      <c r="H11" s="4" t="str">
        <f t="shared" si="1"/>
        <v>，2714062</v>
      </c>
      <c r="I11" s="4" t="str">
        <f>VLOOKUP(A11,HOP!A:U,21,0)</f>
        <v>直连</v>
      </c>
    </row>
    <row r="12" s="4" customFormat="1" hidden="1" spans="1:9">
      <c r="A12" s="5">
        <v>21249891795</v>
      </c>
      <c r="B12" s="6">
        <v>44856</v>
      </c>
      <c r="C12" s="6">
        <v>44858</v>
      </c>
      <c r="D12" s="4">
        <v>1829</v>
      </c>
      <c r="E12" s="4" t="str">
        <f>VLOOKUP(A12,HOP!A:L,12,0)</f>
        <v>1829.00</v>
      </c>
      <c r="F12" s="4" t="str">
        <f>VLOOKUP(A12,HOP!A:C,3,0)</f>
        <v>2718214</v>
      </c>
      <c r="G12" s="4">
        <f t="shared" si="0"/>
        <v>0</v>
      </c>
      <c r="H12" s="4" t="str">
        <f t="shared" si="1"/>
        <v>，2718214</v>
      </c>
      <c r="I12" s="4" t="str">
        <f>VLOOKUP(A12,HOP!A:U,21,0)</f>
        <v>直连</v>
      </c>
    </row>
    <row r="13" s="4" customFormat="1" hidden="1" spans="1:9">
      <c r="A13" s="5">
        <v>21264970539</v>
      </c>
      <c r="B13" s="6">
        <v>44856</v>
      </c>
      <c r="C13" s="6">
        <v>44858</v>
      </c>
      <c r="D13" s="4">
        <v>1308</v>
      </c>
      <c r="E13" s="4" t="str">
        <f>VLOOKUP(A13,HOP!A:L,12,0)</f>
        <v>1308.00</v>
      </c>
      <c r="F13" s="4" t="str">
        <f>VLOOKUP(A13,HOP!A:C,3,0)</f>
        <v>2720702</v>
      </c>
      <c r="G13" s="4">
        <f t="shared" si="0"/>
        <v>0</v>
      </c>
      <c r="H13" s="4" t="str">
        <f t="shared" si="1"/>
        <v>，2720702</v>
      </c>
      <c r="I13" s="4" t="str">
        <f>VLOOKUP(A13,HOP!A:U,21,0)</f>
        <v>直连</v>
      </c>
    </row>
    <row r="14" s="4" customFormat="1" hidden="1" spans="1:9">
      <c r="A14" s="5">
        <v>21307069710</v>
      </c>
      <c r="B14" s="6">
        <v>44857</v>
      </c>
      <c r="C14" s="6">
        <v>44858</v>
      </c>
      <c r="D14" s="4">
        <v>748</v>
      </c>
      <c r="E14" s="4" t="str">
        <f>VLOOKUP(A14,HOP!A:L,12,0)</f>
        <v>748.00</v>
      </c>
      <c r="F14" s="4" t="str">
        <f>VLOOKUP(A14,HOP!A:C,3,0)</f>
        <v>2721194</v>
      </c>
      <c r="G14" s="4">
        <f t="shared" si="0"/>
        <v>0</v>
      </c>
      <c r="H14" s="4" t="str">
        <f t="shared" si="1"/>
        <v>，2721194</v>
      </c>
      <c r="I14" s="4" t="str">
        <f>VLOOKUP(A14,HOP!A:U,21,0)</f>
        <v>直连</v>
      </c>
    </row>
    <row r="15" s="4" customFormat="1" hidden="1" spans="1:9">
      <c r="A15" s="5">
        <v>21328844604</v>
      </c>
      <c r="B15" s="6">
        <v>44857</v>
      </c>
      <c r="C15" s="6">
        <v>44858</v>
      </c>
      <c r="D15" s="4">
        <v>718</v>
      </c>
      <c r="E15" s="4" t="str">
        <f>VLOOKUP(A15,HOP!A:L,12,0)</f>
        <v>718.00</v>
      </c>
      <c r="F15" s="4" t="str">
        <f>VLOOKUP(A15,HOP!A:C,3,0)</f>
        <v>2723269</v>
      </c>
      <c r="G15" s="4">
        <f t="shared" si="0"/>
        <v>0</v>
      </c>
      <c r="H15" s="4" t="str">
        <f t="shared" si="1"/>
        <v>，2723269</v>
      </c>
      <c r="I15" s="4" t="str">
        <f>VLOOKUP(A15,HOP!A:U,21,0)</f>
        <v>直连</v>
      </c>
    </row>
    <row r="16" s="4" customFormat="1" hidden="1" spans="1:9">
      <c r="A16" s="5">
        <v>21341512139</v>
      </c>
      <c r="B16" s="6">
        <v>44857</v>
      </c>
      <c r="C16" s="6">
        <v>44858</v>
      </c>
      <c r="D16" s="4">
        <v>749</v>
      </c>
      <c r="E16" s="4">
        <v>749</v>
      </c>
      <c r="F16" s="4" t="str">
        <f>VLOOKUP(A16,HOP!A:C,3,0)</f>
        <v>2725400</v>
      </c>
      <c r="G16" s="4">
        <f t="shared" si="0"/>
        <v>0</v>
      </c>
      <c r="H16" s="4" t="str">
        <f t="shared" si="1"/>
        <v>，2725400</v>
      </c>
      <c r="I16" s="4" t="str">
        <f>VLOOKUP(A16,HOP!A:U,21,0)</f>
        <v>直连</v>
      </c>
    </row>
    <row r="17" s="4" customFormat="1" hidden="1" spans="1:9">
      <c r="A17" s="5">
        <v>21341517895</v>
      </c>
      <c r="B17" s="6">
        <v>44856</v>
      </c>
      <c r="C17" s="6">
        <v>44858</v>
      </c>
      <c r="D17" s="4">
        <v>494</v>
      </c>
      <c r="E17" s="4" t="str">
        <f>VLOOKUP(A17,HOP!A:L,12,0)</f>
        <v>494.00</v>
      </c>
      <c r="F17" s="4" t="str">
        <f>VLOOKUP(A17,HOP!A:C,3,0)</f>
        <v>2725398</v>
      </c>
      <c r="G17" s="4">
        <f t="shared" si="0"/>
        <v>0</v>
      </c>
      <c r="H17" s="4" t="str">
        <f t="shared" si="1"/>
        <v>，2725398</v>
      </c>
      <c r="I17" s="4" t="str">
        <f>VLOOKUP(A17,HOP!A:U,21,0)</f>
        <v>直连</v>
      </c>
    </row>
    <row r="18" s="4" customFormat="1" hidden="1" spans="1:9">
      <c r="A18" s="5">
        <v>21347701550</v>
      </c>
      <c r="B18" s="6">
        <v>44855</v>
      </c>
      <c r="C18" s="6">
        <v>44858</v>
      </c>
      <c r="D18" s="4">
        <v>579</v>
      </c>
      <c r="E18" s="4" t="str">
        <f>VLOOKUP(A18,HOP!A:L,12,0)</f>
        <v>579.00</v>
      </c>
      <c r="F18" s="4" t="str">
        <f>VLOOKUP(A18,HOP!A:C,3,0)</f>
        <v>2726594</v>
      </c>
      <c r="G18" s="4">
        <f t="shared" si="0"/>
        <v>0</v>
      </c>
      <c r="H18" s="4" t="str">
        <f t="shared" si="1"/>
        <v>，2726594</v>
      </c>
      <c r="I18" s="4" t="str">
        <f>VLOOKUP(A18,HOP!A:U,21,0)</f>
        <v>直连</v>
      </c>
    </row>
    <row r="19" s="4" customFormat="1" hidden="1" spans="1:9">
      <c r="A19" s="5">
        <v>21348308138</v>
      </c>
      <c r="B19" s="6">
        <v>44857</v>
      </c>
      <c r="C19" s="6">
        <v>44858</v>
      </c>
      <c r="D19" s="4">
        <v>692</v>
      </c>
      <c r="E19" s="4" t="str">
        <f>VLOOKUP(A19,HOP!A:L,12,0)</f>
        <v>692.00</v>
      </c>
      <c r="F19" s="4" t="str">
        <f>VLOOKUP(A19,HOP!A:C,3,0)</f>
        <v>2726785</v>
      </c>
      <c r="G19" s="4">
        <f t="shared" si="0"/>
        <v>0</v>
      </c>
      <c r="H19" s="4" t="str">
        <f t="shared" si="1"/>
        <v>，2726785</v>
      </c>
      <c r="I19" s="4" t="str">
        <f>VLOOKUP(A19,HOP!A:U,21,0)</f>
        <v>直连</v>
      </c>
    </row>
    <row r="20" s="4" customFormat="1" hidden="1" spans="1:9">
      <c r="A20" s="5">
        <v>21350928094</v>
      </c>
      <c r="B20" s="6">
        <v>44857</v>
      </c>
      <c r="C20" s="6">
        <v>44858</v>
      </c>
      <c r="D20" s="4">
        <v>1497</v>
      </c>
      <c r="E20" s="4" t="str">
        <f>VLOOKUP(A20,HOP!A:L,12,0)</f>
        <v>1497.00</v>
      </c>
      <c r="F20" s="4" t="str">
        <f>VLOOKUP(A20,HOP!A:C,3,0)</f>
        <v>2727355</v>
      </c>
      <c r="G20" s="4">
        <f t="shared" si="0"/>
        <v>0</v>
      </c>
      <c r="H20" s="4" t="str">
        <f t="shared" si="1"/>
        <v>，2727355</v>
      </c>
      <c r="I20" s="4" t="str">
        <f>VLOOKUP(A20,HOP!A:U,21,0)</f>
        <v>直连</v>
      </c>
    </row>
    <row r="21" s="4" customFormat="1" hidden="1" spans="1:9">
      <c r="A21" s="5">
        <v>21351039544</v>
      </c>
      <c r="B21" s="6">
        <v>44857</v>
      </c>
      <c r="C21" s="6">
        <v>44858</v>
      </c>
      <c r="D21" s="4">
        <v>2130</v>
      </c>
      <c r="E21" s="4" t="str">
        <f>VLOOKUP(A21,HOP!A:L,12,0)</f>
        <v>2130.00</v>
      </c>
      <c r="F21" s="4" t="str">
        <f>VLOOKUP(A21,HOP!A:C,3,0)</f>
        <v>2727382</v>
      </c>
      <c r="G21" s="4">
        <f t="shared" si="0"/>
        <v>0</v>
      </c>
      <c r="H21" s="4" t="str">
        <f t="shared" si="1"/>
        <v>，2727382</v>
      </c>
      <c r="I21" s="4" t="str">
        <f>VLOOKUP(A21,HOP!A:U,21,0)</f>
        <v>直连</v>
      </c>
    </row>
    <row r="22" s="4" customFormat="1" hidden="1" spans="1:9">
      <c r="A22" s="5">
        <v>21351093310</v>
      </c>
      <c r="B22" s="6">
        <v>44857</v>
      </c>
      <c r="C22" s="6">
        <v>44858</v>
      </c>
      <c r="D22" s="4">
        <v>426</v>
      </c>
      <c r="E22" s="4" t="str">
        <f>VLOOKUP(A22,HOP!A:L,12,0)</f>
        <v>426.00</v>
      </c>
      <c r="F22" s="4" t="str">
        <f>VLOOKUP(A22,HOP!A:C,3,0)</f>
        <v>2727394</v>
      </c>
      <c r="G22" s="4">
        <f t="shared" si="0"/>
        <v>0</v>
      </c>
      <c r="H22" s="4" t="str">
        <f t="shared" si="1"/>
        <v>，2727394</v>
      </c>
      <c r="I22" s="4" t="str">
        <f>VLOOKUP(A22,HOP!A:U,21,0)</f>
        <v>直连</v>
      </c>
    </row>
    <row r="23" s="4" customFormat="1" hidden="1" spans="1:9">
      <c r="A23" s="5">
        <v>21355369194</v>
      </c>
      <c r="B23" s="6">
        <v>44854</v>
      </c>
      <c r="C23" s="6">
        <v>44858</v>
      </c>
      <c r="D23" s="4">
        <v>2067</v>
      </c>
      <c r="E23" s="4">
        <v>2067</v>
      </c>
      <c r="F23" s="4" t="str">
        <f>VLOOKUP(A23,HOP!A:C,3,0)</f>
        <v>2728160</v>
      </c>
      <c r="G23" s="4">
        <f t="shared" si="0"/>
        <v>0</v>
      </c>
      <c r="H23" s="4" t="str">
        <f t="shared" si="1"/>
        <v>，2728160</v>
      </c>
      <c r="I23" s="4" t="str">
        <f>VLOOKUP(A23,HOP!A:U,21,0)</f>
        <v>直连</v>
      </c>
    </row>
    <row r="24" s="4" customFormat="1" hidden="1" spans="1:9">
      <c r="A24" s="5">
        <v>21356026384</v>
      </c>
      <c r="B24" s="6">
        <v>44856</v>
      </c>
      <c r="C24" s="6">
        <v>44858</v>
      </c>
      <c r="D24" s="4">
        <v>1156</v>
      </c>
      <c r="E24" s="4" t="str">
        <f>VLOOKUP(A24,HOP!A:L,12,0)</f>
        <v>1156.00</v>
      </c>
      <c r="F24" s="4" t="str">
        <f>VLOOKUP(A24,HOP!A:C,3,0)</f>
        <v>2728339</v>
      </c>
      <c r="G24" s="4">
        <f t="shared" si="0"/>
        <v>0</v>
      </c>
      <c r="H24" s="4" t="str">
        <f t="shared" si="1"/>
        <v>，2728339</v>
      </c>
      <c r="I24" s="4" t="str">
        <f>VLOOKUP(A24,HOP!A:U,21,0)</f>
        <v>直连</v>
      </c>
    </row>
    <row r="25" s="4" customFormat="1" hidden="1" spans="1:9">
      <c r="A25" s="5">
        <v>21358381731</v>
      </c>
      <c r="B25" s="6">
        <v>44857</v>
      </c>
      <c r="C25" s="6">
        <v>44858</v>
      </c>
      <c r="D25" s="4">
        <v>749</v>
      </c>
      <c r="E25" s="4" t="str">
        <f>VLOOKUP(A25,HOP!A:L,12,0)</f>
        <v>749.00</v>
      </c>
      <c r="F25" s="4" t="str">
        <f>VLOOKUP(A25,HOP!A:C,3,0)</f>
        <v>2728946</v>
      </c>
      <c r="G25" s="4">
        <f t="shared" si="0"/>
        <v>0</v>
      </c>
      <c r="H25" s="4" t="str">
        <f t="shared" si="1"/>
        <v>，2728946</v>
      </c>
      <c r="I25" s="4" t="str">
        <f>VLOOKUP(A25,HOP!A:U,21,0)</f>
        <v>直连</v>
      </c>
    </row>
    <row r="26" s="4" customFormat="1" hidden="1" spans="1:9">
      <c r="A26" s="5">
        <v>21361117244</v>
      </c>
      <c r="B26" s="6">
        <v>44857</v>
      </c>
      <c r="C26" s="6">
        <v>44858</v>
      </c>
      <c r="D26" s="4">
        <v>718</v>
      </c>
      <c r="E26" s="4" t="str">
        <f>VLOOKUP(A26,HOP!A:L,12,0)</f>
        <v>718.00</v>
      </c>
      <c r="F26" s="4" t="str">
        <f>VLOOKUP(A26,HOP!A:C,3,0)</f>
        <v>2729613</v>
      </c>
      <c r="G26" s="4">
        <f t="shared" si="0"/>
        <v>0</v>
      </c>
      <c r="H26" s="4" t="str">
        <f t="shared" si="1"/>
        <v>，2729613</v>
      </c>
      <c r="I26" s="4" t="str">
        <f>VLOOKUP(A26,HOP!A:U,21,0)</f>
        <v>直连</v>
      </c>
    </row>
    <row r="27" s="4" customFormat="1" hidden="1" spans="1:9">
      <c r="A27" s="5">
        <v>21363873317</v>
      </c>
      <c r="B27" s="6">
        <v>44856</v>
      </c>
      <c r="C27" s="6">
        <v>44858</v>
      </c>
      <c r="D27" s="4">
        <v>1446</v>
      </c>
      <c r="E27" s="4" t="str">
        <f>VLOOKUP(A27,HOP!A:L,12,0)</f>
        <v>1446.00</v>
      </c>
      <c r="F27" s="4" t="str">
        <f>VLOOKUP(A27,HOP!A:C,3,0)</f>
        <v>2730440</v>
      </c>
      <c r="G27" s="4">
        <f t="shared" si="0"/>
        <v>0</v>
      </c>
      <c r="H27" s="4" t="str">
        <f t="shared" si="1"/>
        <v>，2730440</v>
      </c>
      <c r="I27" s="4" t="str">
        <f>VLOOKUP(A27,HOP!A:U,21,0)</f>
        <v>直连</v>
      </c>
    </row>
    <row r="28" s="4" customFormat="1" hidden="1" spans="1:9">
      <c r="A28" s="5">
        <v>21369056631</v>
      </c>
      <c r="B28" s="6">
        <v>44857</v>
      </c>
      <c r="C28" s="6">
        <v>44858</v>
      </c>
      <c r="D28" s="4">
        <v>977</v>
      </c>
      <c r="E28" s="4" t="str">
        <f>VLOOKUP(A28,HOP!A:L,12,0)</f>
        <v>977.00</v>
      </c>
      <c r="F28" s="4" t="str">
        <f>VLOOKUP(A28,HOP!A:C,3,0)</f>
        <v>2731394</v>
      </c>
      <c r="G28" s="4">
        <f t="shared" si="0"/>
        <v>0</v>
      </c>
      <c r="H28" s="4" t="str">
        <f t="shared" si="1"/>
        <v>，2731394</v>
      </c>
      <c r="I28" s="4" t="str">
        <f>VLOOKUP(A28,HOP!A:U,21,0)</f>
        <v>直连</v>
      </c>
    </row>
    <row r="29" s="4" customFormat="1" hidden="1" spans="1:9">
      <c r="A29" s="5">
        <v>21378164889</v>
      </c>
      <c r="B29" s="6">
        <v>44854</v>
      </c>
      <c r="C29" s="6">
        <v>44858</v>
      </c>
      <c r="D29" s="4">
        <v>2890</v>
      </c>
      <c r="E29" s="4" t="str">
        <f>VLOOKUP(A29,HOP!A:L,12,0)</f>
        <v>2890.00</v>
      </c>
      <c r="F29" s="4" t="str">
        <f>VLOOKUP(A29,HOP!A:C,3,0)</f>
        <v>2733595</v>
      </c>
      <c r="G29" s="4">
        <f t="shared" si="0"/>
        <v>0</v>
      </c>
      <c r="H29" s="4" t="str">
        <f t="shared" si="1"/>
        <v>，2733595</v>
      </c>
      <c r="I29" s="4" t="str">
        <f>VLOOKUP(A29,HOP!A:U,21,0)</f>
        <v>直连</v>
      </c>
    </row>
    <row r="30" s="4" customFormat="1" hidden="1" spans="1:9">
      <c r="A30" s="5">
        <v>21412943261</v>
      </c>
      <c r="B30" s="6">
        <v>44857</v>
      </c>
      <c r="C30" s="6">
        <v>44858</v>
      </c>
      <c r="D30" s="4">
        <v>793</v>
      </c>
      <c r="E30" s="4" t="str">
        <f>VLOOKUP(A30,HOP!A:L,12,0)</f>
        <v>793.00</v>
      </c>
      <c r="F30" s="4" t="str">
        <f>VLOOKUP(A30,HOP!A:C,3,0)</f>
        <v>2734053</v>
      </c>
      <c r="G30" s="4">
        <f t="shared" si="0"/>
        <v>0</v>
      </c>
      <c r="H30" s="4" t="str">
        <f t="shared" si="1"/>
        <v>，2734053</v>
      </c>
      <c r="I30" s="4" t="str">
        <f>VLOOKUP(A30,HOP!A:U,21,0)</f>
        <v>直连</v>
      </c>
    </row>
    <row r="31" s="4" customFormat="1" hidden="1" spans="1:9">
      <c r="A31" s="5">
        <v>21418900897</v>
      </c>
      <c r="B31" s="6">
        <v>44857</v>
      </c>
      <c r="C31" s="6">
        <v>44858</v>
      </c>
      <c r="D31" s="4">
        <v>746</v>
      </c>
      <c r="E31" s="4" t="str">
        <f>VLOOKUP(A31,HOP!A:L,12,0)</f>
        <v>746.00</v>
      </c>
      <c r="F31" s="4" t="str">
        <f>VLOOKUP(A31,HOP!A:C,3,0)</f>
        <v>2734730</v>
      </c>
      <c r="G31" s="4">
        <f t="shared" si="0"/>
        <v>0</v>
      </c>
      <c r="H31" s="4" t="str">
        <f t="shared" si="1"/>
        <v>，2734730</v>
      </c>
      <c r="I31" s="4" t="str">
        <f>VLOOKUP(A31,HOP!A:U,21,0)</f>
        <v>直连</v>
      </c>
    </row>
    <row r="32" s="4" customFormat="1" hidden="1" spans="1:9">
      <c r="A32" s="5">
        <v>21418976896</v>
      </c>
      <c r="B32" s="6">
        <v>44855</v>
      </c>
      <c r="C32" s="6">
        <v>44858</v>
      </c>
      <c r="D32" s="4">
        <v>738</v>
      </c>
      <c r="E32" s="4" t="str">
        <f>VLOOKUP(A32,HOP!A:L,12,0)</f>
        <v>738.00</v>
      </c>
      <c r="F32" s="4" t="str">
        <f>VLOOKUP(A32,HOP!A:C,3,0)</f>
        <v>2734741</v>
      </c>
      <c r="G32" s="4">
        <f t="shared" si="0"/>
        <v>0</v>
      </c>
      <c r="H32" s="4" t="str">
        <f t="shared" si="1"/>
        <v>，2734741</v>
      </c>
      <c r="I32" s="4" t="str">
        <f>VLOOKUP(A32,HOP!A:U,21,0)</f>
        <v>直采</v>
      </c>
    </row>
    <row r="33" s="4" customFormat="1" hidden="1" spans="1:9">
      <c r="A33" s="5">
        <v>21425365967</v>
      </c>
      <c r="B33" s="6">
        <v>44851</v>
      </c>
      <c r="C33" s="6">
        <v>44858</v>
      </c>
      <c r="D33" s="4">
        <v>6678</v>
      </c>
      <c r="E33" s="4" t="str">
        <f>VLOOKUP(A33,HOP!A:L,12,0)</f>
        <v>6678.00</v>
      </c>
      <c r="F33" s="4" t="str">
        <f>VLOOKUP(A33,HOP!A:C,3,0)</f>
        <v>2735534</v>
      </c>
      <c r="G33" s="4">
        <f t="shared" si="0"/>
        <v>0</v>
      </c>
      <c r="H33" s="4" t="str">
        <f t="shared" si="1"/>
        <v>，2735534</v>
      </c>
      <c r="I33" s="4" t="str">
        <f>VLOOKUP(A33,HOP!A:U,21,0)</f>
        <v>直连</v>
      </c>
    </row>
    <row r="34" s="4" customFormat="1" hidden="1" spans="1:9">
      <c r="A34" s="5">
        <v>21436714794</v>
      </c>
      <c r="B34" s="6">
        <v>44851</v>
      </c>
      <c r="C34" s="6">
        <v>44858</v>
      </c>
      <c r="D34" s="4">
        <v>5894</v>
      </c>
      <c r="E34" s="4" t="str">
        <f>VLOOKUP(A34,HOP!A:L,12,0)</f>
        <v>5894.00</v>
      </c>
      <c r="F34" s="4" t="str">
        <f>VLOOKUP(A34,HOP!A:C,3,0)</f>
        <v>2737212</v>
      </c>
      <c r="G34" s="4">
        <f t="shared" si="0"/>
        <v>0</v>
      </c>
      <c r="H34" s="4" t="str">
        <f t="shared" si="1"/>
        <v>，2737212</v>
      </c>
      <c r="I34" s="4" t="str">
        <f>VLOOKUP(A34,HOP!A:U,21,0)</f>
        <v>直连</v>
      </c>
    </row>
    <row r="35" s="4" customFormat="1" hidden="1" spans="1:9">
      <c r="A35" s="5">
        <v>21439741722</v>
      </c>
      <c r="B35" s="6">
        <v>44857</v>
      </c>
      <c r="C35" s="6">
        <v>44858</v>
      </c>
      <c r="D35" s="4">
        <v>823</v>
      </c>
      <c r="E35" s="4" t="str">
        <f>VLOOKUP(A35,HOP!A:L,12,0)</f>
        <v>823.00</v>
      </c>
      <c r="F35" s="4" t="str">
        <f>VLOOKUP(A35,HOP!A:C,3,0)</f>
        <v>2737693</v>
      </c>
      <c r="G35" s="4">
        <f t="shared" ref="G35:G66" si="2">D35-E35</f>
        <v>0</v>
      </c>
      <c r="H35" s="4" t="str">
        <f t="shared" ref="H35:H66" si="3">$H$1&amp;F35</f>
        <v>，2737693</v>
      </c>
      <c r="I35" s="4" t="str">
        <f>VLOOKUP(A35,HOP!A:U,21,0)</f>
        <v>直连</v>
      </c>
    </row>
    <row r="36" s="4" customFormat="1" hidden="1" spans="1:9">
      <c r="A36" s="5">
        <v>21442381936</v>
      </c>
      <c r="B36" s="6">
        <v>44856</v>
      </c>
      <c r="C36" s="6">
        <v>44858</v>
      </c>
      <c r="D36" s="4">
        <v>9068</v>
      </c>
      <c r="E36" s="4" t="str">
        <f>VLOOKUP(A36,HOP!A:L,12,0)</f>
        <v>9068.00</v>
      </c>
      <c r="F36" s="4" t="str">
        <f>VLOOKUP(A36,HOP!A:C,3,0)</f>
        <v>2738061</v>
      </c>
      <c r="G36" s="4">
        <f t="shared" si="2"/>
        <v>0</v>
      </c>
      <c r="H36" s="4" t="str">
        <f t="shared" si="3"/>
        <v>，2738061</v>
      </c>
      <c r="I36" s="4" t="str">
        <f>VLOOKUP(A36,HOP!A:U,21,0)</f>
        <v>直连</v>
      </c>
    </row>
    <row r="37" s="4" customFormat="1" hidden="1" spans="1:9">
      <c r="A37" s="5">
        <v>21442853207</v>
      </c>
      <c r="B37" s="6">
        <v>44857</v>
      </c>
      <c r="C37" s="6">
        <v>44858</v>
      </c>
      <c r="D37" s="4">
        <v>749</v>
      </c>
      <c r="E37" s="4" t="str">
        <f>VLOOKUP(A37,HOP!A:L,12,0)</f>
        <v>749.00</v>
      </c>
      <c r="F37" s="4" t="str">
        <f>VLOOKUP(A37,HOP!A:C,3,0)</f>
        <v>2738127</v>
      </c>
      <c r="G37" s="4">
        <f t="shared" si="2"/>
        <v>0</v>
      </c>
      <c r="H37" s="4" t="str">
        <f t="shared" si="3"/>
        <v>，2738127</v>
      </c>
      <c r="I37" s="4" t="str">
        <f>VLOOKUP(A37,HOP!A:U,21,0)</f>
        <v>直连</v>
      </c>
    </row>
    <row r="38" s="4" customFormat="1" hidden="1" spans="1:9">
      <c r="A38" s="5">
        <v>21445460932</v>
      </c>
      <c r="B38" s="6">
        <v>44857</v>
      </c>
      <c r="C38" s="6">
        <v>44858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VLOOKUP(A38,HOP!A:U,21,0)</f>
        <v>#N/A</v>
      </c>
    </row>
    <row r="39" s="4" customFormat="1" hidden="1" spans="1:9">
      <c r="A39" s="5">
        <v>21446691541</v>
      </c>
      <c r="B39" s="6">
        <v>44855</v>
      </c>
      <c r="C39" s="6">
        <v>44858</v>
      </c>
      <c r="D39" s="4">
        <v>977</v>
      </c>
      <c r="E39" s="4" t="str">
        <f>VLOOKUP(A39,HOP!A:L,12,0)</f>
        <v>977.00</v>
      </c>
      <c r="F39" s="4" t="str">
        <f>VLOOKUP(A39,HOP!A:C,3,0)</f>
        <v>2738855</v>
      </c>
      <c r="G39" s="4">
        <f t="shared" si="2"/>
        <v>0</v>
      </c>
      <c r="H39" s="4" t="str">
        <f t="shared" si="3"/>
        <v>，2738855</v>
      </c>
      <c r="I39" s="4" t="str">
        <f>VLOOKUP(A39,HOP!A:U,21,0)</f>
        <v>直连</v>
      </c>
    </row>
    <row r="40" s="4" customFormat="1" hidden="1" spans="1:9">
      <c r="A40" s="5">
        <v>21448101489</v>
      </c>
      <c r="B40" s="6">
        <v>44856</v>
      </c>
      <c r="C40" s="6">
        <v>44858</v>
      </c>
      <c r="D40" s="4">
        <v>5172</v>
      </c>
      <c r="E40" s="4" t="str">
        <f>VLOOKUP(A40,HOP!A:L,12,0)</f>
        <v>5172.00</v>
      </c>
      <c r="F40" s="4" t="str">
        <f>VLOOKUP(A40,HOP!A:C,3,0)</f>
        <v>2739163</v>
      </c>
      <c r="G40" s="4">
        <f t="shared" si="2"/>
        <v>0</v>
      </c>
      <c r="H40" s="4" t="str">
        <f t="shared" si="3"/>
        <v>，2739163</v>
      </c>
      <c r="I40" s="4" t="str">
        <f>VLOOKUP(A40,HOP!A:U,21,0)</f>
        <v>直连</v>
      </c>
    </row>
    <row r="41" s="4" customFormat="1" hidden="1" spans="1:9">
      <c r="A41" s="5">
        <v>21456518902</v>
      </c>
      <c r="B41" s="6">
        <v>44851</v>
      </c>
      <c r="C41" s="6">
        <v>44858</v>
      </c>
      <c r="D41" s="4">
        <v>5313</v>
      </c>
      <c r="E41" s="4" t="str">
        <f>VLOOKUP(A41,HOP!A:L,12,0)</f>
        <v>5313.00</v>
      </c>
      <c r="F41" s="4" t="str">
        <f>VLOOKUP(A41,HOP!A:C,3,0)</f>
        <v>2740672</v>
      </c>
      <c r="G41" s="4">
        <f t="shared" si="2"/>
        <v>0</v>
      </c>
      <c r="H41" s="4" t="str">
        <f t="shared" si="3"/>
        <v>，2740672</v>
      </c>
      <c r="I41" s="4" t="str">
        <f>VLOOKUP(A41,HOP!A:U,21,0)</f>
        <v>直连</v>
      </c>
    </row>
    <row r="42" s="4" customFormat="1" hidden="1" spans="1:9">
      <c r="A42" s="5">
        <v>21456875108</v>
      </c>
      <c r="B42" s="6">
        <v>44857</v>
      </c>
      <c r="C42" s="6">
        <v>44858</v>
      </c>
      <c r="D42" s="4">
        <v>904</v>
      </c>
      <c r="E42" s="4" t="str">
        <f>VLOOKUP(A42,HOP!A:L,12,0)</f>
        <v>904.00</v>
      </c>
      <c r="F42" s="4" t="str">
        <f>VLOOKUP(A42,HOP!A:C,3,0)</f>
        <v>2740730</v>
      </c>
      <c r="G42" s="4">
        <f t="shared" si="2"/>
        <v>0</v>
      </c>
      <c r="H42" s="4" t="str">
        <f t="shared" si="3"/>
        <v>，2740730</v>
      </c>
      <c r="I42" s="4" t="str">
        <f>VLOOKUP(A42,HOP!A:U,21,0)</f>
        <v>直连</v>
      </c>
    </row>
    <row r="43" s="4" customFormat="1" hidden="1" spans="1:9">
      <c r="A43" s="5">
        <v>21462913147</v>
      </c>
      <c r="B43" s="6">
        <v>44856</v>
      </c>
      <c r="C43" s="6">
        <v>44858</v>
      </c>
      <c r="D43" s="4">
        <v>2616</v>
      </c>
      <c r="E43" s="4" t="str">
        <f>VLOOKUP(A43,HOP!A:L,12,0)</f>
        <v>2616.00</v>
      </c>
      <c r="F43" s="4" t="str">
        <f>VLOOKUP(A43,HOP!A:C,3,0)</f>
        <v>2742062</v>
      </c>
      <c r="G43" s="4">
        <f t="shared" si="2"/>
        <v>0</v>
      </c>
      <c r="H43" s="4" t="str">
        <f t="shared" si="3"/>
        <v>，2742062</v>
      </c>
      <c r="I43" s="4" t="str">
        <f>VLOOKUP(A43,HOP!A:U,21,0)</f>
        <v>直连</v>
      </c>
    </row>
    <row r="44" s="4" customFormat="1" hidden="1" spans="1:9">
      <c r="A44" s="5">
        <v>21463508356</v>
      </c>
      <c r="B44" s="6">
        <v>44857</v>
      </c>
      <c r="C44" s="6">
        <v>44858</v>
      </c>
      <c r="D44" s="4">
        <v>949</v>
      </c>
      <c r="E44" s="4" t="str">
        <f>VLOOKUP(A44,HOP!A:L,12,0)</f>
        <v>949.00</v>
      </c>
      <c r="F44" s="4" t="str">
        <f>VLOOKUP(A44,HOP!A:C,3,0)</f>
        <v>2742195</v>
      </c>
      <c r="G44" s="4">
        <f t="shared" si="2"/>
        <v>0</v>
      </c>
      <c r="H44" s="4" t="str">
        <f t="shared" si="3"/>
        <v>，2742195</v>
      </c>
      <c r="I44" s="4" t="str">
        <f>VLOOKUP(A44,HOP!A:U,21,0)</f>
        <v>直连</v>
      </c>
    </row>
    <row r="45" s="4" customFormat="1" hidden="1" spans="1:9">
      <c r="A45" s="5">
        <v>21466187554</v>
      </c>
      <c r="B45" s="6">
        <v>44857</v>
      </c>
      <c r="C45" s="6">
        <v>44858</v>
      </c>
      <c r="D45" s="4">
        <v>444</v>
      </c>
      <c r="E45" s="4" t="str">
        <f>VLOOKUP(A45,HOP!A:L,12,0)</f>
        <v>444.00</v>
      </c>
      <c r="F45" s="4" t="str">
        <f>VLOOKUP(A45,HOP!A:C,3,0)</f>
        <v>2742803</v>
      </c>
      <c r="G45" s="4">
        <f t="shared" si="2"/>
        <v>0</v>
      </c>
      <c r="H45" s="4" t="str">
        <f t="shared" si="3"/>
        <v>，2742803</v>
      </c>
      <c r="I45" s="4" t="str">
        <f>VLOOKUP(A45,HOP!A:U,21,0)</f>
        <v>直连</v>
      </c>
    </row>
    <row r="46" s="4" customFormat="1" hidden="1" spans="1:9">
      <c r="A46" s="5">
        <v>21469801482</v>
      </c>
      <c r="B46" s="6">
        <v>44857</v>
      </c>
      <c r="C46" s="6">
        <v>44858</v>
      </c>
      <c r="D46" s="4">
        <v>263</v>
      </c>
      <c r="E46" s="4" t="str">
        <f>VLOOKUP(A46,HOP!A:L,12,0)</f>
        <v>263.00</v>
      </c>
      <c r="F46" s="4" t="str">
        <f>VLOOKUP(A46,HOP!A:C,3,0)</f>
        <v>2743576</v>
      </c>
      <c r="G46" s="4">
        <f t="shared" si="2"/>
        <v>0</v>
      </c>
      <c r="H46" s="4" t="str">
        <f t="shared" si="3"/>
        <v>，2743576</v>
      </c>
      <c r="I46" s="4" t="str">
        <f>VLOOKUP(A46,HOP!A:U,21,0)</f>
        <v>直连</v>
      </c>
    </row>
    <row r="47" s="4" customFormat="1" hidden="1" spans="1:9">
      <c r="A47" s="5">
        <v>21470600830</v>
      </c>
      <c r="B47" s="6">
        <v>44856</v>
      </c>
      <c r="C47" s="6">
        <v>44858</v>
      </c>
      <c r="D47" s="4">
        <v>2586</v>
      </c>
      <c r="E47" s="4" t="str">
        <f>VLOOKUP(A47,HOP!A:L,12,0)</f>
        <v>2586.00</v>
      </c>
      <c r="F47" s="4" t="str">
        <f>VLOOKUP(A47,HOP!A:C,3,0)</f>
        <v>2743810</v>
      </c>
      <c r="G47" s="4">
        <f t="shared" si="2"/>
        <v>0</v>
      </c>
      <c r="H47" s="4" t="str">
        <f t="shared" si="3"/>
        <v>，2743810</v>
      </c>
      <c r="I47" s="4" t="str">
        <f>VLOOKUP(A47,HOP!A:U,21,0)</f>
        <v>直连</v>
      </c>
    </row>
    <row r="48" s="4" customFormat="1" hidden="1" spans="1:9">
      <c r="A48" s="5">
        <v>21476664036</v>
      </c>
      <c r="B48" s="6">
        <v>44856</v>
      </c>
      <c r="C48" s="6">
        <v>44858</v>
      </c>
      <c r="D48" s="4">
        <v>1204</v>
      </c>
      <c r="E48" s="4" t="str">
        <f>VLOOKUP(A48,HOP!A:L,12,0)</f>
        <v>1204.00</v>
      </c>
      <c r="F48" s="4" t="str">
        <f>VLOOKUP(A48,HOP!A:C,3,0)</f>
        <v>2745237</v>
      </c>
      <c r="G48" s="4">
        <f t="shared" si="2"/>
        <v>0</v>
      </c>
      <c r="H48" s="4" t="str">
        <f t="shared" si="3"/>
        <v>，2745237</v>
      </c>
      <c r="I48" s="4" t="str">
        <f>VLOOKUP(A48,HOP!A:U,21,0)</f>
        <v>直连</v>
      </c>
    </row>
    <row r="49" s="4" customFormat="1" hidden="1" spans="1:9">
      <c r="A49" s="5">
        <v>21477547170</v>
      </c>
      <c r="B49" s="6">
        <v>44857</v>
      </c>
      <c r="C49" s="6">
        <v>44858</v>
      </c>
      <c r="D49" s="4">
        <v>934</v>
      </c>
      <c r="E49" s="4" t="str">
        <f>VLOOKUP(A49,HOP!A:L,12,0)</f>
        <v>934.00</v>
      </c>
      <c r="F49" s="4" t="str">
        <f>VLOOKUP(A49,HOP!A:C,3,0)</f>
        <v>2745511</v>
      </c>
      <c r="G49" s="4">
        <f t="shared" si="2"/>
        <v>0</v>
      </c>
      <c r="H49" s="4" t="str">
        <f t="shared" si="3"/>
        <v>，2745511</v>
      </c>
      <c r="I49" s="4" t="str">
        <f>VLOOKUP(A49,HOP!A:U,21,0)</f>
        <v>直连</v>
      </c>
    </row>
    <row r="50" s="4" customFormat="1" hidden="1" spans="1:9">
      <c r="A50" s="5">
        <v>21477786901</v>
      </c>
      <c r="B50" s="6">
        <v>44857</v>
      </c>
      <c r="C50" s="6">
        <v>44858</v>
      </c>
      <c r="D50" s="4">
        <v>316</v>
      </c>
      <c r="E50" s="4" t="str">
        <f>VLOOKUP(A50,HOP!A:L,12,0)</f>
        <v>316.00</v>
      </c>
      <c r="F50" s="4" t="str">
        <f>VLOOKUP(A50,HOP!A:C,3,0)</f>
        <v>2745592</v>
      </c>
      <c r="G50" s="4">
        <f t="shared" si="2"/>
        <v>0</v>
      </c>
      <c r="H50" s="4" t="str">
        <f t="shared" si="3"/>
        <v>，2745592</v>
      </c>
      <c r="I50" s="4" t="str">
        <f>VLOOKUP(A50,HOP!A:U,21,0)</f>
        <v>直连</v>
      </c>
    </row>
    <row r="51" s="4" customFormat="1" hidden="1" spans="1:9">
      <c r="A51" s="5">
        <v>21478151117</v>
      </c>
      <c r="B51" s="6">
        <v>44857</v>
      </c>
      <c r="C51" s="6">
        <v>44858</v>
      </c>
      <c r="D51" s="4">
        <v>1441</v>
      </c>
      <c r="E51" s="4" t="str">
        <f>VLOOKUP(A51,HOP!A:L,12,0)</f>
        <v>1441.00</v>
      </c>
      <c r="F51" s="4" t="str">
        <f>VLOOKUP(A51,HOP!A:C,3,0)</f>
        <v>2745658</v>
      </c>
      <c r="G51" s="4">
        <f t="shared" si="2"/>
        <v>0</v>
      </c>
      <c r="H51" s="4" t="str">
        <f t="shared" si="3"/>
        <v>，2745658</v>
      </c>
      <c r="I51" s="4" t="str">
        <f>VLOOKUP(A51,HOP!A:U,21,0)</f>
        <v>直连</v>
      </c>
    </row>
    <row r="52" s="4" customFormat="1" hidden="1" spans="1:9">
      <c r="A52" s="5">
        <v>21478261636</v>
      </c>
      <c r="B52" s="6">
        <v>44856</v>
      </c>
      <c r="C52" s="6">
        <v>44858</v>
      </c>
      <c r="D52" s="4">
        <v>724</v>
      </c>
      <c r="E52" s="4" t="str">
        <f>VLOOKUP(A52,HOP!A:L,12,0)</f>
        <v>724.00</v>
      </c>
      <c r="F52" s="4" t="str">
        <f>VLOOKUP(A52,HOP!A:C,3,0)</f>
        <v>2745733</v>
      </c>
      <c r="G52" s="4">
        <f t="shared" si="2"/>
        <v>0</v>
      </c>
      <c r="H52" s="4" t="str">
        <f t="shared" si="3"/>
        <v>，2745733</v>
      </c>
      <c r="I52" s="4" t="str">
        <f>VLOOKUP(A52,HOP!A:U,21,0)</f>
        <v>直连</v>
      </c>
    </row>
    <row r="53" s="4" customFormat="1" hidden="1" spans="1:9">
      <c r="A53" s="5">
        <v>21479894309</v>
      </c>
      <c r="B53" s="6">
        <v>44857</v>
      </c>
      <c r="C53" s="6">
        <v>44858</v>
      </c>
      <c r="D53" s="4">
        <v>707</v>
      </c>
      <c r="E53" s="4" t="str">
        <f>VLOOKUP(A53,HOP!A:L,12,0)</f>
        <v>707.00</v>
      </c>
      <c r="F53" s="4" t="str">
        <f>VLOOKUP(A53,HOP!A:C,3,0)</f>
        <v>2746128</v>
      </c>
      <c r="G53" s="4">
        <f t="shared" si="2"/>
        <v>0</v>
      </c>
      <c r="H53" s="4" t="str">
        <f t="shared" si="3"/>
        <v>，2746128</v>
      </c>
      <c r="I53" s="4" t="str">
        <f>VLOOKUP(A53,HOP!A:U,21,0)</f>
        <v>直连</v>
      </c>
    </row>
    <row r="54" s="4" customFormat="1" hidden="1" spans="1:9">
      <c r="A54" s="5">
        <v>21481873351</v>
      </c>
      <c r="B54" s="6">
        <v>44857</v>
      </c>
      <c r="C54" s="6">
        <v>44858</v>
      </c>
      <c r="D54" s="4">
        <v>425</v>
      </c>
      <c r="E54" s="4" t="str">
        <f>VLOOKUP(A54,HOP!A:L,12,0)</f>
        <v>425.00</v>
      </c>
      <c r="F54" s="4" t="str">
        <f>VLOOKUP(A54,HOP!A:C,3,0)</f>
        <v>2746538</v>
      </c>
      <c r="G54" s="4">
        <f t="shared" si="2"/>
        <v>0</v>
      </c>
      <c r="H54" s="4" t="str">
        <f t="shared" si="3"/>
        <v>，2746538</v>
      </c>
      <c r="I54" s="4" t="str">
        <f>VLOOKUP(A54,HOP!A:U,21,0)</f>
        <v>直采</v>
      </c>
    </row>
    <row r="55" s="4" customFormat="1" hidden="1" spans="1:9">
      <c r="A55" s="5">
        <v>21482870631</v>
      </c>
      <c r="B55" s="6">
        <v>44856</v>
      </c>
      <c r="C55" s="6">
        <v>44858</v>
      </c>
      <c r="D55" s="4">
        <v>440</v>
      </c>
      <c r="E55" s="4" t="str">
        <f>VLOOKUP(A55,HOP!A:L,12,0)</f>
        <v>440.00</v>
      </c>
      <c r="F55" s="4" t="str">
        <f>VLOOKUP(A55,HOP!A:C,3,0)</f>
        <v>2746774</v>
      </c>
      <c r="G55" s="4">
        <f t="shared" si="2"/>
        <v>0</v>
      </c>
      <c r="H55" s="4" t="str">
        <f t="shared" si="3"/>
        <v>，2746774</v>
      </c>
      <c r="I55" s="4" t="str">
        <f>VLOOKUP(A55,HOP!A:U,21,0)</f>
        <v>直连</v>
      </c>
    </row>
    <row r="56" s="4" customFormat="1" hidden="1" spans="1:9">
      <c r="A56" s="5">
        <v>21483722728</v>
      </c>
      <c r="B56" s="6">
        <v>44857</v>
      </c>
      <c r="C56" s="6">
        <v>44858</v>
      </c>
      <c r="D56" s="4">
        <v>1007</v>
      </c>
      <c r="E56" s="4" t="str">
        <f>VLOOKUP(A56,HOP!A:L,12,0)</f>
        <v>1007.00</v>
      </c>
      <c r="F56" s="4" t="str">
        <f>VLOOKUP(A56,HOP!A:C,3,0)</f>
        <v>2746939</v>
      </c>
      <c r="G56" s="4">
        <f t="shared" si="2"/>
        <v>0</v>
      </c>
      <c r="H56" s="4" t="str">
        <f t="shared" si="3"/>
        <v>，2746939</v>
      </c>
      <c r="I56" s="4" t="str">
        <f>VLOOKUP(A56,HOP!A:U,21,0)</f>
        <v>直连</v>
      </c>
    </row>
    <row r="57" s="4" customFormat="1" hidden="1" spans="1:9">
      <c r="A57" s="5">
        <v>21484649017</v>
      </c>
      <c r="B57" s="6">
        <v>44856</v>
      </c>
      <c r="C57" s="6">
        <v>44858</v>
      </c>
      <c r="D57" s="4">
        <v>1096</v>
      </c>
      <c r="E57" s="4" t="str">
        <f>VLOOKUP(A57,HOP!A:L,12,0)</f>
        <v>1096.00</v>
      </c>
      <c r="F57" s="4" t="str">
        <f>VLOOKUP(A57,HOP!A:C,3,0)</f>
        <v>2747138</v>
      </c>
      <c r="G57" s="4">
        <f t="shared" si="2"/>
        <v>0</v>
      </c>
      <c r="H57" s="4" t="str">
        <f t="shared" si="3"/>
        <v>，2747138</v>
      </c>
      <c r="I57" s="4" t="str">
        <f>VLOOKUP(A57,HOP!A:U,21,0)</f>
        <v>直连</v>
      </c>
    </row>
    <row r="58" s="4" customFormat="1" hidden="1" spans="1:9">
      <c r="A58" s="5">
        <v>21486317414</v>
      </c>
      <c r="B58" s="6">
        <v>44857</v>
      </c>
      <c r="C58" s="6">
        <v>44858</v>
      </c>
      <c r="D58" s="4">
        <v>1016</v>
      </c>
      <c r="E58" s="4" t="str">
        <f>VLOOKUP(A58,HOP!A:L,12,0)</f>
        <v>1016.00</v>
      </c>
      <c r="F58" s="4" t="str">
        <f>VLOOKUP(A58,HOP!A:C,3,0)</f>
        <v>2747626</v>
      </c>
      <c r="G58" s="4">
        <f t="shared" si="2"/>
        <v>0</v>
      </c>
      <c r="H58" s="4" t="str">
        <f t="shared" si="3"/>
        <v>，2747626</v>
      </c>
      <c r="I58" s="4" t="str">
        <f>VLOOKUP(A58,HOP!A:U,21,0)</f>
        <v>直连</v>
      </c>
    </row>
    <row r="59" s="4" customFormat="1" hidden="1" spans="1:9">
      <c r="A59" s="5">
        <v>21488049945</v>
      </c>
      <c r="B59" s="6">
        <v>44855</v>
      </c>
      <c r="C59" s="6">
        <v>44858</v>
      </c>
      <c r="D59" s="4">
        <v>8259</v>
      </c>
      <c r="E59" s="4" t="str">
        <f>VLOOKUP(A59,HOP!A:L,12,0)</f>
        <v>8259.00</v>
      </c>
      <c r="F59" s="4" t="str">
        <f>VLOOKUP(A59,HOP!A:C,3,0)</f>
        <v>2747986</v>
      </c>
      <c r="G59" s="4">
        <f t="shared" si="2"/>
        <v>0</v>
      </c>
      <c r="H59" s="4" t="str">
        <f t="shared" si="3"/>
        <v>，2747986</v>
      </c>
      <c r="I59" s="4" t="str">
        <f>VLOOKUP(A59,HOP!A:U,21,0)</f>
        <v>直连</v>
      </c>
    </row>
    <row r="60" s="4" customFormat="1" hidden="1" spans="1:9">
      <c r="A60" s="5">
        <v>21492052583</v>
      </c>
      <c r="B60" s="6">
        <v>44857</v>
      </c>
      <c r="C60" s="6">
        <v>44858</v>
      </c>
      <c r="D60" s="4">
        <v>686</v>
      </c>
      <c r="E60" s="4" t="str">
        <f>VLOOKUP(A60,HOP!A:L,12,0)</f>
        <v>686.00</v>
      </c>
      <c r="F60" s="4" t="str">
        <f>VLOOKUP(A60,HOP!A:C,3,0)</f>
        <v>2748853</v>
      </c>
      <c r="G60" s="4">
        <f t="shared" si="2"/>
        <v>0</v>
      </c>
      <c r="H60" s="4" t="str">
        <f t="shared" si="3"/>
        <v>，2748853</v>
      </c>
      <c r="I60" s="4" t="str">
        <f>VLOOKUP(A60,HOP!A:U,21,0)</f>
        <v>直连</v>
      </c>
    </row>
    <row r="61" s="4" customFormat="1" hidden="1" spans="1:9">
      <c r="A61" s="5">
        <v>21494016233</v>
      </c>
      <c r="B61" s="6">
        <v>44855</v>
      </c>
      <c r="C61" s="6">
        <v>44858</v>
      </c>
      <c r="D61" s="4">
        <v>3597</v>
      </c>
      <c r="E61" s="4" t="str">
        <f>VLOOKUP(A61,HOP!A:L,12,0)</f>
        <v>3597.00</v>
      </c>
      <c r="F61" s="4" t="str">
        <f>VLOOKUP(A61,HOP!A:C,3,0)</f>
        <v>2749383</v>
      </c>
      <c r="G61" s="4">
        <f t="shared" si="2"/>
        <v>0</v>
      </c>
      <c r="H61" s="4" t="str">
        <f t="shared" si="3"/>
        <v>，2749383</v>
      </c>
      <c r="I61" s="4" t="str">
        <f>VLOOKUP(A61,HOP!A:U,21,0)</f>
        <v>直连</v>
      </c>
    </row>
    <row r="62" s="4" customFormat="1" hidden="1" spans="1:9">
      <c r="A62" s="5">
        <v>21494180636</v>
      </c>
      <c r="B62" s="6">
        <v>44854</v>
      </c>
      <c r="C62" s="6">
        <v>44858</v>
      </c>
      <c r="D62" s="4">
        <v>4308</v>
      </c>
      <c r="E62" s="4" t="str">
        <f>VLOOKUP(A62,HOP!A:L,12,0)</f>
        <v>4308.00</v>
      </c>
      <c r="F62" s="4" t="str">
        <f>VLOOKUP(A62,HOP!A:C,3,0)</f>
        <v>2749456</v>
      </c>
      <c r="G62" s="4">
        <f t="shared" si="2"/>
        <v>0</v>
      </c>
      <c r="H62" s="4" t="str">
        <f t="shared" si="3"/>
        <v>，2749456</v>
      </c>
      <c r="I62" s="4" t="str">
        <f>VLOOKUP(A62,HOP!A:U,21,0)</f>
        <v>直连</v>
      </c>
    </row>
    <row r="63" s="4" customFormat="1" hidden="1" spans="1:9">
      <c r="A63" s="5">
        <v>21493602763</v>
      </c>
      <c r="B63" s="6">
        <v>44856</v>
      </c>
      <c r="C63" s="6">
        <v>44858</v>
      </c>
      <c r="D63" s="4">
        <v>662</v>
      </c>
      <c r="E63" s="4" t="str">
        <f>VLOOKUP(A63,HOP!A:L,12,0)</f>
        <v>662.00</v>
      </c>
      <c r="F63" s="4" t="str">
        <f>VLOOKUP(A63,HOP!A:C,3,0)</f>
        <v>2749284</v>
      </c>
      <c r="G63" s="4">
        <f t="shared" si="2"/>
        <v>0</v>
      </c>
      <c r="H63" s="4" t="str">
        <f t="shared" si="3"/>
        <v>，2749284</v>
      </c>
      <c r="I63" s="4" t="str">
        <f>VLOOKUP(A63,HOP!A:U,21,0)</f>
        <v>直连</v>
      </c>
    </row>
    <row r="64" s="4" customFormat="1" hidden="1" spans="1:9">
      <c r="A64" s="5">
        <v>21494928158</v>
      </c>
      <c r="B64" s="6">
        <v>44855</v>
      </c>
      <c r="C64" s="6">
        <v>44858</v>
      </c>
      <c r="D64" s="4">
        <v>3807</v>
      </c>
      <c r="E64" s="4" t="str">
        <f>VLOOKUP(A64,HOP!A:L,12,0)</f>
        <v>3807.00</v>
      </c>
      <c r="F64" s="4" t="str">
        <f>VLOOKUP(A64,HOP!A:C,3,0)</f>
        <v>2749593</v>
      </c>
      <c r="G64" s="4">
        <f t="shared" si="2"/>
        <v>0</v>
      </c>
      <c r="H64" s="4" t="str">
        <f t="shared" si="3"/>
        <v>，2749593</v>
      </c>
      <c r="I64" s="4" t="str">
        <f>VLOOKUP(A64,HOP!A:U,21,0)</f>
        <v>直连</v>
      </c>
    </row>
    <row r="65" s="4" customFormat="1" hidden="1" spans="1:9">
      <c r="A65" s="5">
        <v>21495230679</v>
      </c>
      <c r="B65" s="6">
        <v>44855</v>
      </c>
      <c r="C65" s="6">
        <v>44858</v>
      </c>
      <c r="D65" s="4">
        <v>918</v>
      </c>
      <c r="E65" s="4" t="str">
        <f>VLOOKUP(A65,HOP!A:L,12,0)</f>
        <v>918.00</v>
      </c>
      <c r="F65" s="4" t="str">
        <f>VLOOKUP(A65,HOP!A:C,3,0)</f>
        <v>2749679</v>
      </c>
      <c r="G65" s="4">
        <f t="shared" si="2"/>
        <v>0</v>
      </c>
      <c r="H65" s="4" t="str">
        <f t="shared" si="3"/>
        <v>，2749679</v>
      </c>
      <c r="I65" s="4" t="str">
        <f>VLOOKUP(A65,HOP!A:U,21,0)</f>
        <v>直连</v>
      </c>
    </row>
    <row r="66" s="4" customFormat="1" hidden="1" spans="1:9">
      <c r="A66" s="5">
        <v>21497183182</v>
      </c>
      <c r="B66" s="6">
        <v>44857</v>
      </c>
      <c r="C66" s="6">
        <v>44858</v>
      </c>
      <c r="D66" s="4">
        <v>528</v>
      </c>
      <c r="E66" s="4" t="str">
        <f>VLOOKUP(A66,HOP!A:L,12,0)</f>
        <v>528.00</v>
      </c>
      <c r="F66" s="4" t="str">
        <f>VLOOKUP(A66,HOP!A:C,3,0)</f>
        <v>2750116</v>
      </c>
      <c r="G66" s="4">
        <f t="shared" si="2"/>
        <v>0</v>
      </c>
      <c r="H66" s="4" t="str">
        <f t="shared" si="3"/>
        <v>，2750116</v>
      </c>
      <c r="I66" s="4" t="str">
        <f>VLOOKUP(A66,HOP!A:U,21,0)</f>
        <v>直连</v>
      </c>
    </row>
    <row r="67" s="4" customFormat="1" hidden="1" spans="1:9">
      <c r="A67" s="5">
        <v>21499474199</v>
      </c>
      <c r="B67" s="6">
        <v>44857</v>
      </c>
      <c r="C67" s="6">
        <v>44858</v>
      </c>
      <c r="D67" s="4">
        <v>528</v>
      </c>
      <c r="E67" s="4" t="str">
        <f>VLOOKUP(A67,HOP!A:L,12,0)</f>
        <v>528.00</v>
      </c>
      <c r="F67" s="4" t="str">
        <f>VLOOKUP(A67,HOP!A:C,3,0)</f>
        <v>2750671</v>
      </c>
      <c r="G67" s="4">
        <f t="shared" ref="G67:G98" si="4">D67-E67</f>
        <v>0</v>
      </c>
      <c r="H67" s="4" t="str">
        <f t="shared" ref="H67:H98" si="5">$H$1&amp;F67</f>
        <v>，2750671</v>
      </c>
      <c r="I67" s="4" t="str">
        <f>VLOOKUP(A67,HOP!A:U,21,0)</f>
        <v>直连</v>
      </c>
    </row>
    <row r="68" s="4" customFormat="1" hidden="1" spans="1:9">
      <c r="A68" s="5">
        <v>21503232389</v>
      </c>
      <c r="B68" s="6">
        <v>44857</v>
      </c>
      <c r="C68" s="6">
        <v>44858</v>
      </c>
      <c r="D68" s="4">
        <v>2495</v>
      </c>
      <c r="E68" s="4" t="str">
        <f>VLOOKUP(A68,HOP!A:L,12,0)</f>
        <v>2495.00</v>
      </c>
      <c r="F68" s="4" t="str">
        <f>VLOOKUP(A68,HOP!A:C,3,0)</f>
        <v>2751889</v>
      </c>
      <c r="G68" s="4">
        <f t="shared" si="4"/>
        <v>0</v>
      </c>
      <c r="H68" s="4" t="str">
        <f t="shared" si="5"/>
        <v>，2751889</v>
      </c>
      <c r="I68" s="4" t="str">
        <f>VLOOKUP(A68,HOP!A:U,21,0)</f>
        <v>直连</v>
      </c>
    </row>
    <row r="69" s="4" customFormat="1" hidden="1" spans="1:9">
      <c r="A69" s="5">
        <v>21503284374</v>
      </c>
      <c r="B69" s="6">
        <v>44857</v>
      </c>
      <c r="C69" s="6">
        <v>44858</v>
      </c>
      <c r="D69" s="4">
        <v>192</v>
      </c>
      <c r="E69" s="4" t="str">
        <f>VLOOKUP(A69,HOP!A:L,12,0)</f>
        <v>192.00</v>
      </c>
      <c r="F69" s="4" t="str">
        <f>VLOOKUP(A69,HOP!A:C,3,0)</f>
        <v>2751920</v>
      </c>
      <c r="G69" s="4">
        <f t="shared" si="4"/>
        <v>0</v>
      </c>
      <c r="H69" s="4" t="str">
        <f t="shared" si="5"/>
        <v>，2751920</v>
      </c>
      <c r="I69" s="4" t="str">
        <f>VLOOKUP(A69,HOP!A:U,21,0)</f>
        <v>直连</v>
      </c>
    </row>
    <row r="70" s="4" customFormat="1" hidden="1" spans="1:9">
      <c r="A70" s="5">
        <v>21503564003</v>
      </c>
      <c r="B70" s="6">
        <v>44855</v>
      </c>
      <c r="C70" s="6">
        <v>44858</v>
      </c>
      <c r="D70" s="4">
        <v>9501</v>
      </c>
      <c r="E70" s="4" t="str">
        <f>VLOOKUP(A70,HOP!A:L,12,0)</f>
        <v>9501.00</v>
      </c>
      <c r="F70" s="4" t="str">
        <f>VLOOKUP(A70,HOP!A:C,3,0)</f>
        <v>2751985</v>
      </c>
      <c r="G70" s="4">
        <f t="shared" si="4"/>
        <v>0</v>
      </c>
      <c r="H70" s="4" t="str">
        <f t="shared" si="5"/>
        <v>，2751985</v>
      </c>
      <c r="I70" s="4" t="str">
        <f>VLOOKUP(A70,HOP!A:U,21,0)</f>
        <v>直连</v>
      </c>
    </row>
    <row r="71" s="4" customFormat="1" hidden="1" spans="1:9">
      <c r="A71" s="5">
        <v>21503518098</v>
      </c>
      <c r="B71" s="6">
        <v>44855</v>
      </c>
      <c r="C71" s="6">
        <v>44858</v>
      </c>
      <c r="D71" s="4">
        <v>2037</v>
      </c>
      <c r="E71" s="4" t="str">
        <f>VLOOKUP(A71,HOP!A:L,12,0)</f>
        <v>2037.00</v>
      </c>
      <c r="F71" s="4" t="str">
        <f>VLOOKUP(A71,HOP!A:C,3,0)</f>
        <v>2751973</v>
      </c>
      <c r="G71" s="4">
        <f t="shared" si="4"/>
        <v>0</v>
      </c>
      <c r="H71" s="4" t="str">
        <f t="shared" si="5"/>
        <v>，2751973</v>
      </c>
      <c r="I71" s="4" t="str">
        <f>VLOOKUP(A71,HOP!A:U,21,0)</f>
        <v>直连</v>
      </c>
    </row>
    <row r="72" s="4" customFormat="1" hidden="1" spans="1:9">
      <c r="A72" s="5">
        <v>21505037263</v>
      </c>
      <c r="B72" s="6">
        <v>44857</v>
      </c>
      <c r="C72" s="6">
        <v>44858</v>
      </c>
      <c r="D72" s="4">
        <v>757</v>
      </c>
      <c r="E72" s="4" t="str">
        <f>VLOOKUP(A72,HOP!A:L,12,0)</f>
        <v>757.00</v>
      </c>
      <c r="F72" s="4" t="str">
        <f>VLOOKUP(A72,HOP!A:C,3,0)</f>
        <v>2752440</v>
      </c>
      <c r="G72" s="4">
        <f t="shared" si="4"/>
        <v>0</v>
      </c>
      <c r="H72" s="4" t="str">
        <f t="shared" si="5"/>
        <v>，2752440</v>
      </c>
      <c r="I72" s="4" t="str">
        <f>VLOOKUP(A72,HOP!A:U,21,0)</f>
        <v>直连</v>
      </c>
    </row>
    <row r="73" s="4" customFormat="1" hidden="1" spans="1:9">
      <c r="A73" s="5">
        <v>21505389784</v>
      </c>
      <c r="B73" s="6">
        <v>44855</v>
      </c>
      <c r="C73" s="6">
        <v>44858</v>
      </c>
      <c r="D73" s="4">
        <v>696</v>
      </c>
      <c r="E73" s="4" t="str">
        <f>VLOOKUP(A73,HOP!A:L,12,0)</f>
        <v>696.00</v>
      </c>
      <c r="F73" s="4" t="str">
        <f>VLOOKUP(A73,HOP!A:C,3,0)</f>
        <v>2752520</v>
      </c>
      <c r="G73" s="4">
        <f t="shared" si="4"/>
        <v>0</v>
      </c>
      <c r="H73" s="4" t="str">
        <f t="shared" si="5"/>
        <v>，2752520</v>
      </c>
      <c r="I73" s="4" t="str">
        <f>VLOOKUP(A73,HOP!A:U,21,0)</f>
        <v>直连</v>
      </c>
    </row>
    <row r="74" s="4" customFormat="1" hidden="1" spans="1:9">
      <c r="A74" s="5">
        <v>21506300487</v>
      </c>
      <c r="B74" s="6">
        <v>44856</v>
      </c>
      <c r="C74" s="6">
        <v>44858</v>
      </c>
      <c r="D74" s="4">
        <v>428</v>
      </c>
      <c r="E74" s="4" t="str">
        <f>VLOOKUP(A74,HOP!A:L,12,0)</f>
        <v>428.00</v>
      </c>
      <c r="F74" s="4" t="str">
        <f>VLOOKUP(A74,HOP!A:C,3,0)</f>
        <v>2752780</v>
      </c>
      <c r="G74" s="4">
        <f t="shared" si="4"/>
        <v>0</v>
      </c>
      <c r="H74" s="4" t="str">
        <f t="shared" si="5"/>
        <v>，2752780</v>
      </c>
      <c r="I74" s="4" t="str">
        <f>VLOOKUP(A74,HOP!A:U,21,0)</f>
        <v>直连</v>
      </c>
    </row>
    <row r="75" s="4" customFormat="1" hidden="1" spans="1:9">
      <c r="A75" s="5">
        <v>21506441428</v>
      </c>
      <c r="B75" s="6">
        <v>44857</v>
      </c>
      <c r="C75" s="6">
        <v>44858</v>
      </c>
      <c r="D75" s="4">
        <v>933</v>
      </c>
      <c r="E75" s="4" t="str">
        <f>VLOOKUP(A75,HOP!A:L,12,0)</f>
        <v>933.00</v>
      </c>
      <c r="F75" s="4" t="str">
        <f>VLOOKUP(A75,HOP!A:C,3,0)</f>
        <v>2752821</v>
      </c>
      <c r="G75" s="4">
        <f t="shared" si="4"/>
        <v>0</v>
      </c>
      <c r="H75" s="4" t="str">
        <f t="shared" si="5"/>
        <v>，2752821</v>
      </c>
      <c r="I75" s="4" t="str">
        <f>VLOOKUP(A75,HOP!A:U,21,0)</f>
        <v>直连</v>
      </c>
    </row>
    <row r="76" s="4" customFormat="1" hidden="1" spans="1:9">
      <c r="A76" s="5">
        <v>21507787320</v>
      </c>
      <c r="B76" s="6">
        <v>44857</v>
      </c>
      <c r="C76" s="6">
        <v>44858</v>
      </c>
      <c r="D76" s="4">
        <v>536</v>
      </c>
      <c r="E76" s="4" t="str">
        <f>VLOOKUP(A76,HOP!A:L,12,0)</f>
        <v>536.00</v>
      </c>
      <c r="F76" s="4" t="str">
        <f>VLOOKUP(A76,HOP!A:C,3,0)</f>
        <v>2753184</v>
      </c>
      <c r="G76" s="4">
        <f t="shared" si="4"/>
        <v>0</v>
      </c>
      <c r="H76" s="4" t="str">
        <f t="shared" si="5"/>
        <v>，2753184</v>
      </c>
      <c r="I76" s="4" t="str">
        <f>VLOOKUP(A76,HOP!A:U,21,0)</f>
        <v>直连</v>
      </c>
    </row>
    <row r="77" s="4" customFormat="1" hidden="1" spans="1:9">
      <c r="A77" s="5">
        <v>21507963134</v>
      </c>
      <c r="B77" s="6">
        <v>44857</v>
      </c>
      <c r="C77" s="6">
        <v>44858</v>
      </c>
      <c r="D77" s="4">
        <v>933</v>
      </c>
      <c r="E77" s="4" t="str">
        <f>VLOOKUP(A77,HOP!A:L,12,0)</f>
        <v>933.00</v>
      </c>
      <c r="F77" s="4" t="str">
        <f>VLOOKUP(A77,HOP!A:C,3,0)</f>
        <v>2753236</v>
      </c>
      <c r="G77" s="4">
        <f t="shared" si="4"/>
        <v>0</v>
      </c>
      <c r="H77" s="4" t="str">
        <f t="shared" si="5"/>
        <v>，2753236</v>
      </c>
      <c r="I77" s="4" t="str">
        <f>VLOOKUP(A77,HOP!A:U,21,0)</f>
        <v>直连</v>
      </c>
    </row>
    <row r="78" s="4" customFormat="1" hidden="1" spans="1:9">
      <c r="A78" s="5">
        <v>21508346833</v>
      </c>
      <c r="B78" s="6">
        <v>44857</v>
      </c>
      <c r="C78" s="6">
        <v>44858</v>
      </c>
      <c r="D78" s="4">
        <v>918</v>
      </c>
      <c r="E78" s="4" t="str">
        <f>VLOOKUP(A78,HOP!A:L,12,0)</f>
        <v>918.00</v>
      </c>
      <c r="F78" s="4" t="str">
        <f>VLOOKUP(A78,HOP!A:C,3,0)</f>
        <v>2753321</v>
      </c>
      <c r="G78" s="4">
        <f t="shared" si="4"/>
        <v>0</v>
      </c>
      <c r="H78" s="4" t="str">
        <f t="shared" si="5"/>
        <v>，2753321</v>
      </c>
      <c r="I78" s="4" t="str">
        <f>VLOOKUP(A78,HOP!A:U,21,0)</f>
        <v>直连</v>
      </c>
    </row>
    <row r="79" s="4" customFormat="1" hidden="1" spans="1:9">
      <c r="A79" s="5">
        <v>21508436984</v>
      </c>
      <c r="B79" s="6">
        <v>44857</v>
      </c>
      <c r="C79" s="6">
        <v>44858</v>
      </c>
      <c r="D79" s="4">
        <v>484</v>
      </c>
      <c r="E79" s="4" t="str">
        <f>VLOOKUP(A79,HOP!A:L,12,0)</f>
        <v>484.00</v>
      </c>
      <c r="F79" s="4" t="str">
        <f>VLOOKUP(A79,HOP!A:C,3,0)</f>
        <v>2753370</v>
      </c>
      <c r="G79" s="4">
        <f t="shared" si="4"/>
        <v>0</v>
      </c>
      <c r="H79" s="4" t="str">
        <f t="shared" si="5"/>
        <v>，2753370</v>
      </c>
      <c r="I79" s="4" t="str">
        <f>VLOOKUP(A79,HOP!A:U,21,0)</f>
        <v>直连</v>
      </c>
    </row>
    <row r="80" s="4" customFormat="1" hidden="1" spans="1:9">
      <c r="A80" s="5">
        <v>21508476193</v>
      </c>
      <c r="B80" s="6">
        <v>44856</v>
      </c>
      <c r="C80" s="6">
        <v>44858</v>
      </c>
      <c r="D80" s="4">
        <v>1921</v>
      </c>
      <c r="E80" s="4" t="str">
        <f>VLOOKUP(A80,HOP!A:L,12,0)</f>
        <v>1921.00</v>
      </c>
      <c r="F80" s="4" t="str">
        <f>VLOOKUP(A80,HOP!A:C,3,0)</f>
        <v>2753393</v>
      </c>
      <c r="G80" s="4">
        <f t="shared" si="4"/>
        <v>0</v>
      </c>
      <c r="H80" s="4" t="str">
        <f t="shared" si="5"/>
        <v>，2753393</v>
      </c>
      <c r="I80" s="4" t="str">
        <f>VLOOKUP(A80,HOP!A:U,21,0)</f>
        <v>直连</v>
      </c>
    </row>
    <row r="81" s="4" customFormat="1" hidden="1" spans="1:9">
      <c r="A81" s="5">
        <v>21508509842</v>
      </c>
      <c r="B81" s="6">
        <v>44857</v>
      </c>
      <c r="C81" s="6">
        <v>44858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hidden="1" spans="1:9">
      <c r="A82" s="5">
        <v>21509628452</v>
      </c>
      <c r="B82" s="6">
        <v>44857</v>
      </c>
      <c r="C82" s="6">
        <v>44858</v>
      </c>
      <c r="D82" s="4">
        <v>1377</v>
      </c>
      <c r="E82" s="4" t="str">
        <f>VLOOKUP(A82,HOP!A:L,12,0)</f>
        <v>1377.00</v>
      </c>
      <c r="F82" s="4" t="str">
        <f>VLOOKUP(A82,HOP!A:C,3,0)</f>
        <v>2753743</v>
      </c>
      <c r="G82" s="4">
        <f t="shared" si="4"/>
        <v>0</v>
      </c>
      <c r="H82" s="4" t="str">
        <f t="shared" si="5"/>
        <v>，2753743</v>
      </c>
      <c r="I82" s="4" t="str">
        <f>VLOOKUP(A82,HOP!A:U,21,0)</f>
        <v>直连</v>
      </c>
    </row>
    <row r="83" s="4" customFormat="1" hidden="1" spans="1:9">
      <c r="A83" s="5">
        <v>21510328914</v>
      </c>
      <c r="B83" s="6">
        <v>44857</v>
      </c>
      <c r="C83" s="6">
        <v>44858</v>
      </c>
      <c r="D83" s="4">
        <v>1196</v>
      </c>
      <c r="E83" s="4" t="str">
        <f>VLOOKUP(A83,HOP!A:L,12,0)</f>
        <v>1196.00</v>
      </c>
      <c r="F83" s="4" t="str">
        <f>VLOOKUP(A83,HOP!A:C,3,0)</f>
        <v>2753936</v>
      </c>
      <c r="G83" s="4">
        <f t="shared" si="4"/>
        <v>0</v>
      </c>
      <c r="H83" s="4" t="str">
        <f t="shared" si="5"/>
        <v>，2753936</v>
      </c>
      <c r="I83" s="4" t="str">
        <f>VLOOKUP(A83,HOP!A:U,21,0)</f>
        <v>直连</v>
      </c>
    </row>
    <row r="84" s="4" customFormat="1" hidden="1" spans="1:9">
      <c r="A84" s="5">
        <v>21511276333</v>
      </c>
      <c r="B84" s="6">
        <v>44857</v>
      </c>
      <c r="C84" s="6">
        <v>44858</v>
      </c>
      <c r="D84" s="4">
        <v>976</v>
      </c>
      <c r="E84" s="4" t="str">
        <f>VLOOKUP(A84,HOP!A:L,12,0)</f>
        <v>976.00</v>
      </c>
      <c r="F84" s="4" t="str">
        <f>VLOOKUP(A84,HOP!A:C,3,0)</f>
        <v>2754155</v>
      </c>
      <c r="G84" s="4">
        <f t="shared" si="4"/>
        <v>0</v>
      </c>
      <c r="H84" s="4" t="str">
        <f t="shared" si="5"/>
        <v>，2754155</v>
      </c>
      <c r="I84" s="4" t="str">
        <f>VLOOKUP(A84,HOP!A:U,21,0)</f>
        <v>直连</v>
      </c>
    </row>
    <row r="85" s="4" customFormat="1" hidden="1" spans="1:9">
      <c r="A85" s="5">
        <v>21511595276</v>
      </c>
      <c r="B85" s="6">
        <v>44857</v>
      </c>
      <c r="C85" s="6">
        <v>44858</v>
      </c>
      <c r="D85" s="4">
        <v>312</v>
      </c>
      <c r="E85" s="4" t="str">
        <f>VLOOKUP(A85,HOP!A:L,12,0)</f>
        <v>312.00</v>
      </c>
      <c r="F85" s="4" t="str">
        <f>VLOOKUP(A85,HOP!A:C,3,0)</f>
        <v>2754267</v>
      </c>
      <c r="G85" s="4">
        <f t="shared" si="4"/>
        <v>0</v>
      </c>
      <c r="H85" s="4" t="str">
        <f t="shared" si="5"/>
        <v>，2754267</v>
      </c>
      <c r="I85" s="4" t="str">
        <f>VLOOKUP(A85,HOP!A:U,21,0)</f>
        <v>直连</v>
      </c>
    </row>
    <row r="86" s="4" customFormat="1" hidden="1" spans="1:9">
      <c r="A86" s="5">
        <v>21511594128</v>
      </c>
      <c r="B86" s="6">
        <v>44857</v>
      </c>
      <c r="C86" s="6">
        <v>44858</v>
      </c>
      <c r="D86" s="4">
        <v>621</v>
      </c>
      <c r="E86" s="4" t="str">
        <f>VLOOKUP(A86,HOP!A:L,12,0)</f>
        <v>621.00</v>
      </c>
      <c r="F86" s="4" t="str">
        <f>VLOOKUP(A86,HOP!A:C,3,0)</f>
        <v>2754273</v>
      </c>
      <c r="G86" s="4">
        <f t="shared" si="4"/>
        <v>0</v>
      </c>
      <c r="H86" s="4" t="str">
        <f t="shared" si="5"/>
        <v>，2754273</v>
      </c>
      <c r="I86" s="4" t="str">
        <f>VLOOKUP(A86,HOP!A:U,21,0)</f>
        <v>直连</v>
      </c>
    </row>
    <row r="87" s="4" customFormat="1" hidden="1" spans="1:9">
      <c r="A87" s="5">
        <v>21511850970</v>
      </c>
      <c r="B87" s="6">
        <v>44857</v>
      </c>
      <c r="C87" s="6">
        <v>44858</v>
      </c>
      <c r="D87" s="4">
        <v>326</v>
      </c>
      <c r="E87" s="4" t="str">
        <f>VLOOKUP(A87,HOP!A:L,12,0)</f>
        <v>326.00</v>
      </c>
      <c r="F87" s="4" t="str">
        <f>VLOOKUP(A87,HOP!A:C,3,0)</f>
        <v>2754365</v>
      </c>
      <c r="G87" s="4">
        <f t="shared" si="4"/>
        <v>0</v>
      </c>
      <c r="H87" s="4" t="str">
        <f t="shared" si="5"/>
        <v>，2754365</v>
      </c>
      <c r="I87" s="4" t="str">
        <f>VLOOKUP(A87,HOP!A:U,21,0)</f>
        <v>直连</v>
      </c>
    </row>
    <row r="88" s="4" customFormat="1" hidden="1" spans="1:9">
      <c r="A88" s="5">
        <v>21512661719</v>
      </c>
      <c r="B88" s="6">
        <v>44857</v>
      </c>
      <c r="C88" s="6">
        <v>44858</v>
      </c>
      <c r="D88" s="4">
        <v>247</v>
      </c>
      <c r="E88" s="4" t="str">
        <f>VLOOKUP(A88,HOP!A:L,12,0)</f>
        <v>247.00</v>
      </c>
      <c r="F88" s="4" t="str">
        <f>VLOOKUP(A88,HOP!A:C,3,0)</f>
        <v>2754597</v>
      </c>
      <c r="G88" s="4">
        <f t="shared" si="4"/>
        <v>0</v>
      </c>
      <c r="H88" s="4" t="str">
        <f t="shared" si="5"/>
        <v>，2754597</v>
      </c>
      <c r="I88" s="4" t="str">
        <f>VLOOKUP(A88,HOP!A:U,21,0)</f>
        <v>直连</v>
      </c>
    </row>
    <row r="89" s="4" customFormat="1" hidden="1" spans="1:9">
      <c r="A89" s="5">
        <v>21513963359</v>
      </c>
      <c r="B89" s="6">
        <v>44857</v>
      </c>
      <c r="C89" s="6">
        <v>44858</v>
      </c>
      <c r="D89" s="4">
        <v>189</v>
      </c>
      <c r="E89" s="4" t="str">
        <f>VLOOKUP(A89,HOP!A:L,12,0)</f>
        <v>189.00</v>
      </c>
      <c r="F89" s="4" t="str">
        <f>VLOOKUP(A89,HOP!A:C,3,0)</f>
        <v>2754960</v>
      </c>
      <c r="G89" s="4">
        <f t="shared" si="4"/>
        <v>0</v>
      </c>
      <c r="H89" s="4" t="str">
        <f t="shared" si="5"/>
        <v>，2754960</v>
      </c>
      <c r="I89" s="4" t="str">
        <f>VLOOKUP(A89,HOP!A:U,21,0)</f>
        <v>直连</v>
      </c>
    </row>
    <row r="90" s="4" customFormat="1" hidden="1" spans="1:9">
      <c r="A90" s="5">
        <v>21513996310</v>
      </c>
      <c r="B90" s="6">
        <v>44857</v>
      </c>
      <c r="C90" s="6">
        <v>44858</v>
      </c>
      <c r="D90" s="4">
        <v>6111</v>
      </c>
      <c r="E90" s="4" t="str">
        <f>VLOOKUP(A90,HOP!A:L,12,0)</f>
        <v>6111.00</v>
      </c>
      <c r="F90" s="4" t="str">
        <f>VLOOKUP(A90,HOP!A:C,3,0)</f>
        <v>2754966</v>
      </c>
      <c r="G90" s="4">
        <f t="shared" si="4"/>
        <v>0</v>
      </c>
      <c r="H90" s="4" t="str">
        <f t="shared" si="5"/>
        <v>，2754966</v>
      </c>
      <c r="I90" s="4" t="str">
        <f>VLOOKUP(A90,HOP!A:U,21,0)</f>
        <v>直连</v>
      </c>
    </row>
    <row r="91" s="4" customFormat="1" hidden="1" spans="1:9">
      <c r="A91" s="5">
        <v>21514031090</v>
      </c>
      <c r="B91" s="6">
        <v>44857</v>
      </c>
      <c r="C91" s="6">
        <v>44858</v>
      </c>
      <c r="D91" s="4">
        <v>118</v>
      </c>
      <c r="E91" s="4" t="str">
        <f>VLOOKUP(A91,HOP!A:L,12,0)</f>
        <v>118.00</v>
      </c>
      <c r="F91" s="4" t="str">
        <f>VLOOKUP(A91,HOP!A:C,3,0)</f>
        <v>2754983</v>
      </c>
      <c r="G91" s="4">
        <f t="shared" si="4"/>
        <v>0</v>
      </c>
      <c r="H91" s="4" t="str">
        <f t="shared" si="5"/>
        <v>，2754983</v>
      </c>
      <c r="I91" s="4" t="str">
        <f>VLOOKUP(A91,HOP!A:U,21,0)</f>
        <v>直连</v>
      </c>
    </row>
    <row r="92" s="4" customFormat="1" hidden="1" spans="1:9">
      <c r="A92" s="5">
        <v>21514224000</v>
      </c>
      <c r="B92" s="6">
        <v>44857</v>
      </c>
      <c r="C92" s="6">
        <v>44858</v>
      </c>
      <c r="D92" s="4">
        <v>200</v>
      </c>
      <c r="E92" s="4" t="str">
        <f>VLOOKUP(A92,HOP!A:L,12,0)</f>
        <v>200.00</v>
      </c>
      <c r="F92" s="4" t="str">
        <f>VLOOKUP(A92,HOP!A:C,3,0)</f>
        <v>2755030</v>
      </c>
      <c r="G92" s="4">
        <f t="shared" si="4"/>
        <v>0</v>
      </c>
      <c r="H92" s="4" t="str">
        <f t="shared" si="5"/>
        <v>，2755030</v>
      </c>
      <c r="I92" s="4" t="str">
        <f>VLOOKUP(A92,HOP!A:U,21,0)</f>
        <v>直连</v>
      </c>
    </row>
    <row r="93" s="4" customFormat="1" hidden="1" spans="1:9">
      <c r="A93" s="5">
        <v>21514556828</v>
      </c>
      <c r="B93" s="6">
        <v>44857</v>
      </c>
      <c r="C93" s="6">
        <v>44858</v>
      </c>
      <c r="D93" s="4">
        <v>293</v>
      </c>
      <c r="E93" s="4" t="str">
        <f>VLOOKUP(A93,HOP!A:L,12,0)</f>
        <v>293.00</v>
      </c>
      <c r="F93" s="4" t="str">
        <f>VLOOKUP(A93,HOP!A:C,3,0)</f>
        <v>2755128</v>
      </c>
      <c r="G93" s="4">
        <f t="shared" si="4"/>
        <v>0</v>
      </c>
      <c r="H93" s="4" t="str">
        <f t="shared" si="5"/>
        <v>，2755128</v>
      </c>
      <c r="I93" s="4" t="str">
        <f>VLOOKUP(A93,HOP!A:U,21,0)</f>
        <v>直连</v>
      </c>
    </row>
    <row r="94" s="4" customFormat="1" hidden="1" spans="1:9">
      <c r="A94" s="5">
        <v>21514564403</v>
      </c>
      <c r="B94" s="6">
        <v>44857</v>
      </c>
      <c r="C94" s="6">
        <v>44858</v>
      </c>
      <c r="D94" s="4">
        <v>113</v>
      </c>
      <c r="E94" s="4" t="str">
        <f>VLOOKUP(A94,HOP!A:L,12,0)</f>
        <v>113.00</v>
      </c>
      <c r="F94" s="4" t="str">
        <f>VLOOKUP(A94,HOP!A:C,3,0)</f>
        <v>2755134</v>
      </c>
      <c r="G94" s="4">
        <f t="shared" si="4"/>
        <v>0</v>
      </c>
      <c r="H94" s="4" t="str">
        <f t="shared" si="5"/>
        <v>，2755134</v>
      </c>
      <c r="I94" s="4" t="str">
        <f>VLOOKUP(A94,HOP!A:U,21,0)</f>
        <v>直连</v>
      </c>
    </row>
    <row r="95" s="4" customFormat="1" hidden="1" spans="1:9">
      <c r="A95" s="5">
        <v>21514845034</v>
      </c>
      <c r="B95" s="6">
        <v>44857</v>
      </c>
      <c r="C95" s="6">
        <v>44858</v>
      </c>
      <c r="D95" s="4">
        <v>293</v>
      </c>
      <c r="E95" s="4" t="str">
        <f>VLOOKUP(A95,HOP!A:L,12,0)</f>
        <v>293.00</v>
      </c>
      <c r="F95" s="4" t="str">
        <f>VLOOKUP(A95,HOP!A:C,3,0)</f>
        <v>2755200</v>
      </c>
      <c r="G95" s="4">
        <f t="shared" si="4"/>
        <v>0</v>
      </c>
      <c r="H95" s="4" t="str">
        <f t="shared" si="5"/>
        <v>，2755200</v>
      </c>
      <c r="I95" s="4" t="str">
        <f>VLOOKUP(A95,HOP!A:U,21,0)</f>
        <v>直连</v>
      </c>
    </row>
    <row r="96" s="4" customFormat="1" hidden="1" spans="1:9">
      <c r="A96" s="5">
        <v>21515640186</v>
      </c>
      <c r="B96" s="6">
        <v>44857</v>
      </c>
      <c r="C96" s="6">
        <v>44858</v>
      </c>
      <c r="D96" s="4">
        <v>1007</v>
      </c>
      <c r="E96" s="4" t="str">
        <f>VLOOKUP(A96,HOP!A:L,12,0)</f>
        <v>1007.00</v>
      </c>
      <c r="F96" s="4" t="str">
        <f>VLOOKUP(A96,HOP!A:C,3,0)</f>
        <v>2755398</v>
      </c>
      <c r="G96" s="4">
        <f t="shared" si="4"/>
        <v>0</v>
      </c>
      <c r="H96" s="4" t="str">
        <f t="shared" si="5"/>
        <v>，2755398</v>
      </c>
      <c r="I96" s="4" t="str">
        <f>VLOOKUP(A96,HOP!A:U,21,0)</f>
        <v>直连</v>
      </c>
    </row>
    <row r="97" s="4" customFormat="1" hidden="1" spans="1:9">
      <c r="A97" s="5">
        <v>21556353075</v>
      </c>
      <c r="B97" s="6">
        <v>44857</v>
      </c>
      <c r="C97" s="6">
        <v>44858</v>
      </c>
      <c r="D97" s="4">
        <v>916</v>
      </c>
      <c r="E97" s="4" t="str">
        <f>VLOOKUP(A97,HOP!A:L,12,0)</f>
        <v>916.00</v>
      </c>
      <c r="F97" s="4" t="str">
        <f>VLOOKUP(A97,HOP!A:C,3,0)</f>
        <v>2755475</v>
      </c>
      <c r="G97" s="4">
        <f t="shared" si="4"/>
        <v>0</v>
      </c>
      <c r="H97" s="4" t="str">
        <f t="shared" si="5"/>
        <v>，2755475</v>
      </c>
      <c r="I97" s="4" t="str">
        <f>VLOOKUP(A97,HOP!A:U,21,0)</f>
        <v>直连</v>
      </c>
    </row>
    <row r="98" s="4" customFormat="1" hidden="1" spans="1:9">
      <c r="A98" s="5">
        <v>21556973615</v>
      </c>
      <c r="B98" s="6">
        <v>44857</v>
      </c>
      <c r="C98" s="6">
        <v>44858</v>
      </c>
      <c r="D98" s="4">
        <v>126</v>
      </c>
      <c r="E98" s="4" t="str">
        <f>VLOOKUP(A98,HOP!A:L,12,0)</f>
        <v>126.00</v>
      </c>
      <c r="F98" s="4" t="str">
        <f>VLOOKUP(A98,HOP!A:C,3,0)</f>
        <v>2755549</v>
      </c>
      <c r="G98" s="4">
        <f t="shared" si="4"/>
        <v>0</v>
      </c>
      <c r="H98" s="4" t="str">
        <f t="shared" si="5"/>
        <v>，2755549</v>
      </c>
      <c r="I98" s="4" t="str">
        <f>VLOOKUP(A98,HOP!A:U,21,0)</f>
        <v>直连</v>
      </c>
    </row>
    <row r="99" s="4" customFormat="1" hidden="1" spans="1:9">
      <c r="A99" s="5">
        <v>21557073116</v>
      </c>
      <c r="B99" s="6">
        <v>44857</v>
      </c>
      <c r="C99" s="6">
        <v>44858</v>
      </c>
      <c r="D99" s="4">
        <v>996</v>
      </c>
      <c r="E99" s="4" t="str">
        <f>VLOOKUP(A99,HOP!A:L,12,0)</f>
        <v>996.00</v>
      </c>
      <c r="F99" s="4" t="str">
        <f>VLOOKUP(A99,HOP!A:C,3,0)</f>
        <v>2755571</v>
      </c>
      <c r="G99" s="4">
        <f t="shared" ref="G99:G125" si="6">D99-E99</f>
        <v>0</v>
      </c>
      <c r="H99" s="4" t="str">
        <f t="shared" ref="H99:H125" si="7">$H$1&amp;F99</f>
        <v>，2755571</v>
      </c>
      <c r="I99" s="4" t="str">
        <f>VLOOKUP(A99,HOP!A:U,21,0)</f>
        <v>直连</v>
      </c>
    </row>
    <row r="100" s="4" customFormat="1" hidden="1" spans="1:9">
      <c r="A100" s="5">
        <v>21557369723</v>
      </c>
      <c r="B100" s="6">
        <v>44857</v>
      </c>
      <c r="C100" s="6">
        <v>44858</v>
      </c>
      <c r="D100" s="4">
        <v>164</v>
      </c>
      <c r="E100" s="4" t="str">
        <f>VLOOKUP(A100,HOP!A:L,12,0)</f>
        <v>164.00</v>
      </c>
      <c r="F100" s="4" t="str">
        <f>VLOOKUP(A100,HOP!A:C,3,0)</f>
        <v>2755606</v>
      </c>
      <c r="G100" s="4">
        <f t="shared" si="6"/>
        <v>0</v>
      </c>
      <c r="H100" s="4" t="str">
        <f t="shared" si="7"/>
        <v>，2755606</v>
      </c>
      <c r="I100" s="4" t="str">
        <f>VLOOKUP(A100,HOP!A:U,21,0)</f>
        <v>直连</v>
      </c>
    </row>
    <row r="101" s="4" customFormat="1" hidden="1" spans="1:9">
      <c r="A101" s="5">
        <v>21557563489</v>
      </c>
      <c r="B101" s="6">
        <v>44857</v>
      </c>
      <c r="C101" s="6">
        <v>44858</v>
      </c>
      <c r="D101" s="4">
        <v>246</v>
      </c>
      <c r="E101" s="4" t="str">
        <f>VLOOKUP(A101,HOP!A:L,12,0)</f>
        <v>246.00</v>
      </c>
      <c r="F101" s="4" t="str">
        <f>VLOOKUP(A101,HOP!A:C,3,0)</f>
        <v>2755637</v>
      </c>
      <c r="G101" s="4">
        <f t="shared" si="6"/>
        <v>0</v>
      </c>
      <c r="H101" s="4" t="str">
        <f t="shared" si="7"/>
        <v>，2755637</v>
      </c>
      <c r="I101" s="4" t="str">
        <f>VLOOKUP(A101,HOP!A:U,21,0)</f>
        <v>直连</v>
      </c>
    </row>
    <row r="102" s="4" customFormat="1" hidden="1" spans="1:9">
      <c r="A102" s="5">
        <v>21557878123</v>
      </c>
      <c r="B102" s="6">
        <v>44857</v>
      </c>
      <c r="C102" s="6">
        <v>44858</v>
      </c>
      <c r="D102" s="4">
        <v>210</v>
      </c>
      <c r="E102" s="4" t="str">
        <f>VLOOKUP(A102,HOP!A:L,12,0)</f>
        <v>210.00</v>
      </c>
      <c r="F102" s="4" t="str">
        <f>VLOOKUP(A102,HOP!A:C,3,0)</f>
        <v>2755680</v>
      </c>
      <c r="G102" s="4">
        <f t="shared" si="6"/>
        <v>0</v>
      </c>
      <c r="H102" s="4" t="str">
        <f t="shared" si="7"/>
        <v>，2755680</v>
      </c>
      <c r="I102" s="4" t="str">
        <f>VLOOKUP(A102,HOP!A:U,21,0)</f>
        <v>直连</v>
      </c>
    </row>
    <row r="103" s="4" customFormat="1" hidden="1" spans="1:9">
      <c r="A103" s="5">
        <v>21558265007</v>
      </c>
      <c r="B103" s="6">
        <v>44857</v>
      </c>
      <c r="C103" s="6">
        <v>44858</v>
      </c>
      <c r="D103" s="4">
        <v>113</v>
      </c>
      <c r="E103" s="4" t="str">
        <f>VLOOKUP(A103,HOP!A:L,12,0)</f>
        <v>113.00</v>
      </c>
      <c r="F103" s="4" t="str">
        <f>VLOOKUP(A103,HOP!A:C,3,0)</f>
        <v>2755745</v>
      </c>
      <c r="G103" s="4">
        <f t="shared" si="6"/>
        <v>0</v>
      </c>
      <c r="H103" s="4" t="str">
        <f t="shared" si="7"/>
        <v>，2755745</v>
      </c>
      <c r="I103" s="4" t="str">
        <f>VLOOKUP(A103,HOP!A:U,21,0)</f>
        <v>直连</v>
      </c>
    </row>
    <row r="104" s="4" customFormat="1" hidden="1" spans="1:9">
      <c r="A104" s="5">
        <v>21558639500</v>
      </c>
      <c r="B104" s="6">
        <v>44857</v>
      </c>
      <c r="C104" s="6">
        <v>44858</v>
      </c>
      <c r="D104" s="4">
        <v>112</v>
      </c>
      <c r="E104" s="4" t="str">
        <f>VLOOKUP(A104,HOP!A:L,12,0)</f>
        <v>112.00</v>
      </c>
      <c r="F104" s="4" t="str">
        <f>VLOOKUP(A104,HOP!A:C,3,0)</f>
        <v>2755832</v>
      </c>
      <c r="G104" s="4">
        <f t="shared" si="6"/>
        <v>0</v>
      </c>
      <c r="H104" s="4" t="str">
        <f t="shared" si="7"/>
        <v>，2755832</v>
      </c>
      <c r="I104" s="4" t="str">
        <f>VLOOKUP(A104,HOP!A:U,21,0)</f>
        <v>直连</v>
      </c>
    </row>
    <row r="105" s="4" customFormat="1" hidden="1" spans="1:9">
      <c r="A105" s="5">
        <v>21558625213</v>
      </c>
      <c r="B105" s="6">
        <v>44857</v>
      </c>
      <c r="C105" s="6">
        <v>44858</v>
      </c>
      <c r="D105" s="4">
        <v>869</v>
      </c>
      <c r="E105" s="4" t="str">
        <f>VLOOKUP(A105,HOP!A:L,12,0)</f>
        <v>869.00</v>
      </c>
      <c r="F105" s="4" t="str">
        <f>VLOOKUP(A105,HOP!A:C,3,0)</f>
        <v>2755839</v>
      </c>
      <c r="G105" s="4">
        <f t="shared" si="6"/>
        <v>0</v>
      </c>
      <c r="H105" s="4" t="str">
        <f t="shared" si="7"/>
        <v>，2755839</v>
      </c>
      <c r="I105" s="4" t="str">
        <f>VLOOKUP(A105,HOP!A:U,21,0)</f>
        <v>直连</v>
      </c>
    </row>
    <row r="106" s="4" customFormat="1" hidden="1" spans="1:9">
      <c r="A106" s="5">
        <v>21558650316</v>
      </c>
      <c r="B106" s="6">
        <v>44857</v>
      </c>
      <c r="C106" s="6">
        <v>44858</v>
      </c>
      <c r="D106" s="4">
        <v>577</v>
      </c>
      <c r="E106" s="4" t="str">
        <f>VLOOKUP(A106,HOP!A:L,12,0)</f>
        <v>577.00</v>
      </c>
      <c r="F106" s="4" t="str">
        <f>VLOOKUP(A106,HOP!A:C,3,0)</f>
        <v>2755843</v>
      </c>
      <c r="G106" s="4">
        <f t="shared" si="6"/>
        <v>0</v>
      </c>
      <c r="H106" s="4" t="str">
        <f t="shared" si="7"/>
        <v>，2755843</v>
      </c>
      <c r="I106" s="4" t="str">
        <f>VLOOKUP(A106,HOP!A:U,21,0)</f>
        <v>直连</v>
      </c>
    </row>
    <row r="107" s="4" customFormat="1" hidden="1" spans="1:9">
      <c r="A107" s="5">
        <v>21558812913</v>
      </c>
      <c r="B107" s="6">
        <v>44857</v>
      </c>
      <c r="C107" s="6">
        <v>44858</v>
      </c>
      <c r="D107" s="4">
        <v>363</v>
      </c>
      <c r="E107" s="4" t="str">
        <f>VLOOKUP(A107,HOP!A:L,12,0)</f>
        <v>363.00</v>
      </c>
      <c r="F107" s="4" t="str">
        <f>VLOOKUP(A107,HOP!A:C,3,0)</f>
        <v>2755874</v>
      </c>
      <c r="G107" s="4">
        <f t="shared" si="6"/>
        <v>0</v>
      </c>
      <c r="H107" s="4" t="str">
        <f t="shared" si="7"/>
        <v>，2755874</v>
      </c>
      <c r="I107" s="4" t="str">
        <f>VLOOKUP(A107,HOP!A:U,21,0)</f>
        <v>直连</v>
      </c>
    </row>
    <row r="108" s="4" customFormat="1" hidden="1" spans="1:9">
      <c r="A108" s="5">
        <v>21558857314</v>
      </c>
      <c r="B108" s="6">
        <v>44857</v>
      </c>
      <c r="C108" s="6">
        <v>44858</v>
      </c>
      <c r="D108" s="4">
        <v>351</v>
      </c>
      <c r="E108" s="4" t="str">
        <f>VLOOKUP(A108,HOP!A:L,12,0)</f>
        <v>351.00</v>
      </c>
      <c r="F108" s="4" t="str">
        <f>VLOOKUP(A108,HOP!A:C,3,0)</f>
        <v>2755881</v>
      </c>
      <c r="G108" s="4">
        <f t="shared" si="6"/>
        <v>0</v>
      </c>
      <c r="H108" s="4" t="str">
        <f t="shared" si="7"/>
        <v>，2755881</v>
      </c>
      <c r="I108" s="4" t="str">
        <f>VLOOKUP(A108,HOP!A:U,21,0)</f>
        <v>直连</v>
      </c>
    </row>
    <row r="109" s="4" customFormat="1" hidden="1" spans="1:9">
      <c r="A109" s="5">
        <v>21558937794</v>
      </c>
      <c r="B109" s="6">
        <v>44857</v>
      </c>
      <c r="C109" s="6">
        <v>44858</v>
      </c>
      <c r="D109" s="4">
        <v>617</v>
      </c>
      <c r="E109" s="4" t="str">
        <f>VLOOKUP(A109,HOP!A:L,12,0)</f>
        <v>617.00</v>
      </c>
      <c r="F109" s="4" t="str">
        <f>VLOOKUP(A109,HOP!A:C,3,0)</f>
        <v>2755898</v>
      </c>
      <c r="G109" s="4">
        <f t="shared" si="6"/>
        <v>0</v>
      </c>
      <c r="H109" s="4" t="str">
        <f t="shared" si="7"/>
        <v>，2755898</v>
      </c>
      <c r="I109" s="4" t="str">
        <f>VLOOKUP(A109,HOP!A:U,21,0)</f>
        <v>直连</v>
      </c>
    </row>
    <row r="110" s="4" customFormat="1" hidden="1" spans="1:9">
      <c r="A110" s="5">
        <v>21558979344</v>
      </c>
      <c r="B110" s="6">
        <v>44857</v>
      </c>
      <c r="C110" s="6">
        <v>44858</v>
      </c>
      <c r="D110" s="4">
        <v>782</v>
      </c>
      <c r="E110" s="4" t="str">
        <f>VLOOKUP(A110,HOP!A:L,12,0)</f>
        <v>782.00</v>
      </c>
      <c r="F110" s="4" t="str">
        <f>VLOOKUP(A110,HOP!A:C,3,0)</f>
        <v>2755910</v>
      </c>
      <c r="G110" s="4">
        <f t="shared" si="6"/>
        <v>0</v>
      </c>
      <c r="H110" s="4" t="str">
        <f t="shared" si="7"/>
        <v>，2755910</v>
      </c>
      <c r="I110" s="4" t="str">
        <f>VLOOKUP(A110,HOP!A:U,21,0)</f>
        <v>直连</v>
      </c>
    </row>
    <row r="111" s="4" customFormat="1" hidden="1" spans="1:9">
      <c r="A111" s="5">
        <v>21559162973</v>
      </c>
      <c r="B111" s="6">
        <v>44857</v>
      </c>
      <c r="C111" s="6">
        <v>44858</v>
      </c>
      <c r="D111" s="4">
        <v>534</v>
      </c>
      <c r="E111" s="4" t="str">
        <f>VLOOKUP(A111,HOP!A:L,12,0)</f>
        <v>534.00</v>
      </c>
      <c r="F111" s="4" t="str">
        <f>VLOOKUP(A111,HOP!A:C,3,0)</f>
        <v>2755950</v>
      </c>
      <c r="G111" s="4">
        <f t="shared" si="6"/>
        <v>0</v>
      </c>
      <c r="H111" s="4" t="str">
        <f t="shared" si="7"/>
        <v>，2755950</v>
      </c>
      <c r="I111" s="4" t="str">
        <f>VLOOKUP(A111,HOP!A:U,21,0)</f>
        <v>直连</v>
      </c>
    </row>
    <row r="112" s="4" customFormat="1" hidden="1" spans="1:9">
      <c r="A112" s="5">
        <v>21559430243</v>
      </c>
      <c r="B112" s="6">
        <v>44857</v>
      </c>
      <c r="C112" s="6">
        <v>44858</v>
      </c>
      <c r="D112" s="4">
        <v>514</v>
      </c>
      <c r="E112" s="4" t="str">
        <f>VLOOKUP(A112,HOP!A:L,12,0)</f>
        <v>514.00</v>
      </c>
      <c r="F112" s="4" t="str">
        <f>VLOOKUP(A112,HOP!A:C,3,0)</f>
        <v>2756006</v>
      </c>
      <c r="G112" s="4">
        <f t="shared" si="6"/>
        <v>0</v>
      </c>
      <c r="H112" s="4" t="str">
        <f t="shared" si="7"/>
        <v>，2756006</v>
      </c>
      <c r="I112" s="4" t="str">
        <f>VLOOKUP(A112,HOP!A:U,21,0)</f>
        <v>直连</v>
      </c>
    </row>
    <row r="113" s="4" customFormat="1" hidden="1" spans="1:9">
      <c r="A113" s="5">
        <v>21559605343</v>
      </c>
      <c r="B113" s="6">
        <v>44857</v>
      </c>
      <c r="C113" s="6">
        <v>44858</v>
      </c>
      <c r="D113" s="4">
        <v>151</v>
      </c>
      <c r="E113" s="4" t="str">
        <f>VLOOKUP(A113,HOP!A:L,12,0)</f>
        <v>151.00</v>
      </c>
      <c r="F113" s="4" t="str">
        <f>VLOOKUP(A113,HOP!A:C,3,0)</f>
        <v>2756042</v>
      </c>
      <c r="G113" s="4">
        <f t="shared" si="6"/>
        <v>0</v>
      </c>
      <c r="H113" s="4" t="str">
        <f t="shared" si="7"/>
        <v>，2756042</v>
      </c>
      <c r="I113" s="4" t="str">
        <f>VLOOKUP(A113,HOP!A:U,21,0)</f>
        <v>直连</v>
      </c>
    </row>
    <row r="114" s="4" customFormat="1" hidden="1" spans="1:9">
      <c r="A114" s="5">
        <v>21559815582</v>
      </c>
      <c r="B114" s="6">
        <v>44857</v>
      </c>
      <c r="C114" s="6">
        <v>44858</v>
      </c>
      <c r="D114" s="4">
        <v>166</v>
      </c>
      <c r="E114" s="4" t="str">
        <f>VLOOKUP(A114,HOP!A:L,12,0)</f>
        <v>166.00</v>
      </c>
      <c r="F114" s="4" t="str">
        <f>VLOOKUP(A114,HOP!A:C,3,0)</f>
        <v>2756076</v>
      </c>
      <c r="G114" s="4">
        <f t="shared" si="6"/>
        <v>0</v>
      </c>
      <c r="H114" s="4" t="str">
        <f t="shared" si="7"/>
        <v>，2756076</v>
      </c>
      <c r="I114" s="4" t="str">
        <f>VLOOKUP(A114,HOP!A:U,21,0)</f>
        <v>直连</v>
      </c>
    </row>
    <row r="115" s="4" customFormat="1" hidden="1" spans="1:9">
      <c r="A115" s="5">
        <v>21559921241</v>
      </c>
      <c r="B115" s="6">
        <v>44857</v>
      </c>
      <c r="C115" s="6">
        <v>44858</v>
      </c>
      <c r="D115" s="4">
        <v>148</v>
      </c>
      <c r="E115" s="4" t="str">
        <f>VLOOKUP(A115,HOP!A:L,12,0)</f>
        <v>148.00</v>
      </c>
      <c r="F115" s="4" t="str">
        <f>VLOOKUP(A115,HOP!A:C,3,0)</f>
        <v>2756097</v>
      </c>
      <c r="G115" s="4">
        <f t="shared" si="6"/>
        <v>0</v>
      </c>
      <c r="H115" s="4" t="str">
        <f t="shared" si="7"/>
        <v>，2756097</v>
      </c>
      <c r="I115" s="4" t="str">
        <f>VLOOKUP(A115,HOP!A:U,21,0)</f>
        <v>直连</v>
      </c>
    </row>
    <row r="116" s="4" customFormat="1" hidden="1" spans="1:9">
      <c r="A116" s="5">
        <v>21560052208</v>
      </c>
      <c r="B116" s="6">
        <v>44857</v>
      </c>
      <c r="C116" s="6">
        <v>44858</v>
      </c>
      <c r="D116" s="4">
        <v>118</v>
      </c>
      <c r="E116" s="4" t="str">
        <f>VLOOKUP(A116,HOP!A:L,12,0)</f>
        <v>118.00</v>
      </c>
      <c r="F116" s="4" t="str">
        <f>VLOOKUP(A116,HOP!A:C,3,0)</f>
        <v>2756120</v>
      </c>
      <c r="G116" s="4">
        <f t="shared" si="6"/>
        <v>0</v>
      </c>
      <c r="H116" s="4" t="str">
        <f t="shared" si="7"/>
        <v>，2756120</v>
      </c>
      <c r="I116" s="4" t="str">
        <f>VLOOKUP(A116,HOP!A:U,21,0)</f>
        <v>直连</v>
      </c>
    </row>
    <row r="117" s="4" customFormat="1" hidden="1" spans="1:9">
      <c r="A117" s="5">
        <v>21560217157</v>
      </c>
      <c r="B117" s="6">
        <v>44857</v>
      </c>
      <c r="C117" s="6">
        <v>44858</v>
      </c>
      <c r="D117" s="4">
        <v>562</v>
      </c>
      <c r="E117" s="4" t="str">
        <f>VLOOKUP(A117,HOP!A:L,12,0)</f>
        <v>562.00</v>
      </c>
      <c r="F117" s="4" t="str">
        <f>VLOOKUP(A117,HOP!A:C,3,0)</f>
        <v>2756141</v>
      </c>
      <c r="G117" s="4">
        <f t="shared" si="6"/>
        <v>0</v>
      </c>
      <c r="H117" s="4" t="str">
        <f t="shared" si="7"/>
        <v>，2756141</v>
      </c>
      <c r="I117" s="4" t="str">
        <f>VLOOKUP(A117,HOP!A:U,21,0)</f>
        <v>直连</v>
      </c>
    </row>
    <row r="118" s="4" customFormat="1" hidden="1" spans="1:9">
      <c r="A118" s="5">
        <v>21560785949</v>
      </c>
      <c r="B118" s="6">
        <v>44857</v>
      </c>
      <c r="C118" s="6">
        <v>44858</v>
      </c>
      <c r="D118" s="4">
        <v>118</v>
      </c>
      <c r="E118" s="4" t="str">
        <f>VLOOKUP(A118,HOP!A:L,12,0)</f>
        <v>118.00</v>
      </c>
      <c r="F118" s="4" t="str">
        <f>VLOOKUP(A118,HOP!A:C,3,0)</f>
        <v>2756198</v>
      </c>
      <c r="G118" s="4">
        <f t="shared" si="6"/>
        <v>0</v>
      </c>
      <c r="H118" s="4" t="str">
        <f t="shared" si="7"/>
        <v>，2756198</v>
      </c>
      <c r="I118" s="4" t="str">
        <f>VLOOKUP(A118,HOP!A:U,21,0)</f>
        <v>直连</v>
      </c>
    </row>
    <row r="119" s="4" customFormat="1" hidden="1" spans="1:9">
      <c r="A119" s="5">
        <v>21560773190</v>
      </c>
      <c r="B119" s="6">
        <v>44857</v>
      </c>
      <c r="C119" s="6">
        <v>44858</v>
      </c>
      <c r="D119" s="4">
        <v>539</v>
      </c>
      <c r="E119" s="4" t="str">
        <f>VLOOKUP(A119,HOP!A:L,12,0)</f>
        <v>539.00</v>
      </c>
      <c r="F119" s="4" t="str">
        <f>VLOOKUP(A119,HOP!A:C,3,0)</f>
        <v>2756196</v>
      </c>
      <c r="G119" s="4">
        <f t="shared" si="6"/>
        <v>0</v>
      </c>
      <c r="H119" s="4" t="str">
        <f t="shared" si="7"/>
        <v>，2756196</v>
      </c>
      <c r="I119" s="4" t="str">
        <f>VLOOKUP(A119,HOP!A:U,21,0)</f>
        <v>直连</v>
      </c>
    </row>
    <row r="120" s="4" customFormat="1" hidden="1" spans="1:9">
      <c r="A120" s="5">
        <v>21560966607</v>
      </c>
      <c r="B120" s="6">
        <v>44857</v>
      </c>
      <c r="C120" s="6">
        <v>44858</v>
      </c>
      <c r="D120" s="4">
        <v>2283</v>
      </c>
      <c r="E120" s="4" t="str">
        <f>VLOOKUP(A120,HOP!A:L,12,0)</f>
        <v>2283.00</v>
      </c>
      <c r="F120" s="4" t="str">
        <f>VLOOKUP(A120,HOP!A:C,3,0)</f>
        <v>2756233</v>
      </c>
      <c r="G120" s="4">
        <f t="shared" si="6"/>
        <v>0</v>
      </c>
      <c r="H120" s="4" t="str">
        <f t="shared" si="7"/>
        <v>，2756233</v>
      </c>
      <c r="I120" s="4" t="str">
        <f>VLOOKUP(A120,HOP!A:U,21,0)</f>
        <v>直连</v>
      </c>
    </row>
    <row r="121" s="4" customFormat="1" hidden="1" spans="1:10">
      <c r="A121" s="5">
        <v>18355899032</v>
      </c>
      <c r="B121" s="6">
        <v>44752</v>
      </c>
      <c r="C121" s="6">
        <v>44753</v>
      </c>
      <c r="D121" s="4">
        <v>488</v>
      </c>
      <c r="E121" s="4">
        <v>488</v>
      </c>
      <c r="F121" s="4">
        <v>2616896</v>
      </c>
      <c r="G121" s="4">
        <f t="shared" si="6"/>
        <v>0</v>
      </c>
      <c r="H121" s="4" t="str">
        <f t="shared" si="7"/>
        <v>，2616896</v>
      </c>
      <c r="I121" s="4" t="e">
        <f>VLOOKUP(A121,HOP!A:U,21,0)</f>
        <v>#N/A</v>
      </c>
      <c r="J121" s="4" t="s">
        <v>571</v>
      </c>
    </row>
    <row r="122" s="4" customFormat="1" spans="1:10">
      <c r="A122" s="5">
        <v>18855959421</v>
      </c>
      <c r="B122" s="6">
        <v>44814</v>
      </c>
      <c r="C122" s="6">
        <v>44815</v>
      </c>
      <c r="D122" s="4">
        <v>10</v>
      </c>
      <c r="E122" s="4" t="e">
        <f>VLOOKUP(A122,HOP!A:L,12,0)</f>
        <v>#N/A</v>
      </c>
      <c r="F122" s="4">
        <v>2665620</v>
      </c>
      <c r="G122" s="4" t="e">
        <f t="shared" si="6"/>
        <v>#N/A</v>
      </c>
      <c r="H122" s="4" t="str">
        <f t="shared" si="7"/>
        <v>，2665620</v>
      </c>
      <c r="I122" s="4" t="e">
        <f>VLOOKUP(A122,HOP!A:U,21,0)</f>
        <v>#N/A</v>
      </c>
      <c r="J122" s="4" t="s">
        <v>572</v>
      </c>
    </row>
    <row r="123" s="4" customFormat="1" hidden="1" spans="1:10">
      <c r="A123" s="5">
        <v>18008381099</v>
      </c>
      <c r="B123" s="6">
        <v>44708</v>
      </c>
      <c r="C123" s="6">
        <v>44709</v>
      </c>
      <c r="D123" s="4">
        <v>612</v>
      </c>
      <c r="E123" s="4">
        <v>612</v>
      </c>
      <c r="F123" s="4">
        <v>2565644</v>
      </c>
      <c r="G123" s="4">
        <f t="shared" si="6"/>
        <v>0</v>
      </c>
      <c r="H123" s="4" t="str">
        <f t="shared" si="7"/>
        <v>，2565644</v>
      </c>
      <c r="I123" s="4" t="e">
        <f>VLOOKUP(A123,HOP!A:U,21,0)</f>
        <v>#N/A</v>
      </c>
      <c r="J123" s="4" t="s">
        <v>573</v>
      </c>
    </row>
    <row r="124" s="4" customFormat="1" hidden="1" spans="1:9">
      <c r="A124" s="5">
        <v>18278650113</v>
      </c>
      <c r="B124" s="6">
        <v>44750</v>
      </c>
      <c r="C124" s="6">
        <v>44752</v>
      </c>
      <c r="D124" s="4">
        <v>5268</v>
      </c>
      <c r="E124" s="4">
        <v>5268</v>
      </c>
      <c r="F124" s="4">
        <v>2610474</v>
      </c>
      <c r="G124" s="4">
        <f t="shared" si="6"/>
        <v>0</v>
      </c>
      <c r="H124" s="4" t="str">
        <f t="shared" si="7"/>
        <v>，2610474</v>
      </c>
      <c r="I124" s="4" t="e">
        <f>VLOOKUP(A124,HOP!A:U,21,0)</f>
        <v>#N/A</v>
      </c>
    </row>
    <row r="125" s="4" customFormat="1" hidden="1" spans="1:9">
      <c r="A125" s="5">
        <v>18428212191</v>
      </c>
      <c r="B125" s="6">
        <v>44759</v>
      </c>
      <c r="C125" s="6">
        <v>44760</v>
      </c>
      <c r="D125" s="4">
        <v>1076</v>
      </c>
      <c r="E125" s="4">
        <v>1076</v>
      </c>
      <c r="F125" s="4">
        <v>2624407</v>
      </c>
      <c r="G125" s="4">
        <f t="shared" si="6"/>
        <v>0</v>
      </c>
      <c r="H125" s="4" t="str">
        <f t="shared" si="7"/>
        <v>，2624407</v>
      </c>
      <c r="I125" s="4" t="e">
        <f>VLOOKUP(A125,HOP!A:U,21,0)</f>
        <v>#N/A</v>
      </c>
    </row>
    <row r="127" spans="4:4">
      <c r="D127" s="4">
        <f>SUM(D2:D126)</f>
        <v>201196</v>
      </c>
    </row>
    <row r="128" spans="4:4">
      <c r="D128" s="4" t="s">
        <v>574</v>
      </c>
    </row>
    <row r="131" spans="1:3">
      <c r="A131" s="4" t="s">
        <v>575</v>
      </c>
      <c r="C131" s="4">
        <v>1651</v>
      </c>
    </row>
    <row r="132" spans="1:3">
      <c r="A132" s="4" t="s">
        <v>576</v>
      </c>
      <c r="C132" s="4">
        <v>199545</v>
      </c>
    </row>
    <row r="133" spans="1:3">
      <c r="A133" s="4" t="s">
        <v>577</v>
      </c>
      <c r="C133" s="4">
        <f>SUBTOTAL(9,C131:C132)</f>
        <v>201196</v>
      </c>
    </row>
  </sheetData>
  <autoFilter ref="A1:X125">
    <filterColumn colId="3">
      <filters>
        <filter val="200"/>
        <filter val="9501"/>
        <filter val="904"/>
        <filter val="1204"/>
        <filter val="707"/>
        <filter val="1007"/>
        <filter val="3807"/>
        <filter val="1308"/>
        <filter val="4308"/>
        <filter val="10"/>
        <filter val="210"/>
        <filter val="6111"/>
        <filter val="112"/>
        <filter val="312"/>
        <filter val="612"/>
        <filter val="113"/>
        <filter val="5313"/>
        <filter val="514"/>
        <filter val="316"/>
        <filter val="916"/>
        <filter val="1016"/>
        <filter val="2616"/>
        <filter val="12316"/>
        <filter val="617"/>
        <filter val="118"/>
        <filter val="718"/>
        <filter val="918"/>
        <filter val="621"/>
        <filter val="1921"/>
        <filter val="823"/>
        <filter val="724"/>
        <filter val="425"/>
        <filter val="126"/>
        <filter val="326"/>
        <filter val="426"/>
        <filter val="428"/>
        <filter val="528"/>
        <filter val="1829"/>
        <filter val="2130"/>
        <filter val="933"/>
        <filter val="534"/>
        <filter val="934"/>
        <filter val="536"/>
        <filter val="2037"/>
        <filter val="738"/>
        <filter val="539"/>
        <filter val="440"/>
        <filter val="1441"/>
        <filter val="444"/>
        <filter val="246"/>
        <filter val="746"/>
        <filter val="1446"/>
        <filter val="247"/>
        <filter val="148"/>
        <filter val="748"/>
        <filter val="749"/>
        <filter val="949"/>
        <filter val="151"/>
        <filter val="351"/>
        <filter val="1551"/>
        <filter val="352"/>
        <filter val="2855"/>
        <filter val="1156"/>
        <filter val="8956"/>
        <filter val="757"/>
        <filter val="6759"/>
        <filter val="8259"/>
        <filter val="1060"/>
        <filter val="562"/>
        <filter val="662"/>
        <filter val="263"/>
        <filter val="363"/>
        <filter val="164"/>
        <filter val="166"/>
        <filter val="2067"/>
        <filter val="5268"/>
        <filter val="9068"/>
        <filter val="869"/>
        <filter val="3870"/>
        <filter val="4770"/>
        <filter val="5172"/>
        <filter val="976"/>
        <filter val="1076"/>
        <filter val="577"/>
        <filter val="977"/>
        <filter val="1377"/>
        <filter val="6678"/>
        <filter val="579"/>
        <filter val="5979"/>
        <filter val="782"/>
        <filter val="2283"/>
        <filter val="484"/>
        <filter val="686"/>
        <filter val="2586"/>
        <filter val="488"/>
        <filter val="189"/>
        <filter val="2890"/>
        <filter val="192"/>
        <filter val="692"/>
        <filter val="293"/>
        <filter val="793"/>
        <filter val="494"/>
        <filter val="5894"/>
        <filter val="2495"/>
        <filter val="696"/>
        <filter val="996"/>
        <filter val="1096"/>
        <filter val="1196"/>
        <filter val="1497"/>
        <filter val="3597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578</v>
      </c>
      <c r="B1" s="2" t="s">
        <v>579</v>
      </c>
      <c r="C1" s="2" t="s">
        <v>580</v>
      </c>
      <c r="D1" s="2" t="s">
        <v>581</v>
      </c>
      <c r="E1" s="2" t="s">
        <v>13</v>
      </c>
      <c r="F1" s="2" t="s">
        <v>5</v>
      </c>
      <c r="G1" s="2" t="s">
        <v>6</v>
      </c>
      <c r="H1" s="2" t="s">
        <v>582</v>
      </c>
      <c r="I1" s="2" t="s">
        <v>583</v>
      </c>
      <c r="J1" s="2" t="s">
        <v>584</v>
      </c>
      <c r="K1" s="2" t="s">
        <v>585</v>
      </c>
      <c r="L1" s="2" t="s">
        <v>586</v>
      </c>
      <c r="M1" s="2" t="s">
        <v>587</v>
      </c>
      <c r="N1" s="2" t="s">
        <v>588</v>
      </c>
      <c r="O1" s="2" t="s">
        <v>589</v>
      </c>
      <c r="P1" s="2" t="s">
        <v>590</v>
      </c>
      <c r="Q1" s="2" t="s">
        <v>591</v>
      </c>
      <c r="R1" s="2" t="s">
        <v>592</v>
      </c>
      <c r="S1" s="2" t="s">
        <v>593</v>
      </c>
      <c r="T1" s="2" t="s">
        <v>594</v>
      </c>
      <c r="U1" s="2" t="s">
        <v>595</v>
      </c>
      <c r="V1" s="2" t="s">
        <v>596</v>
      </c>
    </row>
    <row r="2" s="1" customFormat="1" spans="1:22">
      <c r="A2" s="3">
        <v>18336420476</v>
      </c>
      <c r="B2" s="1" t="s">
        <v>597</v>
      </c>
      <c r="C2" s="1" t="s">
        <v>598</v>
      </c>
      <c r="D2" s="1" t="s">
        <v>599</v>
      </c>
      <c r="E2" s="1" t="s">
        <v>600</v>
      </c>
      <c r="F2" s="1" t="s">
        <v>601</v>
      </c>
      <c r="G2" s="1" t="s">
        <v>602</v>
      </c>
      <c r="H2" s="1" t="s">
        <v>603</v>
      </c>
      <c r="I2" s="1" t="s">
        <v>604</v>
      </c>
      <c r="J2" s="1" t="s">
        <v>30</v>
      </c>
      <c r="K2" s="1" t="s">
        <v>605</v>
      </c>
      <c r="L2" s="1" t="s">
        <v>605</v>
      </c>
      <c r="M2" s="1" t="s">
        <v>606</v>
      </c>
      <c r="N2" s="1" t="s">
        <v>606</v>
      </c>
      <c r="O2" s="1" t="s">
        <v>607</v>
      </c>
      <c r="P2" s="1" t="s">
        <v>608</v>
      </c>
      <c r="Q2" s="1" t="s">
        <v>609</v>
      </c>
      <c r="R2" s="1" t="s">
        <v>610</v>
      </c>
      <c r="S2" s="1" t="s">
        <v>611</v>
      </c>
      <c r="T2" s="1" t="s">
        <v>612</v>
      </c>
      <c r="U2" s="1" t="s">
        <v>613</v>
      </c>
      <c r="V2" s="1" t="s">
        <v>614</v>
      </c>
    </row>
    <row r="3" s="1" customFormat="1" spans="1:22">
      <c r="A3" s="3">
        <v>18562237315</v>
      </c>
      <c r="B3" s="1" t="s">
        <v>615</v>
      </c>
      <c r="C3" s="1" t="s">
        <v>616</v>
      </c>
      <c r="D3" s="1" t="s">
        <v>617</v>
      </c>
      <c r="E3" s="1" t="s">
        <v>618</v>
      </c>
      <c r="F3" s="1" t="s">
        <v>619</v>
      </c>
      <c r="G3" s="1" t="s">
        <v>602</v>
      </c>
      <c r="H3" s="1" t="s">
        <v>603</v>
      </c>
      <c r="I3" s="1" t="s">
        <v>620</v>
      </c>
      <c r="J3" s="1" t="s">
        <v>30</v>
      </c>
      <c r="K3" s="1" t="s">
        <v>621</v>
      </c>
      <c r="L3" s="1" t="s">
        <v>621</v>
      </c>
      <c r="M3" s="1" t="s">
        <v>606</v>
      </c>
      <c r="N3" s="1" t="s">
        <v>606</v>
      </c>
      <c r="O3" s="1" t="s">
        <v>607</v>
      </c>
      <c r="P3" s="1" t="s">
        <v>608</v>
      </c>
      <c r="Q3" s="1" t="s">
        <v>609</v>
      </c>
      <c r="R3" s="1" t="s">
        <v>622</v>
      </c>
      <c r="S3" s="1" t="s">
        <v>611</v>
      </c>
      <c r="T3" s="1" t="s">
        <v>612</v>
      </c>
      <c r="U3" s="1" t="s">
        <v>613</v>
      </c>
      <c r="V3" s="1" t="s">
        <v>623</v>
      </c>
    </row>
    <row r="4" s="1" customFormat="1" spans="1:22">
      <c r="A4" s="3">
        <v>18649373921</v>
      </c>
      <c r="B4" s="1" t="s">
        <v>624</v>
      </c>
      <c r="C4" s="1" t="s">
        <v>625</v>
      </c>
      <c r="D4" s="1" t="s">
        <v>626</v>
      </c>
      <c r="E4" s="1" t="s">
        <v>627</v>
      </c>
      <c r="F4" s="1" t="s">
        <v>601</v>
      </c>
      <c r="G4" s="1" t="s">
        <v>602</v>
      </c>
      <c r="H4" s="1" t="s">
        <v>603</v>
      </c>
      <c r="I4" s="1" t="s">
        <v>628</v>
      </c>
      <c r="J4" s="1" t="s">
        <v>30</v>
      </c>
      <c r="K4" s="1" t="s">
        <v>629</v>
      </c>
      <c r="L4" s="1" t="s">
        <v>629</v>
      </c>
      <c r="M4" s="1" t="s">
        <v>606</v>
      </c>
      <c r="N4" s="1" t="s">
        <v>606</v>
      </c>
      <c r="O4" s="1" t="s">
        <v>607</v>
      </c>
      <c r="P4" s="1" t="s">
        <v>608</v>
      </c>
      <c r="Q4" s="1" t="s">
        <v>609</v>
      </c>
      <c r="R4" s="1" t="s">
        <v>630</v>
      </c>
      <c r="S4" s="1" t="s">
        <v>611</v>
      </c>
      <c r="T4" s="1" t="s">
        <v>612</v>
      </c>
      <c r="U4" s="1" t="s">
        <v>613</v>
      </c>
      <c r="V4" s="1" t="s">
        <v>614</v>
      </c>
    </row>
    <row r="5" s="1" customFormat="1" spans="1:22">
      <c r="A5" s="3">
        <v>18806975124</v>
      </c>
      <c r="B5" s="1" t="s">
        <v>631</v>
      </c>
      <c r="C5" s="1" t="s">
        <v>632</v>
      </c>
      <c r="D5" s="1" t="s">
        <v>633</v>
      </c>
      <c r="E5" s="1" t="s">
        <v>634</v>
      </c>
      <c r="F5" s="1" t="s">
        <v>635</v>
      </c>
      <c r="G5" s="1" t="s">
        <v>602</v>
      </c>
      <c r="H5" s="1" t="s">
        <v>603</v>
      </c>
      <c r="I5" s="1" t="s">
        <v>636</v>
      </c>
      <c r="J5" s="1" t="s">
        <v>30</v>
      </c>
      <c r="K5" s="1" t="s">
        <v>637</v>
      </c>
      <c r="L5" s="1" t="s">
        <v>637</v>
      </c>
      <c r="M5" s="1" t="s">
        <v>606</v>
      </c>
      <c r="N5" s="1" t="s">
        <v>606</v>
      </c>
      <c r="O5" s="1" t="s">
        <v>607</v>
      </c>
      <c r="P5" s="1" t="s">
        <v>608</v>
      </c>
      <c r="Q5" s="1" t="s">
        <v>609</v>
      </c>
      <c r="R5" s="1" t="s">
        <v>638</v>
      </c>
      <c r="S5" s="1" t="s">
        <v>611</v>
      </c>
      <c r="T5" s="1" t="s">
        <v>612</v>
      </c>
      <c r="U5" s="1" t="s">
        <v>613</v>
      </c>
      <c r="V5" s="1" t="s">
        <v>639</v>
      </c>
    </row>
    <row r="6" s="1" customFormat="1" spans="1:22">
      <c r="A6" s="3">
        <v>18823854018</v>
      </c>
      <c r="B6" s="1" t="s">
        <v>640</v>
      </c>
      <c r="C6" s="1" t="s">
        <v>641</v>
      </c>
      <c r="D6" s="1" t="s">
        <v>642</v>
      </c>
      <c r="E6" s="1" t="s">
        <v>643</v>
      </c>
      <c r="F6" s="1" t="s">
        <v>644</v>
      </c>
      <c r="G6" s="1" t="s">
        <v>602</v>
      </c>
      <c r="H6" s="1" t="s">
        <v>603</v>
      </c>
      <c r="I6" s="1" t="s">
        <v>645</v>
      </c>
      <c r="J6" s="1" t="s">
        <v>30</v>
      </c>
      <c r="K6" s="1" t="s">
        <v>646</v>
      </c>
      <c r="L6" s="1" t="s">
        <v>646</v>
      </c>
      <c r="M6" s="1" t="s">
        <v>606</v>
      </c>
      <c r="N6" s="1" t="s">
        <v>606</v>
      </c>
      <c r="O6" s="1" t="s">
        <v>607</v>
      </c>
      <c r="P6" s="1" t="s">
        <v>608</v>
      </c>
      <c r="Q6" s="1" t="s">
        <v>609</v>
      </c>
      <c r="R6" s="1" t="s">
        <v>647</v>
      </c>
      <c r="S6" s="1" t="s">
        <v>611</v>
      </c>
      <c r="T6" s="1" t="s">
        <v>612</v>
      </c>
      <c r="U6" s="1" t="s">
        <v>613</v>
      </c>
      <c r="V6" s="1" t="s">
        <v>614</v>
      </c>
    </row>
    <row r="7" s="1" customFormat="1" spans="1:22">
      <c r="A7" s="3">
        <v>18841028055</v>
      </c>
      <c r="B7" s="1" t="s">
        <v>648</v>
      </c>
      <c r="C7" s="1" t="s">
        <v>649</v>
      </c>
      <c r="D7" s="1" t="s">
        <v>650</v>
      </c>
      <c r="E7" s="1" t="s">
        <v>651</v>
      </c>
      <c r="F7" s="1" t="s">
        <v>601</v>
      </c>
      <c r="G7" s="1" t="s">
        <v>602</v>
      </c>
      <c r="H7" s="1" t="s">
        <v>603</v>
      </c>
      <c r="I7" s="1" t="s">
        <v>652</v>
      </c>
      <c r="J7" s="1" t="s">
        <v>30</v>
      </c>
      <c r="K7" s="1" t="s">
        <v>653</v>
      </c>
      <c r="L7" s="1" t="s">
        <v>653</v>
      </c>
      <c r="M7" s="1" t="s">
        <v>606</v>
      </c>
      <c r="N7" s="1" t="s">
        <v>606</v>
      </c>
      <c r="O7" s="1" t="s">
        <v>607</v>
      </c>
      <c r="P7" s="1" t="s">
        <v>608</v>
      </c>
      <c r="Q7" s="1" t="s">
        <v>609</v>
      </c>
      <c r="R7" s="1" t="s">
        <v>654</v>
      </c>
      <c r="S7" s="1" t="s">
        <v>611</v>
      </c>
      <c r="T7" s="1" t="s">
        <v>612</v>
      </c>
      <c r="U7" s="1" t="s">
        <v>613</v>
      </c>
      <c r="V7" s="1" t="s">
        <v>655</v>
      </c>
    </row>
    <row r="8" s="1" customFormat="1" spans="1:22">
      <c r="A8" s="3">
        <v>18924691734</v>
      </c>
      <c r="B8" s="1" t="s">
        <v>656</v>
      </c>
      <c r="C8" s="1" t="s">
        <v>657</v>
      </c>
      <c r="D8" s="1" t="s">
        <v>658</v>
      </c>
      <c r="E8" s="1" t="s">
        <v>659</v>
      </c>
      <c r="F8" s="1" t="s">
        <v>601</v>
      </c>
      <c r="G8" s="1" t="s">
        <v>602</v>
      </c>
      <c r="H8" s="1" t="s">
        <v>603</v>
      </c>
      <c r="I8" s="1" t="s">
        <v>660</v>
      </c>
      <c r="J8" s="1" t="s">
        <v>30</v>
      </c>
      <c r="K8" s="1" t="s">
        <v>661</v>
      </c>
      <c r="L8" s="1" t="s">
        <v>661</v>
      </c>
      <c r="M8" s="1" t="s">
        <v>606</v>
      </c>
      <c r="N8" s="1" t="s">
        <v>606</v>
      </c>
      <c r="O8" s="1" t="s">
        <v>607</v>
      </c>
      <c r="P8" s="1" t="s">
        <v>608</v>
      </c>
      <c r="Q8" s="1" t="s">
        <v>609</v>
      </c>
      <c r="R8" s="1" t="s">
        <v>662</v>
      </c>
      <c r="S8" s="1" t="s">
        <v>611</v>
      </c>
      <c r="T8" s="1" t="s">
        <v>612</v>
      </c>
      <c r="U8" s="1" t="s">
        <v>613</v>
      </c>
      <c r="V8" s="1" t="s">
        <v>639</v>
      </c>
    </row>
    <row r="9" s="1" customFormat="1" spans="1:22">
      <c r="A9" s="3">
        <v>21115560330</v>
      </c>
      <c r="B9" s="1" t="s">
        <v>663</v>
      </c>
      <c r="C9" s="1" t="s">
        <v>664</v>
      </c>
      <c r="D9" s="1" t="s">
        <v>665</v>
      </c>
      <c r="E9" s="1" t="s">
        <v>666</v>
      </c>
      <c r="F9" s="1" t="s">
        <v>667</v>
      </c>
      <c r="G9" s="1" t="s">
        <v>602</v>
      </c>
      <c r="H9" s="1" t="s">
        <v>603</v>
      </c>
      <c r="I9" s="1" t="s">
        <v>668</v>
      </c>
      <c r="J9" s="1" t="s">
        <v>30</v>
      </c>
      <c r="K9" s="1" t="s">
        <v>669</v>
      </c>
      <c r="L9" s="1" t="s">
        <v>669</v>
      </c>
      <c r="M9" s="1" t="s">
        <v>606</v>
      </c>
      <c r="N9" s="1" t="s">
        <v>606</v>
      </c>
      <c r="O9" s="1" t="s">
        <v>607</v>
      </c>
      <c r="P9" s="1" t="s">
        <v>608</v>
      </c>
      <c r="Q9" s="1" t="s">
        <v>609</v>
      </c>
      <c r="R9" s="1" t="s">
        <v>670</v>
      </c>
      <c r="S9" s="1" t="s">
        <v>611</v>
      </c>
      <c r="T9" s="1" t="s">
        <v>612</v>
      </c>
      <c r="U9" s="1" t="s">
        <v>613</v>
      </c>
      <c r="V9" s="1" t="s">
        <v>671</v>
      </c>
    </row>
    <row r="10" s="1" customFormat="1" spans="1:22">
      <c r="A10" s="3">
        <v>21196115103</v>
      </c>
      <c r="B10" s="1" t="s">
        <v>672</v>
      </c>
      <c r="C10" s="1" t="s">
        <v>673</v>
      </c>
      <c r="D10" s="1" t="s">
        <v>674</v>
      </c>
      <c r="E10" s="1" t="s">
        <v>675</v>
      </c>
      <c r="F10" s="1" t="s">
        <v>619</v>
      </c>
      <c r="G10" s="1" t="s">
        <v>602</v>
      </c>
      <c r="H10" s="1" t="s">
        <v>603</v>
      </c>
      <c r="I10" s="1" t="s">
        <v>676</v>
      </c>
      <c r="J10" s="1" t="s">
        <v>30</v>
      </c>
      <c r="K10" s="1" t="s">
        <v>677</v>
      </c>
      <c r="L10" s="1" t="s">
        <v>677</v>
      </c>
      <c r="M10" s="1" t="s">
        <v>606</v>
      </c>
      <c r="N10" s="1" t="s">
        <v>606</v>
      </c>
      <c r="O10" s="1" t="s">
        <v>607</v>
      </c>
      <c r="P10" s="1" t="s">
        <v>608</v>
      </c>
      <c r="Q10" s="1" t="s">
        <v>609</v>
      </c>
      <c r="R10" s="1" t="s">
        <v>678</v>
      </c>
      <c r="S10" s="1" t="s">
        <v>611</v>
      </c>
      <c r="T10" s="1" t="s">
        <v>612</v>
      </c>
      <c r="U10" s="1" t="s">
        <v>613</v>
      </c>
      <c r="V10" s="1" t="s">
        <v>679</v>
      </c>
    </row>
    <row r="11" s="1" customFormat="1" spans="1:22">
      <c r="A11" s="3">
        <v>21225422611</v>
      </c>
      <c r="B11" s="1" t="s">
        <v>680</v>
      </c>
      <c r="C11" s="1" t="s">
        <v>681</v>
      </c>
      <c r="D11" s="1" t="s">
        <v>682</v>
      </c>
      <c r="E11" s="1" t="s">
        <v>683</v>
      </c>
      <c r="F11" s="1" t="s">
        <v>601</v>
      </c>
      <c r="G11" s="1" t="s">
        <v>602</v>
      </c>
      <c r="H11" s="1" t="s">
        <v>603</v>
      </c>
      <c r="I11" s="1" t="s">
        <v>684</v>
      </c>
      <c r="J11" s="1" t="s">
        <v>30</v>
      </c>
      <c r="K11" s="1" t="s">
        <v>685</v>
      </c>
      <c r="L11" s="1" t="s">
        <v>685</v>
      </c>
      <c r="M11" s="1" t="s">
        <v>606</v>
      </c>
      <c r="N11" s="1" t="s">
        <v>606</v>
      </c>
      <c r="O11" s="1" t="s">
        <v>607</v>
      </c>
      <c r="P11" s="1" t="s">
        <v>608</v>
      </c>
      <c r="Q11" s="1" t="s">
        <v>609</v>
      </c>
      <c r="R11" s="1" t="s">
        <v>686</v>
      </c>
      <c r="S11" s="1" t="s">
        <v>611</v>
      </c>
      <c r="T11" s="1" t="s">
        <v>612</v>
      </c>
      <c r="U11" s="1" t="s">
        <v>613</v>
      </c>
      <c r="V11" s="1" t="s">
        <v>687</v>
      </c>
    </row>
    <row r="12" s="1" customFormat="1" spans="1:22">
      <c r="A12" s="3">
        <v>21249891795</v>
      </c>
      <c r="B12" s="1" t="s">
        <v>688</v>
      </c>
      <c r="C12" s="1" t="s">
        <v>689</v>
      </c>
      <c r="D12" s="1" t="s">
        <v>690</v>
      </c>
      <c r="E12" s="1" t="s">
        <v>691</v>
      </c>
      <c r="F12" s="1" t="s">
        <v>635</v>
      </c>
      <c r="G12" s="1" t="s">
        <v>602</v>
      </c>
      <c r="H12" s="1" t="s">
        <v>603</v>
      </c>
      <c r="I12" s="1" t="s">
        <v>692</v>
      </c>
      <c r="J12" s="1" t="s">
        <v>30</v>
      </c>
      <c r="K12" s="1" t="s">
        <v>693</v>
      </c>
      <c r="L12" s="1" t="s">
        <v>693</v>
      </c>
      <c r="M12" s="1" t="s">
        <v>606</v>
      </c>
      <c r="N12" s="1" t="s">
        <v>606</v>
      </c>
      <c r="O12" s="1" t="s">
        <v>607</v>
      </c>
      <c r="P12" s="1" t="s">
        <v>608</v>
      </c>
      <c r="Q12" s="1" t="s">
        <v>609</v>
      </c>
      <c r="R12" s="1" t="s">
        <v>694</v>
      </c>
      <c r="S12" s="1" t="s">
        <v>611</v>
      </c>
      <c r="T12" s="1" t="s">
        <v>612</v>
      </c>
      <c r="U12" s="1" t="s">
        <v>613</v>
      </c>
      <c r="V12" s="1" t="s">
        <v>623</v>
      </c>
    </row>
    <row r="13" s="1" customFormat="1" spans="1:22">
      <c r="A13" s="3">
        <v>21264970539</v>
      </c>
      <c r="B13" s="1" t="s">
        <v>695</v>
      </c>
      <c r="C13" s="1" t="s">
        <v>696</v>
      </c>
      <c r="D13" s="1" t="s">
        <v>697</v>
      </c>
      <c r="E13" s="1" t="s">
        <v>698</v>
      </c>
      <c r="F13" s="1" t="s">
        <v>635</v>
      </c>
      <c r="G13" s="1" t="s">
        <v>602</v>
      </c>
      <c r="H13" s="1" t="s">
        <v>603</v>
      </c>
      <c r="I13" s="1" t="s">
        <v>699</v>
      </c>
      <c r="J13" s="1" t="s">
        <v>30</v>
      </c>
      <c r="K13" s="1" t="s">
        <v>700</v>
      </c>
      <c r="L13" s="1" t="s">
        <v>700</v>
      </c>
      <c r="M13" s="1" t="s">
        <v>606</v>
      </c>
      <c r="N13" s="1" t="s">
        <v>606</v>
      </c>
      <c r="O13" s="1" t="s">
        <v>607</v>
      </c>
      <c r="P13" s="1" t="s">
        <v>608</v>
      </c>
      <c r="Q13" s="1" t="s">
        <v>609</v>
      </c>
      <c r="R13" s="1" t="s">
        <v>701</v>
      </c>
      <c r="S13" s="1" t="s">
        <v>611</v>
      </c>
      <c r="T13" s="1" t="s">
        <v>612</v>
      </c>
      <c r="U13" s="1" t="s">
        <v>613</v>
      </c>
      <c r="V13" s="1" t="s">
        <v>702</v>
      </c>
    </row>
    <row r="14" s="1" customFormat="1" spans="1:22">
      <c r="A14" s="3">
        <v>21307069710</v>
      </c>
      <c r="B14" s="1" t="s">
        <v>695</v>
      </c>
      <c r="C14" s="1" t="s">
        <v>703</v>
      </c>
      <c r="D14" s="1" t="s">
        <v>704</v>
      </c>
      <c r="E14" s="1" t="s">
        <v>705</v>
      </c>
      <c r="F14" s="1" t="s">
        <v>619</v>
      </c>
      <c r="G14" s="1" t="s">
        <v>602</v>
      </c>
      <c r="H14" s="1" t="s">
        <v>603</v>
      </c>
      <c r="I14" s="1" t="s">
        <v>706</v>
      </c>
      <c r="J14" s="1" t="s">
        <v>30</v>
      </c>
      <c r="K14" s="1" t="s">
        <v>707</v>
      </c>
      <c r="L14" s="1" t="s">
        <v>707</v>
      </c>
      <c r="M14" s="1" t="s">
        <v>606</v>
      </c>
      <c r="N14" s="1" t="s">
        <v>606</v>
      </c>
      <c r="O14" s="1" t="s">
        <v>607</v>
      </c>
      <c r="P14" s="1" t="s">
        <v>608</v>
      </c>
      <c r="Q14" s="1" t="s">
        <v>609</v>
      </c>
      <c r="R14" s="1" t="s">
        <v>708</v>
      </c>
      <c r="S14" s="1" t="s">
        <v>611</v>
      </c>
      <c r="T14" s="1" t="s">
        <v>612</v>
      </c>
      <c r="U14" s="1" t="s">
        <v>613</v>
      </c>
      <c r="V14" s="1" t="s">
        <v>702</v>
      </c>
    </row>
    <row r="15" s="1" customFormat="1" spans="1:22">
      <c r="A15" s="3">
        <v>21328844604</v>
      </c>
      <c r="B15" s="1" t="s">
        <v>709</v>
      </c>
      <c r="C15" s="1" t="s">
        <v>710</v>
      </c>
      <c r="D15" s="1" t="s">
        <v>697</v>
      </c>
      <c r="E15" s="1" t="s">
        <v>711</v>
      </c>
      <c r="F15" s="1" t="s">
        <v>619</v>
      </c>
      <c r="G15" s="1" t="s">
        <v>602</v>
      </c>
      <c r="H15" s="1" t="s">
        <v>603</v>
      </c>
      <c r="I15" s="1" t="s">
        <v>712</v>
      </c>
      <c r="J15" s="1" t="s">
        <v>30</v>
      </c>
      <c r="K15" s="1" t="s">
        <v>713</v>
      </c>
      <c r="L15" s="1" t="s">
        <v>713</v>
      </c>
      <c r="M15" s="1" t="s">
        <v>606</v>
      </c>
      <c r="N15" s="1" t="s">
        <v>606</v>
      </c>
      <c r="O15" s="1" t="s">
        <v>607</v>
      </c>
      <c r="P15" s="1" t="s">
        <v>608</v>
      </c>
      <c r="Q15" s="1" t="s">
        <v>609</v>
      </c>
      <c r="R15" s="1" t="s">
        <v>714</v>
      </c>
      <c r="S15" s="1" t="s">
        <v>611</v>
      </c>
      <c r="T15" s="1" t="s">
        <v>612</v>
      </c>
      <c r="U15" s="1" t="s">
        <v>613</v>
      </c>
      <c r="V15" s="1" t="s">
        <v>702</v>
      </c>
    </row>
    <row r="16" s="1" customFormat="1" spans="1:22">
      <c r="A16" s="3">
        <v>21341517895</v>
      </c>
      <c r="B16" s="1" t="s">
        <v>715</v>
      </c>
      <c r="C16" s="1" t="s">
        <v>716</v>
      </c>
      <c r="D16" s="1" t="s">
        <v>717</v>
      </c>
      <c r="E16" s="1" t="s">
        <v>718</v>
      </c>
      <c r="F16" s="1" t="s">
        <v>635</v>
      </c>
      <c r="G16" s="1" t="s">
        <v>602</v>
      </c>
      <c r="H16" s="1" t="s">
        <v>603</v>
      </c>
      <c r="I16" s="1" t="s">
        <v>719</v>
      </c>
      <c r="J16" s="1" t="s">
        <v>30</v>
      </c>
      <c r="K16" s="1" t="s">
        <v>720</v>
      </c>
      <c r="L16" s="1" t="s">
        <v>720</v>
      </c>
      <c r="M16" s="1" t="s">
        <v>606</v>
      </c>
      <c r="N16" s="1" t="s">
        <v>606</v>
      </c>
      <c r="O16" s="1" t="s">
        <v>607</v>
      </c>
      <c r="P16" s="1" t="s">
        <v>608</v>
      </c>
      <c r="Q16" s="1" t="s">
        <v>609</v>
      </c>
      <c r="R16" s="1" t="s">
        <v>721</v>
      </c>
      <c r="S16" s="1" t="s">
        <v>611</v>
      </c>
      <c r="T16" s="1" t="s">
        <v>612</v>
      </c>
      <c r="U16" s="1" t="s">
        <v>613</v>
      </c>
      <c r="V16" s="1" t="s">
        <v>722</v>
      </c>
    </row>
    <row r="17" s="1" customFormat="1" spans="1:22">
      <c r="A17" s="3">
        <v>21341512139</v>
      </c>
      <c r="B17" s="1" t="s">
        <v>715</v>
      </c>
      <c r="C17" s="1" t="s">
        <v>723</v>
      </c>
      <c r="D17" s="1" t="s">
        <v>704</v>
      </c>
      <c r="E17" s="1" t="s">
        <v>724</v>
      </c>
      <c r="F17" s="1" t="s">
        <v>619</v>
      </c>
      <c r="G17" s="1" t="s">
        <v>602</v>
      </c>
      <c r="H17" s="1" t="s">
        <v>603</v>
      </c>
      <c r="I17" s="1" t="s">
        <v>725</v>
      </c>
      <c r="J17" s="1" t="s">
        <v>30</v>
      </c>
      <c r="K17" s="1" t="s">
        <v>726</v>
      </c>
      <c r="L17" s="1" t="s">
        <v>726</v>
      </c>
      <c r="M17" s="1" t="s">
        <v>606</v>
      </c>
      <c r="N17" s="1" t="s">
        <v>606</v>
      </c>
      <c r="O17" s="1" t="s">
        <v>607</v>
      </c>
      <c r="P17" s="1" t="s">
        <v>608</v>
      </c>
      <c r="Q17" s="1" t="s">
        <v>609</v>
      </c>
      <c r="R17" s="1" t="s">
        <v>727</v>
      </c>
      <c r="S17" s="1" t="s">
        <v>611</v>
      </c>
      <c r="T17" s="1" t="s">
        <v>612</v>
      </c>
      <c r="U17" s="1" t="s">
        <v>613</v>
      </c>
      <c r="V17" s="1" t="s">
        <v>702</v>
      </c>
    </row>
    <row r="18" s="1" customFormat="1" spans="1:22">
      <c r="A18" s="3">
        <v>21347701550</v>
      </c>
      <c r="B18" s="1" t="s">
        <v>715</v>
      </c>
      <c r="C18" s="1" t="s">
        <v>728</v>
      </c>
      <c r="D18" s="1" t="s">
        <v>729</v>
      </c>
      <c r="E18" s="1" t="s">
        <v>730</v>
      </c>
      <c r="F18" s="1" t="s">
        <v>601</v>
      </c>
      <c r="G18" s="1" t="s">
        <v>602</v>
      </c>
      <c r="H18" s="1" t="s">
        <v>603</v>
      </c>
      <c r="I18" s="1" t="s">
        <v>731</v>
      </c>
      <c r="J18" s="1" t="s">
        <v>30</v>
      </c>
      <c r="K18" s="1" t="s">
        <v>732</v>
      </c>
      <c r="L18" s="1" t="s">
        <v>732</v>
      </c>
      <c r="M18" s="1" t="s">
        <v>606</v>
      </c>
      <c r="N18" s="1" t="s">
        <v>606</v>
      </c>
      <c r="O18" s="1" t="s">
        <v>607</v>
      </c>
      <c r="P18" s="1" t="s">
        <v>608</v>
      </c>
      <c r="Q18" s="1" t="s">
        <v>609</v>
      </c>
      <c r="R18" s="1" t="s">
        <v>733</v>
      </c>
      <c r="S18" s="1" t="s">
        <v>611</v>
      </c>
      <c r="T18" s="1" t="s">
        <v>612</v>
      </c>
      <c r="U18" s="1" t="s">
        <v>613</v>
      </c>
      <c r="V18" s="1" t="s">
        <v>702</v>
      </c>
    </row>
    <row r="19" s="1" customFormat="1" spans="1:22">
      <c r="A19" s="3">
        <v>21348308138</v>
      </c>
      <c r="B19" s="1" t="s">
        <v>734</v>
      </c>
      <c r="C19" s="1" t="s">
        <v>735</v>
      </c>
      <c r="D19" s="1" t="s">
        <v>736</v>
      </c>
      <c r="E19" s="1" t="s">
        <v>737</v>
      </c>
      <c r="F19" s="1" t="s">
        <v>619</v>
      </c>
      <c r="G19" s="1" t="s">
        <v>602</v>
      </c>
      <c r="H19" s="1" t="s">
        <v>603</v>
      </c>
      <c r="I19" s="1" t="s">
        <v>738</v>
      </c>
      <c r="J19" s="1" t="s">
        <v>30</v>
      </c>
      <c r="K19" s="1" t="s">
        <v>739</v>
      </c>
      <c r="L19" s="1" t="s">
        <v>739</v>
      </c>
      <c r="M19" s="1" t="s">
        <v>606</v>
      </c>
      <c r="N19" s="1" t="s">
        <v>606</v>
      </c>
      <c r="O19" s="1" t="s">
        <v>607</v>
      </c>
      <c r="P19" s="1" t="s">
        <v>608</v>
      </c>
      <c r="Q19" s="1" t="s">
        <v>609</v>
      </c>
      <c r="R19" s="1" t="s">
        <v>740</v>
      </c>
      <c r="S19" s="1" t="s">
        <v>611</v>
      </c>
      <c r="T19" s="1" t="s">
        <v>612</v>
      </c>
      <c r="U19" s="1" t="s">
        <v>613</v>
      </c>
      <c r="V19" s="1" t="s">
        <v>614</v>
      </c>
    </row>
    <row r="20" s="1" customFormat="1" spans="1:22">
      <c r="A20" s="3">
        <v>21350928094</v>
      </c>
      <c r="B20" s="1" t="s">
        <v>734</v>
      </c>
      <c r="C20" s="1" t="s">
        <v>741</v>
      </c>
      <c r="D20" s="1" t="s">
        <v>742</v>
      </c>
      <c r="E20" s="1" t="s">
        <v>743</v>
      </c>
      <c r="F20" s="1" t="s">
        <v>619</v>
      </c>
      <c r="G20" s="1" t="s">
        <v>602</v>
      </c>
      <c r="H20" s="1" t="s">
        <v>603</v>
      </c>
      <c r="I20" s="1" t="s">
        <v>744</v>
      </c>
      <c r="J20" s="1" t="s">
        <v>30</v>
      </c>
      <c r="K20" s="1" t="s">
        <v>745</v>
      </c>
      <c r="L20" s="1" t="s">
        <v>745</v>
      </c>
      <c r="M20" s="1" t="s">
        <v>606</v>
      </c>
      <c r="N20" s="1" t="s">
        <v>606</v>
      </c>
      <c r="O20" s="1" t="s">
        <v>607</v>
      </c>
      <c r="P20" s="1" t="s">
        <v>608</v>
      </c>
      <c r="Q20" s="1" t="s">
        <v>609</v>
      </c>
      <c r="R20" s="1" t="s">
        <v>746</v>
      </c>
      <c r="S20" s="1" t="s">
        <v>611</v>
      </c>
      <c r="T20" s="1" t="s">
        <v>612</v>
      </c>
      <c r="U20" s="1" t="s">
        <v>613</v>
      </c>
      <c r="V20" s="1" t="s">
        <v>747</v>
      </c>
    </row>
    <row r="21" s="1" customFormat="1" spans="1:22">
      <c r="A21" s="3">
        <v>21351039544</v>
      </c>
      <c r="B21" s="1" t="s">
        <v>734</v>
      </c>
      <c r="C21" s="1" t="s">
        <v>748</v>
      </c>
      <c r="D21" s="1" t="s">
        <v>749</v>
      </c>
      <c r="E21" s="1" t="s">
        <v>750</v>
      </c>
      <c r="F21" s="1" t="s">
        <v>619</v>
      </c>
      <c r="G21" s="1" t="s">
        <v>602</v>
      </c>
      <c r="H21" s="1" t="s">
        <v>603</v>
      </c>
      <c r="I21" s="1" t="s">
        <v>751</v>
      </c>
      <c r="J21" s="1" t="s">
        <v>30</v>
      </c>
      <c r="K21" s="1" t="s">
        <v>752</v>
      </c>
      <c r="L21" s="1" t="s">
        <v>752</v>
      </c>
      <c r="M21" s="1" t="s">
        <v>606</v>
      </c>
      <c r="N21" s="1" t="s">
        <v>606</v>
      </c>
      <c r="O21" s="1" t="s">
        <v>607</v>
      </c>
      <c r="P21" s="1" t="s">
        <v>608</v>
      </c>
      <c r="Q21" s="1" t="s">
        <v>609</v>
      </c>
      <c r="R21" s="1" t="s">
        <v>753</v>
      </c>
      <c r="S21" s="1" t="s">
        <v>611</v>
      </c>
      <c r="T21" s="1" t="s">
        <v>612</v>
      </c>
      <c r="U21" s="1" t="s">
        <v>613</v>
      </c>
      <c r="V21" s="1" t="s">
        <v>702</v>
      </c>
    </row>
    <row r="22" s="1" customFormat="1" spans="1:22">
      <c r="A22" s="3">
        <v>21351093310</v>
      </c>
      <c r="B22" s="1" t="s">
        <v>734</v>
      </c>
      <c r="C22" s="1" t="s">
        <v>754</v>
      </c>
      <c r="D22" s="1" t="s">
        <v>749</v>
      </c>
      <c r="E22" s="1" t="s">
        <v>750</v>
      </c>
      <c r="F22" s="1" t="s">
        <v>619</v>
      </c>
      <c r="G22" s="1" t="s">
        <v>602</v>
      </c>
      <c r="H22" s="1" t="s">
        <v>603</v>
      </c>
      <c r="I22" s="1" t="s">
        <v>755</v>
      </c>
      <c r="J22" s="1" t="s">
        <v>30</v>
      </c>
      <c r="K22" s="1" t="s">
        <v>756</v>
      </c>
      <c r="L22" s="1" t="s">
        <v>756</v>
      </c>
      <c r="M22" s="1" t="s">
        <v>606</v>
      </c>
      <c r="N22" s="1" t="s">
        <v>606</v>
      </c>
      <c r="O22" s="1" t="s">
        <v>607</v>
      </c>
      <c r="P22" s="1" t="s">
        <v>608</v>
      </c>
      <c r="Q22" s="1" t="s">
        <v>609</v>
      </c>
      <c r="R22" s="1" t="s">
        <v>757</v>
      </c>
      <c r="S22" s="1" t="s">
        <v>611</v>
      </c>
      <c r="T22" s="1" t="s">
        <v>612</v>
      </c>
      <c r="U22" s="1" t="s">
        <v>613</v>
      </c>
      <c r="V22" s="1" t="s">
        <v>702</v>
      </c>
    </row>
    <row r="23" s="1" customFormat="1" spans="1:22">
      <c r="A23" s="3">
        <v>21355369194</v>
      </c>
      <c r="B23" s="1" t="s">
        <v>734</v>
      </c>
      <c r="C23" s="1" t="s">
        <v>758</v>
      </c>
      <c r="D23" s="1" t="s">
        <v>759</v>
      </c>
      <c r="E23" s="1" t="s">
        <v>760</v>
      </c>
      <c r="F23" s="1" t="s">
        <v>644</v>
      </c>
      <c r="G23" s="1" t="s">
        <v>602</v>
      </c>
      <c r="H23" s="1" t="s">
        <v>603</v>
      </c>
      <c r="I23" s="1" t="s">
        <v>761</v>
      </c>
      <c r="J23" s="1" t="s">
        <v>30</v>
      </c>
      <c r="K23" s="1" t="s">
        <v>762</v>
      </c>
      <c r="L23" s="1" t="s">
        <v>762</v>
      </c>
      <c r="M23" s="1" t="s">
        <v>606</v>
      </c>
      <c r="N23" s="1" t="s">
        <v>606</v>
      </c>
      <c r="O23" s="1" t="s">
        <v>607</v>
      </c>
      <c r="P23" s="1" t="s">
        <v>608</v>
      </c>
      <c r="Q23" s="1" t="s">
        <v>609</v>
      </c>
      <c r="R23" s="1" t="s">
        <v>763</v>
      </c>
      <c r="S23" s="1" t="s">
        <v>611</v>
      </c>
      <c r="T23" s="1" t="s">
        <v>612</v>
      </c>
      <c r="U23" s="1" t="s">
        <v>613</v>
      </c>
      <c r="V23" s="1" t="s">
        <v>747</v>
      </c>
    </row>
    <row r="24" s="1" customFormat="1" spans="1:22">
      <c r="A24" s="3">
        <v>21356026384</v>
      </c>
      <c r="B24" s="1" t="s">
        <v>734</v>
      </c>
      <c r="C24" s="1" t="s">
        <v>764</v>
      </c>
      <c r="D24" s="1" t="s">
        <v>765</v>
      </c>
      <c r="E24" s="1" t="s">
        <v>766</v>
      </c>
      <c r="F24" s="1" t="s">
        <v>635</v>
      </c>
      <c r="G24" s="1" t="s">
        <v>602</v>
      </c>
      <c r="H24" s="1" t="s">
        <v>603</v>
      </c>
      <c r="I24" s="1" t="s">
        <v>767</v>
      </c>
      <c r="J24" s="1" t="s">
        <v>30</v>
      </c>
      <c r="K24" s="1" t="s">
        <v>768</v>
      </c>
      <c r="L24" s="1" t="s">
        <v>768</v>
      </c>
      <c r="M24" s="1" t="s">
        <v>606</v>
      </c>
      <c r="N24" s="1" t="s">
        <v>606</v>
      </c>
      <c r="O24" s="1" t="s">
        <v>607</v>
      </c>
      <c r="P24" s="1" t="s">
        <v>608</v>
      </c>
      <c r="Q24" s="1" t="s">
        <v>609</v>
      </c>
      <c r="R24" s="1" t="s">
        <v>769</v>
      </c>
      <c r="S24" s="1" t="s">
        <v>611</v>
      </c>
      <c r="T24" s="1" t="s">
        <v>612</v>
      </c>
      <c r="U24" s="1" t="s">
        <v>613</v>
      </c>
      <c r="V24" s="1" t="s">
        <v>702</v>
      </c>
    </row>
    <row r="25" s="1" customFormat="1" spans="1:22">
      <c r="A25" s="3">
        <v>21358381731</v>
      </c>
      <c r="B25" s="1" t="s">
        <v>770</v>
      </c>
      <c r="C25" s="1" t="s">
        <v>771</v>
      </c>
      <c r="D25" s="1" t="s">
        <v>704</v>
      </c>
      <c r="E25" s="1" t="s">
        <v>772</v>
      </c>
      <c r="F25" s="1" t="s">
        <v>619</v>
      </c>
      <c r="G25" s="1" t="s">
        <v>602</v>
      </c>
      <c r="H25" s="1" t="s">
        <v>603</v>
      </c>
      <c r="I25" s="1" t="s">
        <v>773</v>
      </c>
      <c r="J25" s="1" t="s">
        <v>30</v>
      </c>
      <c r="K25" s="1" t="s">
        <v>774</v>
      </c>
      <c r="L25" s="1" t="s">
        <v>774</v>
      </c>
      <c r="M25" s="1" t="s">
        <v>606</v>
      </c>
      <c r="N25" s="1" t="s">
        <v>606</v>
      </c>
      <c r="O25" s="1" t="s">
        <v>607</v>
      </c>
      <c r="P25" s="1" t="s">
        <v>608</v>
      </c>
      <c r="Q25" s="1" t="s">
        <v>609</v>
      </c>
      <c r="R25" s="1" t="s">
        <v>775</v>
      </c>
      <c r="S25" s="1" t="s">
        <v>611</v>
      </c>
      <c r="T25" s="1" t="s">
        <v>612</v>
      </c>
      <c r="U25" s="1" t="s">
        <v>613</v>
      </c>
      <c r="V25" s="1" t="s">
        <v>702</v>
      </c>
    </row>
    <row r="26" s="1" customFormat="1" spans="1:22">
      <c r="A26" s="3">
        <v>21361117244</v>
      </c>
      <c r="B26" s="1" t="s">
        <v>770</v>
      </c>
      <c r="C26" s="1" t="s">
        <v>776</v>
      </c>
      <c r="D26" s="1" t="s">
        <v>697</v>
      </c>
      <c r="E26" s="1" t="s">
        <v>777</v>
      </c>
      <c r="F26" s="1" t="s">
        <v>619</v>
      </c>
      <c r="G26" s="1" t="s">
        <v>602</v>
      </c>
      <c r="H26" s="1" t="s">
        <v>603</v>
      </c>
      <c r="I26" s="1" t="s">
        <v>778</v>
      </c>
      <c r="J26" s="1" t="s">
        <v>30</v>
      </c>
      <c r="K26" s="1" t="s">
        <v>713</v>
      </c>
      <c r="L26" s="1" t="s">
        <v>713</v>
      </c>
      <c r="M26" s="1" t="s">
        <v>606</v>
      </c>
      <c r="N26" s="1" t="s">
        <v>606</v>
      </c>
      <c r="O26" s="1" t="s">
        <v>607</v>
      </c>
      <c r="P26" s="1" t="s">
        <v>608</v>
      </c>
      <c r="Q26" s="1" t="s">
        <v>609</v>
      </c>
      <c r="R26" s="1" t="s">
        <v>779</v>
      </c>
      <c r="S26" s="1" t="s">
        <v>611</v>
      </c>
      <c r="T26" s="1" t="s">
        <v>612</v>
      </c>
      <c r="U26" s="1" t="s">
        <v>613</v>
      </c>
      <c r="V26" s="1" t="s">
        <v>702</v>
      </c>
    </row>
    <row r="27" s="1" customFormat="1" spans="1:22">
      <c r="A27" s="3">
        <v>21363873317</v>
      </c>
      <c r="B27" s="1" t="s">
        <v>780</v>
      </c>
      <c r="C27" s="1" t="s">
        <v>781</v>
      </c>
      <c r="D27" s="1" t="s">
        <v>782</v>
      </c>
      <c r="E27" s="1" t="s">
        <v>783</v>
      </c>
      <c r="F27" s="1" t="s">
        <v>635</v>
      </c>
      <c r="G27" s="1" t="s">
        <v>602</v>
      </c>
      <c r="H27" s="1" t="s">
        <v>603</v>
      </c>
      <c r="I27" s="1" t="s">
        <v>784</v>
      </c>
      <c r="J27" s="1" t="s">
        <v>30</v>
      </c>
      <c r="K27" s="1" t="s">
        <v>785</v>
      </c>
      <c r="L27" s="1" t="s">
        <v>785</v>
      </c>
      <c r="M27" s="1" t="s">
        <v>606</v>
      </c>
      <c r="N27" s="1" t="s">
        <v>606</v>
      </c>
      <c r="O27" s="1" t="s">
        <v>607</v>
      </c>
      <c r="P27" s="1" t="s">
        <v>608</v>
      </c>
      <c r="Q27" s="1" t="s">
        <v>609</v>
      </c>
      <c r="R27" s="1" t="s">
        <v>786</v>
      </c>
      <c r="S27" s="1" t="s">
        <v>611</v>
      </c>
      <c r="T27" s="1" t="s">
        <v>612</v>
      </c>
      <c r="U27" s="1" t="s">
        <v>613</v>
      </c>
      <c r="V27" s="1" t="s">
        <v>614</v>
      </c>
    </row>
    <row r="28" s="1" customFormat="1" spans="1:22">
      <c r="A28" s="3">
        <v>21369056631</v>
      </c>
      <c r="B28" s="1" t="s">
        <v>787</v>
      </c>
      <c r="C28" s="1" t="s">
        <v>788</v>
      </c>
      <c r="D28" s="1" t="s">
        <v>789</v>
      </c>
      <c r="E28" s="1" t="s">
        <v>790</v>
      </c>
      <c r="F28" s="1" t="s">
        <v>619</v>
      </c>
      <c r="G28" s="1" t="s">
        <v>602</v>
      </c>
      <c r="H28" s="1" t="s">
        <v>603</v>
      </c>
      <c r="I28" s="1" t="s">
        <v>791</v>
      </c>
      <c r="J28" s="1" t="s">
        <v>30</v>
      </c>
      <c r="K28" s="1" t="s">
        <v>792</v>
      </c>
      <c r="L28" s="1" t="s">
        <v>792</v>
      </c>
      <c r="M28" s="1" t="s">
        <v>606</v>
      </c>
      <c r="N28" s="1" t="s">
        <v>606</v>
      </c>
      <c r="O28" s="1" t="s">
        <v>607</v>
      </c>
      <c r="P28" s="1" t="s">
        <v>608</v>
      </c>
      <c r="Q28" s="1" t="s">
        <v>609</v>
      </c>
      <c r="R28" s="1" t="s">
        <v>793</v>
      </c>
      <c r="S28" s="1" t="s">
        <v>611</v>
      </c>
      <c r="T28" s="1" t="s">
        <v>612</v>
      </c>
      <c r="U28" s="1" t="s">
        <v>613</v>
      </c>
      <c r="V28" s="1" t="s">
        <v>614</v>
      </c>
    </row>
    <row r="29" s="1" customFormat="1" spans="1:22">
      <c r="A29" s="3">
        <v>21378164889</v>
      </c>
      <c r="B29" s="1" t="s">
        <v>794</v>
      </c>
      <c r="C29" s="1" t="s">
        <v>795</v>
      </c>
      <c r="D29" s="1" t="s">
        <v>796</v>
      </c>
      <c r="E29" s="1" t="s">
        <v>797</v>
      </c>
      <c r="F29" s="1" t="s">
        <v>644</v>
      </c>
      <c r="G29" s="1" t="s">
        <v>602</v>
      </c>
      <c r="H29" s="1" t="s">
        <v>603</v>
      </c>
      <c r="I29" s="1" t="s">
        <v>798</v>
      </c>
      <c r="J29" s="1" t="s">
        <v>30</v>
      </c>
      <c r="K29" s="1" t="s">
        <v>799</v>
      </c>
      <c r="L29" s="1" t="s">
        <v>799</v>
      </c>
      <c r="M29" s="1" t="s">
        <v>606</v>
      </c>
      <c r="N29" s="1" t="s">
        <v>606</v>
      </c>
      <c r="O29" s="1" t="s">
        <v>607</v>
      </c>
      <c r="P29" s="1" t="s">
        <v>608</v>
      </c>
      <c r="Q29" s="1" t="s">
        <v>609</v>
      </c>
      <c r="R29" s="1" t="s">
        <v>800</v>
      </c>
      <c r="S29" s="1" t="s">
        <v>611</v>
      </c>
      <c r="T29" s="1" t="s">
        <v>612</v>
      </c>
      <c r="U29" s="1" t="s">
        <v>613</v>
      </c>
      <c r="V29" s="1" t="s">
        <v>639</v>
      </c>
    </row>
    <row r="30" s="1" customFormat="1" spans="1:22">
      <c r="A30" s="3">
        <v>21412943261</v>
      </c>
      <c r="B30" s="1" t="s">
        <v>801</v>
      </c>
      <c r="C30" s="1" t="s">
        <v>802</v>
      </c>
      <c r="D30" s="1" t="s">
        <v>803</v>
      </c>
      <c r="E30" s="1" t="s">
        <v>804</v>
      </c>
      <c r="F30" s="1" t="s">
        <v>619</v>
      </c>
      <c r="G30" s="1" t="s">
        <v>602</v>
      </c>
      <c r="H30" s="1" t="s">
        <v>603</v>
      </c>
      <c r="I30" s="1" t="s">
        <v>805</v>
      </c>
      <c r="J30" s="1" t="s">
        <v>30</v>
      </c>
      <c r="K30" s="1" t="s">
        <v>806</v>
      </c>
      <c r="L30" s="1" t="s">
        <v>806</v>
      </c>
      <c r="M30" s="1" t="s">
        <v>606</v>
      </c>
      <c r="N30" s="1" t="s">
        <v>606</v>
      </c>
      <c r="O30" s="1" t="s">
        <v>607</v>
      </c>
      <c r="P30" s="1" t="s">
        <v>608</v>
      </c>
      <c r="Q30" s="1" t="s">
        <v>609</v>
      </c>
      <c r="R30" s="1" t="s">
        <v>807</v>
      </c>
      <c r="S30" s="1" t="s">
        <v>611</v>
      </c>
      <c r="T30" s="1" t="s">
        <v>612</v>
      </c>
      <c r="U30" s="1" t="s">
        <v>613</v>
      </c>
      <c r="V30" s="1" t="s">
        <v>808</v>
      </c>
    </row>
    <row r="31" s="1" customFormat="1" spans="1:22">
      <c r="A31" s="3">
        <v>21418900897</v>
      </c>
      <c r="B31" s="1" t="s">
        <v>801</v>
      </c>
      <c r="C31" s="1" t="s">
        <v>809</v>
      </c>
      <c r="D31" s="1" t="s">
        <v>704</v>
      </c>
      <c r="E31" s="1" t="s">
        <v>810</v>
      </c>
      <c r="F31" s="1" t="s">
        <v>619</v>
      </c>
      <c r="G31" s="1" t="s">
        <v>602</v>
      </c>
      <c r="H31" s="1" t="s">
        <v>603</v>
      </c>
      <c r="I31" s="1" t="s">
        <v>811</v>
      </c>
      <c r="J31" s="1" t="s">
        <v>30</v>
      </c>
      <c r="K31" s="1" t="s">
        <v>812</v>
      </c>
      <c r="L31" s="1" t="s">
        <v>812</v>
      </c>
      <c r="M31" s="1" t="s">
        <v>606</v>
      </c>
      <c r="N31" s="1" t="s">
        <v>606</v>
      </c>
      <c r="O31" s="1" t="s">
        <v>607</v>
      </c>
      <c r="P31" s="1" t="s">
        <v>608</v>
      </c>
      <c r="Q31" s="1" t="s">
        <v>609</v>
      </c>
      <c r="R31" s="1" t="s">
        <v>813</v>
      </c>
      <c r="S31" s="1" t="s">
        <v>611</v>
      </c>
      <c r="T31" s="1" t="s">
        <v>612</v>
      </c>
      <c r="U31" s="1" t="s">
        <v>613</v>
      </c>
      <c r="V31" s="1" t="s">
        <v>702</v>
      </c>
    </row>
    <row r="32" s="1" customFormat="1" spans="1:22">
      <c r="A32" s="3">
        <v>21418976896</v>
      </c>
      <c r="B32" s="1" t="s">
        <v>801</v>
      </c>
      <c r="C32" s="1" t="s">
        <v>814</v>
      </c>
      <c r="D32" s="1" t="s">
        <v>815</v>
      </c>
      <c r="E32" s="1" t="s">
        <v>816</v>
      </c>
      <c r="F32" s="1" t="s">
        <v>601</v>
      </c>
      <c r="G32" s="1" t="s">
        <v>602</v>
      </c>
      <c r="H32" s="1" t="s">
        <v>603</v>
      </c>
      <c r="I32" s="1" t="s">
        <v>817</v>
      </c>
      <c r="J32" s="1" t="s">
        <v>30</v>
      </c>
      <c r="K32" s="1" t="s">
        <v>818</v>
      </c>
      <c r="L32" s="1" t="s">
        <v>818</v>
      </c>
      <c r="M32" s="1" t="s">
        <v>606</v>
      </c>
      <c r="N32" s="1" t="s">
        <v>606</v>
      </c>
      <c r="O32" s="1" t="s">
        <v>607</v>
      </c>
      <c r="P32" s="1" t="s">
        <v>608</v>
      </c>
      <c r="Q32" s="1" t="s">
        <v>609</v>
      </c>
      <c r="R32" s="1" t="s">
        <v>819</v>
      </c>
      <c r="S32" s="1" t="s">
        <v>611</v>
      </c>
      <c r="T32" s="1" t="s">
        <v>612</v>
      </c>
      <c r="U32" s="1" t="s">
        <v>820</v>
      </c>
      <c r="V32" s="1" t="s">
        <v>722</v>
      </c>
    </row>
    <row r="33" s="1" customFormat="1" spans="1:22">
      <c r="A33" s="3">
        <v>21425365967</v>
      </c>
      <c r="B33" s="1" t="s">
        <v>801</v>
      </c>
      <c r="C33" s="1" t="s">
        <v>821</v>
      </c>
      <c r="D33" s="1" t="s">
        <v>822</v>
      </c>
      <c r="E33" s="1" t="s">
        <v>823</v>
      </c>
      <c r="F33" s="1" t="s">
        <v>824</v>
      </c>
      <c r="G33" s="1" t="s">
        <v>602</v>
      </c>
      <c r="H33" s="1" t="s">
        <v>603</v>
      </c>
      <c r="I33" s="1" t="s">
        <v>825</v>
      </c>
      <c r="J33" s="1" t="s">
        <v>30</v>
      </c>
      <c r="K33" s="1" t="s">
        <v>826</v>
      </c>
      <c r="L33" s="1" t="s">
        <v>826</v>
      </c>
      <c r="M33" s="1" t="s">
        <v>606</v>
      </c>
      <c r="N33" s="1" t="s">
        <v>606</v>
      </c>
      <c r="O33" s="1" t="s">
        <v>607</v>
      </c>
      <c r="P33" s="1" t="s">
        <v>608</v>
      </c>
      <c r="Q33" s="1" t="s">
        <v>609</v>
      </c>
      <c r="R33" s="1" t="s">
        <v>827</v>
      </c>
      <c r="S33" s="1" t="s">
        <v>611</v>
      </c>
      <c r="T33" s="1" t="s">
        <v>612</v>
      </c>
      <c r="U33" s="1" t="s">
        <v>613</v>
      </c>
      <c r="V33" s="1" t="s">
        <v>828</v>
      </c>
    </row>
    <row r="34" s="1" customFormat="1" spans="1:22">
      <c r="A34" s="3">
        <v>21436714794</v>
      </c>
      <c r="B34" s="1" t="s">
        <v>829</v>
      </c>
      <c r="C34" s="1" t="s">
        <v>830</v>
      </c>
      <c r="D34" s="1" t="s">
        <v>831</v>
      </c>
      <c r="E34" s="1" t="s">
        <v>832</v>
      </c>
      <c r="F34" s="1" t="s">
        <v>824</v>
      </c>
      <c r="G34" s="1" t="s">
        <v>602</v>
      </c>
      <c r="H34" s="1" t="s">
        <v>603</v>
      </c>
      <c r="I34" s="1" t="s">
        <v>833</v>
      </c>
      <c r="J34" s="1" t="s">
        <v>30</v>
      </c>
      <c r="K34" s="1" t="s">
        <v>834</v>
      </c>
      <c r="L34" s="1" t="s">
        <v>834</v>
      </c>
      <c r="M34" s="1" t="s">
        <v>606</v>
      </c>
      <c r="N34" s="1" t="s">
        <v>606</v>
      </c>
      <c r="O34" s="1" t="s">
        <v>607</v>
      </c>
      <c r="P34" s="1" t="s">
        <v>608</v>
      </c>
      <c r="Q34" s="1" t="s">
        <v>609</v>
      </c>
      <c r="R34" s="1" t="s">
        <v>835</v>
      </c>
      <c r="S34" s="1" t="s">
        <v>611</v>
      </c>
      <c r="T34" s="1" t="s">
        <v>612</v>
      </c>
      <c r="U34" s="1" t="s">
        <v>613</v>
      </c>
      <c r="V34" s="1" t="s">
        <v>836</v>
      </c>
    </row>
    <row r="35" s="1" customFormat="1" spans="1:22">
      <c r="A35" s="3">
        <v>21439741722</v>
      </c>
      <c r="B35" s="1" t="s">
        <v>829</v>
      </c>
      <c r="C35" s="1" t="s">
        <v>837</v>
      </c>
      <c r="D35" s="1" t="s">
        <v>838</v>
      </c>
      <c r="E35" s="1" t="s">
        <v>839</v>
      </c>
      <c r="F35" s="1" t="s">
        <v>619</v>
      </c>
      <c r="G35" s="1" t="s">
        <v>602</v>
      </c>
      <c r="H35" s="1" t="s">
        <v>603</v>
      </c>
      <c r="I35" s="1" t="s">
        <v>840</v>
      </c>
      <c r="J35" s="1" t="s">
        <v>30</v>
      </c>
      <c r="K35" s="1" t="s">
        <v>841</v>
      </c>
      <c r="L35" s="1" t="s">
        <v>841</v>
      </c>
      <c r="M35" s="1" t="s">
        <v>606</v>
      </c>
      <c r="N35" s="1" t="s">
        <v>606</v>
      </c>
      <c r="O35" s="1" t="s">
        <v>607</v>
      </c>
      <c r="P35" s="1" t="s">
        <v>608</v>
      </c>
      <c r="Q35" s="1" t="s">
        <v>609</v>
      </c>
      <c r="R35" s="1" t="s">
        <v>842</v>
      </c>
      <c r="S35" s="1" t="s">
        <v>611</v>
      </c>
      <c r="T35" s="1" t="s">
        <v>612</v>
      </c>
      <c r="U35" s="1" t="s">
        <v>613</v>
      </c>
      <c r="V35" s="1" t="s">
        <v>843</v>
      </c>
    </row>
    <row r="36" s="1" customFormat="1" spans="1:22">
      <c r="A36" s="3">
        <v>21442381936</v>
      </c>
      <c r="B36" s="1" t="s">
        <v>829</v>
      </c>
      <c r="C36" s="1" t="s">
        <v>844</v>
      </c>
      <c r="D36" s="1" t="s">
        <v>845</v>
      </c>
      <c r="E36" s="1" t="s">
        <v>846</v>
      </c>
      <c r="F36" s="1" t="s">
        <v>635</v>
      </c>
      <c r="G36" s="1" t="s">
        <v>602</v>
      </c>
      <c r="H36" s="1" t="s">
        <v>603</v>
      </c>
      <c r="I36" s="1" t="s">
        <v>847</v>
      </c>
      <c r="J36" s="1" t="s">
        <v>30</v>
      </c>
      <c r="K36" s="1" t="s">
        <v>848</v>
      </c>
      <c r="L36" s="1" t="s">
        <v>848</v>
      </c>
      <c r="M36" s="1" t="s">
        <v>606</v>
      </c>
      <c r="N36" s="1" t="s">
        <v>606</v>
      </c>
      <c r="O36" s="1" t="s">
        <v>607</v>
      </c>
      <c r="P36" s="1" t="s">
        <v>608</v>
      </c>
      <c r="Q36" s="1" t="s">
        <v>609</v>
      </c>
      <c r="R36" s="1" t="s">
        <v>849</v>
      </c>
      <c r="S36" s="1" t="s">
        <v>611</v>
      </c>
      <c r="T36" s="1" t="s">
        <v>612</v>
      </c>
      <c r="U36" s="1" t="s">
        <v>613</v>
      </c>
      <c r="V36" s="1" t="s">
        <v>702</v>
      </c>
    </row>
    <row r="37" s="1" customFormat="1" spans="1:22">
      <c r="A37" s="3">
        <v>21442853207</v>
      </c>
      <c r="B37" s="1" t="s">
        <v>829</v>
      </c>
      <c r="C37" s="1" t="s">
        <v>850</v>
      </c>
      <c r="D37" s="1" t="s">
        <v>704</v>
      </c>
      <c r="E37" s="1" t="s">
        <v>851</v>
      </c>
      <c r="F37" s="1" t="s">
        <v>619</v>
      </c>
      <c r="G37" s="1" t="s">
        <v>602</v>
      </c>
      <c r="H37" s="1" t="s">
        <v>603</v>
      </c>
      <c r="I37" s="1" t="s">
        <v>852</v>
      </c>
      <c r="J37" s="1" t="s">
        <v>30</v>
      </c>
      <c r="K37" s="1" t="s">
        <v>774</v>
      </c>
      <c r="L37" s="1" t="s">
        <v>774</v>
      </c>
      <c r="M37" s="1" t="s">
        <v>606</v>
      </c>
      <c r="N37" s="1" t="s">
        <v>606</v>
      </c>
      <c r="O37" s="1" t="s">
        <v>607</v>
      </c>
      <c r="P37" s="1" t="s">
        <v>608</v>
      </c>
      <c r="Q37" s="1" t="s">
        <v>609</v>
      </c>
      <c r="R37" s="1" t="s">
        <v>853</v>
      </c>
      <c r="S37" s="1" t="s">
        <v>611</v>
      </c>
      <c r="T37" s="1" t="s">
        <v>612</v>
      </c>
      <c r="U37" s="1" t="s">
        <v>613</v>
      </c>
      <c r="V37" s="1" t="s">
        <v>702</v>
      </c>
    </row>
    <row r="38" s="1" customFormat="1" spans="1:22">
      <c r="A38" s="3">
        <v>21446691541</v>
      </c>
      <c r="B38" s="1" t="s">
        <v>854</v>
      </c>
      <c r="C38" s="1" t="s">
        <v>855</v>
      </c>
      <c r="D38" s="1" t="s">
        <v>856</v>
      </c>
      <c r="E38" s="1" t="s">
        <v>857</v>
      </c>
      <c r="F38" s="1" t="s">
        <v>601</v>
      </c>
      <c r="G38" s="1" t="s">
        <v>602</v>
      </c>
      <c r="H38" s="1" t="s">
        <v>603</v>
      </c>
      <c r="I38" s="1" t="s">
        <v>858</v>
      </c>
      <c r="J38" s="1" t="s">
        <v>30</v>
      </c>
      <c r="K38" s="1" t="s">
        <v>792</v>
      </c>
      <c r="L38" s="1" t="s">
        <v>792</v>
      </c>
      <c r="M38" s="1" t="s">
        <v>606</v>
      </c>
      <c r="N38" s="1" t="s">
        <v>606</v>
      </c>
      <c r="O38" s="1" t="s">
        <v>607</v>
      </c>
      <c r="P38" s="1" t="s">
        <v>608</v>
      </c>
      <c r="Q38" s="1" t="s">
        <v>609</v>
      </c>
      <c r="R38" s="1" t="s">
        <v>859</v>
      </c>
      <c r="S38" s="1" t="s">
        <v>611</v>
      </c>
      <c r="T38" s="1" t="s">
        <v>612</v>
      </c>
      <c r="U38" s="1" t="s">
        <v>613</v>
      </c>
      <c r="V38" s="1" t="s">
        <v>702</v>
      </c>
    </row>
    <row r="39" s="1" customFormat="1" spans="1:22">
      <c r="A39" s="3">
        <v>21448101489</v>
      </c>
      <c r="B39" s="1" t="s">
        <v>854</v>
      </c>
      <c r="C39" s="1" t="s">
        <v>860</v>
      </c>
      <c r="D39" s="1" t="s">
        <v>861</v>
      </c>
      <c r="E39" s="1" t="s">
        <v>862</v>
      </c>
      <c r="F39" s="1" t="s">
        <v>635</v>
      </c>
      <c r="G39" s="1" t="s">
        <v>602</v>
      </c>
      <c r="H39" s="1" t="s">
        <v>603</v>
      </c>
      <c r="I39" s="1" t="s">
        <v>863</v>
      </c>
      <c r="J39" s="1" t="s">
        <v>30</v>
      </c>
      <c r="K39" s="1" t="s">
        <v>864</v>
      </c>
      <c r="L39" s="1" t="s">
        <v>864</v>
      </c>
      <c r="M39" s="1" t="s">
        <v>606</v>
      </c>
      <c r="N39" s="1" t="s">
        <v>606</v>
      </c>
      <c r="O39" s="1" t="s">
        <v>607</v>
      </c>
      <c r="P39" s="1" t="s">
        <v>608</v>
      </c>
      <c r="Q39" s="1" t="s">
        <v>609</v>
      </c>
      <c r="R39" s="1" t="s">
        <v>865</v>
      </c>
      <c r="S39" s="1" t="s">
        <v>611</v>
      </c>
      <c r="T39" s="1" t="s">
        <v>612</v>
      </c>
      <c r="U39" s="1" t="s">
        <v>613</v>
      </c>
      <c r="V39" s="1" t="s">
        <v>614</v>
      </c>
    </row>
    <row r="40" s="1" customFormat="1" spans="1:22">
      <c r="A40" s="3">
        <v>21456518902</v>
      </c>
      <c r="B40" s="1" t="s">
        <v>866</v>
      </c>
      <c r="C40" s="1" t="s">
        <v>867</v>
      </c>
      <c r="D40" s="1" t="s">
        <v>868</v>
      </c>
      <c r="E40" s="1" t="s">
        <v>869</v>
      </c>
      <c r="F40" s="1" t="s">
        <v>824</v>
      </c>
      <c r="G40" s="1" t="s">
        <v>602</v>
      </c>
      <c r="H40" s="1" t="s">
        <v>603</v>
      </c>
      <c r="I40" s="1" t="s">
        <v>870</v>
      </c>
      <c r="J40" s="1" t="s">
        <v>30</v>
      </c>
      <c r="K40" s="1" t="s">
        <v>871</v>
      </c>
      <c r="L40" s="1" t="s">
        <v>871</v>
      </c>
      <c r="M40" s="1" t="s">
        <v>606</v>
      </c>
      <c r="N40" s="1" t="s">
        <v>606</v>
      </c>
      <c r="O40" s="1" t="s">
        <v>607</v>
      </c>
      <c r="P40" s="1" t="s">
        <v>608</v>
      </c>
      <c r="Q40" s="1" t="s">
        <v>609</v>
      </c>
      <c r="R40" s="1" t="s">
        <v>872</v>
      </c>
      <c r="S40" s="1" t="s">
        <v>611</v>
      </c>
      <c r="T40" s="1" t="s">
        <v>612</v>
      </c>
      <c r="U40" s="1" t="s">
        <v>613</v>
      </c>
      <c r="V40" s="1" t="s">
        <v>836</v>
      </c>
    </row>
    <row r="41" s="1" customFormat="1" spans="1:22">
      <c r="A41" s="3">
        <v>21456875108</v>
      </c>
      <c r="B41" s="1" t="s">
        <v>866</v>
      </c>
      <c r="C41" s="1" t="s">
        <v>873</v>
      </c>
      <c r="D41" s="1" t="s">
        <v>874</v>
      </c>
      <c r="E41" s="1" t="s">
        <v>875</v>
      </c>
      <c r="F41" s="1" t="s">
        <v>619</v>
      </c>
      <c r="G41" s="1" t="s">
        <v>602</v>
      </c>
      <c r="H41" s="1" t="s">
        <v>603</v>
      </c>
      <c r="I41" s="1" t="s">
        <v>876</v>
      </c>
      <c r="J41" s="1" t="s">
        <v>30</v>
      </c>
      <c r="K41" s="1" t="s">
        <v>877</v>
      </c>
      <c r="L41" s="1" t="s">
        <v>877</v>
      </c>
      <c r="M41" s="1" t="s">
        <v>606</v>
      </c>
      <c r="N41" s="1" t="s">
        <v>606</v>
      </c>
      <c r="O41" s="1" t="s">
        <v>607</v>
      </c>
      <c r="P41" s="1" t="s">
        <v>608</v>
      </c>
      <c r="Q41" s="1" t="s">
        <v>609</v>
      </c>
      <c r="R41" s="1" t="s">
        <v>878</v>
      </c>
      <c r="S41" s="1" t="s">
        <v>611</v>
      </c>
      <c r="T41" s="1" t="s">
        <v>612</v>
      </c>
      <c r="U41" s="1" t="s">
        <v>613</v>
      </c>
      <c r="V41" s="1" t="s">
        <v>879</v>
      </c>
    </row>
    <row r="42" s="1" customFormat="1" spans="1:22">
      <c r="A42" s="3">
        <v>21462913147</v>
      </c>
      <c r="B42" s="1" t="s">
        <v>866</v>
      </c>
      <c r="C42" s="1" t="s">
        <v>880</v>
      </c>
      <c r="D42" s="1" t="s">
        <v>881</v>
      </c>
      <c r="E42" s="1" t="s">
        <v>882</v>
      </c>
      <c r="F42" s="1" t="s">
        <v>635</v>
      </c>
      <c r="G42" s="1" t="s">
        <v>602</v>
      </c>
      <c r="H42" s="1" t="s">
        <v>603</v>
      </c>
      <c r="I42" s="1" t="s">
        <v>883</v>
      </c>
      <c r="J42" s="1" t="s">
        <v>30</v>
      </c>
      <c r="K42" s="1" t="s">
        <v>884</v>
      </c>
      <c r="L42" s="1" t="s">
        <v>884</v>
      </c>
      <c r="M42" s="1" t="s">
        <v>606</v>
      </c>
      <c r="N42" s="1" t="s">
        <v>606</v>
      </c>
      <c r="O42" s="1" t="s">
        <v>607</v>
      </c>
      <c r="P42" s="1" t="s">
        <v>608</v>
      </c>
      <c r="Q42" s="1" t="s">
        <v>609</v>
      </c>
      <c r="R42" s="1" t="s">
        <v>885</v>
      </c>
      <c r="S42" s="1" t="s">
        <v>611</v>
      </c>
      <c r="T42" s="1" t="s">
        <v>612</v>
      </c>
      <c r="U42" s="1" t="s">
        <v>613</v>
      </c>
      <c r="V42" s="1" t="s">
        <v>886</v>
      </c>
    </row>
    <row r="43" s="1" customFormat="1" spans="1:22">
      <c r="A43" s="3">
        <v>21463508356</v>
      </c>
      <c r="B43" s="1" t="s">
        <v>866</v>
      </c>
      <c r="C43" s="1" t="s">
        <v>887</v>
      </c>
      <c r="D43" s="1" t="s">
        <v>888</v>
      </c>
      <c r="E43" s="1" t="s">
        <v>889</v>
      </c>
      <c r="F43" s="1" t="s">
        <v>619</v>
      </c>
      <c r="G43" s="1" t="s">
        <v>602</v>
      </c>
      <c r="H43" s="1" t="s">
        <v>603</v>
      </c>
      <c r="I43" s="1" t="s">
        <v>890</v>
      </c>
      <c r="J43" s="1" t="s">
        <v>30</v>
      </c>
      <c r="K43" s="1" t="s">
        <v>891</v>
      </c>
      <c r="L43" s="1" t="s">
        <v>891</v>
      </c>
      <c r="M43" s="1" t="s">
        <v>606</v>
      </c>
      <c r="N43" s="1" t="s">
        <v>606</v>
      </c>
      <c r="O43" s="1" t="s">
        <v>607</v>
      </c>
      <c r="P43" s="1" t="s">
        <v>608</v>
      </c>
      <c r="Q43" s="1" t="s">
        <v>609</v>
      </c>
      <c r="R43" s="1" t="s">
        <v>892</v>
      </c>
      <c r="S43" s="1" t="s">
        <v>611</v>
      </c>
      <c r="T43" s="1" t="s">
        <v>612</v>
      </c>
      <c r="U43" s="1" t="s">
        <v>613</v>
      </c>
      <c r="V43" s="1" t="s">
        <v>639</v>
      </c>
    </row>
    <row r="44" s="1" customFormat="1" spans="1:22">
      <c r="A44" s="3">
        <v>21466187554</v>
      </c>
      <c r="B44" s="1" t="s">
        <v>893</v>
      </c>
      <c r="C44" s="1" t="s">
        <v>894</v>
      </c>
      <c r="D44" s="1" t="s">
        <v>895</v>
      </c>
      <c r="E44" s="1" t="s">
        <v>896</v>
      </c>
      <c r="F44" s="1" t="s">
        <v>619</v>
      </c>
      <c r="G44" s="1" t="s">
        <v>602</v>
      </c>
      <c r="H44" s="1" t="s">
        <v>603</v>
      </c>
      <c r="I44" s="1" t="s">
        <v>897</v>
      </c>
      <c r="J44" s="1" t="s">
        <v>30</v>
      </c>
      <c r="K44" s="1" t="s">
        <v>898</v>
      </c>
      <c r="L44" s="1" t="s">
        <v>898</v>
      </c>
      <c r="M44" s="1" t="s">
        <v>606</v>
      </c>
      <c r="N44" s="1" t="s">
        <v>606</v>
      </c>
      <c r="O44" s="1" t="s">
        <v>607</v>
      </c>
      <c r="P44" s="1" t="s">
        <v>608</v>
      </c>
      <c r="Q44" s="1" t="s">
        <v>609</v>
      </c>
      <c r="R44" s="1" t="s">
        <v>899</v>
      </c>
      <c r="S44" s="1" t="s">
        <v>611</v>
      </c>
      <c r="T44" s="1" t="s">
        <v>612</v>
      </c>
      <c r="U44" s="1" t="s">
        <v>613</v>
      </c>
      <c r="V44" s="1" t="s">
        <v>900</v>
      </c>
    </row>
    <row r="45" s="1" customFormat="1" spans="1:22">
      <c r="A45" s="3">
        <v>21469801482</v>
      </c>
      <c r="B45" s="1" t="s">
        <v>893</v>
      </c>
      <c r="C45" s="1" t="s">
        <v>901</v>
      </c>
      <c r="D45" s="1" t="s">
        <v>902</v>
      </c>
      <c r="E45" s="1" t="s">
        <v>903</v>
      </c>
      <c r="F45" s="1" t="s">
        <v>619</v>
      </c>
      <c r="G45" s="1" t="s">
        <v>602</v>
      </c>
      <c r="H45" s="1" t="s">
        <v>603</v>
      </c>
      <c r="I45" s="1" t="s">
        <v>904</v>
      </c>
      <c r="J45" s="1" t="s">
        <v>30</v>
      </c>
      <c r="K45" s="1" t="s">
        <v>905</v>
      </c>
      <c r="L45" s="1" t="s">
        <v>905</v>
      </c>
      <c r="M45" s="1" t="s">
        <v>606</v>
      </c>
      <c r="N45" s="1" t="s">
        <v>606</v>
      </c>
      <c r="O45" s="1" t="s">
        <v>607</v>
      </c>
      <c r="P45" s="1" t="s">
        <v>608</v>
      </c>
      <c r="Q45" s="1" t="s">
        <v>609</v>
      </c>
      <c r="R45" s="1" t="s">
        <v>906</v>
      </c>
      <c r="S45" s="1" t="s">
        <v>611</v>
      </c>
      <c r="T45" s="1" t="s">
        <v>612</v>
      </c>
      <c r="U45" s="1" t="s">
        <v>613</v>
      </c>
      <c r="V45" s="1" t="s">
        <v>614</v>
      </c>
    </row>
    <row r="46" s="1" customFormat="1" spans="1:22">
      <c r="A46" s="3">
        <v>21470600830</v>
      </c>
      <c r="B46" s="1" t="s">
        <v>824</v>
      </c>
      <c r="C46" s="1" t="s">
        <v>907</v>
      </c>
      <c r="D46" s="1" t="s">
        <v>908</v>
      </c>
      <c r="E46" s="1" t="s">
        <v>909</v>
      </c>
      <c r="F46" s="1" t="s">
        <v>635</v>
      </c>
      <c r="G46" s="1" t="s">
        <v>602</v>
      </c>
      <c r="H46" s="1" t="s">
        <v>603</v>
      </c>
      <c r="I46" s="1" t="s">
        <v>910</v>
      </c>
      <c r="J46" s="1" t="s">
        <v>30</v>
      </c>
      <c r="K46" s="1" t="s">
        <v>911</v>
      </c>
      <c r="L46" s="1" t="s">
        <v>911</v>
      </c>
      <c r="M46" s="1" t="s">
        <v>606</v>
      </c>
      <c r="N46" s="1" t="s">
        <v>606</v>
      </c>
      <c r="O46" s="1" t="s">
        <v>607</v>
      </c>
      <c r="P46" s="1" t="s">
        <v>608</v>
      </c>
      <c r="Q46" s="1" t="s">
        <v>609</v>
      </c>
      <c r="R46" s="1" t="s">
        <v>912</v>
      </c>
      <c r="S46" s="1" t="s">
        <v>611</v>
      </c>
      <c r="T46" s="1" t="s">
        <v>612</v>
      </c>
      <c r="U46" s="1" t="s">
        <v>613</v>
      </c>
      <c r="V46" s="1" t="s">
        <v>614</v>
      </c>
    </row>
    <row r="47" s="1" customFormat="1" spans="1:22">
      <c r="A47" s="3">
        <v>21476664036</v>
      </c>
      <c r="B47" s="1" t="s">
        <v>824</v>
      </c>
      <c r="C47" s="1" t="s">
        <v>913</v>
      </c>
      <c r="D47" s="1" t="s">
        <v>914</v>
      </c>
      <c r="E47" s="1" t="s">
        <v>915</v>
      </c>
      <c r="F47" s="1" t="s">
        <v>635</v>
      </c>
      <c r="G47" s="1" t="s">
        <v>602</v>
      </c>
      <c r="H47" s="1" t="s">
        <v>603</v>
      </c>
      <c r="I47" s="1" t="s">
        <v>916</v>
      </c>
      <c r="J47" s="1" t="s">
        <v>30</v>
      </c>
      <c r="K47" s="1" t="s">
        <v>917</v>
      </c>
      <c r="L47" s="1" t="s">
        <v>917</v>
      </c>
      <c r="M47" s="1" t="s">
        <v>606</v>
      </c>
      <c r="N47" s="1" t="s">
        <v>606</v>
      </c>
      <c r="O47" s="1" t="s">
        <v>607</v>
      </c>
      <c r="P47" s="1" t="s">
        <v>608</v>
      </c>
      <c r="Q47" s="1" t="s">
        <v>609</v>
      </c>
      <c r="R47" s="1" t="s">
        <v>918</v>
      </c>
      <c r="S47" s="1" t="s">
        <v>611</v>
      </c>
      <c r="T47" s="1" t="s">
        <v>612</v>
      </c>
      <c r="U47" s="1" t="s">
        <v>613</v>
      </c>
      <c r="V47" s="1" t="s">
        <v>702</v>
      </c>
    </row>
    <row r="48" s="1" customFormat="1" spans="1:22">
      <c r="A48" s="3">
        <v>21477547170</v>
      </c>
      <c r="B48" s="1" t="s">
        <v>824</v>
      </c>
      <c r="C48" s="1" t="s">
        <v>919</v>
      </c>
      <c r="D48" s="1" t="s">
        <v>704</v>
      </c>
      <c r="E48" s="1" t="s">
        <v>920</v>
      </c>
      <c r="F48" s="1" t="s">
        <v>619</v>
      </c>
      <c r="G48" s="1" t="s">
        <v>602</v>
      </c>
      <c r="H48" s="1" t="s">
        <v>603</v>
      </c>
      <c r="I48" s="1" t="s">
        <v>921</v>
      </c>
      <c r="J48" s="1" t="s">
        <v>30</v>
      </c>
      <c r="K48" s="1" t="s">
        <v>922</v>
      </c>
      <c r="L48" s="1" t="s">
        <v>922</v>
      </c>
      <c r="M48" s="1" t="s">
        <v>606</v>
      </c>
      <c r="N48" s="1" t="s">
        <v>606</v>
      </c>
      <c r="O48" s="1" t="s">
        <v>607</v>
      </c>
      <c r="P48" s="1" t="s">
        <v>608</v>
      </c>
      <c r="Q48" s="1" t="s">
        <v>609</v>
      </c>
      <c r="R48" s="1" t="s">
        <v>923</v>
      </c>
      <c r="S48" s="1" t="s">
        <v>611</v>
      </c>
      <c r="T48" s="1" t="s">
        <v>612</v>
      </c>
      <c r="U48" s="1" t="s">
        <v>613</v>
      </c>
      <c r="V48" s="1" t="s">
        <v>702</v>
      </c>
    </row>
    <row r="49" s="1" customFormat="1" spans="1:22">
      <c r="A49" s="3">
        <v>21477786901</v>
      </c>
      <c r="B49" s="1" t="s">
        <v>924</v>
      </c>
      <c r="C49" s="1" t="s">
        <v>925</v>
      </c>
      <c r="D49" s="1" t="s">
        <v>926</v>
      </c>
      <c r="E49" s="1" t="s">
        <v>927</v>
      </c>
      <c r="F49" s="1" t="s">
        <v>619</v>
      </c>
      <c r="G49" s="1" t="s">
        <v>602</v>
      </c>
      <c r="H49" s="1" t="s">
        <v>603</v>
      </c>
      <c r="I49" s="1" t="s">
        <v>928</v>
      </c>
      <c r="J49" s="1" t="s">
        <v>30</v>
      </c>
      <c r="K49" s="1" t="s">
        <v>929</v>
      </c>
      <c r="L49" s="1" t="s">
        <v>929</v>
      </c>
      <c r="M49" s="1" t="s">
        <v>606</v>
      </c>
      <c r="N49" s="1" t="s">
        <v>606</v>
      </c>
      <c r="O49" s="1" t="s">
        <v>607</v>
      </c>
      <c r="P49" s="1" t="s">
        <v>608</v>
      </c>
      <c r="Q49" s="1" t="s">
        <v>609</v>
      </c>
      <c r="R49" s="1" t="s">
        <v>930</v>
      </c>
      <c r="S49" s="1" t="s">
        <v>611</v>
      </c>
      <c r="T49" s="1" t="s">
        <v>612</v>
      </c>
      <c r="U49" s="1" t="s">
        <v>613</v>
      </c>
      <c r="V49" s="1" t="s">
        <v>702</v>
      </c>
    </row>
    <row r="50" s="1" customFormat="1" spans="1:22">
      <c r="A50" s="3">
        <v>21478151117</v>
      </c>
      <c r="B50" s="1" t="s">
        <v>924</v>
      </c>
      <c r="C50" s="1" t="s">
        <v>931</v>
      </c>
      <c r="D50" s="1" t="s">
        <v>932</v>
      </c>
      <c r="E50" s="1" t="s">
        <v>933</v>
      </c>
      <c r="F50" s="1" t="s">
        <v>619</v>
      </c>
      <c r="G50" s="1" t="s">
        <v>602</v>
      </c>
      <c r="H50" s="1" t="s">
        <v>603</v>
      </c>
      <c r="I50" s="1" t="s">
        <v>934</v>
      </c>
      <c r="J50" s="1" t="s">
        <v>30</v>
      </c>
      <c r="K50" s="1" t="s">
        <v>935</v>
      </c>
      <c r="L50" s="1" t="s">
        <v>935</v>
      </c>
      <c r="M50" s="1" t="s">
        <v>606</v>
      </c>
      <c r="N50" s="1" t="s">
        <v>606</v>
      </c>
      <c r="O50" s="1" t="s">
        <v>607</v>
      </c>
      <c r="P50" s="1" t="s">
        <v>608</v>
      </c>
      <c r="Q50" s="1" t="s">
        <v>609</v>
      </c>
      <c r="R50" s="1" t="s">
        <v>936</v>
      </c>
      <c r="S50" s="1" t="s">
        <v>611</v>
      </c>
      <c r="T50" s="1" t="s">
        <v>612</v>
      </c>
      <c r="U50" s="1" t="s">
        <v>613</v>
      </c>
      <c r="V50" s="1" t="s">
        <v>614</v>
      </c>
    </row>
    <row r="51" s="1" customFormat="1" spans="1:22">
      <c r="A51" s="3">
        <v>21478261636</v>
      </c>
      <c r="B51" s="1" t="s">
        <v>924</v>
      </c>
      <c r="C51" s="1" t="s">
        <v>937</v>
      </c>
      <c r="D51" s="1" t="s">
        <v>938</v>
      </c>
      <c r="E51" s="1" t="s">
        <v>939</v>
      </c>
      <c r="F51" s="1" t="s">
        <v>635</v>
      </c>
      <c r="G51" s="1" t="s">
        <v>602</v>
      </c>
      <c r="H51" s="1" t="s">
        <v>603</v>
      </c>
      <c r="I51" s="1" t="s">
        <v>940</v>
      </c>
      <c r="J51" s="1" t="s">
        <v>30</v>
      </c>
      <c r="K51" s="1" t="s">
        <v>941</v>
      </c>
      <c r="L51" s="1" t="s">
        <v>941</v>
      </c>
      <c r="M51" s="1" t="s">
        <v>606</v>
      </c>
      <c r="N51" s="1" t="s">
        <v>606</v>
      </c>
      <c r="O51" s="1" t="s">
        <v>607</v>
      </c>
      <c r="P51" s="1" t="s">
        <v>608</v>
      </c>
      <c r="Q51" s="1" t="s">
        <v>609</v>
      </c>
      <c r="R51" s="1" t="s">
        <v>942</v>
      </c>
      <c r="S51" s="1" t="s">
        <v>611</v>
      </c>
      <c r="T51" s="1" t="s">
        <v>612</v>
      </c>
      <c r="U51" s="1" t="s">
        <v>613</v>
      </c>
      <c r="V51" s="1" t="s">
        <v>702</v>
      </c>
    </row>
    <row r="52" s="1" customFormat="1" spans="1:22">
      <c r="A52" s="3">
        <v>21479894309</v>
      </c>
      <c r="B52" s="1" t="s">
        <v>924</v>
      </c>
      <c r="C52" s="1" t="s">
        <v>943</v>
      </c>
      <c r="D52" s="1" t="s">
        <v>697</v>
      </c>
      <c r="E52" s="1" t="s">
        <v>944</v>
      </c>
      <c r="F52" s="1" t="s">
        <v>619</v>
      </c>
      <c r="G52" s="1" t="s">
        <v>602</v>
      </c>
      <c r="H52" s="1" t="s">
        <v>603</v>
      </c>
      <c r="I52" s="1" t="s">
        <v>945</v>
      </c>
      <c r="J52" s="1" t="s">
        <v>30</v>
      </c>
      <c r="K52" s="1" t="s">
        <v>946</v>
      </c>
      <c r="L52" s="1" t="s">
        <v>946</v>
      </c>
      <c r="M52" s="1" t="s">
        <v>606</v>
      </c>
      <c r="N52" s="1" t="s">
        <v>606</v>
      </c>
      <c r="O52" s="1" t="s">
        <v>607</v>
      </c>
      <c r="P52" s="1" t="s">
        <v>608</v>
      </c>
      <c r="Q52" s="1" t="s">
        <v>609</v>
      </c>
      <c r="R52" s="1" t="s">
        <v>947</v>
      </c>
      <c r="S52" s="1" t="s">
        <v>611</v>
      </c>
      <c r="T52" s="1" t="s">
        <v>612</v>
      </c>
      <c r="U52" s="1" t="s">
        <v>613</v>
      </c>
      <c r="V52" s="1" t="s">
        <v>702</v>
      </c>
    </row>
    <row r="53" s="1" customFormat="1" spans="1:22">
      <c r="A53" s="3">
        <v>21481873351</v>
      </c>
      <c r="B53" s="1" t="s">
        <v>924</v>
      </c>
      <c r="C53" s="1" t="s">
        <v>948</v>
      </c>
      <c r="D53" s="1" t="s">
        <v>949</v>
      </c>
      <c r="E53" s="1" t="s">
        <v>950</v>
      </c>
      <c r="F53" s="1" t="s">
        <v>619</v>
      </c>
      <c r="G53" s="1" t="s">
        <v>602</v>
      </c>
      <c r="H53" s="1" t="s">
        <v>603</v>
      </c>
      <c r="I53" s="1" t="s">
        <v>951</v>
      </c>
      <c r="J53" s="1" t="s">
        <v>30</v>
      </c>
      <c r="K53" s="1" t="s">
        <v>952</v>
      </c>
      <c r="L53" s="1" t="s">
        <v>952</v>
      </c>
      <c r="M53" s="1" t="s">
        <v>606</v>
      </c>
      <c r="N53" s="1" t="s">
        <v>606</v>
      </c>
      <c r="O53" s="1" t="s">
        <v>607</v>
      </c>
      <c r="P53" s="1" t="s">
        <v>608</v>
      </c>
      <c r="Q53" s="1" t="s">
        <v>609</v>
      </c>
      <c r="R53" s="1" t="s">
        <v>953</v>
      </c>
      <c r="S53" s="1" t="s">
        <v>611</v>
      </c>
      <c r="T53" s="1" t="s">
        <v>612</v>
      </c>
      <c r="U53" s="1" t="s">
        <v>820</v>
      </c>
      <c r="V53" s="1" t="s">
        <v>954</v>
      </c>
    </row>
    <row r="54" s="1" customFormat="1" spans="1:22">
      <c r="A54" s="3">
        <v>21482870631</v>
      </c>
      <c r="B54" s="1" t="s">
        <v>924</v>
      </c>
      <c r="C54" s="1" t="s">
        <v>955</v>
      </c>
      <c r="D54" s="1" t="s">
        <v>956</v>
      </c>
      <c r="E54" s="1" t="s">
        <v>957</v>
      </c>
      <c r="F54" s="1" t="s">
        <v>635</v>
      </c>
      <c r="G54" s="1" t="s">
        <v>602</v>
      </c>
      <c r="H54" s="1" t="s">
        <v>603</v>
      </c>
      <c r="I54" s="1" t="s">
        <v>958</v>
      </c>
      <c r="J54" s="1" t="s">
        <v>30</v>
      </c>
      <c r="K54" s="1" t="s">
        <v>959</v>
      </c>
      <c r="L54" s="1" t="s">
        <v>959</v>
      </c>
      <c r="M54" s="1" t="s">
        <v>606</v>
      </c>
      <c r="N54" s="1" t="s">
        <v>606</v>
      </c>
      <c r="O54" s="1" t="s">
        <v>607</v>
      </c>
      <c r="P54" s="1" t="s">
        <v>608</v>
      </c>
      <c r="Q54" s="1" t="s">
        <v>609</v>
      </c>
      <c r="R54" s="1" t="s">
        <v>960</v>
      </c>
      <c r="S54" s="1" t="s">
        <v>611</v>
      </c>
      <c r="T54" s="1" t="s">
        <v>612</v>
      </c>
      <c r="U54" s="1" t="s">
        <v>613</v>
      </c>
      <c r="V54" s="1" t="s">
        <v>886</v>
      </c>
    </row>
    <row r="55" s="1" customFormat="1" spans="1:22">
      <c r="A55" s="3">
        <v>21483722728</v>
      </c>
      <c r="B55" s="1" t="s">
        <v>924</v>
      </c>
      <c r="C55" s="1" t="s">
        <v>961</v>
      </c>
      <c r="D55" s="1" t="s">
        <v>704</v>
      </c>
      <c r="E55" s="1" t="s">
        <v>962</v>
      </c>
      <c r="F55" s="1" t="s">
        <v>619</v>
      </c>
      <c r="G55" s="1" t="s">
        <v>602</v>
      </c>
      <c r="H55" s="1" t="s">
        <v>603</v>
      </c>
      <c r="I55" s="1" t="s">
        <v>963</v>
      </c>
      <c r="J55" s="1" t="s">
        <v>30</v>
      </c>
      <c r="K55" s="1" t="s">
        <v>964</v>
      </c>
      <c r="L55" s="1" t="s">
        <v>964</v>
      </c>
      <c r="M55" s="1" t="s">
        <v>606</v>
      </c>
      <c r="N55" s="1" t="s">
        <v>606</v>
      </c>
      <c r="O55" s="1" t="s">
        <v>607</v>
      </c>
      <c r="P55" s="1" t="s">
        <v>608</v>
      </c>
      <c r="Q55" s="1" t="s">
        <v>609</v>
      </c>
      <c r="R55" s="1" t="s">
        <v>965</v>
      </c>
      <c r="S55" s="1" t="s">
        <v>611</v>
      </c>
      <c r="T55" s="1" t="s">
        <v>612</v>
      </c>
      <c r="U55" s="1" t="s">
        <v>613</v>
      </c>
      <c r="V55" s="1" t="s">
        <v>702</v>
      </c>
    </row>
    <row r="56" s="1" customFormat="1" spans="1:22">
      <c r="A56" s="3">
        <v>21484649017</v>
      </c>
      <c r="B56" s="1" t="s">
        <v>924</v>
      </c>
      <c r="C56" s="1" t="s">
        <v>966</v>
      </c>
      <c r="D56" s="1" t="s">
        <v>967</v>
      </c>
      <c r="E56" s="1" t="s">
        <v>968</v>
      </c>
      <c r="F56" s="1" t="s">
        <v>635</v>
      </c>
      <c r="G56" s="1" t="s">
        <v>602</v>
      </c>
      <c r="H56" s="1" t="s">
        <v>603</v>
      </c>
      <c r="I56" s="1" t="s">
        <v>969</v>
      </c>
      <c r="J56" s="1" t="s">
        <v>30</v>
      </c>
      <c r="K56" s="1" t="s">
        <v>970</v>
      </c>
      <c r="L56" s="1" t="s">
        <v>970</v>
      </c>
      <c r="M56" s="1" t="s">
        <v>606</v>
      </c>
      <c r="N56" s="1" t="s">
        <v>606</v>
      </c>
      <c r="O56" s="1" t="s">
        <v>607</v>
      </c>
      <c r="P56" s="1" t="s">
        <v>608</v>
      </c>
      <c r="Q56" s="1" t="s">
        <v>609</v>
      </c>
      <c r="R56" s="1" t="s">
        <v>971</v>
      </c>
      <c r="S56" s="1" t="s">
        <v>611</v>
      </c>
      <c r="T56" s="1" t="s">
        <v>612</v>
      </c>
      <c r="U56" s="1" t="s">
        <v>613</v>
      </c>
      <c r="V56" s="1" t="s">
        <v>836</v>
      </c>
    </row>
    <row r="57" s="1" customFormat="1" spans="1:22">
      <c r="A57" s="3">
        <v>21486317414</v>
      </c>
      <c r="B57" s="1" t="s">
        <v>667</v>
      </c>
      <c r="C57" s="1" t="s">
        <v>972</v>
      </c>
      <c r="D57" s="1" t="s">
        <v>973</v>
      </c>
      <c r="E57" s="1" t="s">
        <v>974</v>
      </c>
      <c r="F57" s="1" t="s">
        <v>619</v>
      </c>
      <c r="G57" s="1" t="s">
        <v>602</v>
      </c>
      <c r="H57" s="1" t="s">
        <v>603</v>
      </c>
      <c r="I57" s="1" t="s">
        <v>975</v>
      </c>
      <c r="J57" s="1" t="s">
        <v>30</v>
      </c>
      <c r="K57" s="1" t="s">
        <v>976</v>
      </c>
      <c r="L57" s="1" t="s">
        <v>976</v>
      </c>
      <c r="M57" s="1" t="s">
        <v>606</v>
      </c>
      <c r="N57" s="1" t="s">
        <v>606</v>
      </c>
      <c r="O57" s="1" t="s">
        <v>607</v>
      </c>
      <c r="P57" s="1" t="s">
        <v>608</v>
      </c>
      <c r="Q57" s="1" t="s">
        <v>609</v>
      </c>
      <c r="R57" s="1" t="s">
        <v>977</v>
      </c>
      <c r="S57" s="1" t="s">
        <v>611</v>
      </c>
      <c r="T57" s="1" t="s">
        <v>612</v>
      </c>
      <c r="U57" s="1" t="s">
        <v>613</v>
      </c>
      <c r="V57" s="1" t="s">
        <v>614</v>
      </c>
    </row>
    <row r="58" s="1" customFormat="1" spans="1:22">
      <c r="A58" s="3">
        <v>21488049945</v>
      </c>
      <c r="B58" s="1" t="s">
        <v>667</v>
      </c>
      <c r="C58" s="1" t="s">
        <v>978</v>
      </c>
      <c r="D58" s="1" t="s">
        <v>979</v>
      </c>
      <c r="E58" s="1" t="s">
        <v>980</v>
      </c>
      <c r="F58" s="1" t="s">
        <v>601</v>
      </c>
      <c r="G58" s="1" t="s">
        <v>602</v>
      </c>
      <c r="H58" s="1" t="s">
        <v>603</v>
      </c>
      <c r="I58" s="1" t="s">
        <v>981</v>
      </c>
      <c r="J58" s="1" t="s">
        <v>30</v>
      </c>
      <c r="K58" s="1" t="s">
        <v>982</v>
      </c>
      <c r="L58" s="1" t="s">
        <v>982</v>
      </c>
      <c r="M58" s="1" t="s">
        <v>606</v>
      </c>
      <c r="N58" s="1" t="s">
        <v>606</v>
      </c>
      <c r="O58" s="1" t="s">
        <v>607</v>
      </c>
      <c r="P58" s="1" t="s">
        <v>608</v>
      </c>
      <c r="Q58" s="1" t="s">
        <v>609</v>
      </c>
      <c r="R58" s="1" t="s">
        <v>983</v>
      </c>
      <c r="S58" s="1" t="s">
        <v>611</v>
      </c>
      <c r="T58" s="1" t="s">
        <v>612</v>
      </c>
      <c r="U58" s="1" t="s">
        <v>613</v>
      </c>
      <c r="V58" s="1" t="s">
        <v>614</v>
      </c>
    </row>
    <row r="59" s="1" customFormat="1" spans="1:22">
      <c r="A59" s="3">
        <v>21492052583</v>
      </c>
      <c r="B59" s="1" t="s">
        <v>667</v>
      </c>
      <c r="C59" s="1" t="s">
        <v>984</v>
      </c>
      <c r="D59" s="1" t="s">
        <v>985</v>
      </c>
      <c r="E59" s="1" t="s">
        <v>986</v>
      </c>
      <c r="F59" s="1" t="s">
        <v>619</v>
      </c>
      <c r="G59" s="1" t="s">
        <v>602</v>
      </c>
      <c r="H59" s="1" t="s">
        <v>603</v>
      </c>
      <c r="I59" s="1" t="s">
        <v>987</v>
      </c>
      <c r="J59" s="1" t="s">
        <v>30</v>
      </c>
      <c r="K59" s="1" t="s">
        <v>988</v>
      </c>
      <c r="L59" s="1" t="s">
        <v>988</v>
      </c>
      <c r="M59" s="1" t="s">
        <v>606</v>
      </c>
      <c r="N59" s="1" t="s">
        <v>606</v>
      </c>
      <c r="O59" s="1" t="s">
        <v>607</v>
      </c>
      <c r="P59" s="1" t="s">
        <v>608</v>
      </c>
      <c r="Q59" s="1" t="s">
        <v>609</v>
      </c>
      <c r="R59" s="1" t="s">
        <v>989</v>
      </c>
      <c r="S59" s="1" t="s">
        <v>611</v>
      </c>
      <c r="T59" s="1" t="s">
        <v>612</v>
      </c>
      <c r="U59" s="1" t="s">
        <v>613</v>
      </c>
      <c r="V59" s="1" t="s">
        <v>702</v>
      </c>
    </row>
    <row r="60" s="1" customFormat="1" spans="1:22">
      <c r="A60" s="3">
        <v>21493602763</v>
      </c>
      <c r="B60" s="1" t="s">
        <v>644</v>
      </c>
      <c r="C60" s="1" t="s">
        <v>990</v>
      </c>
      <c r="D60" s="1" t="s">
        <v>815</v>
      </c>
      <c r="E60" s="1" t="s">
        <v>991</v>
      </c>
      <c r="F60" s="1" t="s">
        <v>635</v>
      </c>
      <c r="G60" s="1" t="s">
        <v>602</v>
      </c>
      <c r="H60" s="1" t="s">
        <v>603</v>
      </c>
      <c r="I60" s="1" t="s">
        <v>992</v>
      </c>
      <c r="J60" s="1" t="s">
        <v>30</v>
      </c>
      <c r="K60" s="1" t="s">
        <v>993</v>
      </c>
      <c r="L60" s="1" t="s">
        <v>993</v>
      </c>
      <c r="M60" s="1" t="s">
        <v>606</v>
      </c>
      <c r="N60" s="1" t="s">
        <v>606</v>
      </c>
      <c r="O60" s="1" t="s">
        <v>607</v>
      </c>
      <c r="P60" s="1" t="s">
        <v>608</v>
      </c>
      <c r="Q60" s="1" t="s">
        <v>609</v>
      </c>
      <c r="R60" s="1" t="s">
        <v>994</v>
      </c>
      <c r="S60" s="1" t="s">
        <v>611</v>
      </c>
      <c r="T60" s="1" t="s">
        <v>612</v>
      </c>
      <c r="U60" s="1" t="s">
        <v>613</v>
      </c>
      <c r="V60" s="1" t="s">
        <v>722</v>
      </c>
    </row>
    <row r="61" s="1" customFormat="1" spans="1:22">
      <c r="A61" s="3">
        <v>21494016233</v>
      </c>
      <c r="B61" s="1" t="s">
        <v>644</v>
      </c>
      <c r="C61" s="1" t="s">
        <v>995</v>
      </c>
      <c r="D61" s="1" t="s">
        <v>996</v>
      </c>
      <c r="E61" s="1" t="s">
        <v>997</v>
      </c>
      <c r="F61" s="1" t="s">
        <v>601</v>
      </c>
      <c r="G61" s="1" t="s">
        <v>602</v>
      </c>
      <c r="H61" s="1" t="s">
        <v>603</v>
      </c>
      <c r="I61" s="1" t="s">
        <v>998</v>
      </c>
      <c r="J61" s="1" t="s">
        <v>30</v>
      </c>
      <c r="K61" s="1" t="s">
        <v>999</v>
      </c>
      <c r="L61" s="1" t="s">
        <v>999</v>
      </c>
      <c r="M61" s="1" t="s">
        <v>606</v>
      </c>
      <c r="N61" s="1" t="s">
        <v>606</v>
      </c>
      <c r="O61" s="1" t="s">
        <v>607</v>
      </c>
      <c r="P61" s="1" t="s">
        <v>608</v>
      </c>
      <c r="Q61" s="1" t="s">
        <v>609</v>
      </c>
      <c r="R61" s="1" t="s">
        <v>1000</v>
      </c>
      <c r="S61" s="1" t="s">
        <v>611</v>
      </c>
      <c r="T61" s="1" t="s">
        <v>612</v>
      </c>
      <c r="U61" s="1" t="s">
        <v>613</v>
      </c>
      <c r="V61" s="1" t="s">
        <v>614</v>
      </c>
    </row>
    <row r="62" s="1" customFormat="1" spans="1:22">
      <c r="A62" s="3">
        <v>21494180636</v>
      </c>
      <c r="B62" s="1" t="s">
        <v>644</v>
      </c>
      <c r="C62" s="1" t="s">
        <v>1001</v>
      </c>
      <c r="D62" s="1" t="s">
        <v>1002</v>
      </c>
      <c r="E62" s="1" t="s">
        <v>1003</v>
      </c>
      <c r="F62" s="1" t="s">
        <v>644</v>
      </c>
      <c r="G62" s="1" t="s">
        <v>602</v>
      </c>
      <c r="H62" s="1" t="s">
        <v>603</v>
      </c>
      <c r="I62" s="1" t="s">
        <v>1004</v>
      </c>
      <c r="J62" s="1" t="s">
        <v>30</v>
      </c>
      <c r="K62" s="1" t="s">
        <v>1005</v>
      </c>
      <c r="L62" s="1" t="s">
        <v>1005</v>
      </c>
      <c r="M62" s="1" t="s">
        <v>606</v>
      </c>
      <c r="N62" s="1" t="s">
        <v>606</v>
      </c>
      <c r="O62" s="1" t="s">
        <v>607</v>
      </c>
      <c r="P62" s="1" t="s">
        <v>608</v>
      </c>
      <c r="Q62" s="1" t="s">
        <v>609</v>
      </c>
      <c r="R62" s="1" t="s">
        <v>1006</v>
      </c>
      <c r="S62" s="1" t="s">
        <v>611</v>
      </c>
      <c r="T62" s="1" t="s">
        <v>612</v>
      </c>
      <c r="U62" s="1" t="s">
        <v>613</v>
      </c>
      <c r="V62" s="1" t="s">
        <v>1007</v>
      </c>
    </row>
    <row r="63" s="1" customFormat="1" spans="1:22">
      <c r="A63" s="3">
        <v>21494928158</v>
      </c>
      <c r="B63" s="1" t="s">
        <v>644</v>
      </c>
      <c r="C63" s="1" t="s">
        <v>1008</v>
      </c>
      <c r="D63" s="1" t="s">
        <v>1009</v>
      </c>
      <c r="E63" s="1" t="s">
        <v>1010</v>
      </c>
      <c r="F63" s="1" t="s">
        <v>601</v>
      </c>
      <c r="G63" s="1" t="s">
        <v>602</v>
      </c>
      <c r="H63" s="1" t="s">
        <v>603</v>
      </c>
      <c r="I63" s="1" t="s">
        <v>1011</v>
      </c>
      <c r="J63" s="1" t="s">
        <v>30</v>
      </c>
      <c r="K63" s="1" t="s">
        <v>1012</v>
      </c>
      <c r="L63" s="1" t="s">
        <v>1012</v>
      </c>
      <c r="M63" s="1" t="s">
        <v>606</v>
      </c>
      <c r="N63" s="1" t="s">
        <v>606</v>
      </c>
      <c r="O63" s="1" t="s">
        <v>607</v>
      </c>
      <c r="P63" s="1" t="s">
        <v>608</v>
      </c>
      <c r="Q63" s="1" t="s">
        <v>609</v>
      </c>
      <c r="R63" s="1" t="s">
        <v>1013</v>
      </c>
      <c r="S63" s="1" t="s">
        <v>611</v>
      </c>
      <c r="T63" s="1" t="s">
        <v>612</v>
      </c>
      <c r="U63" s="1" t="s">
        <v>613</v>
      </c>
      <c r="V63" s="1" t="s">
        <v>614</v>
      </c>
    </row>
    <row r="64" s="1" customFormat="1" spans="1:22">
      <c r="A64" s="3">
        <v>21495230679</v>
      </c>
      <c r="B64" s="1" t="s">
        <v>644</v>
      </c>
      <c r="C64" s="1" t="s">
        <v>1014</v>
      </c>
      <c r="D64" s="1" t="s">
        <v>856</v>
      </c>
      <c r="E64" s="1" t="s">
        <v>1015</v>
      </c>
      <c r="F64" s="1" t="s">
        <v>601</v>
      </c>
      <c r="G64" s="1" t="s">
        <v>602</v>
      </c>
      <c r="H64" s="1" t="s">
        <v>603</v>
      </c>
      <c r="I64" s="1" t="s">
        <v>1016</v>
      </c>
      <c r="J64" s="1" t="s">
        <v>30</v>
      </c>
      <c r="K64" s="1" t="s">
        <v>1017</v>
      </c>
      <c r="L64" s="1" t="s">
        <v>1017</v>
      </c>
      <c r="M64" s="1" t="s">
        <v>606</v>
      </c>
      <c r="N64" s="1" t="s">
        <v>606</v>
      </c>
      <c r="O64" s="1" t="s">
        <v>607</v>
      </c>
      <c r="P64" s="1" t="s">
        <v>608</v>
      </c>
      <c r="Q64" s="1" t="s">
        <v>609</v>
      </c>
      <c r="R64" s="1" t="s">
        <v>1018</v>
      </c>
      <c r="S64" s="1" t="s">
        <v>611</v>
      </c>
      <c r="T64" s="1" t="s">
        <v>612</v>
      </c>
      <c r="U64" s="1" t="s">
        <v>613</v>
      </c>
      <c r="V64" s="1" t="s">
        <v>702</v>
      </c>
    </row>
    <row r="65" s="1" customFormat="1" spans="1:22">
      <c r="A65" s="3">
        <v>21497183182</v>
      </c>
      <c r="B65" s="1" t="s">
        <v>644</v>
      </c>
      <c r="C65" s="1" t="s">
        <v>1019</v>
      </c>
      <c r="D65" s="1" t="s">
        <v>985</v>
      </c>
      <c r="E65" s="1" t="s">
        <v>1020</v>
      </c>
      <c r="F65" s="1" t="s">
        <v>619</v>
      </c>
      <c r="G65" s="1" t="s">
        <v>602</v>
      </c>
      <c r="H65" s="1" t="s">
        <v>603</v>
      </c>
      <c r="I65" s="1" t="s">
        <v>1021</v>
      </c>
      <c r="J65" s="1" t="s">
        <v>30</v>
      </c>
      <c r="K65" s="1" t="s">
        <v>1022</v>
      </c>
      <c r="L65" s="1" t="s">
        <v>1022</v>
      </c>
      <c r="M65" s="1" t="s">
        <v>606</v>
      </c>
      <c r="N65" s="1" t="s">
        <v>606</v>
      </c>
      <c r="O65" s="1" t="s">
        <v>607</v>
      </c>
      <c r="P65" s="1" t="s">
        <v>608</v>
      </c>
      <c r="Q65" s="1" t="s">
        <v>609</v>
      </c>
      <c r="R65" s="1" t="s">
        <v>1023</v>
      </c>
      <c r="S65" s="1" t="s">
        <v>611</v>
      </c>
      <c r="T65" s="1" t="s">
        <v>612</v>
      </c>
      <c r="U65" s="1" t="s">
        <v>613</v>
      </c>
      <c r="V65" s="1" t="s">
        <v>702</v>
      </c>
    </row>
    <row r="66" s="1" customFormat="1" spans="1:22">
      <c r="A66" s="3">
        <v>21499474199</v>
      </c>
      <c r="B66" s="1" t="s">
        <v>644</v>
      </c>
      <c r="C66" s="1" t="s">
        <v>1024</v>
      </c>
      <c r="D66" s="1" t="s">
        <v>985</v>
      </c>
      <c r="E66" s="1" t="s">
        <v>1025</v>
      </c>
      <c r="F66" s="1" t="s">
        <v>619</v>
      </c>
      <c r="G66" s="1" t="s">
        <v>602</v>
      </c>
      <c r="H66" s="1" t="s">
        <v>603</v>
      </c>
      <c r="I66" s="1" t="s">
        <v>1021</v>
      </c>
      <c r="J66" s="1" t="s">
        <v>30</v>
      </c>
      <c r="K66" s="1" t="s">
        <v>1022</v>
      </c>
      <c r="L66" s="1" t="s">
        <v>1022</v>
      </c>
      <c r="M66" s="1" t="s">
        <v>606</v>
      </c>
      <c r="N66" s="1" t="s">
        <v>606</v>
      </c>
      <c r="O66" s="1" t="s">
        <v>607</v>
      </c>
      <c r="P66" s="1" t="s">
        <v>608</v>
      </c>
      <c r="Q66" s="1" t="s">
        <v>609</v>
      </c>
      <c r="R66" s="1" t="s">
        <v>1026</v>
      </c>
      <c r="S66" s="1" t="s">
        <v>611</v>
      </c>
      <c r="T66" s="1" t="s">
        <v>612</v>
      </c>
      <c r="U66" s="1" t="s">
        <v>613</v>
      </c>
      <c r="V66" s="1" t="s">
        <v>702</v>
      </c>
    </row>
    <row r="67" s="1" customFormat="1" spans="1:22">
      <c r="A67" s="3">
        <v>21503232389</v>
      </c>
      <c r="B67" s="1" t="s">
        <v>601</v>
      </c>
      <c r="C67" s="1" t="s">
        <v>1027</v>
      </c>
      <c r="D67" s="1" t="s">
        <v>1028</v>
      </c>
      <c r="E67" s="1" t="s">
        <v>1029</v>
      </c>
      <c r="F67" s="1" t="s">
        <v>619</v>
      </c>
      <c r="G67" s="1" t="s">
        <v>602</v>
      </c>
      <c r="H67" s="1" t="s">
        <v>603</v>
      </c>
      <c r="I67" s="1" t="s">
        <v>1030</v>
      </c>
      <c r="J67" s="1" t="s">
        <v>30</v>
      </c>
      <c r="K67" s="1" t="s">
        <v>1031</v>
      </c>
      <c r="L67" s="1" t="s">
        <v>1031</v>
      </c>
      <c r="M67" s="1" t="s">
        <v>606</v>
      </c>
      <c r="N67" s="1" t="s">
        <v>606</v>
      </c>
      <c r="O67" s="1" t="s">
        <v>607</v>
      </c>
      <c r="P67" s="1" t="s">
        <v>608</v>
      </c>
      <c r="Q67" s="1" t="s">
        <v>609</v>
      </c>
      <c r="R67" s="1" t="s">
        <v>1032</v>
      </c>
      <c r="S67" s="1" t="s">
        <v>611</v>
      </c>
      <c r="T67" s="1" t="s">
        <v>612</v>
      </c>
      <c r="U67" s="1" t="s">
        <v>613</v>
      </c>
      <c r="V67" s="1" t="s">
        <v>614</v>
      </c>
    </row>
    <row r="68" s="1" customFormat="1" spans="1:22">
      <c r="A68" s="3">
        <v>21503284374</v>
      </c>
      <c r="B68" s="1" t="s">
        <v>601</v>
      </c>
      <c r="C68" s="1" t="s">
        <v>1033</v>
      </c>
      <c r="D68" s="1" t="s">
        <v>1034</v>
      </c>
      <c r="E68" s="1" t="s">
        <v>1035</v>
      </c>
      <c r="F68" s="1" t="s">
        <v>619</v>
      </c>
      <c r="G68" s="1" t="s">
        <v>602</v>
      </c>
      <c r="H68" s="1" t="s">
        <v>603</v>
      </c>
      <c r="I68" s="1" t="s">
        <v>1036</v>
      </c>
      <c r="J68" s="1" t="s">
        <v>30</v>
      </c>
      <c r="K68" s="1" t="s">
        <v>1037</v>
      </c>
      <c r="L68" s="1" t="s">
        <v>1037</v>
      </c>
      <c r="M68" s="1" t="s">
        <v>606</v>
      </c>
      <c r="N68" s="1" t="s">
        <v>606</v>
      </c>
      <c r="O68" s="1" t="s">
        <v>607</v>
      </c>
      <c r="P68" s="1" t="s">
        <v>608</v>
      </c>
      <c r="Q68" s="1" t="s">
        <v>609</v>
      </c>
      <c r="R68" s="1" t="s">
        <v>1038</v>
      </c>
      <c r="S68" s="1" t="s">
        <v>611</v>
      </c>
      <c r="T68" s="1" t="s">
        <v>612</v>
      </c>
      <c r="U68" s="1" t="s">
        <v>613</v>
      </c>
      <c r="V68" s="1" t="s">
        <v>722</v>
      </c>
    </row>
    <row r="69" s="1" customFormat="1" spans="1:22">
      <c r="A69" s="3">
        <v>21503518098</v>
      </c>
      <c r="B69" s="1" t="s">
        <v>601</v>
      </c>
      <c r="C69" s="1" t="s">
        <v>1039</v>
      </c>
      <c r="D69" s="1" t="s">
        <v>1040</v>
      </c>
      <c r="E69" s="1" t="s">
        <v>1041</v>
      </c>
      <c r="F69" s="1" t="s">
        <v>601</v>
      </c>
      <c r="G69" s="1" t="s">
        <v>602</v>
      </c>
      <c r="H69" s="1" t="s">
        <v>603</v>
      </c>
      <c r="I69" s="1" t="s">
        <v>1042</v>
      </c>
      <c r="J69" s="1" t="s">
        <v>30</v>
      </c>
      <c r="K69" s="1" t="s">
        <v>1043</v>
      </c>
      <c r="L69" s="1" t="s">
        <v>1043</v>
      </c>
      <c r="M69" s="1" t="s">
        <v>606</v>
      </c>
      <c r="N69" s="1" t="s">
        <v>606</v>
      </c>
      <c r="O69" s="1" t="s">
        <v>607</v>
      </c>
      <c r="P69" s="1" t="s">
        <v>608</v>
      </c>
      <c r="Q69" s="1" t="s">
        <v>609</v>
      </c>
      <c r="R69" s="1" t="s">
        <v>1044</v>
      </c>
      <c r="S69" s="1" t="s">
        <v>611</v>
      </c>
      <c r="T69" s="1" t="s">
        <v>612</v>
      </c>
      <c r="U69" s="1" t="s">
        <v>613</v>
      </c>
      <c r="V69" s="1" t="s">
        <v>614</v>
      </c>
    </row>
    <row r="70" s="1" customFormat="1" spans="1:22">
      <c r="A70" s="3">
        <v>21503564003</v>
      </c>
      <c r="B70" s="1" t="s">
        <v>601</v>
      </c>
      <c r="C70" s="1" t="s">
        <v>1045</v>
      </c>
      <c r="D70" s="1" t="s">
        <v>1046</v>
      </c>
      <c r="E70" s="1" t="s">
        <v>1047</v>
      </c>
      <c r="F70" s="1" t="s">
        <v>601</v>
      </c>
      <c r="G70" s="1" t="s">
        <v>602</v>
      </c>
      <c r="H70" s="1" t="s">
        <v>603</v>
      </c>
      <c r="I70" s="1" t="s">
        <v>1048</v>
      </c>
      <c r="J70" s="1" t="s">
        <v>30</v>
      </c>
      <c r="K70" s="1" t="s">
        <v>1049</v>
      </c>
      <c r="L70" s="1" t="s">
        <v>1049</v>
      </c>
      <c r="M70" s="1" t="s">
        <v>606</v>
      </c>
      <c r="N70" s="1" t="s">
        <v>606</v>
      </c>
      <c r="O70" s="1" t="s">
        <v>607</v>
      </c>
      <c r="P70" s="1" t="s">
        <v>608</v>
      </c>
      <c r="Q70" s="1" t="s">
        <v>609</v>
      </c>
      <c r="R70" s="1" t="s">
        <v>1050</v>
      </c>
      <c r="S70" s="1" t="s">
        <v>611</v>
      </c>
      <c r="T70" s="1" t="s">
        <v>612</v>
      </c>
      <c r="U70" s="1" t="s">
        <v>613</v>
      </c>
      <c r="V70" s="1" t="s">
        <v>808</v>
      </c>
    </row>
    <row r="71" s="1" customFormat="1" spans="1:22">
      <c r="A71" s="3">
        <v>21505037263</v>
      </c>
      <c r="B71" s="1" t="s">
        <v>601</v>
      </c>
      <c r="C71" s="1" t="s">
        <v>1051</v>
      </c>
      <c r="D71" s="1" t="s">
        <v>1052</v>
      </c>
      <c r="E71" s="1" t="s">
        <v>1053</v>
      </c>
      <c r="F71" s="1" t="s">
        <v>619</v>
      </c>
      <c r="G71" s="1" t="s">
        <v>602</v>
      </c>
      <c r="H71" s="1" t="s">
        <v>603</v>
      </c>
      <c r="I71" s="1" t="s">
        <v>1054</v>
      </c>
      <c r="J71" s="1" t="s">
        <v>30</v>
      </c>
      <c r="K71" s="1" t="s">
        <v>1055</v>
      </c>
      <c r="L71" s="1" t="s">
        <v>1055</v>
      </c>
      <c r="M71" s="1" t="s">
        <v>606</v>
      </c>
      <c r="N71" s="1" t="s">
        <v>606</v>
      </c>
      <c r="O71" s="1" t="s">
        <v>607</v>
      </c>
      <c r="P71" s="1" t="s">
        <v>608</v>
      </c>
      <c r="Q71" s="1" t="s">
        <v>609</v>
      </c>
      <c r="R71" s="1" t="s">
        <v>1056</v>
      </c>
      <c r="S71" s="1" t="s">
        <v>611</v>
      </c>
      <c r="T71" s="1" t="s">
        <v>612</v>
      </c>
      <c r="U71" s="1" t="s">
        <v>613</v>
      </c>
      <c r="V71" s="1" t="s">
        <v>722</v>
      </c>
    </row>
    <row r="72" s="1" customFormat="1" spans="1:22">
      <c r="A72" s="3">
        <v>21505389784</v>
      </c>
      <c r="B72" s="1" t="s">
        <v>601</v>
      </c>
      <c r="C72" s="1" t="s">
        <v>1057</v>
      </c>
      <c r="D72" s="1" t="s">
        <v>856</v>
      </c>
      <c r="E72" s="1" t="s">
        <v>1058</v>
      </c>
      <c r="F72" s="1" t="s">
        <v>601</v>
      </c>
      <c r="G72" s="1" t="s">
        <v>602</v>
      </c>
      <c r="H72" s="1" t="s">
        <v>603</v>
      </c>
      <c r="I72" s="1" t="s">
        <v>1059</v>
      </c>
      <c r="J72" s="1" t="s">
        <v>30</v>
      </c>
      <c r="K72" s="1" t="s">
        <v>1060</v>
      </c>
      <c r="L72" s="1" t="s">
        <v>1060</v>
      </c>
      <c r="M72" s="1" t="s">
        <v>606</v>
      </c>
      <c r="N72" s="1" t="s">
        <v>606</v>
      </c>
      <c r="O72" s="1" t="s">
        <v>607</v>
      </c>
      <c r="P72" s="1" t="s">
        <v>608</v>
      </c>
      <c r="Q72" s="1" t="s">
        <v>609</v>
      </c>
      <c r="R72" s="1" t="s">
        <v>1061</v>
      </c>
      <c r="S72" s="1" t="s">
        <v>611</v>
      </c>
      <c r="T72" s="1" t="s">
        <v>612</v>
      </c>
      <c r="U72" s="1" t="s">
        <v>613</v>
      </c>
      <c r="V72" s="1" t="s">
        <v>702</v>
      </c>
    </row>
    <row r="73" s="1" customFormat="1" spans="1:22">
      <c r="A73" s="3">
        <v>21506300487</v>
      </c>
      <c r="B73" s="1" t="s">
        <v>601</v>
      </c>
      <c r="C73" s="1" t="s">
        <v>1062</v>
      </c>
      <c r="D73" s="1" t="s">
        <v>1063</v>
      </c>
      <c r="E73" s="1" t="s">
        <v>1064</v>
      </c>
      <c r="F73" s="1" t="s">
        <v>635</v>
      </c>
      <c r="G73" s="1" t="s">
        <v>602</v>
      </c>
      <c r="H73" s="1" t="s">
        <v>603</v>
      </c>
      <c r="I73" s="1" t="s">
        <v>1065</v>
      </c>
      <c r="J73" s="1" t="s">
        <v>30</v>
      </c>
      <c r="K73" s="1" t="s">
        <v>1066</v>
      </c>
      <c r="L73" s="1" t="s">
        <v>1066</v>
      </c>
      <c r="M73" s="1" t="s">
        <v>606</v>
      </c>
      <c r="N73" s="1" t="s">
        <v>606</v>
      </c>
      <c r="O73" s="1" t="s">
        <v>607</v>
      </c>
      <c r="P73" s="1" t="s">
        <v>608</v>
      </c>
      <c r="Q73" s="1" t="s">
        <v>609</v>
      </c>
      <c r="R73" s="1" t="s">
        <v>1067</v>
      </c>
      <c r="S73" s="1" t="s">
        <v>611</v>
      </c>
      <c r="T73" s="1" t="s">
        <v>612</v>
      </c>
      <c r="U73" s="1" t="s">
        <v>613</v>
      </c>
      <c r="V73" s="1" t="s">
        <v>722</v>
      </c>
    </row>
    <row r="74" s="1" customFormat="1" spans="1:22">
      <c r="A74" s="3">
        <v>21506441428</v>
      </c>
      <c r="B74" s="1" t="s">
        <v>601</v>
      </c>
      <c r="C74" s="1" t="s">
        <v>1068</v>
      </c>
      <c r="D74" s="1" t="s">
        <v>1069</v>
      </c>
      <c r="E74" s="1" t="s">
        <v>1070</v>
      </c>
      <c r="F74" s="1" t="s">
        <v>619</v>
      </c>
      <c r="G74" s="1" t="s">
        <v>602</v>
      </c>
      <c r="H74" s="1" t="s">
        <v>603</v>
      </c>
      <c r="I74" s="1" t="s">
        <v>1071</v>
      </c>
      <c r="J74" s="1" t="s">
        <v>30</v>
      </c>
      <c r="K74" s="1" t="s">
        <v>1072</v>
      </c>
      <c r="L74" s="1" t="s">
        <v>1072</v>
      </c>
      <c r="M74" s="1" t="s">
        <v>606</v>
      </c>
      <c r="N74" s="1" t="s">
        <v>606</v>
      </c>
      <c r="O74" s="1" t="s">
        <v>607</v>
      </c>
      <c r="P74" s="1" t="s">
        <v>608</v>
      </c>
      <c r="Q74" s="1" t="s">
        <v>609</v>
      </c>
      <c r="R74" s="1" t="s">
        <v>1073</v>
      </c>
      <c r="S74" s="1" t="s">
        <v>611</v>
      </c>
      <c r="T74" s="1" t="s">
        <v>612</v>
      </c>
      <c r="U74" s="1" t="s">
        <v>613</v>
      </c>
      <c r="V74" s="1" t="s">
        <v>900</v>
      </c>
    </row>
    <row r="75" s="1" customFormat="1" spans="1:22">
      <c r="A75" s="3">
        <v>21507787320</v>
      </c>
      <c r="B75" s="1" t="s">
        <v>635</v>
      </c>
      <c r="C75" s="1" t="s">
        <v>1074</v>
      </c>
      <c r="D75" s="1" t="s">
        <v>1075</v>
      </c>
      <c r="E75" s="1" t="s">
        <v>1076</v>
      </c>
      <c r="F75" s="1" t="s">
        <v>619</v>
      </c>
      <c r="G75" s="1" t="s">
        <v>602</v>
      </c>
      <c r="H75" s="1" t="s">
        <v>603</v>
      </c>
      <c r="I75" s="1" t="s">
        <v>1077</v>
      </c>
      <c r="J75" s="1" t="s">
        <v>30</v>
      </c>
      <c r="K75" s="1" t="s">
        <v>1078</v>
      </c>
      <c r="L75" s="1" t="s">
        <v>1078</v>
      </c>
      <c r="M75" s="1" t="s">
        <v>606</v>
      </c>
      <c r="N75" s="1" t="s">
        <v>606</v>
      </c>
      <c r="O75" s="1" t="s">
        <v>607</v>
      </c>
      <c r="P75" s="1" t="s">
        <v>608</v>
      </c>
      <c r="Q75" s="1" t="s">
        <v>609</v>
      </c>
      <c r="R75" s="1" t="s">
        <v>1079</v>
      </c>
      <c r="S75" s="1" t="s">
        <v>611</v>
      </c>
      <c r="T75" s="1" t="s">
        <v>612</v>
      </c>
      <c r="U75" s="1" t="s">
        <v>613</v>
      </c>
      <c r="V75" s="1" t="s">
        <v>1080</v>
      </c>
    </row>
    <row r="76" s="1" customFormat="1" spans="1:22">
      <c r="A76" s="3">
        <v>21507963134</v>
      </c>
      <c r="B76" s="1" t="s">
        <v>635</v>
      </c>
      <c r="C76" s="1" t="s">
        <v>1081</v>
      </c>
      <c r="D76" s="1" t="s">
        <v>1069</v>
      </c>
      <c r="E76" s="1" t="s">
        <v>1082</v>
      </c>
      <c r="F76" s="1" t="s">
        <v>619</v>
      </c>
      <c r="G76" s="1" t="s">
        <v>602</v>
      </c>
      <c r="H76" s="1" t="s">
        <v>603</v>
      </c>
      <c r="I76" s="1" t="s">
        <v>1071</v>
      </c>
      <c r="J76" s="1" t="s">
        <v>30</v>
      </c>
      <c r="K76" s="1" t="s">
        <v>1072</v>
      </c>
      <c r="L76" s="1" t="s">
        <v>1072</v>
      </c>
      <c r="M76" s="1" t="s">
        <v>606</v>
      </c>
      <c r="N76" s="1" t="s">
        <v>606</v>
      </c>
      <c r="O76" s="1" t="s">
        <v>607</v>
      </c>
      <c r="P76" s="1" t="s">
        <v>608</v>
      </c>
      <c r="Q76" s="1" t="s">
        <v>609</v>
      </c>
      <c r="R76" s="1" t="s">
        <v>1083</v>
      </c>
      <c r="S76" s="1" t="s">
        <v>611</v>
      </c>
      <c r="T76" s="1" t="s">
        <v>612</v>
      </c>
      <c r="U76" s="1" t="s">
        <v>613</v>
      </c>
      <c r="V76" s="1" t="s">
        <v>900</v>
      </c>
    </row>
    <row r="77" s="1" customFormat="1" spans="1:22">
      <c r="A77" s="3">
        <v>21508346833</v>
      </c>
      <c r="B77" s="1" t="s">
        <v>635</v>
      </c>
      <c r="C77" s="1" t="s">
        <v>1084</v>
      </c>
      <c r="D77" s="1" t="s">
        <v>1069</v>
      </c>
      <c r="E77" s="1" t="s">
        <v>1085</v>
      </c>
      <c r="F77" s="1" t="s">
        <v>619</v>
      </c>
      <c r="G77" s="1" t="s">
        <v>602</v>
      </c>
      <c r="H77" s="1" t="s">
        <v>603</v>
      </c>
      <c r="I77" s="1" t="s">
        <v>1086</v>
      </c>
      <c r="J77" s="1" t="s">
        <v>30</v>
      </c>
      <c r="K77" s="1" t="s">
        <v>1017</v>
      </c>
      <c r="L77" s="1" t="s">
        <v>1017</v>
      </c>
      <c r="M77" s="1" t="s">
        <v>606</v>
      </c>
      <c r="N77" s="1" t="s">
        <v>606</v>
      </c>
      <c r="O77" s="1" t="s">
        <v>607</v>
      </c>
      <c r="P77" s="1" t="s">
        <v>608</v>
      </c>
      <c r="Q77" s="1" t="s">
        <v>609</v>
      </c>
      <c r="R77" s="1" t="s">
        <v>1087</v>
      </c>
      <c r="S77" s="1" t="s">
        <v>611</v>
      </c>
      <c r="T77" s="1" t="s">
        <v>612</v>
      </c>
      <c r="U77" s="1" t="s">
        <v>613</v>
      </c>
      <c r="V77" s="1" t="s">
        <v>900</v>
      </c>
    </row>
    <row r="78" s="1" customFormat="1" spans="1:22">
      <c r="A78" s="3">
        <v>21508436984</v>
      </c>
      <c r="B78" s="1" t="s">
        <v>635</v>
      </c>
      <c r="C78" s="1" t="s">
        <v>1088</v>
      </c>
      <c r="D78" s="1" t="s">
        <v>1089</v>
      </c>
      <c r="E78" s="1" t="s">
        <v>1090</v>
      </c>
      <c r="F78" s="1" t="s">
        <v>619</v>
      </c>
      <c r="G78" s="1" t="s">
        <v>602</v>
      </c>
      <c r="H78" s="1" t="s">
        <v>603</v>
      </c>
      <c r="I78" s="1" t="s">
        <v>1091</v>
      </c>
      <c r="J78" s="1" t="s">
        <v>30</v>
      </c>
      <c r="K78" s="1" t="s">
        <v>1092</v>
      </c>
      <c r="L78" s="1" t="s">
        <v>1092</v>
      </c>
      <c r="M78" s="1" t="s">
        <v>606</v>
      </c>
      <c r="N78" s="1" t="s">
        <v>606</v>
      </c>
      <c r="O78" s="1" t="s">
        <v>607</v>
      </c>
      <c r="P78" s="1" t="s">
        <v>608</v>
      </c>
      <c r="Q78" s="1" t="s">
        <v>609</v>
      </c>
      <c r="R78" s="1" t="s">
        <v>1093</v>
      </c>
      <c r="S78" s="1" t="s">
        <v>611</v>
      </c>
      <c r="T78" s="1" t="s">
        <v>612</v>
      </c>
      <c r="U78" s="1" t="s">
        <v>613</v>
      </c>
      <c r="V78" s="1" t="s">
        <v>900</v>
      </c>
    </row>
    <row r="79" s="1" customFormat="1" spans="1:22">
      <c r="A79" s="3">
        <v>21508476193</v>
      </c>
      <c r="B79" s="1" t="s">
        <v>635</v>
      </c>
      <c r="C79" s="1" t="s">
        <v>1094</v>
      </c>
      <c r="D79" s="1" t="s">
        <v>1095</v>
      </c>
      <c r="E79" s="1" t="s">
        <v>1096</v>
      </c>
      <c r="F79" s="1" t="s">
        <v>635</v>
      </c>
      <c r="G79" s="1" t="s">
        <v>602</v>
      </c>
      <c r="H79" s="1" t="s">
        <v>603</v>
      </c>
      <c r="I79" s="1" t="s">
        <v>1097</v>
      </c>
      <c r="J79" s="1" t="s">
        <v>30</v>
      </c>
      <c r="K79" s="1" t="s">
        <v>1098</v>
      </c>
      <c r="L79" s="1" t="s">
        <v>1098</v>
      </c>
      <c r="M79" s="1" t="s">
        <v>606</v>
      </c>
      <c r="N79" s="1" t="s">
        <v>606</v>
      </c>
      <c r="O79" s="1" t="s">
        <v>607</v>
      </c>
      <c r="P79" s="1" t="s">
        <v>608</v>
      </c>
      <c r="Q79" s="1" t="s">
        <v>609</v>
      </c>
      <c r="R79" s="1" t="s">
        <v>1099</v>
      </c>
      <c r="S79" s="1" t="s">
        <v>611</v>
      </c>
      <c r="T79" s="1" t="s">
        <v>612</v>
      </c>
      <c r="U79" s="1" t="s">
        <v>613</v>
      </c>
      <c r="V79" s="1" t="s">
        <v>879</v>
      </c>
    </row>
    <row r="80" s="1" customFormat="1" spans="1:22">
      <c r="A80" s="3">
        <v>21509628452</v>
      </c>
      <c r="B80" s="1" t="s">
        <v>635</v>
      </c>
      <c r="C80" s="1" t="s">
        <v>1100</v>
      </c>
      <c r="D80" s="1" t="s">
        <v>1101</v>
      </c>
      <c r="E80" s="1" t="s">
        <v>1102</v>
      </c>
      <c r="F80" s="1" t="s">
        <v>619</v>
      </c>
      <c r="G80" s="1" t="s">
        <v>602</v>
      </c>
      <c r="H80" s="1" t="s">
        <v>603</v>
      </c>
      <c r="I80" s="1" t="s">
        <v>1103</v>
      </c>
      <c r="J80" s="1" t="s">
        <v>30</v>
      </c>
      <c r="K80" s="1" t="s">
        <v>1104</v>
      </c>
      <c r="L80" s="1" t="s">
        <v>1104</v>
      </c>
      <c r="M80" s="1" t="s">
        <v>606</v>
      </c>
      <c r="N80" s="1" t="s">
        <v>606</v>
      </c>
      <c r="O80" s="1" t="s">
        <v>607</v>
      </c>
      <c r="P80" s="1" t="s">
        <v>608</v>
      </c>
      <c r="Q80" s="1" t="s">
        <v>609</v>
      </c>
      <c r="R80" s="1" t="s">
        <v>1105</v>
      </c>
      <c r="S80" s="1" t="s">
        <v>611</v>
      </c>
      <c r="T80" s="1" t="s">
        <v>612</v>
      </c>
      <c r="U80" s="1" t="s">
        <v>613</v>
      </c>
      <c r="V80" s="1" t="s">
        <v>702</v>
      </c>
    </row>
    <row r="81" s="1" customFormat="1" spans="1:22">
      <c r="A81" s="3">
        <v>21510328914</v>
      </c>
      <c r="B81" s="1" t="s">
        <v>635</v>
      </c>
      <c r="C81" s="1" t="s">
        <v>1106</v>
      </c>
      <c r="D81" s="1" t="s">
        <v>1101</v>
      </c>
      <c r="E81" s="1" t="s">
        <v>1107</v>
      </c>
      <c r="F81" s="1" t="s">
        <v>619</v>
      </c>
      <c r="G81" s="1" t="s">
        <v>602</v>
      </c>
      <c r="H81" s="1" t="s">
        <v>603</v>
      </c>
      <c r="I81" s="1" t="s">
        <v>1108</v>
      </c>
      <c r="J81" s="1" t="s">
        <v>30</v>
      </c>
      <c r="K81" s="1" t="s">
        <v>1109</v>
      </c>
      <c r="L81" s="1" t="s">
        <v>1109</v>
      </c>
      <c r="M81" s="1" t="s">
        <v>606</v>
      </c>
      <c r="N81" s="1" t="s">
        <v>606</v>
      </c>
      <c r="O81" s="1" t="s">
        <v>607</v>
      </c>
      <c r="P81" s="1" t="s">
        <v>608</v>
      </c>
      <c r="Q81" s="1" t="s">
        <v>609</v>
      </c>
      <c r="R81" s="1" t="s">
        <v>1110</v>
      </c>
      <c r="S81" s="1" t="s">
        <v>611</v>
      </c>
      <c r="T81" s="1" t="s">
        <v>612</v>
      </c>
      <c r="U81" s="1" t="s">
        <v>613</v>
      </c>
      <c r="V81" s="1" t="s">
        <v>702</v>
      </c>
    </row>
    <row r="82" s="1" customFormat="1" spans="1:22">
      <c r="A82" s="3">
        <v>21511276333</v>
      </c>
      <c r="B82" s="1" t="s">
        <v>635</v>
      </c>
      <c r="C82" s="1" t="s">
        <v>1111</v>
      </c>
      <c r="D82" s="1" t="s">
        <v>1112</v>
      </c>
      <c r="E82" s="1" t="s">
        <v>1113</v>
      </c>
      <c r="F82" s="1" t="s">
        <v>619</v>
      </c>
      <c r="G82" s="1" t="s">
        <v>602</v>
      </c>
      <c r="H82" s="1" t="s">
        <v>603</v>
      </c>
      <c r="I82" s="1" t="s">
        <v>1114</v>
      </c>
      <c r="J82" s="1" t="s">
        <v>30</v>
      </c>
      <c r="K82" s="1" t="s">
        <v>1115</v>
      </c>
      <c r="L82" s="1" t="s">
        <v>1115</v>
      </c>
      <c r="M82" s="1" t="s">
        <v>606</v>
      </c>
      <c r="N82" s="1" t="s">
        <v>606</v>
      </c>
      <c r="O82" s="1" t="s">
        <v>607</v>
      </c>
      <c r="P82" s="1" t="s">
        <v>608</v>
      </c>
      <c r="Q82" s="1" t="s">
        <v>609</v>
      </c>
      <c r="R82" s="1" t="s">
        <v>1116</v>
      </c>
      <c r="S82" s="1" t="s">
        <v>611</v>
      </c>
      <c r="T82" s="1" t="s">
        <v>612</v>
      </c>
      <c r="U82" s="1" t="s">
        <v>613</v>
      </c>
      <c r="V82" s="1" t="s">
        <v>836</v>
      </c>
    </row>
    <row r="83" s="1" customFormat="1" spans="1:22">
      <c r="A83" s="3">
        <v>21511595276</v>
      </c>
      <c r="B83" s="1" t="s">
        <v>635</v>
      </c>
      <c r="C83" s="1" t="s">
        <v>1117</v>
      </c>
      <c r="D83" s="1" t="s">
        <v>1118</v>
      </c>
      <c r="E83" s="1" t="s">
        <v>1119</v>
      </c>
      <c r="F83" s="1" t="s">
        <v>619</v>
      </c>
      <c r="G83" s="1" t="s">
        <v>602</v>
      </c>
      <c r="H83" s="1" t="s">
        <v>603</v>
      </c>
      <c r="I83" s="1" t="s">
        <v>1120</v>
      </c>
      <c r="J83" s="1" t="s">
        <v>30</v>
      </c>
      <c r="K83" s="1" t="s">
        <v>1121</v>
      </c>
      <c r="L83" s="1" t="s">
        <v>1121</v>
      </c>
      <c r="M83" s="1" t="s">
        <v>606</v>
      </c>
      <c r="N83" s="1" t="s">
        <v>606</v>
      </c>
      <c r="O83" s="1" t="s">
        <v>607</v>
      </c>
      <c r="P83" s="1" t="s">
        <v>608</v>
      </c>
      <c r="Q83" s="1" t="s">
        <v>609</v>
      </c>
      <c r="R83" s="1" t="s">
        <v>1122</v>
      </c>
      <c r="S83" s="1" t="s">
        <v>611</v>
      </c>
      <c r="T83" s="1" t="s">
        <v>612</v>
      </c>
      <c r="U83" s="1" t="s">
        <v>613</v>
      </c>
      <c r="V83" s="1" t="s">
        <v>702</v>
      </c>
    </row>
    <row r="84" s="1" customFormat="1" spans="1:22">
      <c r="A84" s="3">
        <v>21511594128</v>
      </c>
      <c r="B84" s="1" t="s">
        <v>635</v>
      </c>
      <c r="C84" s="1" t="s">
        <v>1123</v>
      </c>
      <c r="D84" s="1" t="s">
        <v>1124</v>
      </c>
      <c r="E84" s="1" t="s">
        <v>1125</v>
      </c>
      <c r="F84" s="1" t="s">
        <v>619</v>
      </c>
      <c r="G84" s="1" t="s">
        <v>602</v>
      </c>
      <c r="H84" s="1" t="s">
        <v>603</v>
      </c>
      <c r="I84" s="1" t="s">
        <v>1126</v>
      </c>
      <c r="J84" s="1" t="s">
        <v>30</v>
      </c>
      <c r="K84" s="1" t="s">
        <v>1127</v>
      </c>
      <c r="L84" s="1" t="s">
        <v>1127</v>
      </c>
      <c r="M84" s="1" t="s">
        <v>606</v>
      </c>
      <c r="N84" s="1" t="s">
        <v>606</v>
      </c>
      <c r="O84" s="1" t="s">
        <v>607</v>
      </c>
      <c r="P84" s="1" t="s">
        <v>608</v>
      </c>
      <c r="Q84" s="1" t="s">
        <v>609</v>
      </c>
      <c r="R84" s="1" t="s">
        <v>1128</v>
      </c>
      <c r="S84" s="1" t="s">
        <v>611</v>
      </c>
      <c r="T84" s="1" t="s">
        <v>612</v>
      </c>
      <c r="U84" s="1" t="s">
        <v>613</v>
      </c>
      <c r="V84" s="1" t="s">
        <v>702</v>
      </c>
    </row>
    <row r="85" s="1" customFormat="1" spans="1:22">
      <c r="A85" s="3">
        <v>21511850970</v>
      </c>
      <c r="B85" s="1" t="s">
        <v>635</v>
      </c>
      <c r="C85" s="1" t="s">
        <v>1129</v>
      </c>
      <c r="D85" s="1" t="s">
        <v>1130</v>
      </c>
      <c r="E85" s="1" t="s">
        <v>1131</v>
      </c>
      <c r="F85" s="1" t="s">
        <v>619</v>
      </c>
      <c r="G85" s="1" t="s">
        <v>602</v>
      </c>
      <c r="H85" s="1" t="s">
        <v>603</v>
      </c>
      <c r="I85" s="1" t="s">
        <v>1132</v>
      </c>
      <c r="J85" s="1" t="s">
        <v>30</v>
      </c>
      <c r="K85" s="1" t="s">
        <v>1133</v>
      </c>
      <c r="L85" s="1" t="s">
        <v>1133</v>
      </c>
      <c r="M85" s="1" t="s">
        <v>606</v>
      </c>
      <c r="N85" s="1" t="s">
        <v>606</v>
      </c>
      <c r="O85" s="1" t="s">
        <v>607</v>
      </c>
      <c r="P85" s="1" t="s">
        <v>608</v>
      </c>
      <c r="Q85" s="1" t="s">
        <v>609</v>
      </c>
      <c r="R85" s="1" t="s">
        <v>1134</v>
      </c>
      <c r="S85" s="1" t="s">
        <v>611</v>
      </c>
      <c r="T85" s="1" t="s">
        <v>612</v>
      </c>
      <c r="U85" s="1" t="s">
        <v>613</v>
      </c>
      <c r="V85" s="1" t="s">
        <v>702</v>
      </c>
    </row>
    <row r="86" s="1" customFormat="1" spans="1:22">
      <c r="A86" s="3">
        <v>21512661719</v>
      </c>
      <c r="B86" s="1" t="s">
        <v>635</v>
      </c>
      <c r="C86" s="1" t="s">
        <v>1135</v>
      </c>
      <c r="D86" s="1" t="s">
        <v>1136</v>
      </c>
      <c r="E86" s="1" t="s">
        <v>1137</v>
      </c>
      <c r="F86" s="1" t="s">
        <v>619</v>
      </c>
      <c r="G86" s="1" t="s">
        <v>602</v>
      </c>
      <c r="H86" s="1" t="s">
        <v>603</v>
      </c>
      <c r="I86" s="1" t="s">
        <v>1138</v>
      </c>
      <c r="J86" s="1" t="s">
        <v>30</v>
      </c>
      <c r="K86" s="1" t="s">
        <v>1139</v>
      </c>
      <c r="L86" s="1" t="s">
        <v>1139</v>
      </c>
      <c r="M86" s="1" t="s">
        <v>606</v>
      </c>
      <c r="N86" s="1" t="s">
        <v>606</v>
      </c>
      <c r="O86" s="1" t="s">
        <v>607</v>
      </c>
      <c r="P86" s="1" t="s">
        <v>608</v>
      </c>
      <c r="Q86" s="1" t="s">
        <v>609</v>
      </c>
      <c r="R86" s="1" t="s">
        <v>1140</v>
      </c>
      <c r="S86" s="1" t="s">
        <v>611</v>
      </c>
      <c r="T86" s="1" t="s">
        <v>612</v>
      </c>
      <c r="U86" s="1" t="s">
        <v>613</v>
      </c>
      <c r="V86" s="1" t="s">
        <v>722</v>
      </c>
    </row>
    <row r="87" s="1" customFormat="1" spans="1:22">
      <c r="A87" s="3">
        <v>21513963359</v>
      </c>
      <c r="B87" s="1" t="s">
        <v>635</v>
      </c>
      <c r="C87" s="1" t="s">
        <v>1141</v>
      </c>
      <c r="D87" s="1" t="s">
        <v>1142</v>
      </c>
      <c r="E87" s="1" t="s">
        <v>1143</v>
      </c>
      <c r="F87" s="1" t="s">
        <v>619</v>
      </c>
      <c r="G87" s="1" t="s">
        <v>602</v>
      </c>
      <c r="H87" s="1" t="s">
        <v>603</v>
      </c>
      <c r="I87" s="1" t="s">
        <v>1144</v>
      </c>
      <c r="J87" s="1" t="s">
        <v>30</v>
      </c>
      <c r="K87" s="1" t="s">
        <v>1145</v>
      </c>
      <c r="L87" s="1" t="s">
        <v>1145</v>
      </c>
      <c r="M87" s="1" t="s">
        <v>606</v>
      </c>
      <c r="N87" s="1" t="s">
        <v>606</v>
      </c>
      <c r="O87" s="1" t="s">
        <v>607</v>
      </c>
      <c r="P87" s="1" t="s">
        <v>608</v>
      </c>
      <c r="Q87" s="1" t="s">
        <v>609</v>
      </c>
      <c r="R87" s="1" t="s">
        <v>1146</v>
      </c>
      <c r="S87" s="1" t="s">
        <v>611</v>
      </c>
      <c r="T87" s="1" t="s">
        <v>612</v>
      </c>
      <c r="U87" s="1" t="s">
        <v>613</v>
      </c>
      <c r="V87" s="1" t="s">
        <v>722</v>
      </c>
    </row>
    <row r="88" s="1" customFormat="1" spans="1:22">
      <c r="A88" s="3">
        <v>21513996310</v>
      </c>
      <c r="B88" s="1" t="s">
        <v>635</v>
      </c>
      <c r="C88" s="1" t="s">
        <v>1147</v>
      </c>
      <c r="D88" s="1" t="s">
        <v>1148</v>
      </c>
      <c r="E88" s="1" t="s">
        <v>1149</v>
      </c>
      <c r="F88" s="1" t="s">
        <v>619</v>
      </c>
      <c r="G88" s="1" t="s">
        <v>602</v>
      </c>
      <c r="H88" s="1" t="s">
        <v>603</v>
      </c>
      <c r="I88" s="1" t="s">
        <v>1150</v>
      </c>
      <c r="J88" s="1" t="s">
        <v>30</v>
      </c>
      <c r="K88" s="1" t="s">
        <v>1151</v>
      </c>
      <c r="L88" s="1" t="s">
        <v>1151</v>
      </c>
      <c r="M88" s="1" t="s">
        <v>606</v>
      </c>
      <c r="N88" s="1" t="s">
        <v>606</v>
      </c>
      <c r="O88" s="1" t="s">
        <v>607</v>
      </c>
      <c r="P88" s="1" t="s">
        <v>608</v>
      </c>
      <c r="Q88" s="1" t="s">
        <v>609</v>
      </c>
      <c r="R88" s="1" t="s">
        <v>1152</v>
      </c>
      <c r="S88" s="1" t="s">
        <v>611</v>
      </c>
      <c r="T88" s="1" t="s">
        <v>612</v>
      </c>
      <c r="U88" s="1" t="s">
        <v>613</v>
      </c>
      <c r="V88" s="1" t="s">
        <v>836</v>
      </c>
    </row>
    <row r="89" s="1" customFormat="1" spans="1:22">
      <c r="A89" s="3">
        <v>21514031090</v>
      </c>
      <c r="B89" s="1" t="s">
        <v>635</v>
      </c>
      <c r="C89" s="1" t="s">
        <v>1153</v>
      </c>
      <c r="D89" s="1" t="s">
        <v>1154</v>
      </c>
      <c r="E89" s="1" t="s">
        <v>1155</v>
      </c>
      <c r="F89" s="1" t="s">
        <v>619</v>
      </c>
      <c r="G89" s="1" t="s">
        <v>602</v>
      </c>
      <c r="H89" s="1" t="s">
        <v>603</v>
      </c>
      <c r="I89" s="1" t="s">
        <v>1156</v>
      </c>
      <c r="J89" s="1" t="s">
        <v>30</v>
      </c>
      <c r="K89" s="1" t="s">
        <v>1157</v>
      </c>
      <c r="L89" s="1" t="s">
        <v>1157</v>
      </c>
      <c r="M89" s="1" t="s">
        <v>606</v>
      </c>
      <c r="N89" s="1" t="s">
        <v>606</v>
      </c>
      <c r="O89" s="1" t="s">
        <v>607</v>
      </c>
      <c r="P89" s="1" t="s">
        <v>608</v>
      </c>
      <c r="Q89" s="1" t="s">
        <v>609</v>
      </c>
      <c r="R89" s="1" t="s">
        <v>1158</v>
      </c>
      <c r="S89" s="1" t="s">
        <v>611</v>
      </c>
      <c r="T89" s="1" t="s">
        <v>612</v>
      </c>
      <c r="U89" s="1" t="s">
        <v>613</v>
      </c>
      <c r="V89" s="1" t="s">
        <v>722</v>
      </c>
    </row>
    <row r="90" s="1" customFormat="1" spans="1:22">
      <c r="A90" s="3">
        <v>21514224000</v>
      </c>
      <c r="B90" s="1" t="s">
        <v>619</v>
      </c>
      <c r="C90" s="1" t="s">
        <v>1159</v>
      </c>
      <c r="D90" s="1" t="s">
        <v>1160</v>
      </c>
      <c r="E90" s="1" t="s">
        <v>1161</v>
      </c>
      <c r="F90" s="1" t="s">
        <v>619</v>
      </c>
      <c r="G90" s="1" t="s">
        <v>602</v>
      </c>
      <c r="H90" s="1" t="s">
        <v>603</v>
      </c>
      <c r="I90" s="1" t="s">
        <v>1162</v>
      </c>
      <c r="J90" s="1" t="s">
        <v>30</v>
      </c>
      <c r="K90" s="1" t="s">
        <v>1163</v>
      </c>
      <c r="L90" s="1" t="s">
        <v>1163</v>
      </c>
      <c r="M90" s="1" t="s">
        <v>606</v>
      </c>
      <c r="N90" s="1" t="s">
        <v>606</v>
      </c>
      <c r="O90" s="1" t="s">
        <v>607</v>
      </c>
      <c r="P90" s="1" t="s">
        <v>608</v>
      </c>
      <c r="Q90" s="1" t="s">
        <v>609</v>
      </c>
      <c r="R90" s="1" t="s">
        <v>1164</v>
      </c>
      <c r="S90" s="1" t="s">
        <v>611</v>
      </c>
      <c r="T90" s="1" t="s">
        <v>612</v>
      </c>
      <c r="U90" s="1" t="s">
        <v>613</v>
      </c>
      <c r="V90" s="1" t="s">
        <v>722</v>
      </c>
    </row>
    <row r="91" s="1" customFormat="1" spans="1:22">
      <c r="A91" s="3">
        <v>21514556828</v>
      </c>
      <c r="B91" s="1" t="s">
        <v>619</v>
      </c>
      <c r="C91" s="1" t="s">
        <v>1165</v>
      </c>
      <c r="D91" s="1" t="s">
        <v>815</v>
      </c>
      <c r="E91" s="1" t="s">
        <v>1166</v>
      </c>
      <c r="F91" s="1" t="s">
        <v>619</v>
      </c>
      <c r="G91" s="1" t="s">
        <v>602</v>
      </c>
      <c r="H91" s="1" t="s">
        <v>603</v>
      </c>
      <c r="I91" s="1" t="s">
        <v>1167</v>
      </c>
      <c r="J91" s="1" t="s">
        <v>30</v>
      </c>
      <c r="K91" s="1" t="s">
        <v>1168</v>
      </c>
      <c r="L91" s="1" t="s">
        <v>1168</v>
      </c>
      <c r="M91" s="1" t="s">
        <v>606</v>
      </c>
      <c r="N91" s="1" t="s">
        <v>606</v>
      </c>
      <c r="O91" s="1" t="s">
        <v>607</v>
      </c>
      <c r="P91" s="1" t="s">
        <v>608</v>
      </c>
      <c r="Q91" s="1" t="s">
        <v>609</v>
      </c>
      <c r="R91" s="1" t="s">
        <v>1169</v>
      </c>
      <c r="S91" s="1" t="s">
        <v>611</v>
      </c>
      <c r="T91" s="1" t="s">
        <v>612</v>
      </c>
      <c r="U91" s="1" t="s">
        <v>613</v>
      </c>
      <c r="V91" s="1" t="s">
        <v>722</v>
      </c>
    </row>
    <row r="92" s="1" customFormat="1" spans="1:22">
      <c r="A92" s="3">
        <v>21514564403</v>
      </c>
      <c r="B92" s="1" t="s">
        <v>619</v>
      </c>
      <c r="C92" s="1" t="s">
        <v>1170</v>
      </c>
      <c r="D92" s="1" t="s">
        <v>1171</v>
      </c>
      <c r="E92" s="1" t="s">
        <v>1172</v>
      </c>
      <c r="F92" s="1" t="s">
        <v>619</v>
      </c>
      <c r="G92" s="1" t="s">
        <v>602</v>
      </c>
      <c r="H92" s="1" t="s">
        <v>603</v>
      </c>
      <c r="I92" s="1" t="s">
        <v>1173</v>
      </c>
      <c r="J92" s="1" t="s">
        <v>30</v>
      </c>
      <c r="K92" s="1" t="s">
        <v>1174</v>
      </c>
      <c r="L92" s="1" t="s">
        <v>1174</v>
      </c>
      <c r="M92" s="1" t="s">
        <v>606</v>
      </c>
      <c r="N92" s="1" t="s">
        <v>606</v>
      </c>
      <c r="O92" s="1" t="s">
        <v>607</v>
      </c>
      <c r="P92" s="1" t="s">
        <v>608</v>
      </c>
      <c r="Q92" s="1" t="s">
        <v>609</v>
      </c>
      <c r="R92" s="1" t="s">
        <v>1175</v>
      </c>
      <c r="S92" s="1" t="s">
        <v>611</v>
      </c>
      <c r="T92" s="1" t="s">
        <v>612</v>
      </c>
      <c r="U92" s="1" t="s">
        <v>613</v>
      </c>
      <c r="V92" s="1" t="s">
        <v>886</v>
      </c>
    </row>
    <row r="93" s="1" customFormat="1" spans="1:22">
      <c r="A93" s="3">
        <v>21514845034</v>
      </c>
      <c r="B93" s="1" t="s">
        <v>619</v>
      </c>
      <c r="C93" s="1" t="s">
        <v>1176</v>
      </c>
      <c r="D93" s="1" t="s">
        <v>815</v>
      </c>
      <c r="E93" s="1" t="s">
        <v>1177</v>
      </c>
      <c r="F93" s="1" t="s">
        <v>619</v>
      </c>
      <c r="G93" s="1" t="s">
        <v>602</v>
      </c>
      <c r="H93" s="1" t="s">
        <v>603</v>
      </c>
      <c r="I93" s="1" t="s">
        <v>1167</v>
      </c>
      <c r="J93" s="1" t="s">
        <v>30</v>
      </c>
      <c r="K93" s="1" t="s">
        <v>1168</v>
      </c>
      <c r="L93" s="1" t="s">
        <v>1168</v>
      </c>
      <c r="M93" s="1" t="s">
        <v>606</v>
      </c>
      <c r="N93" s="1" t="s">
        <v>606</v>
      </c>
      <c r="O93" s="1" t="s">
        <v>607</v>
      </c>
      <c r="P93" s="1" t="s">
        <v>608</v>
      </c>
      <c r="Q93" s="1" t="s">
        <v>609</v>
      </c>
      <c r="R93" s="1" t="s">
        <v>1178</v>
      </c>
      <c r="S93" s="1" t="s">
        <v>611</v>
      </c>
      <c r="T93" s="1" t="s">
        <v>612</v>
      </c>
      <c r="U93" s="1" t="s">
        <v>613</v>
      </c>
      <c r="V93" s="1" t="s">
        <v>722</v>
      </c>
    </row>
    <row r="94" s="1" customFormat="1" spans="1:22">
      <c r="A94" s="3">
        <v>21515640186</v>
      </c>
      <c r="B94" s="1" t="s">
        <v>619</v>
      </c>
      <c r="C94" s="1" t="s">
        <v>1179</v>
      </c>
      <c r="D94" s="1" t="s">
        <v>1180</v>
      </c>
      <c r="E94" s="1" t="s">
        <v>1181</v>
      </c>
      <c r="F94" s="1" t="s">
        <v>619</v>
      </c>
      <c r="G94" s="1" t="s">
        <v>602</v>
      </c>
      <c r="H94" s="1" t="s">
        <v>603</v>
      </c>
      <c r="I94" s="1" t="s">
        <v>1182</v>
      </c>
      <c r="J94" s="1" t="s">
        <v>30</v>
      </c>
      <c r="K94" s="1" t="s">
        <v>964</v>
      </c>
      <c r="L94" s="1" t="s">
        <v>964</v>
      </c>
      <c r="M94" s="1" t="s">
        <v>606</v>
      </c>
      <c r="N94" s="1" t="s">
        <v>606</v>
      </c>
      <c r="O94" s="1" t="s">
        <v>607</v>
      </c>
      <c r="P94" s="1" t="s">
        <v>608</v>
      </c>
      <c r="Q94" s="1" t="s">
        <v>609</v>
      </c>
      <c r="R94" s="1" t="s">
        <v>1183</v>
      </c>
      <c r="S94" s="1" t="s">
        <v>611</v>
      </c>
      <c r="T94" s="1" t="s">
        <v>612</v>
      </c>
      <c r="U94" s="1" t="s">
        <v>613</v>
      </c>
      <c r="V94" s="1" t="s">
        <v>614</v>
      </c>
    </row>
    <row r="95" s="1" customFormat="1" spans="1:22">
      <c r="A95" s="3">
        <v>21556353075</v>
      </c>
      <c r="B95" s="1" t="s">
        <v>619</v>
      </c>
      <c r="C95" s="1" t="s">
        <v>1184</v>
      </c>
      <c r="D95" s="1" t="s">
        <v>1185</v>
      </c>
      <c r="E95" s="1" t="s">
        <v>1186</v>
      </c>
      <c r="F95" s="1" t="s">
        <v>619</v>
      </c>
      <c r="G95" s="1" t="s">
        <v>602</v>
      </c>
      <c r="H95" s="1" t="s">
        <v>603</v>
      </c>
      <c r="I95" s="1" t="s">
        <v>1187</v>
      </c>
      <c r="J95" s="1" t="s">
        <v>30</v>
      </c>
      <c r="K95" s="1" t="s">
        <v>1188</v>
      </c>
      <c r="L95" s="1" t="s">
        <v>1188</v>
      </c>
      <c r="M95" s="1" t="s">
        <v>606</v>
      </c>
      <c r="N95" s="1" t="s">
        <v>606</v>
      </c>
      <c r="O95" s="1" t="s">
        <v>607</v>
      </c>
      <c r="P95" s="1" t="s">
        <v>608</v>
      </c>
      <c r="Q95" s="1" t="s">
        <v>609</v>
      </c>
      <c r="R95" s="1" t="s">
        <v>1189</v>
      </c>
      <c r="S95" s="1" t="s">
        <v>611</v>
      </c>
      <c r="T95" s="1" t="s">
        <v>612</v>
      </c>
      <c r="U95" s="1" t="s">
        <v>613</v>
      </c>
      <c r="V95" s="1" t="s">
        <v>1190</v>
      </c>
    </row>
    <row r="96" s="1" customFormat="1" spans="1:22">
      <c r="A96" s="3">
        <v>21556973615</v>
      </c>
      <c r="B96" s="1" t="s">
        <v>619</v>
      </c>
      <c r="C96" s="1" t="s">
        <v>1191</v>
      </c>
      <c r="D96" s="1" t="s">
        <v>1192</v>
      </c>
      <c r="E96" s="1" t="s">
        <v>1193</v>
      </c>
      <c r="F96" s="1" t="s">
        <v>619</v>
      </c>
      <c r="G96" s="1" t="s">
        <v>602</v>
      </c>
      <c r="H96" s="1" t="s">
        <v>603</v>
      </c>
      <c r="I96" s="1" t="s">
        <v>1194</v>
      </c>
      <c r="J96" s="1" t="s">
        <v>30</v>
      </c>
      <c r="K96" s="1" t="s">
        <v>1195</v>
      </c>
      <c r="L96" s="1" t="s">
        <v>1195</v>
      </c>
      <c r="M96" s="1" t="s">
        <v>606</v>
      </c>
      <c r="N96" s="1" t="s">
        <v>606</v>
      </c>
      <c r="O96" s="1" t="s">
        <v>607</v>
      </c>
      <c r="P96" s="1" t="s">
        <v>608</v>
      </c>
      <c r="Q96" s="1" t="s">
        <v>609</v>
      </c>
      <c r="R96" s="1" t="s">
        <v>1196</v>
      </c>
      <c r="S96" s="1" t="s">
        <v>611</v>
      </c>
      <c r="T96" s="1" t="s">
        <v>612</v>
      </c>
      <c r="U96" s="1" t="s">
        <v>613</v>
      </c>
      <c r="V96" s="1" t="s">
        <v>886</v>
      </c>
    </row>
    <row r="97" s="1" customFormat="1" spans="1:22">
      <c r="A97" s="3">
        <v>21557073116</v>
      </c>
      <c r="B97" s="1" t="s">
        <v>619</v>
      </c>
      <c r="C97" s="1" t="s">
        <v>1197</v>
      </c>
      <c r="D97" s="1" t="s">
        <v>1180</v>
      </c>
      <c r="E97" s="1" t="s">
        <v>1198</v>
      </c>
      <c r="F97" s="1" t="s">
        <v>619</v>
      </c>
      <c r="G97" s="1" t="s">
        <v>602</v>
      </c>
      <c r="H97" s="1" t="s">
        <v>603</v>
      </c>
      <c r="I97" s="1" t="s">
        <v>1199</v>
      </c>
      <c r="J97" s="1" t="s">
        <v>30</v>
      </c>
      <c r="K97" s="1" t="s">
        <v>1200</v>
      </c>
      <c r="L97" s="1" t="s">
        <v>1200</v>
      </c>
      <c r="M97" s="1" t="s">
        <v>606</v>
      </c>
      <c r="N97" s="1" t="s">
        <v>606</v>
      </c>
      <c r="O97" s="1" t="s">
        <v>607</v>
      </c>
      <c r="P97" s="1" t="s">
        <v>608</v>
      </c>
      <c r="Q97" s="1" t="s">
        <v>609</v>
      </c>
      <c r="R97" s="1" t="s">
        <v>1201</v>
      </c>
      <c r="S97" s="1" t="s">
        <v>611</v>
      </c>
      <c r="T97" s="1" t="s">
        <v>612</v>
      </c>
      <c r="U97" s="1" t="s">
        <v>613</v>
      </c>
      <c r="V97" s="1" t="s">
        <v>614</v>
      </c>
    </row>
    <row r="98" s="1" customFormat="1" spans="1:22">
      <c r="A98" s="3">
        <v>21557369723</v>
      </c>
      <c r="B98" s="1" t="s">
        <v>619</v>
      </c>
      <c r="C98" s="1" t="s">
        <v>1202</v>
      </c>
      <c r="D98" s="1" t="s">
        <v>1203</v>
      </c>
      <c r="E98" s="1" t="s">
        <v>1204</v>
      </c>
      <c r="F98" s="1" t="s">
        <v>619</v>
      </c>
      <c r="G98" s="1" t="s">
        <v>602</v>
      </c>
      <c r="H98" s="1" t="s">
        <v>603</v>
      </c>
      <c r="I98" s="1" t="s">
        <v>1205</v>
      </c>
      <c r="J98" s="1" t="s">
        <v>30</v>
      </c>
      <c r="K98" s="1" t="s">
        <v>1206</v>
      </c>
      <c r="L98" s="1" t="s">
        <v>1206</v>
      </c>
      <c r="M98" s="1" t="s">
        <v>606</v>
      </c>
      <c r="N98" s="1" t="s">
        <v>606</v>
      </c>
      <c r="O98" s="1" t="s">
        <v>607</v>
      </c>
      <c r="P98" s="1" t="s">
        <v>608</v>
      </c>
      <c r="Q98" s="1" t="s">
        <v>609</v>
      </c>
      <c r="R98" s="1" t="s">
        <v>1207</v>
      </c>
      <c r="S98" s="1" t="s">
        <v>611</v>
      </c>
      <c r="T98" s="1" t="s">
        <v>612</v>
      </c>
      <c r="U98" s="1" t="s">
        <v>613</v>
      </c>
      <c r="V98" s="1" t="s">
        <v>886</v>
      </c>
    </row>
    <row r="99" s="1" customFormat="1" spans="1:22">
      <c r="A99" s="3">
        <v>21557563489</v>
      </c>
      <c r="B99" s="1" t="s">
        <v>619</v>
      </c>
      <c r="C99" s="1" t="s">
        <v>1208</v>
      </c>
      <c r="D99" s="1" t="s">
        <v>815</v>
      </c>
      <c r="E99" s="1" t="s">
        <v>1209</v>
      </c>
      <c r="F99" s="1" t="s">
        <v>619</v>
      </c>
      <c r="G99" s="1" t="s">
        <v>602</v>
      </c>
      <c r="H99" s="1" t="s">
        <v>603</v>
      </c>
      <c r="I99" s="1" t="s">
        <v>1210</v>
      </c>
      <c r="J99" s="1" t="s">
        <v>30</v>
      </c>
      <c r="K99" s="1" t="s">
        <v>1211</v>
      </c>
      <c r="L99" s="1" t="s">
        <v>1211</v>
      </c>
      <c r="M99" s="1" t="s">
        <v>606</v>
      </c>
      <c r="N99" s="1" t="s">
        <v>606</v>
      </c>
      <c r="O99" s="1" t="s">
        <v>607</v>
      </c>
      <c r="P99" s="1" t="s">
        <v>608</v>
      </c>
      <c r="Q99" s="1" t="s">
        <v>609</v>
      </c>
      <c r="R99" s="1" t="s">
        <v>1212</v>
      </c>
      <c r="S99" s="1" t="s">
        <v>611</v>
      </c>
      <c r="T99" s="1" t="s">
        <v>612</v>
      </c>
      <c r="U99" s="1" t="s">
        <v>613</v>
      </c>
      <c r="V99" s="1" t="s">
        <v>722</v>
      </c>
    </row>
    <row r="100" s="1" customFormat="1" spans="1:22">
      <c r="A100" s="3">
        <v>21557878123</v>
      </c>
      <c r="B100" s="1" t="s">
        <v>619</v>
      </c>
      <c r="C100" s="1" t="s">
        <v>1213</v>
      </c>
      <c r="D100" s="1" t="s">
        <v>1142</v>
      </c>
      <c r="E100" s="1" t="s">
        <v>1214</v>
      </c>
      <c r="F100" s="1" t="s">
        <v>619</v>
      </c>
      <c r="G100" s="1" t="s">
        <v>602</v>
      </c>
      <c r="H100" s="1" t="s">
        <v>603</v>
      </c>
      <c r="I100" s="1" t="s">
        <v>1215</v>
      </c>
      <c r="J100" s="1" t="s">
        <v>30</v>
      </c>
      <c r="K100" s="1" t="s">
        <v>1216</v>
      </c>
      <c r="L100" s="1" t="s">
        <v>1216</v>
      </c>
      <c r="M100" s="1" t="s">
        <v>606</v>
      </c>
      <c r="N100" s="1" t="s">
        <v>606</v>
      </c>
      <c r="O100" s="1" t="s">
        <v>607</v>
      </c>
      <c r="P100" s="1" t="s">
        <v>608</v>
      </c>
      <c r="Q100" s="1" t="s">
        <v>609</v>
      </c>
      <c r="R100" s="1" t="s">
        <v>1217</v>
      </c>
      <c r="S100" s="1" t="s">
        <v>611</v>
      </c>
      <c r="T100" s="1" t="s">
        <v>612</v>
      </c>
      <c r="U100" s="1" t="s">
        <v>613</v>
      </c>
      <c r="V100" s="1" t="s">
        <v>722</v>
      </c>
    </row>
    <row r="101" s="1" customFormat="1" spans="1:22">
      <c r="A101" s="3">
        <v>21558265007</v>
      </c>
      <c r="B101" s="1" t="s">
        <v>619</v>
      </c>
      <c r="C101" s="1" t="s">
        <v>1218</v>
      </c>
      <c r="D101" s="1" t="s">
        <v>1171</v>
      </c>
      <c r="E101" s="1" t="s">
        <v>1219</v>
      </c>
      <c r="F101" s="1" t="s">
        <v>619</v>
      </c>
      <c r="G101" s="1" t="s">
        <v>602</v>
      </c>
      <c r="H101" s="1" t="s">
        <v>603</v>
      </c>
      <c r="I101" s="1" t="s">
        <v>1173</v>
      </c>
      <c r="J101" s="1" t="s">
        <v>30</v>
      </c>
      <c r="K101" s="1" t="s">
        <v>1174</v>
      </c>
      <c r="L101" s="1" t="s">
        <v>1174</v>
      </c>
      <c r="M101" s="1" t="s">
        <v>606</v>
      </c>
      <c r="N101" s="1" t="s">
        <v>606</v>
      </c>
      <c r="O101" s="1" t="s">
        <v>607</v>
      </c>
      <c r="P101" s="1" t="s">
        <v>608</v>
      </c>
      <c r="Q101" s="1" t="s">
        <v>609</v>
      </c>
      <c r="R101" s="1" t="s">
        <v>1220</v>
      </c>
      <c r="S101" s="1" t="s">
        <v>611</v>
      </c>
      <c r="T101" s="1" t="s">
        <v>612</v>
      </c>
      <c r="U101" s="1" t="s">
        <v>613</v>
      </c>
      <c r="V101" s="1" t="s">
        <v>886</v>
      </c>
    </row>
    <row r="102" s="1" customFormat="1" spans="1:22">
      <c r="A102" s="3">
        <v>21558639500</v>
      </c>
      <c r="B102" s="1" t="s">
        <v>619</v>
      </c>
      <c r="C102" s="1" t="s">
        <v>1221</v>
      </c>
      <c r="D102" s="1" t="s">
        <v>1222</v>
      </c>
      <c r="E102" s="1" t="s">
        <v>1223</v>
      </c>
      <c r="F102" s="1" t="s">
        <v>619</v>
      </c>
      <c r="G102" s="1" t="s">
        <v>602</v>
      </c>
      <c r="H102" s="1" t="s">
        <v>603</v>
      </c>
      <c r="I102" s="1" t="s">
        <v>1224</v>
      </c>
      <c r="J102" s="1" t="s">
        <v>30</v>
      </c>
      <c r="K102" s="1" t="s">
        <v>1225</v>
      </c>
      <c r="L102" s="1" t="s">
        <v>1225</v>
      </c>
      <c r="M102" s="1" t="s">
        <v>606</v>
      </c>
      <c r="N102" s="1" t="s">
        <v>606</v>
      </c>
      <c r="O102" s="1" t="s">
        <v>607</v>
      </c>
      <c r="P102" s="1" t="s">
        <v>608</v>
      </c>
      <c r="Q102" s="1" t="s">
        <v>609</v>
      </c>
      <c r="R102" s="1" t="s">
        <v>1226</v>
      </c>
      <c r="S102" s="1" t="s">
        <v>611</v>
      </c>
      <c r="T102" s="1" t="s">
        <v>612</v>
      </c>
      <c r="U102" s="1" t="s">
        <v>613</v>
      </c>
      <c r="V102" s="1" t="s">
        <v>722</v>
      </c>
    </row>
    <row r="103" s="1" customFormat="1" spans="1:22">
      <c r="A103" s="3">
        <v>21558625213</v>
      </c>
      <c r="B103" s="1" t="s">
        <v>619</v>
      </c>
      <c r="C103" s="1" t="s">
        <v>1227</v>
      </c>
      <c r="D103" s="1" t="s">
        <v>1228</v>
      </c>
      <c r="E103" s="1" t="s">
        <v>1229</v>
      </c>
      <c r="F103" s="1" t="s">
        <v>619</v>
      </c>
      <c r="G103" s="1" t="s">
        <v>602</v>
      </c>
      <c r="H103" s="1" t="s">
        <v>603</v>
      </c>
      <c r="I103" s="1" t="s">
        <v>1230</v>
      </c>
      <c r="J103" s="1" t="s">
        <v>30</v>
      </c>
      <c r="K103" s="1" t="s">
        <v>1231</v>
      </c>
      <c r="L103" s="1" t="s">
        <v>1231</v>
      </c>
      <c r="M103" s="1" t="s">
        <v>606</v>
      </c>
      <c r="N103" s="1" t="s">
        <v>606</v>
      </c>
      <c r="O103" s="1" t="s">
        <v>607</v>
      </c>
      <c r="P103" s="1" t="s">
        <v>608</v>
      </c>
      <c r="Q103" s="1" t="s">
        <v>609</v>
      </c>
      <c r="R103" s="1" t="s">
        <v>1232</v>
      </c>
      <c r="S103" s="1" t="s">
        <v>611</v>
      </c>
      <c r="T103" s="1" t="s">
        <v>612</v>
      </c>
      <c r="U103" s="1" t="s">
        <v>613</v>
      </c>
      <c r="V103" s="1" t="s">
        <v>614</v>
      </c>
    </row>
    <row r="104" s="1" customFormat="1" spans="1:22">
      <c r="A104" s="3">
        <v>21558650316</v>
      </c>
      <c r="B104" s="1" t="s">
        <v>619</v>
      </c>
      <c r="C104" s="1" t="s">
        <v>1233</v>
      </c>
      <c r="D104" s="1" t="s">
        <v>1234</v>
      </c>
      <c r="E104" s="1" t="s">
        <v>1235</v>
      </c>
      <c r="F104" s="1" t="s">
        <v>619</v>
      </c>
      <c r="G104" s="1" t="s">
        <v>602</v>
      </c>
      <c r="H104" s="1" t="s">
        <v>603</v>
      </c>
      <c r="I104" s="1" t="s">
        <v>1236</v>
      </c>
      <c r="J104" s="1" t="s">
        <v>30</v>
      </c>
      <c r="K104" s="1" t="s">
        <v>1237</v>
      </c>
      <c r="L104" s="1" t="s">
        <v>1237</v>
      </c>
      <c r="M104" s="1" t="s">
        <v>606</v>
      </c>
      <c r="N104" s="1" t="s">
        <v>606</v>
      </c>
      <c r="O104" s="1" t="s">
        <v>607</v>
      </c>
      <c r="P104" s="1" t="s">
        <v>608</v>
      </c>
      <c r="Q104" s="1" t="s">
        <v>609</v>
      </c>
      <c r="R104" s="1" t="s">
        <v>1238</v>
      </c>
      <c r="S104" s="1" t="s">
        <v>611</v>
      </c>
      <c r="T104" s="1" t="s">
        <v>612</v>
      </c>
      <c r="U104" s="1" t="s">
        <v>613</v>
      </c>
      <c r="V104" s="1" t="s">
        <v>886</v>
      </c>
    </row>
    <row r="105" s="1" customFormat="1" spans="1:22">
      <c r="A105" s="3">
        <v>21558812913</v>
      </c>
      <c r="B105" s="1" t="s">
        <v>619</v>
      </c>
      <c r="C105" s="1" t="s">
        <v>1239</v>
      </c>
      <c r="D105" s="1" t="s">
        <v>1240</v>
      </c>
      <c r="E105" s="1" t="s">
        <v>1241</v>
      </c>
      <c r="F105" s="1" t="s">
        <v>619</v>
      </c>
      <c r="G105" s="1" t="s">
        <v>602</v>
      </c>
      <c r="H105" s="1" t="s">
        <v>603</v>
      </c>
      <c r="I105" s="1" t="s">
        <v>1242</v>
      </c>
      <c r="J105" s="1" t="s">
        <v>30</v>
      </c>
      <c r="K105" s="1" t="s">
        <v>1243</v>
      </c>
      <c r="L105" s="1" t="s">
        <v>1243</v>
      </c>
      <c r="M105" s="1" t="s">
        <v>606</v>
      </c>
      <c r="N105" s="1" t="s">
        <v>606</v>
      </c>
      <c r="O105" s="1" t="s">
        <v>607</v>
      </c>
      <c r="P105" s="1" t="s">
        <v>608</v>
      </c>
      <c r="Q105" s="1" t="s">
        <v>609</v>
      </c>
      <c r="R105" s="1" t="s">
        <v>1244</v>
      </c>
      <c r="S105" s="1" t="s">
        <v>611</v>
      </c>
      <c r="T105" s="1" t="s">
        <v>612</v>
      </c>
      <c r="U105" s="1" t="s">
        <v>613</v>
      </c>
      <c r="V105" s="1" t="s">
        <v>679</v>
      </c>
    </row>
    <row r="106" s="1" customFormat="1" spans="1:22">
      <c r="A106" s="3">
        <v>21558857314</v>
      </c>
      <c r="B106" s="1" t="s">
        <v>619</v>
      </c>
      <c r="C106" s="1" t="s">
        <v>1245</v>
      </c>
      <c r="D106" s="1" t="s">
        <v>1246</v>
      </c>
      <c r="E106" s="1" t="s">
        <v>1247</v>
      </c>
      <c r="F106" s="1" t="s">
        <v>619</v>
      </c>
      <c r="G106" s="1" t="s">
        <v>602</v>
      </c>
      <c r="H106" s="1" t="s">
        <v>603</v>
      </c>
      <c r="I106" s="1" t="s">
        <v>1248</v>
      </c>
      <c r="J106" s="1" t="s">
        <v>30</v>
      </c>
      <c r="K106" s="1" t="s">
        <v>1249</v>
      </c>
      <c r="L106" s="1" t="s">
        <v>1249</v>
      </c>
      <c r="M106" s="1" t="s">
        <v>606</v>
      </c>
      <c r="N106" s="1" t="s">
        <v>606</v>
      </c>
      <c r="O106" s="1" t="s">
        <v>607</v>
      </c>
      <c r="P106" s="1" t="s">
        <v>608</v>
      </c>
      <c r="Q106" s="1" t="s">
        <v>609</v>
      </c>
      <c r="R106" s="1" t="s">
        <v>1250</v>
      </c>
      <c r="S106" s="1" t="s">
        <v>611</v>
      </c>
      <c r="T106" s="1" t="s">
        <v>612</v>
      </c>
      <c r="U106" s="1" t="s">
        <v>613</v>
      </c>
      <c r="V106" s="1" t="s">
        <v>623</v>
      </c>
    </row>
    <row r="107" s="1" customFormat="1" spans="1:22">
      <c r="A107" s="3">
        <v>21558937794</v>
      </c>
      <c r="B107" s="1" t="s">
        <v>619</v>
      </c>
      <c r="C107" s="1" t="s">
        <v>1251</v>
      </c>
      <c r="D107" s="1" t="s">
        <v>1252</v>
      </c>
      <c r="E107" s="1" t="s">
        <v>1253</v>
      </c>
      <c r="F107" s="1" t="s">
        <v>619</v>
      </c>
      <c r="G107" s="1" t="s">
        <v>602</v>
      </c>
      <c r="H107" s="1" t="s">
        <v>603</v>
      </c>
      <c r="I107" s="1" t="s">
        <v>1254</v>
      </c>
      <c r="J107" s="1" t="s">
        <v>30</v>
      </c>
      <c r="K107" s="1" t="s">
        <v>1255</v>
      </c>
      <c r="L107" s="1" t="s">
        <v>1255</v>
      </c>
      <c r="M107" s="1" t="s">
        <v>606</v>
      </c>
      <c r="N107" s="1" t="s">
        <v>606</v>
      </c>
      <c r="O107" s="1" t="s">
        <v>607</v>
      </c>
      <c r="P107" s="1" t="s">
        <v>608</v>
      </c>
      <c r="Q107" s="1" t="s">
        <v>609</v>
      </c>
      <c r="R107" s="1" t="s">
        <v>1256</v>
      </c>
      <c r="S107" s="1" t="s">
        <v>611</v>
      </c>
      <c r="T107" s="1" t="s">
        <v>612</v>
      </c>
      <c r="U107" s="1" t="s">
        <v>613</v>
      </c>
      <c r="V107" s="1" t="s">
        <v>1257</v>
      </c>
    </row>
    <row r="108" s="1" customFormat="1" spans="1:22">
      <c r="A108" s="3">
        <v>21558979344</v>
      </c>
      <c r="B108" s="1" t="s">
        <v>619</v>
      </c>
      <c r="C108" s="1" t="s">
        <v>1258</v>
      </c>
      <c r="D108" s="1" t="s">
        <v>1259</v>
      </c>
      <c r="E108" s="1" t="s">
        <v>1260</v>
      </c>
      <c r="F108" s="1" t="s">
        <v>619</v>
      </c>
      <c r="G108" s="1" t="s">
        <v>602</v>
      </c>
      <c r="H108" s="1" t="s">
        <v>603</v>
      </c>
      <c r="I108" s="1" t="s">
        <v>1261</v>
      </c>
      <c r="J108" s="1" t="s">
        <v>30</v>
      </c>
      <c r="K108" s="1" t="s">
        <v>1262</v>
      </c>
      <c r="L108" s="1" t="s">
        <v>1262</v>
      </c>
      <c r="M108" s="1" t="s">
        <v>606</v>
      </c>
      <c r="N108" s="1" t="s">
        <v>606</v>
      </c>
      <c r="O108" s="1" t="s">
        <v>607</v>
      </c>
      <c r="P108" s="1" t="s">
        <v>608</v>
      </c>
      <c r="Q108" s="1" t="s">
        <v>609</v>
      </c>
      <c r="R108" s="1" t="s">
        <v>1263</v>
      </c>
      <c r="S108" s="1" t="s">
        <v>611</v>
      </c>
      <c r="T108" s="1" t="s">
        <v>612</v>
      </c>
      <c r="U108" s="1" t="s">
        <v>613</v>
      </c>
      <c r="V108" s="1" t="s">
        <v>623</v>
      </c>
    </row>
    <row r="109" s="1" customFormat="1" spans="1:22">
      <c r="A109" s="3">
        <v>21559162973</v>
      </c>
      <c r="B109" s="1" t="s">
        <v>619</v>
      </c>
      <c r="C109" s="1" t="s">
        <v>1264</v>
      </c>
      <c r="D109" s="1" t="s">
        <v>1265</v>
      </c>
      <c r="E109" s="1" t="s">
        <v>1266</v>
      </c>
      <c r="F109" s="1" t="s">
        <v>619</v>
      </c>
      <c r="G109" s="1" t="s">
        <v>602</v>
      </c>
      <c r="H109" s="1" t="s">
        <v>603</v>
      </c>
      <c r="I109" s="1" t="s">
        <v>1267</v>
      </c>
      <c r="J109" s="1" t="s">
        <v>30</v>
      </c>
      <c r="K109" s="1" t="s">
        <v>1268</v>
      </c>
      <c r="L109" s="1" t="s">
        <v>1268</v>
      </c>
      <c r="M109" s="1" t="s">
        <v>606</v>
      </c>
      <c r="N109" s="1" t="s">
        <v>606</v>
      </c>
      <c r="O109" s="1" t="s">
        <v>607</v>
      </c>
      <c r="P109" s="1" t="s">
        <v>608</v>
      </c>
      <c r="Q109" s="1" t="s">
        <v>609</v>
      </c>
      <c r="R109" s="1" t="s">
        <v>1269</v>
      </c>
      <c r="S109" s="1" t="s">
        <v>611</v>
      </c>
      <c r="T109" s="1" t="s">
        <v>612</v>
      </c>
      <c r="U109" s="1" t="s">
        <v>613</v>
      </c>
      <c r="V109" s="1" t="s">
        <v>1270</v>
      </c>
    </row>
    <row r="110" s="1" customFormat="1" spans="1:22">
      <c r="A110" s="3">
        <v>21559430243</v>
      </c>
      <c r="B110" s="1" t="s">
        <v>619</v>
      </c>
      <c r="C110" s="1" t="s">
        <v>1271</v>
      </c>
      <c r="D110" s="1" t="s">
        <v>1272</v>
      </c>
      <c r="E110" s="1" t="s">
        <v>1273</v>
      </c>
      <c r="F110" s="1" t="s">
        <v>619</v>
      </c>
      <c r="G110" s="1" t="s">
        <v>602</v>
      </c>
      <c r="H110" s="1" t="s">
        <v>603</v>
      </c>
      <c r="I110" s="1" t="s">
        <v>1274</v>
      </c>
      <c r="J110" s="1" t="s">
        <v>30</v>
      </c>
      <c r="K110" s="1" t="s">
        <v>1275</v>
      </c>
      <c r="L110" s="1" t="s">
        <v>1275</v>
      </c>
      <c r="M110" s="1" t="s">
        <v>606</v>
      </c>
      <c r="N110" s="1" t="s">
        <v>606</v>
      </c>
      <c r="O110" s="1" t="s">
        <v>607</v>
      </c>
      <c r="P110" s="1" t="s">
        <v>608</v>
      </c>
      <c r="Q110" s="1" t="s">
        <v>609</v>
      </c>
      <c r="R110" s="1" t="s">
        <v>1276</v>
      </c>
      <c r="S110" s="1" t="s">
        <v>611</v>
      </c>
      <c r="T110" s="1" t="s">
        <v>612</v>
      </c>
      <c r="U110" s="1" t="s">
        <v>613</v>
      </c>
      <c r="V110" s="1" t="s">
        <v>702</v>
      </c>
    </row>
    <row r="111" s="1" customFormat="1" spans="1:22">
      <c r="A111" s="3">
        <v>21559605343</v>
      </c>
      <c r="B111" s="1" t="s">
        <v>619</v>
      </c>
      <c r="C111" s="1" t="s">
        <v>1277</v>
      </c>
      <c r="D111" s="1" t="s">
        <v>1278</v>
      </c>
      <c r="E111" s="1" t="s">
        <v>1279</v>
      </c>
      <c r="F111" s="1" t="s">
        <v>619</v>
      </c>
      <c r="G111" s="1" t="s">
        <v>602</v>
      </c>
      <c r="H111" s="1" t="s">
        <v>603</v>
      </c>
      <c r="I111" s="1" t="s">
        <v>1280</v>
      </c>
      <c r="J111" s="1" t="s">
        <v>30</v>
      </c>
      <c r="K111" s="1" t="s">
        <v>1281</v>
      </c>
      <c r="L111" s="1" t="s">
        <v>1281</v>
      </c>
      <c r="M111" s="1" t="s">
        <v>606</v>
      </c>
      <c r="N111" s="1" t="s">
        <v>606</v>
      </c>
      <c r="O111" s="1" t="s">
        <v>607</v>
      </c>
      <c r="P111" s="1" t="s">
        <v>608</v>
      </c>
      <c r="Q111" s="1" t="s">
        <v>609</v>
      </c>
      <c r="R111" s="1" t="s">
        <v>1282</v>
      </c>
      <c r="S111" s="1" t="s">
        <v>611</v>
      </c>
      <c r="T111" s="1" t="s">
        <v>612</v>
      </c>
      <c r="U111" s="1" t="s">
        <v>613</v>
      </c>
      <c r="V111" s="1" t="s">
        <v>886</v>
      </c>
    </row>
    <row r="112" s="1" customFormat="1" spans="1:22">
      <c r="A112" s="3">
        <v>21559815582</v>
      </c>
      <c r="B112" s="1" t="s">
        <v>619</v>
      </c>
      <c r="C112" s="1" t="s">
        <v>1283</v>
      </c>
      <c r="D112" s="1" t="s">
        <v>1284</v>
      </c>
      <c r="E112" s="1" t="s">
        <v>1285</v>
      </c>
      <c r="F112" s="1" t="s">
        <v>619</v>
      </c>
      <c r="G112" s="1" t="s">
        <v>602</v>
      </c>
      <c r="H112" s="1" t="s">
        <v>603</v>
      </c>
      <c r="I112" s="1" t="s">
        <v>1286</v>
      </c>
      <c r="J112" s="1" t="s">
        <v>30</v>
      </c>
      <c r="K112" s="1" t="s">
        <v>1287</v>
      </c>
      <c r="L112" s="1" t="s">
        <v>1287</v>
      </c>
      <c r="M112" s="1" t="s">
        <v>606</v>
      </c>
      <c r="N112" s="1" t="s">
        <v>606</v>
      </c>
      <c r="O112" s="1" t="s">
        <v>607</v>
      </c>
      <c r="P112" s="1" t="s">
        <v>608</v>
      </c>
      <c r="Q112" s="1" t="s">
        <v>609</v>
      </c>
      <c r="R112" s="1" t="s">
        <v>1288</v>
      </c>
      <c r="S112" s="1" t="s">
        <v>611</v>
      </c>
      <c r="T112" s="1" t="s">
        <v>612</v>
      </c>
      <c r="U112" s="1" t="s">
        <v>613</v>
      </c>
      <c r="V112" s="1" t="s">
        <v>886</v>
      </c>
    </row>
    <row r="113" s="1" customFormat="1" spans="1:22">
      <c r="A113" s="3">
        <v>21559921241</v>
      </c>
      <c r="B113" s="1" t="s">
        <v>619</v>
      </c>
      <c r="C113" s="1" t="s">
        <v>1289</v>
      </c>
      <c r="D113" s="1" t="s">
        <v>1290</v>
      </c>
      <c r="E113" s="1" t="s">
        <v>1291</v>
      </c>
      <c r="F113" s="1" t="s">
        <v>619</v>
      </c>
      <c r="G113" s="1" t="s">
        <v>602</v>
      </c>
      <c r="H113" s="1" t="s">
        <v>603</v>
      </c>
      <c r="I113" s="1" t="s">
        <v>1292</v>
      </c>
      <c r="J113" s="1" t="s">
        <v>30</v>
      </c>
      <c r="K113" s="1" t="s">
        <v>1293</v>
      </c>
      <c r="L113" s="1" t="s">
        <v>1293</v>
      </c>
      <c r="M113" s="1" t="s">
        <v>606</v>
      </c>
      <c r="N113" s="1" t="s">
        <v>606</v>
      </c>
      <c r="O113" s="1" t="s">
        <v>607</v>
      </c>
      <c r="P113" s="1" t="s">
        <v>608</v>
      </c>
      <c r="Q113" s="1" t="s">
        <v>609</v>
      </c>
      <c r="R113" s="1" t="s">
        <v>1294</v>
      </c>
      <c r="S113" s="1" t="s">
        <v>611</v>
      </c>
      <c r="T113" s="1" t="s">
        <v>612</v>
      </c>
      <c r="U113" s="1" t="s">
        <v>613</v>
      </c>
      <c r="V113" s="1" t="s">
        <v>722</v>
      </c>
    </row>
    <row r="114" s="1" customFormat="1" spans="1:22">
      <c r="A114" s="3">
        <v>21560052208</v>
      </c>
      <c r="B114" s="1" t="s">
        <v>619</v>
      </c>
      <c r="C114" s="1" t="s">
        <v>1295</v>
      </c>
      <c r="D114" s="1" t="s">
        <v>1154</v>
      </c>
      <c r="E114" s="1" t="s">
        <v>1296</v>
      </c>
      <c r="F114" s="1" t="s">
        <v>619</v>
      </c>
      <c r="G114" s="1" t="s">
        <v>602</v>
      </c>
      <c r="H114" s="1" t="s">
        <v>603</v>
      </c>
      <c r="I114" s="1" t="s">
        <v>1297</v>
      </c>
      <c r="J114" s="1" t="s">
        <v>30</v>
      </c>
      <c r="K114" s="1" t="s">
        <v>1157</v>
      </c>
      <c r="L114" s="1" t="s">
        <v>1157</v>
      </c>
      <c r="M114" s="1" t="s">
        <v>606</v>
      </c>
      <c r="N114" s="1" t="s">
        <v>606</v>
      </c>
      <c r="O114" s="1" t="s">
        <v>607</v>
      </c>
      <c r="P114" s="1" t="s">
        <v>608</v>
      </c>
      <c r="Q114" s="1" t="s">
        <v>609</v>
      </c>
      <c r="R114" s="1" t="s">
        <v>1298</v>
      </c>
      <c r="S114" s="1" t="s">
        <v>611</v>
      </c>
      <c r="T114" s="1" t="s">
        <v>612</v>
      </c>
      <c r="U114" s="1" t="s">
        <v>613</v>
      </c>
      <c r="V114" s="1" t="s">
        <v>722</v>
      </c>
    </row>
    <row r="115" s="1" customFormat="1" spans="1:22">
      <c r="A115" s="3">
        <v>21560217157</v>
      </c>
      <c r="B115" s="1" t="s">
        <v>619</v>
      </c>
      <c r="C115" s="1" t="s">
        <v>1299</v>
      </c>
      <c r="D115" s="1" t="s">
        <v>1300</v>
      </c>
      <c r="E115" s="1" t="s">
        <v>1301</v>
      </c>
      <c r="F115" s="1" t="s">
        <v>619</v>
      </c>
      <c r="G115" s="1" t="s">
        <v>602</v>
      </c>
      <c r="H115" s="1" t="s">
        <v>603</v>
      </c>
      <c r="I115" s="1" t="s">
        <v>1302</v>
      </c>
      <c r="J115" s="1" t="s">
        <v>30</v>
      </c>
      <c r="K115" s="1" t="s">
        <v>1303</v>
      </c>
      <c r="L115" s="1" t="s">
        <v>1303</v>
      </c>
      <c r="M115" s="1" t="s">
        <v>606</v>
      </c>
      <c r="N115" s="1" t="s">
        <v>606</v>
      </c>
      <c r="O115" s="1" t="s">
        <v>607</v>
      </c>
      <c r="P115" s="1" t="s">
        <v>608</v>
      </c>
      <c r="Q115" s="1" t="s">
        <v>609</v>
      </c>
      <c r="R115" s="1" t="s">
        <v>1304</v>
      </c>
      <c r="S115" s="1" t="s">
        <v>611</v>
      </c>
      <c r="T115" s="1" t="s">
        <v>612</v>
      </c>
      <c r="U115" s="1" t="s">
        <v>613</v>
      </c>
      <c r="V115" s="1" t="s">
        <v>702</v>
      </c>
    </row>
    <row r="116" s="1" customFormat="1" spans="1:22">
      <c r="A116" s="3">
        <v>21560773190</v>
      </c>
      <c r="B116" s="1" t="s">
        <v>619</v>
      </c>
      <c r="C116" s="1" t="s">
        <v>1305</v>
      </c>
      <c r="D116" s="1" t="s">
        <v>1306</v>
      </c>
      <c r="E116" s="1" t="s">
        <v>1307</v>
      </c>
      <c r="F116" s="1" t="s">
        <v>619</v>
      </c>
      <c r="G116" s="1" t="s">
        <v>602</v>
      </c>
      <c r="H116" s="1" t="s">
        <v>603</v>
      </c>
      <c r="I116" s="1" t="s">
        <v>1308</v>
      </c>
      <c r="J116" s="1" t="s">
        <v>30</v>
      </c>
      <c r="K116" s="1" t="s">
        <v>1309</v>
      </c>
      <c r="L116" s="1" t="s">
        <v>1309</v>
      </c>
      <c r="M116" s="1" t="s">
        <v>606</v>
      </c>
      <c r="N116" s="1" t="s">
        <v>606</v>
      </c>
      <c r="O116" s="1" t="s">
        <v>607</v>
      </c>
      <c r="P116" s="1" t="s">
        <v>608</v>
      </c>
      <c r="Q116" s="1" t="s">
        <v>609</v>
      </c>
      <c r="R116" s="1" t="s">
        <v>1310</v>
      </c>
      <c r="S116" s="1" t="s">
        <v>611</v>
      </c>
      <c r="T116" s="1" t="s">
        <v>612</v>
      </c>
      <c r="U116" s="1" t="s">
        <v>613</v>
      </c>
      <c r="V116" s="1" t="s">
        <v>836</v>
      </c>
    </row>
    <row r="117" s="1" customFormat="1" spans="1:22">
      <c r="A117" s="3">
        <v>21560785949</v>
      </c>
      <c r="B117" s="1" t="s">
        <v>619</v>
      </c>
      <c r="C117" s="1" t="s">
        <v>1311</v>
      </c>
      <c r="D117" s="1" t="s">
        <v>1154</v>
      </c>
      <c r="E117" s="1" t="s">
        <v>1312</v>
      </c>
      <c r="F117" s="1" t="s">
        <v>619</v>
      </c>
      <c r="G117" s="1" t="s">
        <v>602</v>
      </c>
      <c r="H117" s="1" t="s">
        <v>603</v>
      </c>
      <c r="I117" s="1" t="s">
        <v>1297</v>
      </c>
      <c r="J117" s="1" t="s">
        <v>30</v>
      </c>
      <c r="K117" s="1" t="s">
        <v>1157</v>
      </c>
      <c r="L117" s="1" t="s">
        <v>1157</v>
      </c>
      <c r="M117" s="1" t="s">
        <v>606</v>
      </c>
      <c r="N117" s="1" t="s">
        <v>606</v>
      </c>
      <c r="O117" s="1" t="s">
        <v>607</v>
      </c>
      <c r="P117" s="1" t="s">
        <v>608</v>
      </c>
      <c r="Q117" s="1" t="s">
        <v>609</v>
      </c>
      <c r="R117" s="1" t="s">
        <v>1313</v>
      </c>
      <c r="S117" s="1" t="s">
        <v>611</v>
      </c>
      <c r="T117" s="1" t="s">
        <v>612</v>
      </c>
      <c r="U117" s="1" t="s">
        <v>613</v>
      </c>
      <c r="V117" s="1" t="s">
        <v>722</v>
      </c>
    </row>
    <row r="118" s="1" customFormat="1" spans="1:22">
      <c r="A118" s="3">
        <v>21560966607</v>
      </c>
      <c r="B118" s="1" t="s">
        <v>619</v>
      </c>
      <c r="C118" s="1" t="s">
        <v>1314</v>
      </c>
      <c r="D118" s="1" t="s">
        <v>1315</v>
      </c>
      <c r="E118" s="1" t="s">
        <v>1316</v>
      </c>
      <c r="F118" s="1" t="s">
        <v>619</v>
      </c>
      <c r="G118" s="1" t="s">
        <v>602</v>
      </c>
      <c r="H118" s="1" t="s">
        <v>603</v>
      </c>
      <c r="I118" s="1" t="s">
        <v>1317</v>
      </c>
      <c r="J118" s="1" t="s">
        <v>30</v>
      </c>
      <c r="K118" s="1" t="s">
        <v>1318</v>
      </c>
      <c r="L118" s="1" t="s">
        <v>1318</v>
      </c>
      <c r="M118" s="1" t="s">
        <v>606</v>
      </c>
      <c r="N118" s="1" t="s">
        <v>606</v>
      </c>
      <c r="O118" s="1" t="s">
        <v>607</v>
      </c>
      <c r="P118" s="1" t="s">
        <v>608</v>
      </c>
      <c r="Q118" s="1" t="s">
        <v>609</v>
      </c>
      <c r="R118" s="1" t="s">
        <v>1319</v>
      </c>
      <c r="S118" s="1" t="s">
        <v>611</v>
      </c>
      <c r="T118" s="1" t="s">
        <v>612</v>
      </c>
      <c r="U118" s="1" t="s">
        <v>613</v>
      </c>
      <c r="V118" s="1" t="s">
        <v>614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2022-10-27T01:41:07Z</dcterms:created>
  <dcterms:modified xsi:type="dcterms:W3CDTF">2022-10-27T02:01:05Z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5399B8CC98E04829A348F31A4564E061</vt:lpwstr>
  </property>
  <property fmtid="{D5CDD505-2E9C-101B-9397-08002B2CF9AE}" pid="3" name="KSOProductBuildVer">
    <vt:lpwstr>2052-11.1.0.12598</vt:lpwstr>
  </property>
</Properties>
</file>