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Sheet1" sheetId="1" r:id="rId1"/>
    <sheet name="Sheet2" sheetId="2" r:id="rId2"/>
    <sheet name="HKD" sheetId="3" r:id="rId3"/>
    <sheet name="THB" sheetId="4" r:id="rId4"/>
    <sheet name="HOP" sheetId="5" r:id="rId5"/>
  </sheets>
  <definedNames>
    <definedName name="_xlnm._FilterDatabase" localSheetId="2" hidden="1">HKD!$A$1:$X$133</definedName>
  </definedNames>
  <calcPr calcId="144525"/>
</workbook>
</file>

<file path=xl/sharedStrings.xml><?xml version="1.0" encoding="utf-8"?>
<sst xmlns="http://schemas.openxmlformats.org/spreadsheetml/2006/main" count="4420" uniqueCount="1433">
  <si>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</si>
  <si>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</si>
  <si>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</si>
  <si>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</si>
  <si>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</si>
  <si>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</si>
  <si>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</si>
  <si>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</si>
  <si>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</si>
  <si>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</si>
  <si>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</si>
  <si>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</si>
  <si>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</si>
  <si>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</si>
  <si>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</si>
  <si>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</si>
  <si>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</si>
  <si>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</si>
  <si>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</si>
  <si>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</si>
  <si>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</si>
  <si>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</si>
  <si>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</si>
  <si>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</si>
  <si>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</si>
  <si>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18557320194	</t>
  </si>
  <si>
    <t>Ctrip</t>
  </si>
  <si>
    <t>正常</t>
  </si>
  <si>
    <t>[法兰克福]法兰克福市中心希尔顿欢朋酒店(Hampton by Hilton Frankfurt City Centre)(91547750)</t>
  </si>
  <si>
    <t>双床房&lt;1&gt;&lt;2人入住&gt;&lt;不退款&gt;&lt;早餐&gt;</t>
  </si>
  <si>
    <t>HKD</t>
  </si>
  <si>
    <t>FANG/CHENG,YANG/YIWEN</t>
  </si>
  <si>
    <t>CA13030221026HKD</t>
  </si>
  <si>
    <t>未提现</t>
  </si>
  <si>
    <t>携程开票</t>
  </si>
  <si>
    <t xml:space="preserve">	</t>
  </si>
  <si>
    <t xml:space="preserve">91340794	</t>
  </si>
  <si>
    <t xml:space="preserve">18718373643	</t>
  </si>
  <si>
    <t>[柏林]柏林皇太子诺富姆酒店(Novum Hotel Kronprinz Berlin)(55426336)</t>
  </si>
  <si>
    <t>标准双人房&lt;不退款&gt;&lt;2人入住&gt;</t>
  </si>
  <si>
    <t>Dagger/Leo,Dagger/Elisabeth</t>
  </si>
  <si>
    <t xml:space="preserve">EXPEDIA_1993110971	</t>
  </si>
  <si>
    <t xml:space="preserve">18861826049	</t>
  </si>
  <si>
    <t>[芭堤雅]芭堤雅皇家克里夫海滩露台酒店 (SHA Extra Plus)(Royal Cliff Beach Terrace (SHA Extra Plus))(55573162)</t>
  </si>
  <si>
    <t>蜜月豪华客房&lt;2人入住&gt;&lt;不退款&gt;</t>
  </si>
  <si>
    <t>Group/Emerson</t>
  </si>
  <si>
    <t xml:space="preserve">EXP-2000353921	</t>
  </si>
  <si>
    <t xml:space="preserve">18905910659	</t>
  </si>
  <si>
    <t>[布城]普特拉贾亚湖畔希尔顿逸林酒店(DoubleTree by Hilton Putrajaya Lakeside)(60480299)</t>
  </si>
  <si>
    <t>特大床客房&lt;2人入住&gt;&lt;不退款&gt;&lt;早餐&gt;</t>
  </si>
  <si>
    <t>BINTI AZMAN/KHAIRUNNISA</t>
  </si>
  <si>
    <t xml:space="preserve">18916423755	</t>
  </si>
  <si>
    <t>[拉斯维加斯]OYO拉斯维加斯娱乐场酒店(OYO Hotel and Casino Las Vegas)(60493870)</t>
  </si>
  <si>
    <t>2张双人床房&lt;2人入住&gt;&lt;不退款&gt;</t>
  </si>
  <si>
    <t>Napier/Amanda</t>
  </si>
  <si>
    <t xml:space="preserve">21012510619	</t>
  </si>
  <si>
    <t>[迪拜]迪拜皇冠假日酒店(Crowne Plaza Dubai, an IHG Hotel)(60493873)</t>
  </si>
  <si>
    <t>豪华双人床房&lt;2人入住&gt;&lt;不退款&gt;&lt;早餐&gt;</t>
  </si>
  <si>
    <t>CHEN/BO</t>
  </si>
  <si>
    <t xml:space="preserve">2692328	</t>
  </si>
  <si>
    <t xml:space="preserve">21143897195	</t>
  </si>
  <si>
    <t>[曼谷]诺富特暹罗广场酒店 (SHA Plus+)(Novotel Bangkok on Siam Square (SHA Plus+))(55320613)</t>
  </si>
  <si>
    <t>豪华房&lt;2人入住&gt;&lt;不退款&gt;</t>
  </si>
  <si>
    <t>WANG/CHIYU</t>
  </si>
  <si>
    <t xml:space="preserve">858573	</t>
  </si>
  <si>
    <t xml:space="preserve">21193123485	</t>
  </si>
  <si>
    <t>[巴黎]巴黎普尔曼中心 - 贝西(Pullman Paris Centre - Bercy)(55451898)</t>
  </si>
  <si>
    <t>经典大床房&lt;2人入住&gt;&lt;不退款&gt;&lt;早餐&gt;</t>
  </si>
  <si>
    <t>Toulemonde/Leonie</t>
  </si>
  <si>
    <t xml:space="preserve">2710241	</t>
  </si>
  <si>
    <t xml:space="preserve">LRVLGGRK	</t>
  </si>
  <si>
    <t xml:space="preserve">21247024834	</t>
  </si>
  <si>
    <t>[马斯顿格林]宜必思尚品伯明翰 NEC 机场酒店(Ibis Styles Birmingham NEC and Airport)(70392078)</t>
  </si>
  <si>
    <t>标准双人房&lt;2人入住&gt;&lt;不退款&gt;&lt;早餐&gt;</t>
  </si>
  <si>
    <t>Bailey/Adanna</t>
  </si>
  <si>
    <t xml:space="preserve">21260060303	</t>
  </si>
  <si>
    <t>[波德申]迪克森海中天港口(Avillion Port Dickson)(55851984)</t>
  </si>
  <si>
    <t>水上小屋&lt;2人入住&gt;&lt;不退款&gt;&lt;早餐&gt;</t>
  </si>
  <si>
    <t>Syed aziezan/Sharifah nadirah</t>
  </si>
  <si>
    <t xml:space="preserve">306943	</t>
  </si>
  <si>
    <t xml:space="preserve">21262615690	</t>
  </si>
  <si>
    <t>[芝加哥]国会广场酒店及会议中心(The Congress Plaza Hotel &amp; Convention Center)(55465062)</t>
  </si>
  <si>
    <t>标准特大床房&lt;2人入住&gt;&lt;不退款&gt;</t>
  </si>
  <si>
    <t>Barreau/Ariana</t>
  </si>
  <si>
    <t xml:space="preserve">713439534	</t>
  </si>
  <si>
    <t xml:space="preserve">21307897940	</t>
  </si>
  <si>
    <t>[兰贝斯区]伦敦滑铁卢丽亭酒店(Park Plaza London Waterloo)(55851857)</t>
  </si>
  <si>
    <t>高级特大床房&lt;2人入住&gt;&lt;不退款&gt;&lt;早餐&gt;</t>
  </si>
  <si>
    <t>Spicer/Samantha</t>
  </si>
  <si>
    <t xml:space="preserve">0038082704	</t>
  </si>
  <si>
    <t xml:space="preserve">21314925921	</t>
  </si>
  <si>
    <t>[巴黎]小姐花园酒店(Les Jardins de Mademoiselle Hotel &amp; Spa)(80330717)</t>
  </si>
  <si>
    <t>高级双人房spa通道&lt;2人入住&gt;&lt;不退款&gt;&lt;早餐&gt;</t>
  </si>
  <si>
    <t>Hofmann/Christian,Disaorn/Ann</t>
  </si>
  <si>
    <t xml:space="preserve">2721808	</t>
  </si>
  <si>
    <t xml:space="preserve">221002235	</t>
  </si>
  <si>
    <t xml:space="preserve">21329388890	</t>
  </si>
  <si>
    <t>[鹿特丹]鹿特丹萨沃伊酒店(Savoy Hotel Rotterdam)(55956495)</t>
  </si>
  <si>
    <t>双人床房&lt;2人入住&gt;&lt;不退款&gt;&lt;早餐&gt;</t>
  </si>
  <si>
    <t>Fesneau/Florian</t>
  </si>
  <si>
    <t xml:space="preserve">21330198977	</t>
  </si>
  <si>
    <t>[阿姆斯特丹]阿蒂米斯荷兰设计酒店(Dutch Design Hotel Artemis)(60532331)</t>
  </si>
  <si>
    <t>高级双床房&lt;2人入住&gt;&lt;不退款&gt;</t>
  </si>
  <si>
    <t>TAO/YEXIN,GUAN/YUANNING</t>
  </si>
  <si>
    <t xml:space="preserve">2723420	</t>
  </si>
  <si>
    <t xml:space="preserve">38594	</t>
  </si>
  <si>
    <t xml:space="preserve">21346118486	</t>
  </si>
  <si>
    <t>[曼谷]曼谷天空风景酒店 (SHA Plus+)(SKYVIEW Hotel Bangkok (SHA Plus+))(55328713)</t>
  </si>
  <si>
    <t>至尊尊贵房&lt;2人入住&gt;&lt;不退款&gt;</t>
  </si>
  <si>
    <t>LI/SIU MING PATRICK</t>
  </si>
  <si>
    <t xml:space="preserve">HBD-447301-321-5646685	</t>
  </si>
  <si>
    <t xml:space="preserve">21346179389	</t>
  </si>
  <si>
    <t>[慕尼黑]爱密蒂亚维塔斯酒店(Hotel Vitalis by AMEDIA)(60467500)</t>
  </si>
  <si>
    <t>标准双床房&lt;2人入住&gt;&lt;不退款&gt;</t>
  </si>
  <si>
    <t>Zhou/Wei</t>
  </si>
  <si>
    <t xml:space="preserve">117983680	</t>
  </si>
  <si>
    <t xml:space="preserve">21349019029	</t>
  </si>
  <si>
    <t>[伦敦德里]伦敦德里舒眠酒店(Sleep Inn Londonderry)(89919733)</t>
  </si>
  <si>
    <t>特大房&lt;2人入住&gt;&lt;不退款&gt;&lt;早餐&gt;</t>
  </si>
  <si>
    <t>Lavoie/Nancy</t>
  </si>
  <si>
    <t xml:space="preserve">21349359028	</t>
  </si>
  <si>
    <t>[丹佛]提亚特洛酒店(Hotel Teatro)(77366419)</t>
  </si>
  <si>
    <t>高级大床房带阳台&lt;2人入住&gt;&lt;不退款&gt;</t>
  </si>
  <si>
    <t>Broaddus/Claire-Maria</t>
  </si>
  <si>
    <t xml:space="preserve">2727025	</t>
  </si>
  <si>
    <t xml:space="preserve">65900SE083048	</t>
  </si>
  <si>
    <t xml:space="preserve">21350910588	</t>
  </si>
  <si>
    <t>[塔尔萨]塔尔萨市中心/66 号公路温德姆拉昆塔套房酒店(La Quinta Inn &amp; Suites by Wyndham Tulsa Downtown/Route 66)(70394740)</t>
  </si>
  <si>
    <t>大号床间 - 带两张大号床&lt;2人入住&gt;&lt;不退款&gt;&lt;早餐&gt;</t>
  </si>
  <si>
    <t>Manzo/Julian</t>
  </si>
  <si>
    <t xml:space="preserve">21354228702	</t>
  </si>
  <si>
    <t>[芭堤雅]芭堤雅阿瓦尼度假酒店 (SHA Extra Plus)(Avani Pattaya Resort (SHA Extra Plus))(69338173)</t>
  </si>
  <si>
    <t>阿瓦尼海景加大房&lt;2人入住&gt;&lt;不退款&gt;&lt;早餐&gt;</t>
  </si>
  <si>
    <t>Mansamutr/Supa</t>
  </si>
  <si>
    <t xml:space="preserve">61813716	</t>
  </si>
  <si>
    <t xml:space="preserve">21356176359	</t>
  </si>
  <si>
    <t>[威尼斯]威尼斯新河NH酒店(NH Venezia Rio Novo)(55270640)</t>
  </si>
  <si>
    <t>标准房&lt;2人入住&gt;&lt;不退款&gt;</t>
  </si>
  <si>
    <t>SON/HEEJUNG</t>
  </si>
  <si>
    <t xml:space="preserve">21367594197	</t>
  </si>
  <si>
    <t>[兰贝斯区]伦敦丽亭滨河酒店(Park Plaza London Riverbank)(60467269)</t>
  </si>
  <si>
    <t>高级双人房&lt;2人入住&gt;&lt;不退款&gt;</t>
  </si>
  <si>
    <t>Russen/Samuel</t>
  </si>
  <si>
    <t xml:space="preserve">0038644474	</t>
  </si>
  <si>
    <t xml:space="preserve">21374539856	</t>
  </si>
  <si>
    <t>[利兹]韦瑟比哈罗盖特戴斯酒店(Days Inn Wetherby)(70808094)</t>
  </si>
  <si>
    <t>双床房, 2 张单人床&lt;2人入住&gt;&lt;不退款&gt;&lt;早餐&gt;</t>
  </si>
  <si>
    <t>Connolly/Marie</t>
  </si>
  <si>
    <t xml:space="preserve">21374331383	</t>
  </si>
  <si>
    <t>[曼谷]Cross氛围曼谷素坤逸酒店(Cross Vibe Bangkok Sukhumvit)(55270406)</t>
  </si>
  <si>
    <t>标准房（双床）&lt;2人入住&gt;&lt;不退款&gt;&lt;早餐&gt;</t>
  </si>
  <si>
    <t>Lloyd Southwell dAnvers /JC</t>
  </si>
  <si>
    <t xml:space="preserve">21375039674	</t>
  </si>
  <si>
    <t>[Pasirsari]贝克西查巴贝卡飞舞酒店(favehotel Jababeka Cikarang)(70165332)</t>
  </si>
  <si>
    <t>致爱房&lt;2人入住&gt;&lt;不退款&gt;</t>
  </si>
  <si>
    <t>HENDRI/HENDRI,HENSON SUTIANTO /KENNETH</t>
  </si>
  <si>
    <t xml:space="preserve">21377074174	</t>
  </si>
  <si>
    <t>[纽卡斯尔]佛蒙特酒店(The Vermont Hotel)(89916725)</t>
  </si>
  <si>
    <t>双人房&lt;2人入住&gt;&lt;不退款&gt;</t>
  </si>
  <si>
    <t>Martin/Victoria</t>
  </si>
  <si>
    <t xml:space="preserve">21414488874	</t>
  </si>
  <si>
    <t>[杜伦]杜伦丽笙酒店(Radisson Blu Hotel, Durham)(55280996)</t>
  </si>
  <si>
    <t>标准客房&lt;2人入住&gt;&lt;不退款&gt;</t>
  </si>
  <si>
    <t>LI/LINFANG</t>
  </si>
  <si>
    <t xml:space="preserve">2734195	</t>
  </si>
  <si>
    <t xml:space="preserve">21419654852	</t>
  </si>
  <si>
    <t>[新加坡]罗伯逊码头酒店(Robertson Quay Hotel (SG Clean))(55720129)</t>
  </si>
  <si>
    <t>标准双床房（2张单人床）&lt;2人入住&gt;&lt;不退款&gt;</t>
  </si>
  <si>
    <t>BYEON/SEOAH</t>
  </si>
  <si>
    <t xml:space="preserve">21426780693	</t>
  </si>
  <si>
    <t>[斯德哥尔摩]六点酒店(At Six)(55745394)</t>
  </si>
  <si>
    <t>标准房（双床）&lt;2人入住&gt;&lt;不退款&gt;</t>
  </si>
  <si>
    <t>HU/RONGDONG,Ye/Wenwen</t>
  </si>
  <si>
    <t xml:space="preserve">70728SE108093	</t>
  </si>
  <si>
    <t xml:space="preserve">21430465957	</t>
  </si>
  <si>
    <t>[魁北克城]魁北克城费尔蒙芳缇娜城堡酒店(Fairmont Le Chateau Frontenac)(55270242)</t>
  </si>
  <si>
    <t>城景豪华房&lt;2人入住&gt;&lt;不退款&gt;&lt;早餐&gt;</t>
  </si>
  <si>
    <t>Li/Jiasheng</t>
  </si>
  <si>
    <t xml:space="preserve">DHC-6G4JED	</t>
  </si>
  <si>
    <t xml:space="preserve">21438318913	</t>
  </si>
  <si>
    <t>[纽约]爱迪生时代广场酒店(Hotel Edison Times Square)(55694551)</t>
  </si>
  <si>
    <t>经典大床房&lt;2人入住&gt;&lt;不退款&gt;</t>
  </si>
  <si>
    <t>Hoffman-Resendes/Kristina</t>
  </si>
  <si>
    <t xml:space="preserve">21438481727	</t>
  </si>
  <si>
    <t>[柯林斯堡]科林斯堡温德姆贝蒙特酒店(Baymont by Wyndham Fort Collins)(95689596)</t>
  </si>
  <si>
    <t>客房, 2 张大床房&lt;2人入住&gt;&lt;不退款&gt;&lt;早餐&gt;</t>
  </si>
  <si>
    <t>KNAVEL/JAMIE</t>
  </si>
  <si>
    <t xml:space="preserve">2737489	</t>
  </si>
  <si>
    <t xml:space="preserve">82218EE001012	</t>
  </si>
  <si>
    <t xml:space="preserve">21443594228	</t>
  </si>
  <si>
    <t>[曼谷]曼谷铂尔曼G酒店 （SHA Extra Plus）(Pullman Bangkok Hotel G（SHA Extra Plus）)(55639547)</t>
  </si>
  <si>
    <t>尊贵豪华双床房&lt;2人入住&gt;&lt;不退款&gt;&lt;早餐&gt;</t>
  </si>
  <si>
    <t>WONG/MAN CHUN</t>
  </si>
  <si>
    <t xml:space="preserve">918889	</t>
  </si>
  <si>
    <t>退单</t>
  </si>
  <si>
    <t xml:space="preserve">21455236164	</t>
  </si>
  <si>
    <t>[德班]Road Lodge - 德班(Road Lodge Durban)(89917191)</t>
  </si>
  <si>
    <t>双人房（吸烟）&lt;2人入住&gt;&lt;不退款&gt;</t>
  </si>
  <si>
    <t>JUGDEVE/SALUSHKA</t>
  </si>
  <si>
    <t xml:space="preserve">21455233997	</t>
  </si>
  <si>
    <t>[合艾]合艾宜都精品套房酒店(Ido Boutique Suite Hat Yai)(96748952)</t>
  </si>
  <si>
    <t>标准间&lt;2人入住&gt;&lt;不退款&gt;</t>
  </si>
  <si>
    <t>BINTI WAN TAMAN/WAN ASMA</t>
  </si>
  <si>
    <t xml:space="preserve">21456133238	</t>
  </si>
  <si>
    <t>[蒙特利尔]蒙特娄东凯艺套房酒店(Quality Hotel &amp; Suites Montreal East)(60467105)</t>
  </si>
  <si>
    <t>客房（2张双人床）&lt;2人入住&gt;&lt;不退款&gt;</t>
  </si>
  <si>
    <t>Filion/Valerie</t>
  </si>
  <si>
    <t xml:space="preserve">21463491101	</t>
  </si>
  <si>
    <t>[春武里]萨姆克度假村(Sammuk Resort)(91808436)</t>
  </si>
  <si>
    <t>海景一室房&lt;2人入住&gt;&lt;不退款&gt;</t>
  </si>
  <si>
    <t>PUTTAJAK/WARANYA</t>
  </si>
  <si>
    <t xml:space="preserve">21463536689	</t>
  </si>
  <si>
    <t>[梅斯基特]维尔京河娱乐场酒店(Virgin River Hotel and Casino)(68031158)</t>
  </si>
  <si>
    <t>豪华2张大床房&lt;2人入住&gt;&lt;不退款&gt;</t>
  </si>
  <si>
    <t>Bak/Mie Sophie</t>
  </si>
  <si>
    <t>DGSDJ</t>
  </si>
  <si>
    <t xml:space="preserve">2W6D3	</t>
  </si>
  <si>
    <t xml:space="preserve">21464787580	</t>
  </si>
  <si>
    <t>Toliver/Diontary,Toliver/Mary</t>
  </si>
  <si>
    <t xml:space="preserve">CPV62	</t>
  </si>
  <si>
    <t>取消</t>
  </si>
  <si>
    <t xml:space="preserve">21465405199	</t>
  </si>
  <si>
    <t>[曼谷]阿瓦尼阿特里姆曼谷酒店(SHA认证)(Avani Atrium Bangkok Hotel (SHA Certified))(55665998)</t>
  </si>
  <si>
    <t>阿瓦尼尊贵房&lt;2人入住&gt;&lt;不退款&gt;</t>
  </si>
  <si>
    <t>MAO/YIFEI</t>
  </si>
  <si>
    <t xml:space="preserve">21467775949	</t>
  </si>
  <si>
    <t>[北雅加达]雅加达诺富特曼加达广场酒店(Novotel Jakarta Mangga Dua Square)(55281428)</t>
  </si>
  <si>
    <t>豪华客房, 1 张特大床&lt;2人入住&gt;&lt;不退款&gt;&lt;早餐&gt;</t>
  </si>
  <si>
    <t>CHOW/KONG LUNG</t>
  </si>
  <si>
    <t xml:space="preserve">2743121	</t>
  </si>
  <si>
    <t xml:space="preserve">1108071 mr Michael (RSV)	</t>
  </si>
  <si>
    <t xml:space="preserve">21469896732	</t>
  </si>
  <si>
    <t>[洛杉矶]洛杉矶国际机场温德姆拉昆塔套房酒店(La Quinta Inn &amp; Suites by Wyndham LAX)(91595309)</t>
  </si>
  <si>
    <t>客房, 1 张特大床房&lt;2人入住&gt;&lt;不退款&gt;&lt;早餐&gt;</t>
  </si>
  <si>
    <t>Naseri/Zakya</t>
  </si>
  <si>
    <t xml:space="preserve">88865EE008020	</t>
  </si>
  <si>
    <t xml:space="preserve">21470696124	</t>
  </si>
  <si>
    <t>[南塞尔尼]德维尔科茨沃尔德水上公园酒店(De Vere Cotswold Water Park)(55299561)</t>
  </si>
  <si>
    <t>大床房&lt;2人入住&gt;&lt;不退款&gt;</t>
  </si>
  <si>
    <t>O CONNOR/SHANE</t>
  </si>
  <si>
    <t xml:space="preserve">2028970241	</t>
  </si>
  <si>
    <t xml:space="preserve">21470976926	</t>
  </si>
  <si>
    <t>[里诺]里诺金沙丽晶娱乐场酒店(Sands Regency Casino Hotel Reno)(55299504)</t>
  </si>
  <si>
    <t>尊贵2张大床房&lt;2人入住&gt;&lt;不退款&gt;</t>
  </si>
  <si>
    <t>Chapin/Robin</t>
  </si>
  <si>
    <t xml:space="preserve">SRCREN181215409	</t>
  </si>
  <si>
    <t xml:space="preserve">21471962181	</t>
  </si>
  <si>
    <t>[多伦多]多伦多机场皮尔逊会议酒店(Pearson Hotel Conference Centre Toronto Airport)(55280857)</t>
  </si>
  <si>
    <t>特大床房&lt;2人入住&gt;&lt;不退款&gt;</t>
  </si>
  <si>
    <t>Owl/Brandon</t>
  </si>
  <si>
    <t xml:space="preserve">2744153	</t>
  </si>
  <si>
    <t xml:space="preserve">报客人名字办理入住	</t>
  </si>
  <si>
    <t xml:space="preserve">21472349254	</t>
  </si>
  <si>
    <t>[格林斯伯勒]格林斯伯勒温德姆花园酒店(Wyndham Garden Greensboro)(70793888)</t>
  </si>
  <si>
    <t>WEI/ZHENZHEN</t>
  </si>
  <si>
    <t xml:space="preserve">21472488563	</t>
  </si>
  <si>
    <t>[格伦代尔]洛杉矶格伦戴尔快捷酒店(Glendale Express Hotel Los Angeles)(55707806)</t>
  </si>
  <si>
    <t>两张双人床房&lt;2人入住&gt;&lt;不退款&gt;</t>
  </si>
  <si>
    <t>Tello/Ricardo</t>
  </si>
  <si>
    <t xml:space="preserve">KEDJ6150409535	</t>
  </si>
  <si>
    <t xml:space="preserve">21473892560	</t>
  </si>
  <si>
    <t>[新加坡]新加坡史各士皇族酒店(Royal Plaza on Scotts)(56174646)</t>
  </si>
  <si>
    <t>豪华高级房（双床）&lt;2人入住&gt;&lt;不退款&gt;&lt;早餐&gt;</t>
  </si>
  <si>
    <t>BAO/ZHIHONG,WANG/TING</t>
  </si>
  <si>
    <t xml:space="preserve">2744602	</t>
  </si>
  <si>
    <t xml:space="preserve">CI43XUDT	</t>
  </si>
  <si>
    <t xml:space="preserve">21474807171	</t>
  </si>
  <si>
    <t>[阿布扎比]阿布扎比雅乐轩酒店(Aloft Abu Dhabi)(68026753)</t>
  </si>
  <si>
    <t>雅乐轩房&lt;2人入住&gt;&lt;不退款&gt;</t>
  </si>
  <si>
    <t>SAJWANI/KIRAN</t>
  </si>
  <si>
    <t xml:space="preserve">2744826	</t>
  </si>
  <si>
    <t xml:space="preserve">From Allocation	</t>
  </si>
  <si>
    <t xml:space="preserve">21476852332	</t>
  </si>
  <si>
    <t>[纽约]纽约市中心希尔顿酒店(New York Hilton Midtown)(70165312)</t>
  </si>
  <si>
    <t>都市大号床房&lt;2人入住&gt;&lt;不退款&gt;</t>
  </si>
  <si>
    <t>HOWELL /BLAIR</t>
  </si>
  <si>
    <t xml:space="preserve">3306023862	</t>
  </si>
  <si>
    <t xml:space="preserve">21477345014	</t>
  </si>
  <si>
    <t>[釜山]釜山西面托优克酒店(Toyoko Inn Busan Seomyeon)(55841734)</t>
  </si>
  <si>
    <t>双床房&lt;2人入住&gt;&lt;不退款&gt;&lt;早餐&gt;</t>
  </si>
  <si>
    <t>JIN/HYEKYUNG</t>
  </si>
  <si>
    <t xml:space="preserve">2029324066	</t>
  </si>
  <si>
    <t xml:space="preserve">21477536724	</t>
  </si>
  <si>
    <t>[洛桑]洛桑瑞享酒店(Mövenpick Hotel Lausanne)(55465343)</t>
  </si>
  <si>
    <t>高级双人房&lt;2人入住&gt;&lt;不退款&gt;&lt;早餐&gt;</t>
  </si>
  <si>
    <t>Morgado/Jorge</t>
  </si>
  <si>
    <t xml:space="preserve">191662110	</t>
  </si>
  <si>
    <t xml:space="preserve">21480662939	</t>
  </si>
  <si>
    <t>[墨尔本]墨尔本弗林德斯灵气酒店(Aura on Flinders Serviced Apartments)(56196474)</t>
  </si>
  <si>
    <t>一卧室经济公寓&lt;2人入住&gt;&lt;不退款&gt;</t>
  </si>
  <si>
    <t>Evans/Dane Adam</t>
  </si>
  <si>
    <t xml:space="preserve">EXP-2029653232	</t>
  </si>
  <si>
    <t xml:space="preserve">21482879580	</t>
  </si>
  <si>
    <t>[伊斯坦布尔]绿色公园梅特尔酒店(The Green Park Merter)(77363891)</t>
  </si>
  <si>
    <t>标准房&lt;2人入住&gt;&lt;不退款&gt;&lt;早餐&gt;</t>
  </si>
  <si>
    <t>Kasapoglu Cengel/Hulya</t>
  </si>
  <si>
    <t xml:space="preserve">acknowledge	</t>
  </si>
  <si>
    <t xml:space="preserve">21485463839	</t>
  </si>
  <si>
    <t>[巴斯]麦克唐纳德巴斯水疗度假酒店(Macdonald Bath Spa Hotel)(55598807)</t>
  </si>
  <si>
    <t>园景豪华双床房&lt;2人入住&gt;&lt;不退款&gt;&lt;早餐&gt;</t>
  </si>
  <si>
    <t>CHEN/GUOXUAN</t>
  </si>
  <si>
    <t xml:space="preserve">2299SE108631	</t>
  </si>
  <si>
    <t xml:space="preserve">21485984353	</t>
  </si>
  <si>
    <t>[爱丁堡]罗科·福尔蒂巴尔莫勒尔酒店(The Balmoral Hotel)(55414156)</t>
  </si>
  <si>
    <t>行政房&lt;2人入住&gt;&lt;不退款&gt;</t>
  </si>
  <si>
    <t>LU/HONG</t>
  </si>
  <si>
    <t xml:space="preserve">21486356005	</t>
  </si>
  <si>
    <t>[巴德胡弗多普]阿姆斯特丹史基浦机场宜必思酒店(Ibis Schiphol Amsterdam Airport)(55290037)</t>
  </si>
  <si>
    <t>高级大床房&lt;2人入住&gt;&lt;不退款&gt;</t>
  </si>
  <si>
    <t>YEPES TORRES/CRISTINA</t>
  </si>
  <si>
    <t xml:space="preserve">21487063253	</t>
  </si>
  <si>
    <t>[坎皮纳斯]坎皮纳斯阿尼扬格拉丹酒店(Dan Inn Campinas Anhanguera)(92031926)</t>
  </si>
  <si>
    <t>Stephano /Barbara C. S. M.</t>
  </si>
  <si>
    <t xml:space="preserve">2747746	</t>
  </si>
  <si>
    <t xml:space="preserve">65679504	</t>
  </si>
  <si>
    <t xml:space="preserve">21487392914	</t>
  </si>
  <si>
    <t>[布鲁塞尔]布鲁塞尔欧洲索菲特酒店(Sofitel Brussels Europe)(55402652)</t>
  </si>
  <si>
    <t>经典双人间&lt;2人入住&gt;&lt;不退款&gt;&lt;早餐&gt;</t>
  </si>
  <si>
    <t>EMVOUTOU/INES</t>
  </si>
  <si>
    <t xml:space="preserve">2747815	</t>
  </si>
  <si>
    <t xml:space="preserve">21489848150	</t>
  </si>
  <si>
    <t>[巴黎]里贝特瑞典北车站酒店(Libertel Gare Du Nord Suede)(55779674)</t>
  </si>
  <si>
    <t>舒适客房, 庭院景观&lt;2人入住&gt;&lt;不退款&gt;</t>
  </si>
  <si>
    <t>paracha/khalid</t>
  </si>
  <si>
    <t xml:space="preserve">2748370	</t>
  </si>
  <si>
    <t xml:space="preserve">21490537923	</t>
  </si>
  <si>
    <t>THAMMAPHOP/PRIYA</t>
  </si>
  <si>
    <t xml:space="preserve">21490166489	</t>
  </si>
  <si>
    <t>[清迈]宜必思尚品清迈酒店(Ibis Styles Chiang Mai)(55414430)</t>
  </si>
  <si>
    <t>WONGCHUEN/PREEYAPORN</t>
  </si>
  <si>
    <t xml:space="preserve">2748437	</t>
  </si>
  <si>
    <t xml:space="preserve">381480	</t>
  </si>
  <si>
    <t xml:space="preserve">21492852900	</t>
  </si>
  <si>
    <t>[首尔]首尔斯坦福酒店(Stanford Hotel Seoul)(55439529)</t>
  </si>
  <si>
    <t>Jang/Eunyeong</t>
  </si>
  <si>
    <t xml:space="preserve">22731790	</t>
  </si>
  <si>
    <t xml:space="preserve">21492880578	</t>
  </si>
  <si>
    <t>AWAIDAH/AMR</t>
  </si>
  <si>
    <t xml:space="preserve">2749047	</t>
  </si>
  <si>
    <t xml:space="preserve">21493204847	</t>
  </si>
  <si>
    <t>[望加锡]望加锡美利亚酒店(Melia Makassar)(70165287)</t>
  </si>
  <si>
    <t>豪华房&lt;2人入住&gt;&lt;不退款&gt;&lt;早餐&gt;</t>
  </si>
  <si>
    <t>LI/DONG</t>
  </si>
  <si>
    <t xml:space="preserve">21493411067	</t>
  </si>
  <si>
    <t>[埃文斯顿]奥灵顿/埃文斯顿希尔顿酒店(Hilton Orrington/Evanston)(55542921)</t>
  </si>
  <si>
    <t>JOHNSON /KIMBER</t>
  </si>
  <si>
    <t xml:space="preserve">报名字	</t>
  </si>
  <si>
    <t xml:space="preserve">21493720629	</t>
  </si>
  <si>
    <t>[埃森]韦伯 - 鲁特姆酒店(Webers - Das Hotel im Ruhrturm)(91546503)</t>
  </si>
  <si>
    <t>舒适双人房&lt;2人入住&gt;&lt;不退款&gt;</t>
  </si>
  <si>
    <t>El Habib El Qourchi/Mohamed</t>
  </si>
  <si>
    <t xml:space="preserve">47715299	</t>
  </si>
  <si>
    <t xml:space="preserve">21494022050	</t>
  </si>
  <si>
    <t>[克里夫兰]克里夫兰市中心智选假日酒店(Holiday Inn Express Cleveland Downtown, an IHG Hotel)(55345974)</t>
  </si>
  <si>
    <t>行政客房, 1 张特大床房&lt;2人入住&gt;&lt;不退款&gt;&lt;早餐&gt;</t>
  </si>
  <si>
    <t>CLINE/DAWAN</t>
  </si>
  <si>
    <t xml:space="preserve">28378576	</t>
  </si>
  <si>
    <t xml:space="preserve">21494056755	</t>
  </si>
  <si>
    <t>[兰贝斯区]伦敦滑铁卢公园广场酒店(Park Plaza London Waterloo)(55851857)</t>
  </si>
  <si>
    <t>Dai/Wenhao</t>
  </si>
  <si>
    <t xml:space="preserve">0039641113	</t>
  </si>
  <si>
    <t xml:space="preserve">21495452186	</t>
  </si>
  <si>
    <t>[吉打邦]阿斯顿吉打邦城市酒店(ASTON Ketapang City Hotel)(55321061)</t>
  </si>
  <si>
    <t>高级房&lt;2人入住&gt;&lt;不退款&gt;</t>
  </si>
  <si>
    <t>WU/HONGFU,WANG/JIANWEI</t>
  </si>
  <si>
    <t xml:space="preserve">21500039378	</t>
  </si>
  <si>
    <t>[斯里巴加湾市]汶萊丽筠酒店(Radisson Hotel Brunei Darussalam)(55289732)</t>
  </si>
  <si>
    <t>GAPOR/AIMI DIYANA</t>
  </si>
  <si>
    <t xml:space="preserve">2750812	</t>
  </si>
  <si>
    <t xml:space="preserve">539988	</t>
  </si>
  <si>
    <t xml:space="preserve">21500537556	</t>
  </si>
  <si>
    <t>[巴拿马城]巴拿马瑞广场酒店(Hotel Riu Plaza Panama)(55733524)</t>
  </si>
  <si>
    <t>豪华双床房&lt;2人入住&gt;&lt;不退款&gt;&lt;早餐&gt;</t>
  </si>
  <si>
    <t>MISTRY/RAJU</t>
  </si>
  <si>
    <t xml:space="preserve">2750958	</t>
  </si>
  <si>
    <t xml:space="preserve">SH14260978	</t>
  </si>
  <si>
    <t xml:space="preserve">21501411500	</t>
  </si>
  <si>
    <t>[新加坡]新加坡努福文雅酒店(Hotel Nuve Urbane Singapore)(55757354)</t>
  </si>
  <si>
    <t>豪华大床房&lt;2人入住&gt;&lt;不退款&gt;</t>
  </si>
  <si>
    <t>MOHAMAD/NURUL ATTHYKHA</t>
  </si>
  <si>
    <t xml:space="preserve">2751294	</t>
  </si>
  <si>
    <t xml:space="preserve">88839714	</t>
  </si>
  <si>
    <t xml:space="preserve">21501719163	</t>
  </si>
  <si>
    <t>[波恩]波恩费努斯贝格多瑞特酒店(Dorint Venusberg Bonn)(55799301)</t>
  </si>
  <si>
    <t>Zak/Angelika</t>
  </si>
  <si>
    <t xml:space="preserve">EXP-2031008101	</t>
  </si>
  <si>
    <t xml:space="preserve">21502061340	</t>
  </si>
  <si>
    <t>[日惹]日惹宜必思尚品酒店(ibis Styles Yogyakarta)(55812214)</t>
  </si>
  <si>
    <t>高级房&lt;2人入住&gt;&lt;不退款&gt;&lt;早餐&gt;</t>
  </si>
  <si>
    <t>KUN DIAH AYU/FITRIANA</t>
  </si>
  <si>
    <t xml:space="preserve">21504121463	</t>
  </si>
  <si>
    <t>高级双床房&lt;2人入住&gt;&lt;不退款&gt;&lt;早餐&gt;</t>
  </si>
  <si>
    <t>BRIMACOMBE/TONY,BRIMACOMBE/KRISTEN</t>
  </si>
  <si>
    <t xml:space="preserve">2752139	</t>
  </si>
  <si>
    <t xml:space="preserve">540021	</t>
  </si>
  <si>
    <t xml:space="preserve">21504405280	</t>
  </si>
  <si>
    <t>[阿布扎比]阿布扎比​​国际机场普瑞米尔酒店(Premier Inn Abu Dhabi International Airport)(89916567)</t>
  </si>
  <si>
    <t>家庭房&lt;2人入住&gt;&lt;不退款&gt;</t>
  </si>
  <si>
    <t>AZALAM/HASSAN</t>
  </si>
  <si>
    <t xml:space="preserve">2752218	</t>
  </si>
  <si>
    <t xml:space="preserve">21504513171	</t>
  </si>
  <si>
    <t>[邦坎县]库马欧之环酒店(The Ring Khokmao)(95389059)</t>
  </si>
  <si>
    <t>标准双人间&lt;2人入住&gt;&lt;不退款&gt;</t>
  </si>
  <si>
    <t>PONLAWAT/MAYUREE</t>
  </si>
  <si>
    <t xml:space="preserve">2752242	</t>
  </si>
  <si>
    <t xml:space="preserve">???????????????	</t>
  </si>
  <si>
    <t xml:space="preserve">21504939329	</t>
  </si>
  <si>
    <t>[芭堤雅]春之海酒店(Sea Me Spring Too Hotel)(90394484)</t>
  </si>
  <si>
    <t>Me房&lt;2人入住&gt;&lt;不退款&gt;</t>
  </si>
  <si>
    <t>Zhang/Zihong</t>
  </si>
  <si>
    <t xml:space="preserve">2752407	</t>
  </si>
  <si>
    <t xml:space="preserve">acknowledged	</t>
  </si>
  <si>
    <t xml:space="preserve">21505077753	</t>
  </si>
  <si>
    <t>GAPOR/FATIMAH AZAHRAH</t>
  </si>
  <si>
    <t xml:space="preserve">2752448	</t>
  </si>
  <si>
    <t xml:space="preserve">540026	</t>
  </si>
  <si>
    <t xml:space="preserve">21505226672	</t>
  </si>
  <si>
    <t>[哈默史密斯-富勒姆区]诺富特伦敦西区酒店(Novotel London West)(55841875)</t>
  </si>
  <si>
    <t>高级大床房(带沙发床)&lt;2人入住&gt;&lt;不退款&gt;</t>
  </si>
  <si>
    <t>POULTER/MARK TOBY</t>
  </si>
  <si>
    <t xml:space="preserve">21505554941	</t>
  </si>
  <si>
    <t>[慕尼黑]茧史塔克豪斯酒店(Cocoon Stachus)(55586090)</t>
  </si>
  <si>
    <t>双人房（园景）&lt;2人入住&gt;&lt;不退款&gt;</t>
  </si>
  <si>
    <t>Weber/Maximilian</t>
  </si>
  <si>
    <t xml:space="preserve">2752565	</t>
  </si>
  <si>
    <t xml:space="preserve">21506079819	</t>
  </si>
  <si>
    <t>[普吉岛]普吉岛苏帕莱风景湾水疗度假酒店(SHA Extra Plus)(Supalai Scenic Bay Resort &amp; Spa Phuket(SHA Extra Plus))(60494227)</t>
  </si>
  <si>
    <t>超值豪华海景房&lt;2人入住&gt;&lt;不退款&gt;&lt;早餐&gt;</t>
  </si>
  <si>
    <t>NEMETH/TAMAS</t>
  </si>
  <si>
    <t xml:space="preserve">2752709	</t>
  </si>
  <si>
    <t xml:space="preserve">21506194105	</t>
  </si>
  <si>
    <t>[吉隆坡]吉隆坡维瓦特尔酒店(Vivatel Kuala Lumpur)(55336979)</t>
  </si>
  <si>
    <t>FADZLI/FADZLI HANIS MOHD PAUZI</t>
  </si>
  <si>
    <t xml:space="preserve">DDONE	</t>
  </si>
  <si>
    <t xml:space="preserve">21506658318	</t>
  </si>
  <si>
    <t>[卡斯卡韦尔]奎尔西亚海港酒店(Harbor Querência Hotel)(92031187)</t>
  </si>
  <si>
    <t>ALMEIDA /JOESLEN GARCIA</t>
  </si>
  <si>
    <t xml:space="preserve">65757419	</t>
  </si>
  <si>
    <t xml:space="preserve">21507009424	</t>
  </si>
  <si>
    <t>[Isola]塞提雅布迪美爵酒店(Grand Mercure Bandung Setiabudi)(70391172)</t>
  </si>
  <si>
    <t>高级房, 1 张大床, 阳台&lt;2人入住&gt;&lt;不退款&gt;</t>
  </si>
  <si>
    <t>Albert/Albert</t>
  </si>
  <si>
    <t xml:space="preserve">21507675387	</t>
  </si>
  <si>
    <t>[贝尔维尔]司普拉什哈伯舒适酒店(Comfort Inn Splash Harbor)(94362214)</t>
  </si>
  <si>
    <t>标准房, 2 张大床房&lt;2人入住&gt;&lt;不退款&gt;&lt;早餐&gt;</t>
  </si>
  <si>
    <t>TAYLOR/NINA</t>
  </si>
  <si>
    <t xml:space="preserve">10584768397	</t>
  </si>
  <si>
    <t xml:space="preserve">21508241908	</t>
  </si>
  <si>
    <t>[罗马]阿兰公园西方酒店(Occidental Aran Park)(55666001)</t>
  </si>
  <si>
    <t>Carli/Arianna</t>
  </si>
  <si>
    <t xml:space="preserve">7351SE024982	</t>
  </si>
  <si>
    <t xml:space="preserve">21508410500	</t>
  </si>
  <si>
    <t>ALSIYABI/SULAIMAN SALEH</t>
  </si>
  <si>
    <t xml:space="preserve">21508411706	</t>
  </si>
  <si>
    <t>[埃吉耶]普罗旺斯艾克斯阿多尼斯公寓酒店(Adonis Aix en Provence)(55831957)</t>
  </si>
  <si>
    <t>双人床一室房&lt;2人入住&gt;&lt;不退款&gt;</t>
  </si>
  <si>
    <t>Dowlat Khah/Reza</t>
  </si>
  <si>
    <t xml:space="preserve">2753352	</t>
  </si>
  <si>
    <t xml:space="preserve">HBD-363251-197-7189537	</t>
  </si>
  <si>
    <t xml:space="preserve">21508411205	</t>
  </si>
  <si>
    <t>[巴厘岛]库塔中央公园酒店(Kuta Central Park Hotel)(91811004)</t>
  </si>
  <si>
    <t>DJAMI/SEVLINA ANELA</t>
  </si>
  <si>
    <t xml:space="preserve">154954	</t>
  </si>
  <si>
    <t xml:space="preserve">21509111062	</t>
  </si>
  <si>
    <t>CORREA /RICARDO ZAMPIERI</t>
  </si>
  <si>
    <t xml:space="preserve">65783959	</t>
  </si>
  <si>
    <t xml:space="preserve">21509130533	</t>
  </si>
  <si>
    <t>[河内]河内顶雅致酒店(Dinh Elegant Hanoi Hotel)(55320946)</t>
  </si>
  <si>
    <t>豪华双人床房&lt;2人入住&gt;&lt;不退款&gt;</t>
  </si>
  <si>
    <t>NGUYEN/THI TRANG,Liang/Yongyu</t>
  </si>
  <si>
    <t xml:space="preserve">2031438759	</t>
  </si>
  <si>
    <t xml:space="preserve">21509150863	</t>
  </si>
  <si>
    <t>[北雅加达]雅加达尼欧玛纳戈广场酒店(Neo Hotel Mangga Dua by ASTON)(55253987)</t>
  </si>
  <si>
    <t>欧力嗯房&lt;2人入住&gt;&lt;不退款&gt;</t>
  </si>
  <si>
    <t>P/OKA</t>
  </si>
  <si>
    <t xml:space="preserve">2753596	</t>
  </si>
  <si>
    <t xml:space="preserve">21509642216	</t>
  </si>
  <si>
    <t>[华雷斯城]孔苏拉多旅馆酒店(Hotel Consulado Inn)(90352345)</t>
  </si>
  <si>
    <t>标准间&lt;2人入住&gt;&lt;不退款&gt;&lt;早餐&gt;</t>
  </si>
  <si>
    <t>Holguin veloz /David Alejandro</t>
  </si>
  <si>
    <t xml:space="preserve">2753745	</t>
  </si>
  <si>
    <t xml:space="preserve">9158628253471	</t>
  </si>
  <si>
    <t xml:space="preserve">21509677309	</t>
  </si>
  <si>
    <t>Thaweebut/Tanyarat</t>
  </si>
  <si>
    <t xml:space="preserve">21509954038	</t>
  </si>
  <si>
    <t>[德纳姆斯普林斯]德纳姆斯普林斯东巴顿鲁治卡罗姆酒店(Carom Inn Denham Springs - Baton RougeEast)(90367363)</t>
  </si>
  <si>
    <t>标准间1特大床（吸烟）&lt;2人入住&gt;&lt;不退款&gt;&lt;早餐&gt;</t>
  </si>
  <si>
    <t>MARTIN /BEN</t>
  </si>
  <si>
    <t xml:space="preserve">80225	</t>
  </si>
  <si>
    <t xml:space="preserve">21510226325	</t>
  </si>
  <si>
    <t>阿瓦尼转角房&lt;2人入住&gt;&lt;不退款&gt;</t>
  </si>
  <si>
    <t>KOPONRAT/SUPHAPORN</t>
  </si>
  <si>
    <t xml:space="preserve">21510369153	</t>
  </si>
  <si>
    <t>[Racha Thewa]素万那普机场奇迹酒店(Miracle Suvarnabhumi Airport)(55841680)</t>
  </si>
  <si>
    <t>SUN/JIANRONG</t>
  </si>
  <si>
    <t xml:space="preserve">254063	</t>
  </si>
  <si>
    <t xml:space="preserve">21510495650	</t>
  </si>
  <si>
    <t>[芭堤雅]康帕斯酒店集团诺瓦黄金酒店 (SHA Plus+)(Nova Gold Hotel by Compass Hospitality (SHA Plus+))(55414488)</t>
  </si>
  <si>
    <t>豪华特大床房&lt;2人入住&gt;&lt;不退款&gt;</t>
  </si>
  <si>
    <t>TAN/YUHUA</t>
  </si>
  <si>
    <t xml:space="preserve">21510513554	</t>
  </si>
  <si>
    <t>尼欧房&lt;2人入住&gt;&lt;不退款&gt;</t>
  </si>
  <si>
    <t>YANG/YANHONG</t>
  </si>
  <si>
    <t xml:space="preserve">21510544186	</t>
  </si>
  <si>
    <t>[中雅加达]扎努阿里芬加雅马达法维酒店(favehotel Zainul Arifin)(55841617)</t>
  </si>
  <si>
    <t>FRANKLIN/BENYAMIN</t>
  </si>
  <si>
    <t xml:space="preserve">2753965	</t>
  </si>
  <si>
    <t xml:space="preserve">21510595758	</t>
  </si>
  <si>
    <t>[曼谷]Capital O 564 自然精品酒店(Capital O 564 Nature Boutique Hotel)(55956348)</t>
  </si>
  <si>
    <t>豪华三人房&lt;2人入住&gt;&lt;不退款&gt;</t>
  </si>
  <si>
    <t>PACHANA/YUWADEE</t>
  </si>
  <si>
    <t xml:space="preserve">Create123	</t>
  </si>
  <si>
    <t xml:space="preserve">21510599882	</t>
  </si>
  <si>
    <t>[南雅加达]雅加达克巴约蓝尼奥酒店(Hotel Neo+ Kebayoran Jakarta)(55478158)</t>
  </si>
  <si>
    <t>Satria/Rio</t>
  </si>
  <si>
    <t xml:space="preserve">21511046040	</t>
  </si>
  <si>
    <t>[里昂]里昂丽笙酒店(Radisson Blu Hotel, Lyon)(55280781)</t>
  </si>
  <si>
    <t>城景房&lt;2人入住&gt;&lt;不退款&gt;</t>
  </si>
  <si>
    <t>MOTTAZ/Jean-Francois</t>
  </si>
  <si>
    <t xml:space="preserve">21511110612	</t>
  </si>
  <si>
    <t>FU/KAIBO</t>
  </si>
  <si>
    <t xml:space="preserve">21511114816	</t>
  </si>
  <si>
    <t>[纽约]罗顿公园大道酒店(Royalton Park Avenue)(70395155)</t>
  </si>
  <si>
    <t>Aloia/Anthony</t>
  </si>
  <si>
    <t xml:space="preserve">2754126	</t>
  </si>
  <si>
    <t xml:space="preserve">21511179944	</t>
  </si>
  <si>
    <t>尼欧房&lt;2人入住&gt;&lt;不退款&gt;&lt;早餐&gt;</t>
  </si>
  <si>
    <t>ASKA/MARIO</t>
  </si>
  <si>
    <t xml:space="preserve">21511689692	</t>
  </si>
  <si>
    <t>Nambiar/Ranjith R</t>
  </si>
  <si>
    <t xml:space="preserve">21511773219	</t>
  </si>
  <si>
    <t>舒适室&lt;2人入住&gt;&lt;不退款&gt;</t>
  </si>
  <si>
    <t>Wang/Yining,Zhang/Yiwei</t>
  </si>
  <si>
    <t xml:space="preserve">2754336	</t>
  </si>
  <si>
    <t xml:space="preserve">EXP-2031501242	</t>
  </si>
  <si>
    <t xml:space="preserve">21511793715	</t>
  </si>
  <si>
    <t>HERMAWAN/RANDY</t>
  </si>
  <si>
    <t xml:space="preserve">2754345	</t>
  </si>
  <si>
    <t xml:space="preserve">21511845525	</t>
  </si>
  <si>
    <t>[Sam Nak Thon]昌居尔扣城酒店(Jor Koo City Hotel)(94361298)</t>
  </si>
  <si>
    <t>双人床房&lt;2人入住&gt;&lt;不退款&gt;</t>
  </si>
  <si>
    <t>ONSA ARD/PATTARAWIT</t>
  </si>
  <si>
    <t xml:space="preserve">2754368	</t>
  </si>
  <si>
    <t xml:space="preserve">21511866992	</t>
  </si>
  <si>
    <t>wattanathai/iSiwat</t>
  </si>
  <si>
    <t xml:space="preserve">64883414	</t>
  </si>
  <si>
    <t xml:space="preserve">21511945228	</t>
  </si>
  <si>
    <t>KUCHUKOVA/ANASTASIA</t>
  </si>
  <si>
    <t xml:space="preserve">53479270	</t>
  </si>
  <si>
    <t xml:space="preserve">21512045808	</t>
  </si>
  <si>
    <t>[曼谷]曼谷假日酒店 (SHA Extra Plus)(Holiday Inn Bangkok, an IHG Hotel)(55599090)</t>
  </si>
  <si>
    <t>LAM/WING HON</t>
  </si>
  <si>
    <t xml:space="preserve">2754426	</t>
  </si>
  <si>
    <t xml:space="preserve">27968755	</t>
  </si>
  <si>
    <t xml:space="preserve">21512220448	</t>
  </si>
  <si>
    <t>[Central Bogor]茂物桑提卡酒店(Hotel Santika Bogor)(55254262)</t>
  </si>
  <si>
    <t>行政双人房&lt;2人入住&gt;&lt;不退款&gt;&lt;早餐&gt;</t>
  </si>
  <si>
    <t>Hans/Ines</t>
  </si>
  <si>
    <t xml:space="preserve">21512235726	</t>
  </si>
  <si>
    <t>[巴厘岛]捷兰蒂克库塔尼奥酒店(Hotel Neo - Kuta, Jelantik)(55439286)</t>
  </si>
  <si>
    <t>LIPUTRA/MERLO LIPUTRA</t>
  </si>
  <si>
    <t xml:space="preserve">2754475	</t>
  </si>
  <si>
    <t xml:space="preserve">21512241944	</t>
  </si>
  <si>
    <t>[诗都阿佐]尼奥瓦卢诗都阿佐酒店(Neo+ Waru Sidoarjo by ASTON)(90362254)</t>
  </si>
  <si>
    <t>尼奥房&lt;2人入住&gt;&lt;不退款&gt;</t>
  </si>
  <si>
    <t>SAMUDRA/ADITYA</t>
  </si>
  <si>
    <t xml:space="preserve">21512276635	</t>
  </si>
  <si>
    <t>[维杰亚瓦达]维加亚瓦达瓦伦诺富特酒店(Novotel Vijayawada Varun Hotel)(89001197)</t>
  </si>
  <si>
    <t>高级房, 2 张单人床&lt;2人入住&gt;&lt;不退款&gt;</t>
  </si>
  <si>
    <t>Unnam/Sri harsha</t>
  </si>
  <si>
    <t xml:space="preserve">21512469183	</t>
  </si>
  <si>
    <t>IMAM/TAUFIK</t>
  </si>
  <si>
    <t xml:space="preserve">21512525095	</t>
  </si>
  <si>
    <t>[曼彻斯特]曼彻斯特麦克唐纳德水疗酒店(Macdonald Manchester Hotel and Spa)(55452111)</t>
  </si>
  <si>
    <t>标准特大床房&lt;2人入住&gt;&lt;不退款&gt;&lt;早餐&gt;</t>
  </si>
  <si>
    <t>Xinyue/Zhang</t>
  </si>
  <si>
    <t xml:space="preserve">2754562	</t>
  </si>
  <si>
    <t xml:space="preserve">21512694513	</t>
  </si>
  <si>
    <t>YUAN/DING</t>
  </si>
  <si>
    <t xml:space="preserve">2754606	</t>
  </si>
  <si>
    <t xml:space="preserve">21513194407	</t>
  </si>
  <si>
    <t>[格雷斯]伦敦瑟罗克M25宜必思酒店(ibis London Thurrock M25)(80332332)</t>
  </si>
  <si>
    <t>标准双人房&lt;2人入住&gt;&lt;不退款&gt;</t>
  </si>
  <si>
    <t>PITTERS/DEAN</t>
  </si>
  <si>
    <t xml:space="preserve">2754731	</t>
  </si>
  <si>
    <t xml:space="preserve">21513169900	</t>
  </si>
  <si>
    <t>[波尔多]波尔多拉克全套房公寓式酒店 - 会展公园站(All Suites Bordeaux Lac - Parc des Expositions)(55290116)</t>
  </si>
  <si>
    <t>开放式客房, 1 张大床&lt;2人入住&gt;&lt;不退款&gt;</t>
  </si>
  <si>
    <t>Okobe/Christelle</t>
  </si>
  <si>
    <t xml:space="preserve">2031527280	</t>
  </si>
  <si>
    <t xml:space="preserve">21513228545	</t>
  </si>
  <si>
    <t>[苏横]梳邦菲芙酒店(favehotel Subang)(90385823)</t>
  </si>
  <si>
    <t>池景致爱房&lt;2人入住&gt;&lt;不退款&gt;</t>
  </si>
  <si>
    <t>SYARIF/SYARIF</t>
  </si>
  <si>
    <t xml:space="preserve">21513520285	</t>
  </si>
  <si>
    <t>[Pha Sing]南府多丁度假村(Doi Thin NAN Resort)(95389197)</t>
  </si>
  <si>
    <t>Ban Kieng Duan&lt;2人入住&gt;&lt;不退款&gt;&lt;早餐&gt;</t>
  </si>
  <si>
    <t>INSORN/AUSANEE</t>
  </si>
  <si>
    <t xml:space="preserve">21513410863	</t>
  </si>
  <si>
    <t>[布克贝莱尔]基里亚德埃克斯米勒普兰加巴尼酒店(Kyriad Aix Les Milles - Plan de Campagne)(70791927)</t>
  </si>
  <si>
    <t>Macauley/Kellian</t>
  </si>
  <si>
    <t xml:space="preserve">21513576598	</t>
  </si>
  <si>
    <t>[巴鲁埃里]阿尔法城丽笙酒店(Radisson Alphaville)(55733384)</t>
  </si>
  <si>
    <t>高级双人床房&lt;2人入住&gt;&lt;不退款&gt;&lt;早餐&gt;</t>
  </si>
  <si>
    <t>Caram/Fabio,Almeida/Veronica</t>
  </si>
  <si>
    <t xml:space="preserve">258-2350262	</t>
  </si>
  <si>
    <t xml:space="preserve">21513627492	</t>
  </si>
  <si>
    <t>城景标准房&lt;2人入住&gt;&lt;不退款&gt;</t>
  </si>
  <si>
    <t>BAL HADDAD/Zineb</t>
  </si>
  <si>
    <t xml:space="preserve">21513727865	</t>
  </si>
  <si>
    <t>[曼谷]曼谷都市酒店(Metropole Bangkok)(90373284)</t>
  </si>
  <si>
    <t>ZHANG/HENG</t>
  </si>
  <si>
    <t xml:space="preserve">2754882	</t>
  </si>
  <si>
    <t xml:space="preserve">HTL-WBD-341574415	</t>
  </si>
  <si>
    <t xml:space="preserve">21513818657	</t>
  </si>
  <si>
    <t>[德卢斯]亚特兰大格威内特广场圣淘沙酒店(Sonesta Gwinnett Place Atlanta)(55872396)</t>
  </si>
  <si>
    <t>Kim/Keetae</t>
  </si>
  <si>
    <t xml:space="preserve">58939SE097757	</t>
  </si>
  <si>
    <t xml:space="preserve">21438819623	</t>
  </si>
  <si>
    <t>THB</t>
  </si>
  <si>
    <t>CA13030221026THB</t>
  </si>
  <si>
    <t>，</t>
  </si>
  <si>
    <t>21438318913此单多收2539元待退回</t>
  </si>
  <si>
    <t>181122 HKD</t>
  </si>
  <si>
    <t>A221028103936481</t>
  </si>
  <si>
    <t>A221028104005481</t>
  </si>
  <si>
    <t>A221028104039925</t>
  </si>
  <si>
    <t>THB / HKD 当前参考汇率: 0.20617350785355</t>
  </si>
  <si>
    <t>总计：3000 THB/
618.52 HKD</t>
  </si>
  <si>
    <t>总计：181122+618.52=181740.52 HKD</t>
  </si>
  <si>
    <t xml:space="preserve">特殊要求:21354228702 supplement bk 。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</si>
  <si>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</si>
  <si>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</si>
  <si>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</si>
  <si>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</si>
  <si>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</si>
  <si>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</si>
  <si>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</si>
  <si>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</si>
  <si>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</si>
  <si>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</si>
  <si>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</si>
  <si>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</si>
  <si>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</si>
  <si>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</si>
  <si>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</si>
  <si>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</si>
  <si>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</si>
  <si>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</si>
  <si>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</si>
  <si>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2022-07-29</t>
  </si>
  <si>
    <t>2637504</t>
  </si>
  <si>
    <t>法兰克福市中心希尔顿欢朋酒店</t>
  </si>
  <si>
    <t>FANG CHENG,YANG YIWEN</t>
  </si>
  <si>
    <t>2022-10-22</t>
  </si>
  <si>
    <t>2022-10-23</t>
  </si>
  <si>
    <t>退房日周结</t>
  </si>
  <si>
    <t>381.60</t>
  </si>
  <si>
    <t>443.00</t>
  </si>
  <si>
    <t>0</t>
  </si>
  <si>
    <t>0.00</t>
  </si>
  <si>
    <t>携程汇智国际直连</t>
  </si>
  <si>
    <t>925</t>
  </si>
  <si>
    <t>2022-07-29 22:25:22</t>
  </si>
  <si>
    <t>否</t>
  </si>
  <si>
    <t>汇智国际旅游发展有限公司</t>
  </si>
  <si>
    <t>直连</t>
  </si>
  <si>
    <t>德国</t>
  </si>
  <si>
    <t>2022-08-11</t>
  </si>
  <si>
    <t>2652086</t>
  </si>
  <si>
    <t>柏林皇太子诺富姆酒店</t>
  </si>
  <si>
    <t>Dagger Leo,Dagger Elisabeth</t>
  </si>
  <si>
    <t>2022-10-21</t>
  </si>
  <si>
    <t>1500.83</t>
  </si>
  <si>
    <t>1748.00</t>
  </si>
  <si>
    <t>2022-08-11 22:04:24</t>
  </si>
  <si>
    <t>2022-08-24</t>
  </si>
  <si>
    <t>2666363</t>
  </si>
  <si>
    <t>芭堤雅皇家克里夫海滩露台酒店 (SHA Extra Plus)</t>
  </si>
  <si>
    <t>Kunawut Sutammarat</t>
  </si>
  <si>
    <t>2022-10-20</t>
  </si>
  <si>
    <t>2633.81</t>
  </si>
  <si>
    <t>3018.00</t>
  </si>
  <si>
    <t>2022-08-24 22:26:21</t>
  </si>
  <si>
    <t>泰国</t>
  </si>
  <si>
    <t>2022-08-29</t>
  </si>
  <si>
    <t>2672212</t>
  </si>
  <si>
    <t>布城希尔顿逸林酒店</t>
  </si>
  <si>
    <t>BINTI AZMAN KHAIRUNNISA</t>
  </si>
  <si>
    <t>955.49</t>
  </si>
  <si>
    <t>1089.00</t>
  </si>
  <si>
    <t>2022-08-29 19:13:54</t>
  </si>
  <si>
    <t>马来西亚</t>
  </si>
  <si>
    <t>2022-09-02</t>
  </si>
  <si>
    <t>2676998</t>
  </si>
  <si>
    <t>OYO拉斯维加斯娱乐场酒店</t>
  </si>
  <si>
    <t>Napier Amanda</t>
  </si>
  <si>
    <t>3206.22</t>
  </si>
  <si>
    <t>3636.00</t>
  </si>
  <si>
    <t>2022-09-02 20:27:12</t>
  </si>
  <si>
    <t>美国</t>
  </si>
  <si>
    <t>2022-09-15</t>
  </si>
  <si>
    <t>2692328</t>
  </si>
  <si>
    <t>迪拜皇冠假日酒店</t>
  </si>
  <si>
    <t>CHEN BO</t>
  </si>
  <si>
    <t>2022-10-17</t>
  </si>
  <si>
    <t>5396.19</t>
  </si>
  <si>
    <t>6072.00</t>
  </si>
  <si>
    <t>2022-09-15 09:34:44</t>
  </si>
  <si>
    <t>阿拉伯联合酋长国</t>
  </si>
  <si>
    <t>2022-09-24</t>
  </si>
  <si>
    <t>2707811</t>
  </si>
  <si>
    <t>诺富特暹罗广场酒店 (SHA Plus+)</t>
  </si>
  <si>
    <t>WANG CHIYU</t>
  </si>
  <si>
    <t>1558.83</t>
  </si>
  <si>
    <t>1713.00</t>
  </si>
  <si>
    <t>2022-09-24 23:33:16</t>
  </si>
  <si>
    <t>2022-09-26</t>
  </si>
  <si>
    <t>2710241</t>
  </si>
  <si>
    <t>巴黎铂尔曼中心 - 贝西</t>
  </si>
  <si>
    <t>Toulemonde Leonie</t>
  </si>
  <si>
    <t>2715.44</t>
  </si>
  <si>
    <t>2984.00</t>
  </si>
  <si>
    <t>2022-09-26 16:04:49</t>
  </si>
  <si>
    <t>法国</t>
  </si>
  <si>
    <t>2022-09-30</t>
  </si>
  <si>
    <t>2717737</t>
  </si>
  <si>
    <t>宜必思尚品伯明翰 NEC 机场酒店</t>
  </si>
  <si>
    <t>Bailey Adanna</t>
  </si>
  <si>
    <t>602.42</t>
  </si>
  <si>
    <t>662.00</t>
  </si>
  <si>
    <t>2022-09-30 17:52:14</t>
  </si>
  <si>
    <t>英国</t>
  </si>
  <si>
    <t>2022-10-01</t>
  </si>
  <si>
    <t>2719911</t>
  </si>
  <si>
    <t>迪克森海中天港口</t>
  </si>
  <si>
    <t>Syed aziezan Sharifah nadirah</t>
  </si>
  <si>
    <t>653.43</t>
  </si>
  <si>
    <t>719.00</t>
  </si>
  <si>
    <t>2022-10-01 21:16:34</t>
  </si>
  <si>
    <t>2022-10-02</t>
  </si>
  <si>
    <t>2720325</t>
  </si>
  <si>
    <t>国会广场酒店及会议中心</t>
  </si>
  <si>
    <t>Barreau Ariana</t>
  </si>
  <si>
    <t>1487.71</t>
  </si>
  <si>
    <t>1637.00</t>
  </si>
  <si>
    <t>2022-10-02 04:05:44</t>
  </si>
  <si>
    <t>2721246</t>
  </si>
  <si>
    <t>伦敦滑铁卢丽亭酒店</t>
  </si>
  <si>
    <t>Spicer Samantha</t>
  </si>
  <si>
    <t>3235.33</t>
  </si>
  <si>
    <t>3560.00</t>
  </si>
  <si>
    <t>2022-10-02 19:27:53</t>
  </si>
  <si>
    <t>2022-10-03</t>
  </si>
  <si>
    <t>2721808</t>
  </si>
  <si>
    <t>小姐花园酒店</t>
  </si>
  <si>
    <t>Hofmann Christian,Disaorn Ann</t>
  </si>
  <si>
    <t>1490.43</t>
  </si>
  <si>
    <t>1640.00</t>
  </si>
  <si>
    <t>2022-10-03 04:32:10</t>
  </si>
  <si>
    <t>2022-10-04</t>
  </si>
  <si>
    <t>2723336</t>
  </si>
  <si>
    <t>鹿特丹萨沃伊酒店</t>
  </si>
  <si>
    <t>Fesneau Florian</t>
  </si>
  <si>
    <t>1597.67</t>
  </si>
  <si>
    <t>1758.00</t>
  </si>
  <si>
    <t>2022-10-04 01:02:52</t>
  </si>
  <si>
    <t>荷兰</t>
  </si>
  <si>
    <t>2723420</t>
  </si>
  <si>
    <t>阿蒂米斯荷兰设计酒店</t>
  </si>
  <si>
    <t>TAO YEXIN,GUAN YUANNING</t>
  </si>
  <si>
    <t>2022-10-18</t>
  </si>
  <si>
    <t>5537.96</t>
  </si>
  <si>
    <t>6085.00</t>
  </si>
  <si>
    <t>2022-10-04 03:18:50</t>
  </si>
  <si>
    <t>2022-10-05</t>
  </si>
  <si>
    <t>2726273</t>
  </si>
  <si>
    <t>曼谷天空风景酒店 (SHA Plus+)</t>
  </si>
  <si>
    <t>LI SIU MING PATRICK</t>
  </si>
  <si>
    <t>5259.06</t>
  </si>
  <si>
    <t>5790.00</t>
  </si>
  <si>
    <t>2022-10-05 19:51:14</t>
  </si>
  <si>
    <t>2726284</t>
  </si>
  <si>
    <t>爱密蒂亚维塔斯酒店</t>
  </si>
  <si>
    <t>Zhou Wei</t>
  </si>
  <si>
    <t>1139.01</t>
  </si>
  <si>
    <t>1254.00</t>
  </si>
  <si>
    <t>2022-10-05 19:57:54</t>
  </si>
  <si>
    <t>2022-10-06</t>
  </si>
  <si>
    <t>2726943</t>
  </si>
  <si>
    <t>伦敦德里舒眠酒店</t>
  </si>
  <si>
    <t>Lavoie Nancy</t>
  </si>
  <si>
    <t>1040.11</t>
  </si>
  <si>
    <t>1146.00</t>
  </si>
  <si>
    <t>2022-10-06 04:56:18</t>
  </si>
  <si>
    <t>2727025</t>
  </si>
  <si>
    <t>提亚特洛酒店</t>
  </si>
  <si>
    <t>Broaddus Claire-Maria</t>
  </si>
  <si>
    <t>2231.79</t>
  </si>
  <si>
    <t>2459.00</t>
  </si>
  <si>
    <t>2022-10-06 08:46:12</t>
  </si>
  <si>
    <t>2727350</t>
  </si>
  <si>
    <t>塔尔萨市中心/66 号公路温德姆拉昆塔套房酒店</t>
  </si>
  <si>
    <t>Manzo Julian</t>
  </si>
  <si>
    <t>948.44</t>
  </si>
  <si>
    <t>1045.00</t>
  </si>
  <si>
    <t>2022-10-06 12:32:27</t>
  </si>
  <si>
    <t>2727920</t>
  </si>
  <si>
    <t>芭堤雅阿瓦尼度假酒店</t>
  </si>
  <si>
    <t>Mansamutr Supa</t>
  </si>
  <si>
    <t>2710.09</t>
  </si>
  <si>
    <t>2986.00</t>
  </si>
  <si>
    <t>3613.13</t>
  </si>
  <si>
    <t>627</t>
  </si>
  <si>
    <t>569</t>
  </si>
  <si>
    <t>2022-10-07 13:36:39</t>
  </si>
  <si>
    <t>直采</t>
  </si>
  <si>
    <t>2022-10-07</t>
  </si>
  <si>
    <t>2728390</t>
  </si>
  <si>
    <t>威尼斯新河NH酒店</t>
  </si>
  <si>
    <t>SON HEEJUNG</t>
  </si>
  <si>
    <t>1836.07</t>
  </si>
  <si>
    <t>2023.00</t>
  </si>
  <si>
    <t>2022-10-07 08:21:12</t>
  </si>
  <si>
    <t>意大利</t>
  </si>
  <si>
    <t>2022-10-08</t>
  </si>
  <si>
    <t>2731091</t>
  </si>
  <si>
    <t>伦敦丽亭滨河酒店</t>
  </si>
  <si>
    <t>Russen Samuel</t>
  </si>
  <si>
    <t>2868.45</t>
  </si>
  <si>
    <t>3157.00</t>
  </si>
  <si>
    <t>2022-10-08 20:54:43</t>
  </si>
  <si>
    <t>2022-10-10</t>
  </si>
  <si>
    <t>2732581</t>
  </si>
  <si>
    <t>Cross氛围曼谷素坤逸酒店</t>
  </si>
  <si>
    <t>Lloyd Southwell dAnvers JC</t>
  </si>
  <si>
    <t>2022-10-19</t>
  </si>
  <si>
    <t>1001.99</t>
  </si>
  <si>
    <t>1104.00</t>
  </si>
  <si>
    <t>2022-10-10 08:33:40</t>
  </si>
  <si>
    <t>2732664</t>
  </si>
  <si>
    <t>韦瑟比哈罗盖特戴斯酒店</t>
  </si>
  <si>
    <t>Connolly Marie</t>
  </si>
  <si>
    <t>505.87</t>
  </si>
  <si>
    <t>557.00</t>
  </si>
  <si>
    <t>2022-10-10 02:36:03</t>
  </si>
  <si>
    <t>2733364</t>
  </si>
  <si>
    <t>佛蒙特酒店</t>
  </si>
  <si>
    <t>Martin Victoria</t>
  </si>
  <si>
    <t>974.50</t>
  </si>
  <si>
    <t>1073.00</t>
  </si>
  <si>
    <t>2022-10-10 15:20:41</t>
  </si>
  <si>
    <t>2022-10-11</t>
  </si>
  <si>
    <t>2734195</t>
  </si>
  <si>
    <t>杜伦丽笙酒店</t>
  </si>
  <si>
    <t>LI LINFANG</t>
  </si>
  <si>
    <t>1927.27</t>
  </si>
  <si>
    <t>2110.00</t>
  </si>
  <si>
    <t>2022-10-11 04:27:37</t>
  </si>
  <si>
    <t>2734789</t>
  </si>
  <si>
    <t>罗伯逊码头酒店 (Staycation Approved)</t>
  </si>
  <si>
    <t>BYEON SEOAH</t>
  </si>
  <si>
    <t>2689.05</t>
  </si>
  <si>
    <t>2944.00</t>
  </si>
  <si>
    <t>2022-10-11 14:54:35</t>
  </si>
  <si>
    <t>新加坡</t>
  </si>
  <si>
    <t>2022-10-12</t>
  </si>
  <si>
    <t>2735757</t>
  </si>
  <si>
    <t>六点酒店</t>
  </si>
  <si>
    <t>HU RONGDONG,Ye Wenwen</t>
  </si>
  <si>
    <t>2314.04</t>
  </si>
  <si>
    <t>2529.00</t>
  </si>
  <si>
    <t>2022-10-12 04:11:48</t>
  </si>
  <si>
    <t>瑞典</t>
  </si>
  <si>
    <t>2736308</t>
  </si>
  <si>
    <t>魁北克城费尔蒙芳缇娜城堡酒店</t>
  </si>
  <si>
    <t>Li Jiasheng</t>
  </si>
  <si>
    <t>2726.70</t>
  </si>
  <si>
    <t>2980.00</t>
  </si>
  <si>
    <t>2022-10-12 14:25:44</t>
  </si>
  <si>
    <t>加拿大</t>
  </si>
  <si>
    <t>2022-10-13</t>
  </si>
  <si>
    <t>2737459</t>
  </si>
  <si>
    <t>爱迪生时代广场酒店</t>
  </si>
  <si>
    <t>Hoffman-Resendes Kristina</t>
  </si>
  <si>
    <t>4650.43</t>
  </si>
  <si>
    <t>5078.00</t>
  </si>
  <si>
    <t>2539.01</t>
  </si>
  <si>
    <t>-2538</t>
  </si>
  <si>
    <t>-2325</t>
  </si>
  <si>
    <t>2022-10-13 09:54:54</t>
  </si>
  <si>
    <t>2737489</t>
  </si>
  <si>
    <t>柯林斯堡温德姆贝蒙特酒店</t>
  </si>
  <si>
    <t>KNAVEL JAMIE</t>
  </si>
  <si>
    <t>1022.03</t>
  </si>
  <si>
    <t>1116.00</t>
  </si>
  <si>
    <t>2022-10-13 10:22:51</t>
  </si>
  <si>
    <t>2738230</t>
  </si>
  <si>
    <t>曼谷铂尔曼G酒店</t>
  </si>
  <si>
    <t>WONG MAN CHUN</t>
  </si>
  <si>
    <t>1261.06</t>
  </si>
  <si>
    <t>1377.00</t>
  </si>
  <si>
    <t>2022-10-14 09:42:56</t>
  </si>
  <si>
    <t>2022-10-14</t>
  </si>
  <si>
    <t>2740393</t>
  </si>
  <si>
    <t>Road Lodge - 德班</t>
  </si>
  <si>
    <t>JUGDEVE SALUSHKA</t>
  </si>
  <si>
    <t>304.86</t>
  </si>
  <si>
    <t>333.00</t>
  </si>
  <si>
    <t>2022-10-14 21:16:18</t>
  </si>
  <si>
    <t>南非</t>
  </si>
  <si>
    <t>2740396</t>
  </si>
  <si>
    <t>合艾宜都精品套房酒店</t>
  </si>
  <si>
    <t>BINTI WAN TAMAN WAN ASMA</t>
  </si>
  <si>
    <t>161.13</t>
  </si>
  <si>
    <t>176.00</t>
  </si>
  <si>
    <t>2022-10-14 21:20:23</t>
  </si>
  <si>
    <t>2740578</t>
  </si>
  <si>
    <t>蒙特利尔东凯艺套房酒店</t>
  </si>
  <si>
    <t>Filion Valerie</t>
  </si>
  <si>
    <t>747.96</t>
  </si>
  <si>
    <t>817.00</t>
  </si>
  <si>
    <t>2022-10-14 23:28:46</t>
  </si>
  <si>
    <t>2022-10-15</t>
  </si>
  <si>
    <t>2742194</t>
  </si>
  <si>
    <t>桑姆克度假村</t>
  </si>
  <si>
    <t>PUTTAJAK WARANYA</t>
  </si>
  <si>
    <t>259.85</t>
  </si>
  <si>
    <t>283.00</t>
  </si>
  <si>
    <t>2022-10-15 23:45:03</t>
  </si>
  <si>
    <t>2742216</t>
  </si>
  <si>
    <t>维尔京河赌场酒店</t>
  </si>
  <si>
    <t>Bak Mie Sophie</t>
  </si>
  <si>
    <t>1010.02</t>
  </si>
  <si>
    <t>1100.00</t>
  </si>
  <si>
    <t>2022-10-15 23:58:26</t>
  </si>
  <si>
    <t>2022-10-16</t>
  </si>
  <si>
    <t>2742511</t>
  </si>
  <si>
    <t>Toliver Diontary,Toliver Mary</t>
  </si>
  <si>
    <t>2022-10-16 09:00:23</t>
  </si>
  <si>
    <t>2742646</t>
  </si>
  <si>
    <t>曼谷阿瓦尼中庭酒店</t>
  </si>
  <si>
    <t>MAO YIFEI</t>
  </si>
  <si>
    <t>1876.80</t>
  </si>
  <si>
    <t>2044.00</t>
  </si>
  <si>
    <t>2022-10-16 11:02:34</t>
  </si>
  <si>
    <t>2743121</t>
  </si>
  <si>
    <t>雅加达诺富特曼加达广场酒店</t>
  </si>
  <si>
    <t>CHOW KONG LUNG</t>
  </si>
  <si>
    <t>729.05</t>
  </si>
  <si>
    <t>794.00</t>
  </si>
  <si>
    <t>2022-10-16 17:00:06</t>
  </si>
  <si>
    <t>印度尼西亚</t>
  </si>
  <si>
    <t>2743603</t>
  </si>
  <si>
    <t>洛杉矶国际机场温德姆拉昆塔套房酒店</t>
  </si>
  <si>
    <t>Naseri Zakya</t>
  </si>
  <si>
    <t>952.17</t>
  </si>
  <si>
    <t>1037.00</t>
  </si>
  <si>
    <t>2022-10-16 22:35:59</t>
  </si>
  <si>
    <t>2743823</t>
  </si>
  <si>
    <t>德维尔科茨沃尔德水上公园酒店</t>
  </si>
  <si>
    <t>O CONNOR SHANE</t>
  </si>
  <si>
    <t>1073.38</t>
  </si>
  <si>
    <t>1169.00</t>
  </si>
  <si>
    <t>2022-10-17 03:12:19</t>
  </si>
  <si>
    <t>2743937</t>
  </si>
  <si>
    <t>里诺金沙丽晶赌场酒店</t>
  </si>
  <si>
    <t>Chapin Robin</t>
  </si>
  <si>
    <t>1009.10</t>
  </si>
  <si>
    <t>1099.00</t>
  </si>
  <si>
    <t>2022-10-17 07:35:25</t>
  </si>
  <si>
    <t>2744153</t>
  </si>
  <si>
    <t>多伦多机场皮尔逊会议酒店</t>
  </si>
  <si>
    <t>Owl Brandon</t>
  </si>
  <si>
    <t>970.54</t>
  </si>
  <si>
    <t>1057.00</t>
  </si>
  <si>
    <t>2022-10-17 10:53:08</t>
  </si>
  <si>
    <t>2744256</t>
  </si>
  <si>
    <t>格林斯伯勒温德姆花园酒店</t>
  </si>
  <si>
    <t>WEI ZHENZHEN</t>
  </si>
  <si>
    <t>7608.21</t>
  </si>
  <si>
    <t>8286.00</t>
  </si>
  <si>
    <t>2022-10-17 11:53:42</t>
  </si>
  <si>
    <t>2744288</t>
  </si>
  <si>
    <t>洛杉矶格伦代尔快捷酒店</t>
  </si>
  <si>
    <t>Tello Ricardo</t>
  </si>
  <si>
    <t>2743.58</t>
  </si>
  <si>
    <t>2988.00</t>
  </si>
  <si>
    <t>2022-10-17 12:15:25</t>
  </si>
  <si>
    <t>2744826</t>
  </si>
  <si>
    <t>阿布扎比雅乐轩酒店</t>
  </si>
  <si>
    <t>SAJWANI KIRAN</t>
  </si>
  <si>
    <t>485.73</t>
  </si>
  <si>
    <t>529.00</t>
  </si>
  <si>
    <t>2022-10-17 17:19:52</t>
  </si>
  <si>
    <t>2745279</t>
  </si>
  <si>
    <t>纽约市中心希尔顿酒店</t>
  </si>
  <si>
    <t>HOWELL BLAIR</t>
  </si>
  <si>
    <t>2465.37</t>
  </si>
  <si>
    <t>2685.00</t>
  </si>
  <si>
    <t>2022-10-17 21:39:14</t>
  </si>
  <si>
    <t>2745434</t>
  </si>
  <si>
    <t>釜山西面托优克酒店</t>
  </si>
  <si>
    <t>JIN HYEKYUNG</t>
  </si>
  <si>
    <t>342.49</t>
  </si>
  <si>
    <t>373.00</t>
  </si>
  <si>
    <t>2022-10-17 23:14:26</t>
  </si>
  <si>
    <t>韩国</t>
  </si>
  <si>
    <t>2745504</t>
  </si>
  <si>
    <t>洛桑瑞享酒店</t>
  </si>
  <si>
    <t>Morgado Jorge</t>
  </si>
  <si>
    <t>3644.34</t>
  </si>
  <si>
    <t>3969.00</t>
  </si>
  <si>
    <t>2022-10-17 23:54:11</t>
  </si>
  <si>
    <t>瑞士</t>
  </si>
  <si>
    <t>2746259</t>
  </si>
  <si>
    <t>弗林德斯灵气公寓</t>
  </si>
  <si>
    <t>Evans Dane Adam</t>
  </si>
  <si>
    <t>2250.57</t>
  </si>
  <si>
    <t>2450.00</t>
  </si>
  <si>
    <t>2022-10-18 13:57:08</t>
  </si>
  <si>
    <t>澳大利亚</t>
  </si>
  <si>
    <t>2746764</t>
  </si>
  <si>
    <t>绿色公园梅特尔酒店</t>
  </si>
  <si>
    <t>Kasapoglu Cengel Hulya</t>
  </si>
  <si>
    <t>521.76</t>
  </si>
  <si>
    <t>568.00</t>
  </si>
  <si>
    <t>2022-10-18 18:58:00</t>
  </si>
  <si>
    <t>土耳其</t>
  </si>
  <si>
    <t>2747382</t>
  </si>
  <si>
    <t>麦克唐纳德巴斯温泉度假酒店</t>
  </si>
  <si>
    <t>CHEN GUOXUAN</t>
  </si>
  <si>
    <t>5559.37</t>
  </si>
  <si>
    <t>6052.00</t>
  </si>
  <si>
    <t>2022-10-19 01:10:00</t>
  </si>
  <si>
    <t>2747526</t>
  </si>
  <si>
    <t>罗科·福尔蒂巴尔莫勒尔酒店</t>
  </si>
  <si>
    <t>LU HONG</t>
  </si>
  <si>
    <t>10137.12</t>
  </si>
  <si>
    <t>11027.00</t>
  </si>
  <si>
    <t>2022-10-19 06:07:33</t>
  </si>
  <si>
    <t>2747637</t>
  </si>
  <si>
    <t>阿姆斯特丹史基浦机场宜必思酒店</t>
  </si>
  <si>
    <t>YEPES TORRES CRISTINA</t>
  </si>
  <si>
    <t>982.73</t>
  </si>
  <si>
    <t>1069.00</t>
  </si>
  <si>
    <t>2022-10-19 08:49:53</t>
  </si>
  <si>
    <t>2747746</t>
  </si>
  <si>
    <t>坎皮纳斯阿尼扬格拉丹酒店</t>
  </si>
  <si>
    <t>Stephano Barbara C. S. M.</t>
  </si>
  <si>
    <t>432.07</t>
  </si>
  <si>
    <t>470.00</t>
  </si>
  <si>
    <t>2022-10-19 10:34:38</t>
  </si>
  <si>
    <t>巴西</t>
  </si>
  <si>
    <t>2747815</t>
  </si>
  <si>
    <t>布鲁塞尔欧洲索菲特酒店</t>
  </si>
  <si>
    <t>EMVOUTOU INES</t>
  </si>
  <si>
    <t>933.09</t>
  </si>
  <si>
    <t>1015.00</t>
  </si>
  <si>
    <t>2022-10-19 11:23:49</t>
  </si>
  <si>
    <t>比利时</t>
  </si>
  <si>
    <t>2748370</t>
  </si>
  <si>
    <t>里贝特瑞典北车站酒店</t>
  </si>
  <si>
    <t>paracha khalid</t>
  </si>
  <si>
    <t>1384.47</t>
  </si>
  <si>
    <t>1506.00</t>
  </si>
  <si>
    <t>2022-10-19 16:40:05</t>
  </si>
  <si>
    <t>2748437</t>
  </si>
  <si>
    <t>宜必思尚品清迈酒店</t>
  </si>
  <si>
    <t>WONGCHUEN PREEYAPORN</t>
  </si>
  <si>
    <t>191.21</t>
  </si>
  <si>
    <t>208.00</t>
  </si>
  <si>
    <t>2022-10-19 18:31:11</t>
  </si>
  <si>
    <t>2748496</t>
  </si>
  <si>
    <t>THAMMAPHOP PRIYA</t>
  </si>
  <si>
    <t>269.35</t>
  </si>
  <si>
    <t>293.00</t>
  </si>
  <si>
    <t>2022-10-19 17:56:18</t>
  </si>
  <si>
    <t>2749041</t>
  </si>
  <si>
    <t>首尔斯坦福酒店</t>
  </si>
  <si>
    <t>Jang Eunyeong</t>
  </si>
  <si>
    <t>1073.74</t>
  </si>
  <si>
    <t>1168.00</t>
  </si>
  <si>
    <t>2022-10-19 22:36:09</t>
  </si>
  <si>
    <t>2749047</t>
  </si>
  <si>
    <t>AWAIDAH AMR</t>
  </si>
  <si>
    <t>486.31</t>
  </si>
  <si>
    <t>2022-10-19 22:37:29</t>
  </si>
  <si>
    <t>2749143</t>
  </si>
  <si>
    <t>望加锡美利亚酒店</t>
  </si>
  <si>
    <t>LI DONG</t>
  </si>
  <si>
    <t>944.12</t>
  </si>
  <si>
    <t>1027.00</t>
  </si>
  <si>
    <t>2022-10-19 23:51:08</t>
  </si>
  <si>
    <t>2749219</t>
  </si>
  <si>
    <t>奥灵顿/埃文斯顿希尔顿酒店</t>
  </si>
  <si>
    <t>JOHNSON KIMBER</t>
  </si>
  <si>
    <t>2756.06</t>
  </si>
  <si>
    <t>2998.00</t>
  </si>
  <si>
    <t>2022-10-20 00:42:28</t>
  </si>
  <si>
    <t>2749307</t>
  </si>
  <si>
    <t>韦伯 - 鲁特姆酒店</t>
  </si>
  <si>
    <t>El Habib El Qourchi Mohamed</t>
  </si>
  <si>
    <t>2787.48</t>
  </si>
  <si>
    <t>3021.00</t>
  </si>
  <si>
    <t>2022-10-20 03:02:44</t>
  </si>
  <si>
    <t>2749390</t>
  </si>
  <si>
    <t>克里夫兰市中心智选假日酒店</t>
  </si>
  <si>
    <t>CLINE DAWAN</t>
  </si>
  <si>
    <t>2392.56</t>
  </si>
  <si>
    <t>2593.00</t>
  </si>
  <si>
    <t>2022-10-20 06:28:18</t>
  </si>
  <si>
    <t>2749408</t>
  </si>
  <si>
    <t>Dai Wenhao</t>
  </si>
  <si>
    <t>4721.46</t>
  </si>
  <si>
    <t>5117.00</t>
  </si>
  <si>
    <t>2022-10-20 06:39:55</t>
  </si>
  <si>
    <t>2749740</t>
  </si>
  <si>
    <t>阿斯顿吉打邦城市酒店</t>
  </si>
  <si>
    <t>WU HONGFU,WANG JIANWEI</t>
  </si>
  <si>
    <t>151.32</t>
  </si>
  <si>
    <t>164.00</t>
  </si>
  <si>
    <t>2022-10-20 11:24:56</t>
  </si>
  <si>
    <t>2750812</t>
  </si>
  <si>
    <t>汶萊丽笙酒店</t>
  </si>
  <si>
    <t>GAPOR AIMI DIYANA</t>
  </si>
  <si>
    <t>749.23</t>
  </si>
  <si>
    <t>812.00</t>
  </si>
  <si>
    <t>2022-10-20 20:58:44</t>
  </si>
  <si>
    <t>文莱</t>
  </si>
  <si>
    <t>2750958</t>
  </si>
  <si>
    <t>巴拿马城瑞广场酒店</t>
  </si>
  <si>
    <t>MISTRY RAJU</t>
  </si>
  <si>
    <t>1254.87</t>
  </si>
  <si>
    <t>1360.00</t>
  </si>
  <si>
    <t>2022-10-20 22:08:28</t>
  </si>
  <si>
    <t>巴拿马</t>
  </si>
  <si>
    <t>2751294</t>
  </si>
  <si>
    <t>新加坡努福文雅酒店</t>
  </si>
  <si>
    <t>MOHAMAD NURUL ATTHYKHA</t>
  </si>
  <si>
    <t>978.10</t>
  </si>
  <si>
    <t>1062.00</t>
  </si>
  <si>
    <t>2022-10-21 02:55:58</t>
  </si>
  <si>
    <t>2751411</t>
  </si>
  <si>
    <t>波恩费努斯贝格多瑞特酒店</t>
  </si>
  <si>
    <t>Zak Angelika</t>
  </si>
  <si>
    <t>1469.92</t>
  </si>
  <si>
    <t>1596.00</t>
  </si>
  <si>
    <t>2022-10-21 07:30:43</t>
  </si>
  <si>
    <t>2751504</t>
  </si>
  <si>
    <t>日惹宜必思尚品酒店</t>
  </si>
  <si>
    <t>KUN DIAH AYU FITRIANA</t>
  </si>
  <si>
    <t>249.59</t>
  </si>
  <si>
    <t>271.00</t>
  </si>
  <si>
    <t>2022-10-21 09:06:12</t>
  </si>
  <si>
    <t>2752139</t>
  </si>
  <si>
    <t>BRIMACOMBE TONY,BRIMACOMBE KRISTEN</t>
  </si>
  <si>
    <t>694.43</t>
  </si>
  <si>
    <t>754.00</t>
  </si>
  <si>
    <t>2022-10-21 14:48:24</t>
  </si>
  <si>
    <t>2752242</t>
  </si>
  <si>
    <t>库马欧之环酒店</t>
  </si>
  <si>
    <t>PONLAWAT MAYUREE</t>
  </si>
  <si>
    <t>105.92</t>
  </si>
  <si>
    <t>115.00</t>
  </si>
  <si>
    <t>2022-10-21 15:36:39</t>
  </si>
  <si>
    <t>2752407</t>
  </si>
  <si>
    <t>春之海酒店</t>
  </si>
  <si>
    <t>Zhang Zihong</t>
  </si>
  <si>
    <t>355.51</t>
  </si>
  <si>
    <t>386.00</t>
  </si>
  <si>
    <t>2022-10-21 16:54:41</t>
  </si>
  <si>
    <t>2752448</t>
  </si>
  <si>
    <t>GAPOR FATIMAH AZAHRAH</t>
  </si>
  <si>
    <t>2022-10-21 17:10:55</t>
  </si>
  <si>
    <t>2752481</t>
  </si>
  <si>
    <t>诺富特伦敦西区酒店</t>
  </si>
  <si>
    <t>POULTER MARK TOBY</t>
  </si>
  <si>
    <t>2291.45</t>
  </si>
  <si>
    <t>2488.00</t>
  </si>
  <si>
    <t>2022-10-21 17:33:23</t>
  </si>
  <si>
    <t>2752565</t>
  </si>
  <si>
    <t>茧史塔克豪斯酒店</t>
  </si>
  <si>
    <t>Weber Maximilian</t>
  </si>
  <si>
    <t>726.67</t>
  </si>
  <si>
    <t>789.00</t>
  </si>
  <si>
    <t>2022-10-21 18:21:39</t>
  </si>
  <si>
    <t>2752709</t>
  </si>
  <si>
    <t>普吉岛苏帕莱风景湾水疗度假酒店(SHA Extra Plus)</t>
  </si>
  <si>
    <t>NEMETH TAMAS</t>
  </si>
  <si>
    <t>304.85</t>
  </si>
  <si>
    <t>331.00</t>
  </si>
  <si>
    <t>2022-10-21 20:56:11</t>
  </si>
  <si>
    <t>2752749</t>
  </si>
  <si>
    <t>吉隆坡辉煌酒店</t>
  </si>
  <si>
    <t>FADZLI FADZLI HANIS MOHD PAUZI</t>
  </si>
  <si>
    <t>308.54</t>
  </si>
  <si>
    <t>335.00</t>
  </si>
  <si>
    <t>2022-10-21 20:05:16</t>
  </si>
  <si>
    <t>2752871</t>
  </si>
  <si>
    <t>奎尔西亚海港酒店</t>
  </si>
  <si>
    <t>ALMEIDA JOESLEN GARCIA</t>
  </si>
  <si>
    <t>508.39</t>
  </si>
  <si>
    <t>552.00</t>
  </si>
  <si>
    <t>2022-10-21 21:03:23</t>
  </si>
  <si>
    <t>2753156</t>
  </si>
  <si>
    <t>司普拉什哈伯舒适酒店</t>
  </si>
  <si>
    <t>TAYLOR NINA</t>
  </si>
  <si>
    <t>1211.12</t>
  </si>
  <si>
    <t>1315.00</t>
  </si>
  <si>
    <t>2022-10-21 23:47:41</t>
  </si>
  <si>
    <t>2753308</t>
  </si>
  <si>
    <t>阿兰公园西方酒店</t>
  </si>
  <si>
    <t>Carli Arianna</t>
  </si>
  <si>
    <t>993.04</t>
  </si>
  <si>
    <t>1076.00</t>
  </si>
  <si>
    <t>2022-10-22 03:19:35</t>
  </si>
  <si>
    <t>2753351</t>
  </si>
  <si>
    <t>ALSIYABI SULAIMAN SALEH</t>
  </si>
  <si>
    <t>488.21</t>
  </si>
  <si>
    <t>2022-10-22 04:34:38</t>
  </si>
  <si>
    <t>2753352</t>
  </si>
  <si>
    <t>普罗旺斯艾克斯阿多尼斯公寓酒店</t>
  </si>
  <si>
    <t>Dowlat Khah Reza</t>
  </si>
  <si>
    <t>324.86</t>
  </si>
  <si>
    <t>352.00</t>
  </si>
  <si>
    <t>2022-10-22 04:37:52</t>
  </si>
  <si>
    <t>2753353</t>
  </si>
  <si>
    <t>库塔中央公园酒店</t>
  </si>
  <si>
    <t>DJAMI SEVLINA ANELA</t>
  </si>
  <si>
    <t>131.97</t>
  </si>
  <si>
    <t>143.00</t>
  </si>
  <si>
    <t>2022-10-22 04:41:03</t>
  </si>
  <si>
    <t>2753583</t>
  </si>
  <si>
    <t>CORREA RICARDO ZAMPIERI</t>
  </si>
  <si>
    <t>241.80</t>
  </si>
  <si>
    <t>262.00</t>
  </si>
  <si>
    <t>2022-10-22 09:53:34</t>
  </si>
  <si>
    <t>2753588</t>
  </si>
  <si>
    <t>河内顶雅致酒店</t>
  </si>
  <si>
    <t>NGUYEN THI TRANG,Liang Yongyu</t>
  </si>
  <si>
    <t>287.02</t>
  </si>
  <si>
    <t>311.00</t>
  </si>
  <si>
    <t>2022-10-22 09:57:36</t>
  </si>
  <si>
    <t>越南</t>
  </si>
  <si>
    <t>2753596</t>
  </si>
  <si>
    <t>雅加达尼欧玛纳戈广场酒店</t>
  </si>
  <si>
    <t>P OKA</t>
  </si>
  <si>
    <t>179.97</t>
  </si>
  <si>
    <t>195.00</t>
  </si>
  <si>
    <t>2022-10-22 10:01:55</t>
  </si>
  <si>
    <t>2753745</t>
  </si>
  <si>
    <t>领事馆酒店</t>
  </si>
  <si>
    <t>Holguin veloz David Alejandro</t>
  </si>
  <si>
    <t>482.68</t>
  </si>
  <si>
    <t>523.00</t>
  </si>
  <si>
    <t>2022-10-22 11:34:46</t>
  </si>
  <si>
    <t>墨西哥</t>
  </si>
  <si>
    <t>2753772</t>
  </si>
  <si>
    <t>Thaweebut Tanyarat</t>
  </si>
  <si>
    <t>227.03</t>
  </si>
  <si>
    <t>246.00</t>
  </si>
  <si>
    <t>2022-10-22 11:51:42</t>
  </si>
  <si>
    <t>2753820</t>
  </si>
  <si>
    <t>德纳姆斯普林斯东巴顿鲁治卡罗姆酒店</t>
  </si>
  <si>
    <t>MARTIN BEN</t>
  </si>
  <si>
    <t>801.08</t>
  </si>
  <si>
    <t>868.00</t>
  </si>
  <si>
    <t>2022-10-22 12:43:16</t>
  </si>
  <si>
    <t>2753906</t>
  </si>
  <si>
    <t>KOPONRAT SUPHAPORN</t>
  </si>
  <si>
    <t>279.64</t>
  </si>
  <si>
    <t>303.00</t>
  </si>
  <si>
    <t>2022-10-22 13:06:26</t>
  </si>
  <si>
    <t>2753942</t>
  </si>
  <si>
    <t>曼谷素旺那普机场奇迹酒店</t>
  </si>
  <si>
    <t>SUN JIANRONG</t>
  </si>
  <si>
    <t>185.50</t>
  </si>
  <si>
    <t>201.00</t>
  </si>
  <si>
    <t>2022-10-22 13:28:38</t>
  </si>
  <si>
    <t>2753957</t>
  </si>
  <si>
    <t>康帕斯酒店集团诺瓦黄金酒店 (SHA Plus+)</t>
  </si>
  <si>
    <t>TAN YUHUA</t>
  </si>
  <si>
    <t>271.33</t>
  </si>
  <si>
    <t>294.00</t>
  </si>
  <si>
    <t>2022-10-22 13:47:19</t>
  </si>
  <si>
    <t>2753959</t>
  </si>
  <si>
    <t>YANG YANHONG</t>
  </si>
  <si>
    <t>147.66</t>
  </si>
  <si>
    <t>160.00</t>
  </si>
  <si>
    <t>2022-10-22 13:49:52</t>
  </si>
  <si>
    <t>2753965</t>
  </si>
  <si>
    <t>扎努阿里芬加雅马达法维酒店</t>
  </si>
  <si>
    <t>FRANKLIN BENYAMIN</t>
  </si>
  <si>
    <t>138.44</t>
  </si>
  <si>
    <t>150.00</t>
  </si>
  <si>
    <t>2022-10-22 13:57:00</t>
  </si>
  <si>
    <t>2753979</t>
  </si>
  <si>
    <t>Capital O 564 自然精品酒店</t>
  </si>
  <si>
    <t>PACHANA YUWADEE</t>
  </si>
  <si>
    <t>168.89</t>
  </si>
  <si>
    <t>183.00</t>
  </si>
  <si>
    <t>2022-10-22 14:06:49</t>
  </si>
  <si>
    <t>2753985</t>
  </si>
  <si>
    <t>雅加达克巴约蓝尼奥酒店</t>
  </si>
  <si>
    <t>Satria Rio</t>
  </si>
  <si>
    <t>191.96</t>
  </si>
  <si>
    <t>2022-10-22 14:06:26</t>
  </si>
  <si>
    <t>2754112</t>
  </si>
  <si>
    <t>里昂丽笙酒店</t>
  </si>
  <si>
    <t>MOTTAZ Jean-Francois</t>
  </si>
  <si>
    <t>1052.11</t>
  </si>
  <si>
    <t>1140.00</t>
  </si>
  <si>
    <t>2022-10-22 15:09:07</t>
  </si>
  <si>
    <t>2754123</t>
  </si>
  <si>
    <t>FU KAIBO</t>
  </si>
  <si>
    <t>2022-10-22 15:14:39</t>
  </si>
  <si>
    <t>2754126</t>
  </si>
  <si>
    <t>罗顿公园大道酒店</t>
  </si>
  <si>
    <t>Aloia Anthony</t>
  </si>
  <si>
    <t>3282.76</t>
  </si>
  <si>
    <t>3557.00</t>
  </si>
  <si>
    <t>2022-10-22 15:14:49</t>
  </si>
  <si>
    <t>2754138</t>
  </si>
  <si>
    <t>ASKA MARIO</t>
  </si>
  <si>
    <t>174.43</t>
  </si>
  <si>
    <t>189.00</t>
  </si>
  <si>
    <t>2022-10-22 15:22:44</t>
  </si>
  <si>
    <t>2754312</t>
  </si>
  <si>
    <t>Nambiar Ranjith R</t>
  </si>
  <si>
    <t>2022-10-22 16:56:27</t>
  </si>
  <si>
    <t>2754336</t>
  </si>
  <si>
    <t>Wang Yining,Zhang Yiwei</t>
  </si>
  <si>
    <t>813.07</t>
  </si>
  <si>
    <t>881.00</t>
  </si>
  <si>
    <t>2022-10-22 17:16:58</t>
  </si>
  <si>
    <t>2754345</t>
  </si>
  <si>
    <t>HERMAWAN RANDY</t>
  </si>
  <si>
    <t>2022-10-22 17:14:11</t>
  </si>
  <si>
    <t>2754368</t>
  </si>
  <si>
    <t>昌居尔扣城酒店</t>
  </si>
  <si>
    <t>ONSA ARD PATTARAWIT</t>
  </si>
  <si>
    <t>103.36</t>
  </si>
  <si>
    <t>112.00</t>
  </si>
  <si>
    <t>2022-10-22 17:28:45</t>
  </si>
  <si>
    <t>2754371</t>
  </si>
  <si>
    <t>wattanathai iSiwat</t>
  </si>
  <si>
    <t>2022-10-22 17:28:19</t>
  </si>
  <si>
    <t>2754394</t>
  </si>
  <si>
    <t>KUCHUKOVA ANASTASIA</t>
  </si>
  <si>
    <t>2022-10-22 17:50:04</t>
  </si>
  <si>
    <t>2754426</t>
  </si>
  <si>
    <t>曼谷假日酒店 (SHA Extra Plus)</t>
  </si>
  <si>
    <t>LAM WING HON</t>
  </si>
  <si>
    <t>770.62</t>
  </si>
  <si>
    <t>835.00</t>
  </si>
  <si>
    <t>2022-10-22 17:57:09</t>
  </si>
  <si>
    <t>2754475</t>
  </si>
  <si>
    <t>捷兰蒂克库塔尼奥酒店</t>
  </si>
  <si>
    <t>LIPUTRA MERLO LIPUTRA</t>
  </si>
  <si>
    <t>92.29</t>
  </si>
  <si>
    <t>100.00</t>
  </si>
  <si>
    <t>2022-10-22 18:28:10</t>
  </si>
  <si>
    <t>2754478</t>
  </si>
  <si>
    <t>尼奥瓦卢诗都阿佐酒店</t>
  </si>
  <si>
    <t>SAMUDRA ADITYA</t>
  </si>
  <si>
    <t>155.97</t>
  </si>
  <si>
    <t>169.00</t>
  </si>
  <si>
    <t>2022-10-22 18:29:06</t>
  </si>
  <si>
    <t>2754487</t>
  </si>
  <si>
    <t>维加亚瓦达瓦伦诺富特酒店</t>
  </si>
  <si>
    <t>Unnam Sri harsha</t>
  </si>
  <si>
    <t>483.60</t>
  </si>
  <si>
    <t>524.00</t>
  </si>
  <si>
    <t>2022-10-22 18:46:05</t>
  </si>
  <si>
    <t>印度</t>
  </si>
  <si>
    <t>2754535</t>
  </si>
  <si>
    <t>IMAM TAUFIK</t>
  </si>
  <si>
    <t>2022-10-22 19:09:17</t>
  </si>
  <si>
    <t>2754606</t>
  </si>
  <si>
    <t>YUAN DING</t>
  </si>
  <si>
    <t>2022-10-22 19:48:06</t>
  </si>
  <si>
    <t>2754724</t>
  </si>
  <si>
    <t>公园套房波尔多拉克酒店</t>
  </si>
  <si>
    <t>Okobe Christelle</t>
  </si>
  <si>
    <t>398.69</t>
  </si>
  <si>
    <t>432.00</t>
  </si>
  <si>
    <t>2022-10-22 21:03:53</t>
  </si>
  <si>
    <t>2754731</t>
  </si>
  <si>
    <t>伦敦瑟罗克M25宜必思酒店</t>
  </si>
  <si>
    <t>PITTERS DEAN</t>
  </si>
  <si>
    <t>702.33</t>
  </si>
  <si>
    <t>761.00</t>
  </si>
  <si>
    <t>2022-10-22 21:00:25</t>
  </si>
  <si>
    <t>2754743</t>
  </si>
  <si>
    <t>梳邦菲芙酒店</t>
  </si>
  <si>
    <t>SYARIF SYARIF</t>
  </si>
  <si>
    <t>245.49</t>
  </si>
  <si>
    <t>266.00</t>
  </si>
  <si>
    <t>2022-10-22 21:06:25</t>
  </si>
  <si>
    <t>2754812</t>
  </si>
  <si>
    <t>南府多丁度假村</t>
  </si>
  <si>
    <t>INSORN AUSANEE</t>
  </si>
  <si>
    <t>439.30</t>
  </si>
  <si>
    <t>476.00</t>
  </si>
  <si>
    <t>2022-10-22 21:49:10</t>
  </si>
  <si>
    <t>2754820</t>
  </si>
  <si>
    <t>基里亚德埃克斯米勒普兰加巴尼酒店</t>
  </si>
  <si>
    <t>Macauley Kellian</t>
  </si>
  <si>
    <t>454.07</t>
  </si>
  <si>
    <t>492.00</t>
  </si>
  <si>
    <t>2022-10-22 21:47:17</t>
  </si>
  <si>
    <t>2754830</t>
  </si>
  <si>
    <t>阿尔法城丽笙酒店</t>
  </si>
  <si>
    <t>Caram Fabio,Almeida Veronica</t>
  </si>
  <si>
    <t>2022-10-22 21:52:05</t>
  </si>
  <si>
    <t>2754850</t>
  </si>
  <si>
    <t>BAL HADDAD Zineb</t>
  </si>
  <si>
    <t>1053.03</t>
  </si>
  <si>
    <t>1141.00</t>
  </si>
  <si>
    <t>2022-10-22 22:03:35</t>
  </si>
  <si>
    <t>2754882</t>
  </si>
  <si>
    <t>曼谷都市酒店</t>
  </si>
  <si>
    <t>ZHANG HENG</t>
  </si>
  <si>
    <t>361.78</t>
  </si>
  <si>
    <t>392.00</t>
  </si>
  <si>
    <t>2022-10-22 22:20:24</t>
  </si>
  <si>
    <t>2754912</t>
  </si>
  <si>
    <t>亚特兰大格威内特广场圣淘沙酒店</t>
  </si>
  <si>
    <t>Kim Keetae</t>
  </si>
  <si>
    <t>881.37</t>
  </si>
  <si>
    <t>955.00</t>
  </si>
  <si>
    <t>2022-10-22 22:39:23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</si>
</sst>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13</xdr:col>
      <xdr:colOff>285750</xdr:colOff>
      <xdr:row>46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858375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44856</v>
      </c>
      <c r="G2" s="6">
        <v>44857</v>
      </c>
      <c r="H2" s="4">
        <v>1</v>
      </c>
      <c r="I2" s="4">
        <v>1</v>
      </c>
      <c r="J2" s="4">
        <v>1</v>
      </c>
      <c r="K2" s="4" t="s">
        <v>30</v>
      </c>
      <c r="L2" s="4">
        <v>443</v>
      </c>
      <c r="M2" s="4">
        <v>443</v>
      </c>
      <c r="N2" s="4" t="s">
        <v>31</v>
      </c>
      <c r="O2" s="4" t="s">
        <v>32</v>
      </c>
      <c r="P2" s="4" t="s">
        <v>33</v>
      </c>
      <c r="Q2" s="4">
        <v>0</v>
      </c>
      <c r="R2" s="7">
        <v>44771</v>
      </c>
      <c r="S2" s="6">
        <v>44860</v>
      </c>
      <c r="T2" s="4" t="s">
        <v>34</v>
      </c>
      <c r="U2" s="4">
        <v>443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44855</v>
      </c>
      <c r="G3" s="6">
        <v>44857</v>
      </c>
      <c r="H3" s="4">
        <v>1</v>
      </c>
      <c r="I3" s="4">
        <v>2</v>
      </c>
      <c r="J3" s="4">
        <v>2</v>
      </c>
      <c r="K3" s="4" t="s">
        <v>30</v>
      </c>
      <c r="L3" s="4">
        <v>1748</v>
      </c>
      <c r="M3" s="4">
        <v>1748</v>
      </c>
      <c r="N3" s="4" t="s">
        <v>40</v>
      </c>
      <c r="O3" s="4" t="s">
        <v>32</v>
      </c>
      <c r="P3" s="4" t="s">
        <v>33</v>
      </c>
      <c r="Q3" s="4">
        <v>0</v>
      </c>
      <c r="R3" s="7">
        <v>44784</v>
      </c>
      <c r="S3" s="6">
        <v>44860</v>
      </c>
      <c r="T3" s="4" t="s">
        <v>34</v>
      </c>
      <c r="U3" s="4">
        <v>1748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44854</v>
      </c>
      <c r="G4" s="6">
        <v>44857</v>
      </c>
      <c r="H4" s="4">
        <v>1</v>
      </c>
      <c r="I4" s="4">
        <v>3</v>
      </c>
      <c r="J4" s="4">
        <v>3</v>
      </c>
      <c r="K4" s="4" t="s">
        <v>30</v>
      </c>
      <c r="L4" s="4">
        <v>3018</v>
      </c>
      <c r="M4" s="4">
        <v>3018</v>
      </c>
      <c r="N4" s="4" t="s">
        <v>45</v>
      </c>
      <c r="O4" s="4" t="s">
        <v>32</v>
      </c>
      <c r="P4" s="4" t="s">
        <v>33</v>
      </c>
      <c r="Q4" s="4">
        <v>0</v>
      </c>
      <c r="R4" s="7">
        <v>44797</v>
      </c>
      <c r="S4" s="6">
        <v>44860</v>
      </c>
      <c r="T4" s="4" t="s">
        <v>34</v>
      </c>
      <c r="U4" s="4">
        <v>3018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44856</v>
      </c>
      <c r="G5" s="6">
        <v>44857</v>
      </c>
      <c r="H5" s="4">
        <v>1</v>
      </c>
      <c r="I5" s="4">
        <v>1</v>
      </c>
      <c r="J5" s="4">
        <v>1</v>
      </c>
      <c r="K5" s="4" t="s">
        <v>30</v>
      </c>
      <c r="L5" s="4">
        <v>1089</v>
      </c>
      <c r="M5" s="4">
        <v>1089</v>
      </c>
      <c r="N5" s="4" t="s">
        <v>50</v>
      </c>
      <c r="O5" s="4" t="s">
        <v>32</v>
      </c>
      <c r="P5" s="4" t="s">
        <v>33</v>
      </c>
      <c r="Q5" s="4">
        <v>0</v>
      </c>
      <c r="R5" s="7">
        <v>44802</v>
      </c>
      <c r="S5" s="6">
        <v>44860</v>
      </c>
      <c r="T5" s="4" t="s">
        <v>34</v>
      </c>
      <c r="U5" s="4">
        <v>1089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44854</v>
      </c>
      <c r="G6" s="6">
        <v>44857</v>
      </c>
      <c r="H6" s="4">
        <v>1</v>
      </c>
      <c r="I6" s="4">
        <v>3</v>
      </c>
      <c r="J6" s="4">
        <v>3</v>
      </c>
      <c r="K6" s="4" t="s">
        <v>30</v>
      </c>
      <c r="L6" s="4">
        <v>3636</v>
      </c>
      <c r="M6" s="4">
        <v>3636</v>
      </c>
      <c r="N6" s="4" t="s">
        <v>54</v>
      </c>
      <c r="O6" s="4" t="s">
        <v>32</v>
      </c>
      <c r="P6" s="4" t="s">
        <v>33</v>
      </c>
      <c r="Q6" s="4">
        <v>0</v>
      </c>
      <c r="R6" s="7">
        <v>44806</v>
      </c>
      <c r="S6" s="6">
        <v>44860</v>
      </c>
      <c r="T6" s="4" t="s">
        <v>34</v>
      </c>
      <c r="U6" s="4">
        <v>3636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44851</v>
      </c>
      <c r="G7" s="6">
        <v>44857</v>
      </c>
      <c r="H7" s="4">
        <v>1</v>
      </c>
      <c r="I7" s="4">
        <v>6</v>
      </c>
      <c r="J7" s="4">
        <v>6</v>
      </c>
      <c r="K7" s="4" t="s">
        <v>30</v>
      </c>
      <c r="L7" s="4">
        <v>6072</v>
      </c>
      <c r="M7" s="4">
        <v>6072</v>
      </c>
      <c r="N7" s="4" t="s">
        <v>58</v>
      </c>
      <c r="O7" s="4" t="s">
        <v>32</v>
      </c>
      <c r="P7" s="4" t="s">
        <v>33</v>
      </c>
      <c r="Q7" s="4">
        <v>0</v>
      </c>
      <c r="R7" s="7">
        <v>44819</v>
      </c>
      <c r="S7" s="6">
        <v>44860</v>
      </c>
      <c r="T7" s="4" t="s">
        <v>34</v>
      </c>
      <c r="U7" s="4">
        <v>6072</v>
      </c>
      <c r="V7" s="4">
        <v>0</v>
      </c>
      <c r="W7" s="4">
        <v>0</v>
      </c>
      <c r="X7" s="4" t="s">
        <v>59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44854</v>
      </c>
      <c r="G8" s="6">
        <v>44857</v>
      </c>
      <c r="H8" s="4">
        <v>1</v>
      </c>
      <c r="I8" s="4">
        <v>3</v>
      </c>
      <c r="J8" s="4">
        <v>3</v>
      </c>
      <c r="K8" s="4" t="s">
        <v>30</v>
      </c>
      <c r="L8" s="4">
        <v>1713</v>
      </c>
      <c r="M8" s="4">
        <v>1713</v>
      </c>
      <c r="N8" s="4" t="s">
        <v>63</v>
      </c>
      <c r="O8" s="4" t="s">
        <v>32</v>
      </c>
      <c r="P8" s="4" t="s">
        <v>33</v>
      </c>
      <c r="Q8" s="4">
        <v>0</v>
      </c>
      <c r="R8" s="7">
        <v>44828</v>
      </c>
      <c r="S8" s="6">
        <v>44860</v>
      </c>
      <c r="T8" s="4" t="s">
        <v>34</v>
      </c>
      <c r="U8" s="4">
        <v>1713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44855</v>
      </c>
      <c r="G9" s="6">
        <v>44857</v>
      </c>
      <c r="H9" s="4">
        <v>1</v>
      </c>
      <c r="I9" s="4">
        <v>2</v>
      </c>
      <c r="J9" s="4">
        <v>2</v>
      </c>
      <c r="K9" s="4" t="s">
        <v>30</v>
      </c>
      <c r="L9" s="4">
        <v>2984</v>
      </c>
      <c r="M9" s="4">
        <v>2984</v>
      </c>
      <c r="N9" s="4" t="s">
        <v>68</v>
      </c>
      <c r="O9" s="4" t="s">
        <v>32</v>
      </c>
      <c r="P9" s="4" t="s">
        <v>33</v>
      </c>
      <c r="Q9" s="4">
        <v>0</v>
      </c>
      <c r="R9" s="7">
        <v>44830</v>
      </c>
      <c r="S9" s="6">
        <v>44860</v>
      </c>
      <c r="T9" s="4" t="s">
        <v>34</v>
      </c>
      <c r="U9" s="4">
        <v>2984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44856</v>
      </c>
      <c r="G10" s="6">
        <v>44857</v>
      </c>
      <c r="H10" s="4">
        <v>1</v>
      </c>
      <c r="I10" s="4">
        <v>1</v>
      </c>
      <c r="J10" s="4">
        <v>1</v>
      </c>
      <c r="K10" s="4" t="s">
        <v>30</v>
      </c>
      <c r="L10" s="4">
        <v>662</v>
      </c>
      <c r="M10" s="4">
        <v>662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44834</v>
      </c>
      <c r="S10" s="6">
        <v>44860</v>
      </c>
      <c r="T10" s="4" t="s">
        <v>34</v>
      </c>
      <c r="U10" s="4">
        <v>662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44856</v>
      </c>
      <c r="G11" s="6">
        <v>44857</v>
      </c>
      <c r="H11" s="4">
        <v>1</v>
      </c>
      <c r="I11" s="4">
        <v>1</v>
      </c>
      <c r="J11" s="4">
        <v>1</v>
      </c>
      <c r="K11" s="4" t="s">
        <v>30</v>
      </c>
      <c r="L11" s="4">
        <v>719</v>
      </c>
      <c r="M11" s="4">
        <v>719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44835</v>
      </c>
      <c r="S11" s="6">
        <v>44860</v>
      </c>
      <c r="T11" s="4" t="s">
        <v>34</v>
      </c>
      <c r="U11" s="4">
        <v>719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44856</v>
      </c>
      <c r="G12" s="6">
        <v>44857</v>
      </c>
      <c r="H12" s="4">
        <v>1</v>
      </c>
      <c r="I12" s="4">
        <v>1</v>
      </c>
      <c r="J12" s="4">
        <v>1</v>
      </c>
      <c r="K12" s="4" t="s">
        <v>30</v>
      </c>
      <c r="L12" s="4">
        <v>1637</v>
      </c>
      <c r="M12" s="4">
        <v>1637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44836</v>
      </c>
      <c r="S12" s="6">
        <v>44860</v>
      </c>
      <c r="T12" s="4" t="s">
        <v>34</v>
      </c>
      <c r="U12" s="4">
        <v>1637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44855</v>
      </c>
      <c r="G13" s="6">
        <v>44857</v>
      </c>
      <c r="H13" s="4">
        <v>1</v>
      </c>
      <c r="I13" s="4">
        <v>2</v>
      </c>
      <c r="J13" s="4">
        <v>2</v>
      </c>
      <c r="K13" s="4" t="s">
        <v>30</v>
      </c>
      <c r="L13" s="4">
        <v>3560</v>
      </c>
      <c r="M13" s="4">
        <v>3560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44836</v>
      </c>
      <c r="S13" s="6">
        <v>44860</v>
      </c>
      <c r="T13" s="4" t="s">
        <v>34</v>
      </c>
      <c r="U13" s="4">
        <v>3560</v>
      </c>
      <c r="V13" s="4">
        <v>0</v>
      </c>
      <c r="W13" s="4">
        <v>0</v>
      </c>
      <c r="X13" s="4" t="s">
        <v>35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44856</v>
      </c>
      <c r="G14" s="6">
        <v>44857</v>
      </c>
      <c r="H14" s="4">
        <v>1</v>
      </c>
      <c r="I14" s="4">
        <v>1</v>
      </c>
      <c r="J14" s="4">
        <v>1</v>
      </c>
      <c r="K14" s="4" t="s">
        <v>30</v>
      </c>
      <c r="L14" s="4">
        <v>1640</v>
      </c>
      <c r="M14" s="4">
        <v>1640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44837</v>
      </c>
      <c r="S14" s="6">
        <v>44860</v>
      </c>
      <c r="T14" s="4" t="s">
        <v>34</v>
      </c>
      <c r="U14" s="4">
        <v>1640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44855</v>
      </c>
      <c r="G15" s="6">
        <v>44857</v>
      </c>
      <c r="H15" s="4">
        <v>1</v>
      </c>
      <c r="I15" s="4">
        <v>2</v>
      </c>
      <c r="J15" s="4">
        <v>2</v>
      </c>
      <c r="K15" s="4" t="s">
        <v>30</v>
      </c>
      <c r="L15" s="4">
        <v>1758</v>
      </c>
      <c r="M15" s="4">
        <v>1758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44838</v>
      </c>
      <c r="S15" s="6">
        <v>44860</v>
      </c>
      <c r="T15" s="4" t="s">
        <v>34</v>
      </c>
      <c r="U15" s="4">
        <v>1758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44852</v>
      </c>
      <c r="G16" s="6">
        <v>44857</v>
      </c>
      <c r="H16" s="4">
        <v>1</v>
      </c>
      <c r="I16" s="4">
        <v>5</v>
      </c>
      <c r="J16" s="4">
        <v>5</v>
      </c>
      <c r="K16" s="4" t="s">
        <v>30</v>
      </c>
      <c r="L16" s="4">
        <v>6085</v>
      </c>
      <c r="M16" s="4">
        <v>6085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44838</v>
      </c>
      <c r="S16" s="6">
        <v>44860</v>
      </c>
      <c r="T16" s="4" t="s">
        <v>34</v>
      </c>
      <c r="U16" s="4">
        <v>6085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44851</v>
      </c>
      <c r="G17" s="6">
        <v>44857</v>
      </c>
      <c r="H17" s="4">
        <v>1</v>
      </c>
      <c r="I17" s="4">
        <v>6</v>
      </c>
      <c r="J17" s="4">
        <v>6</v>
      </c>
      <c r="K17" s="4" t="s">
        <v>30</v>
      </c>
      <c r="L17" s="4">
        <v>5790</v>
      </c>
      <c r="M17" s="4">
        <v>5790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44839</v>
      </c>
      <c r="S17" s="6">
        <v>44860</v>
      </c>
      <c r="T17" s="4" t="s">
        <v>34</v>
      </c>
      <c r="U17" s="4">
        <v>5790</v>
      </c>
      <c r="V17" s="4">
        <v>0</v>
      </c>
      <c r="W17" s="4">
        <v>0</v>
      </c>
      <c r="X17" s="4" t="s">
        <v>35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44854</v>
      </c>
      <c r="G18" s="6">
        <v>44857</v>
      </c>
      <c r="H18" s="4">
        <v>1</v>
      </c>
      <c r="I18" s="4">
        <v>3</v>
      </c>
      <c r="J18" s="4">
        <v>3</v>
      </c>
      <c r="K18" s="4" t="s">
        <v>30</v>
      </c>
      <c r="L18" s="4">
        <v>1254</v>
      </c>
      <c r="M18" s="4">
        <v>1254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44839</v>
      </c>
      <c r="S18" s="6">
        <v>44860</v>
      </c>
      <c r="T18" s="4" t="s">
        <v>34</v>
      </c>
      <c r="U18" s="4">
        <v>1254</v>
      </c>
      <c r="V18" s="4">
        <v>0</v>
      </c>
      <c r="W18" s="4">
        <v>0</v>
      </c>
      <c r="X18" s="4" t="s">
        <v>35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44856</v>
      </c>
      <c r="G19" s="6">
        <v>44857</v>
      </c>
      <c r="H19" s="4">
        <v>1</v>
      </c>
      <c r="I19" s="4">
        <v>1</v>
      </c>
      <c r="J19" s="4">
        <v>1</v>
      </c>
      <c r="K19" s="4" t="s">
        <v>30</v>
      </c>
      <c r="L19" s="4">
        <v>1146</v>
      </c>
      <c r="M19" s="4">
        <v>1146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44840</v>
      </c>
      <c r="S19" s="6">
        <v>44860</v>
      </c>
      <c r="T19" s="4" t="s">
        <v>34</v>
      </c>
      <c r="U19" s="4">
        <v>1146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44856</v>
      </c>
      <c r="G20" s="6">
        <v>44857</v>
      </c>
      <c r="H20" s="4">
        <v>1</v>
      </c>
      <c r="I20" s="4">
        <v>1</v>
      </c>
      <c r="J20" s="4">
        <v>1</v>
      </c>
      <c r="K20" s="4" t="s">
        <v>30</v>
      </c>
      <c r="L20" s="4">
        <v>2459</v>
      </c>
      <c r="M20" s="4">
        <v>2459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44840</v>
      </c>
      <c r="S20" s="6">
        <v>44860</v>
      </c>
      <c r="T20" s="4" t="s">
        <v>34</v>
      </c>
      <c r="U20" s="4">
        <v>2459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44856</v>
      </c>
      <c r="G21" s="6">
        <v>44857</v>
      </c>
      <c r="H21" s="4">
        <v>1</v>
      </c>
      <c r="I21" s="4">
        <v>1</v>
      </c>
      <c r="J21" s="4">
        <v>1</v>
      </c>
      <c r="K21" s="4" t="s">
        <v>30</v>
      </c>
      <c r="L21" s="4">
        <v>1045</v>
      </c>
      <c r="M21" s="4">
        <v>1045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44840</v>
      </c>
      <c r="S21" s="6">
        <v>44860</v>
      </c>
      <c r="T21" s="4" t="s">
        <v>34</v>
      </c>
      <c r="U21" s="4">
        <v>1045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44854</v>
      </c>
      <c r="G22" s="6">
        <v>44857</v>
      </c>
      <c r="H22" s="4">
        <v>1</v>
      </c>
      <c r="I22" s="4">
        <v>3</v>
      </c>
      <c r="J22" s="4">
        <v>3</v>
      </c>
      <c r="K22" s="4" t="s">
        <v>30</v>
      </c>
      <c r="L22" s="4">
        <v>2986</v>
      </c>
      <c r="M22" s="4">
        <v>2986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44840</v>
      </c>
      <c r="S22" s="6">
        <v>44860</v>
      </c>
      <c r="T22" s="4" t="s">
        <v>34</v>
      </c>
      <c r="U22" s="4">
        <v>2986</v>
      </c>
      <c r="V22" s="4">
        <v>0</v>
      </c>
      <c r="W22" s="4">
        <v>0</v>
      </c>
      <c r="X22" s="4" t="s">
        <v>35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44856</v>
      </c>
      <c r="G23" s="6">
        <v>44857</v>
      </c>
      <c r="H23" s="4">
        <v>1</v>
      </c>
      <c r="I23" s="4">
        <v>1</v>
      </c>
      <c r="J23" s="4">
        <v>1</v>
      </c>
      <c r="K23" s="4" t="s">
        <v>30</v>
      </c>
      <c r="L23" s="4">
        <v>2023</v>
      </c>
      <c r="M23" s="4">
        <v>2023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44841</v>
      </c>
      <c r="S23" s="6">
        <v>44860</v>
      </c>
      <c r="T23" s="4" t="s">
        <v>34</v>
      </c>
      <c r="U23" s="4">
        <v>2023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44855</v>
      </c>
      <c r="G24" s="6">
        <v>44857</v>
      </c>
      <c r="H24" s="4">
        <v>1</v>
      </c>
      <c r="I24" s="4">
        <v>2</v>
      </c>
      <c r="J24" s="4">
        <v>2</v>
      </c>
      <c r="K24" s="4" t="s">
        <v>30</v>
      </c>
      <c r="L24" s="4">
        <v>3157</v>
      </c>
      <c r="M24" s="4">
        <v>3157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44842</v>
      </c>
      <c r="S24" s="6">
        <v>44860</v>
      </c>
      <c r="T24" s="4" t="s">
        <v>34</v>
      </c>
      <c r="U24" s="4">
        <v>3157</v>
      </c>
      <c r="V24" s="4">
        <v>0</v>
      </c>
      <c r="W24" s="4">
        <v>0</v>
      </c>
      <c r="X24" s="4" t="s">
        <v>35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44856</v>
      </c>
      <c r="G25" s="6">
        <v>44857</v>
      </c>
      <c r="H25" s="4">
        <v>1</v>
      </c>
      <c r="I25" s="4">
        <v>1</v>
      </c>
      <c r="J25" s="4">
        <v>1</v>
      </c>
      <c r="K25" s="4" t="s">
        <v>30</v>
      </c>
      <c r="L25" s="4">
        <v>557</v>
      </c>
      <c r="M25" s="4">
        <v>557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44844</v>
      </c>
      <c r="S25" s="6">
        <v>44860</v>
      </c>
      <c r="T25" s="4" t="s">
        <v>34</v>
      </c>
      <c r="U25" s="4">
        <v>557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44853</v>
      </c>
      <c r="G26" s="6">
        <v>44857</v>
      </c>
      <c r="H26" s="4">
        <v>1</v>
      </c>
      <c r="I26" s="4">
        <v>4</v>
      </c>
      <c r="J26" s="4">
        <v>4</v>
      </c>
      <c r="K26" s="4" t="s">
        <v>30</v>
      </c>
      <c r="L26" s="4">
        <v>1104</v>
      </c>
      <c r="M26" s="4">
        <v>1104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44844</v>
      </c>
      <c r="S26" s="6">
        <v>44860</v>
      </c>
      <c r="T26" s="4" t="s">
        <v>34</v>
      </c>
      <c r="U26" s="4">
        <v>1104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44855</v>
      </c>
      <c r="G27" s="6">
        <v>44857</v>
      </c>
      <c r="H27" s="4">
        <v>2</v>
      </c>
      <c r="I27" s="4">
        <v>2</v>
      </c>
      <c r="J27" s="4">
        <v>4</v>
      </c>
      <c r="K27" s="4" t="s">
        <v>30</v>
      </c>
      <c r="L27" s="4">
        <v>500</v>
      </c>
      <c r="M27" s="4">
        <v>500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44844</v>
      </c>
      <c r="S27" s="6">
        <v>44860</v>
      </c>
      <c r="T27" s="4" t="s">
        <v>34</v>
      </c>
      <c r="U27" s="4">
        <v>500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44856</v>
      </c>
      <c r="G28" s="6">
        <v>44857</v>
      </c>
      <c r="H28" s="4">
        <v>1</v>
      </c>
      <c r="I28" s="4">
        <v>1</v>
      </c>
      <c r="J28" s="4">
        <v>1</v>
      </c>
      <c r="K28" s="4" t="s">
        <v>30</v>
      </c>
      <c r="L28" s="4">
        <v>1073</v>
      </c>
      <c r="M28" s="4">
        <v>1073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44844</v>
      </c>
      <c r="S28" s="6">
        <v>44860</v>
      </c>
      <c r="T28" s="4" t="s">
        <v>34</v>
      </c>
      <c r="U28" s="4">
        <v>1073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44855</v>
      </c>
      <c r="G29" s="6">
        <v>44857</v>
      </c>
      <c r="H29" s="4">
        <v>1</v>
      </c>
      <c r="I29" s="4">
        <v>2</v>
      </c>
      <c r="J29" s="4">
        <v>2</v>
      </c>
      <c r="K29" s="4" t="s">
        <v>30</v>
      </c>
      <c r="L29" s="4">
        <v>2110</v>
      </c>
      <c r="M29" s="4">
        <v>2110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44845</v>
      </c>
      <c r="S29" s="6">
        <v>44860</v>
      </c>
      <c r="T29" s="4" t="s">
        <v>34</v>
      </c>
      <c r="U29" s="4">
        <v>2110</v>
      </c>
      <c r="V29" s="4">
        <v>0</v>
      </c>
      <c r="W29" s="4">
        <v>0</v>
      </c>
      <c r="X29" s="4" t="s">
        <v>164</v>
      </c>
      <c r="Y29" s="4" t="s">
        <v>35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44854</v>
      </c>
      <c r="G30" s="6">
        <v>44857</v>
      </c>
      <c r="H30" s="4">
        <v>1</v>
      </c>
      <c r="I30" s="4">
        <v>3</v>
      </c>
      <c r="J30" s="4">
        <v>3</v>
      </c>
      <c r="K30" s="4" t="s">
        <v>30</v>
      </c>
      <c r="L30" s="4">
        <v>2944</v>
      </c>
      <c r="M30" s="4">
        <v>2944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44845</v>
      </c>
      <c r="S30" s="6">
        <v>44860</v>
      </c>
      <c r="T30" s="4" t="s">
        <v>34</v>
      </c>
      <c r="U30" s="4">
        <v>2944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170</v>
      </c>
      <c r="E31" s="4" t="s">
        <v>171</v>
      </c>
      <c r="F31" s="6">
        <v>44855</v>
      </c>
      <c r="G31" s="6">
        <v>44857</v>
      </c>
      <c r="H31" s="4">
        <v>1</v>
      </c>
      <c r="I31" s="4">
        <v>2</v>
      </c>
      <c r="J31" s="4">
        <v>2</v>
      </c>
      <c r="K31" s="4" t="s">
        <v>30</v>
      </c>
      <c r="L31" s="4">
        <v>2529</v>
      </c>
      <c r="M31" s="4">
        <v>2529</v>
      </c>
      <c r="N31" s="4" t="s">
        <v>172</v>
      </c>
      <c r="O31" s="4" t="s">
        <v>32</v>
      </c>
      <c r="P31" s="4" t="s">
        <v>33</v>
      </c>
      <c r="Q31" s="4">
        <v>0</v>
      </c>
      <c r="R31" s="7">
        <v>44846</v>
      </c>
      <c r="S31" s="6">
        <v>44860</v>
      </c>
      <c r="T31" s="4" t="s">
        <v>34</v>
      </c>
      <c r="U31" s="4">
        <v>2529</v>
      </c>
      <c r="V31" s="4">
        <v>0</v>
      </c>
      <c r="W31" s="4">
        <v>0</v>
      </c>
      <c r="X31" s="4" t="s">
        <v>35</v>
      </c>
      <c r="Y31" s="4" t="s">
        <v>173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44856</v>
      </c>
      <c r="G32" s="6">
        <v>44857</v>
      </c>
      <c r="H32" s="4">
        <v>1</v>
      </c>
      <c r="I32" s="4">
        <v>1</v>
      </c>
      <c r="J32" s="4">
        <v>1</v>
      </c>
      <c r="K32" s="4" t="s">
        <v>30</v>
      </c>
      <c r="L32" s="4">
        <v>2980</v>
      </c>
      <c r="M32" s="4">
        <v>2980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44846</v>
      </c>
      <c r="S32" s="6">
        <v>44860</v>
      </c>
      <c r="T32" s="4" t="s">
        <v>34</v>
      </c>
      <c r="U32" s="4">
        <v>2980</v>
      </c>
      <c r="V32" s="4">
        <v>0</v>
      </c>
      <c r="W32" s="4">
        <v>0</v>
      </c>
      <c r="X32" s="4" t="s">
        <v>35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44855</v>
      </c>
      <c r="G33" s="6">
        <v>44857</v>
      </c>
      <c r="H33" s="4">
        <v>1</v>
      </c>
      <c r="I33" s="4">
        <v>2</v>
      </c>
      <c r="J33" s="4">
        <v>2</v>
      </c>
      <c r="K33" s="4" t="s">
        <v>30</v>
      </c>
      <c r="L33" s="4">
        <v>5078</v>
      </c>
      <c r="M33" s="4">
        <v>5078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44847</v>
      </c>
      <c r="S33" s="6">
        <v>44860</v>
      </c>
      <c r="T33" s="4" t="s">
        <v>34</v>
      </c>
      <c r="U33" s="4">
        <v>5078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44855</v>
      </c>
      <c r="G34" s="6">
        <v>44857</v>
      </c>
      <c r="H34" s="4">
        <v>1</v>
      </c>
      <c r="I34" s="4">
        <v>2</v>
      </c>
      <c r="J34" s="4">
        <v>2</v>
      </c>
      <c r="K34" s="4" t="s">
        <v>30</v>
      </c>
      <c r="L34" s="4">
        <v>1116</v>
      </c>
      <c r="M34" s="4">
        <v>1116</v>
      </c>
      <c r="N34" s="4" t="s">
        <v>186</v>
      </c>
      <c r="O34" s="4" t="s">
        <v>32</v>
      </c>
      <c r="P34" s="4" t="s">
        <v>33</v>
      </c>
      <c r="Q34" s="4">
        <v>0</v>
      </c>
      <c r="R34" s="7">
        <v>44847</v>
      </c>
      <c r="S34" s="6">
        <v>44860</v>
      </c>
      <c r="T34" s="4" t="s">
        <v>34</v>
      </c>
      <c r="U34" s="4">
        <v>1116</v>
      </c>
      <c r="V34" s="4">
        <v>0</v>
      </c>
      <c r="W34" s="4">
        <v>0</v>
      </c>
      <c r="X34" s="4" t="s">
        <v>187</v>
      </c>
      <c r="Y34" s="4" t="s">
        <v>188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44854</v>
      </c>
      <c r="G35" s="6">
        <v>44857</v>
      </c>
      <c r="H35" s="4">
        <v>1</v>
      </c>
      <c r="I35" s="4">
        <v>3</v>
      </c>
      <c r="J35" s="4">
        <v>3</v>
      </c>
      <c r="K35" s="4" t="s">
        <v>30</v>
      </c>
      <c r="L35" s="4">
        <v>1377</v>
      </c>
      <c r="M35" s="4">
        <v>1377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44847</v>
      </c>
      <c r="S35" s="6">
        <v>44860</v>
      </c>
      <c r="T35" s="4" t="s">
        <v>34</v>
      </c>
      <c r="U35" s="4">
        <v>1377</v>
      </c>
      <c r="V35" s="4">
        <v>0</v>
      </c>
      <c r="W35" s="4">
        <v>0</v>
      </c>
      <c r="X35" s="4" t="s">
        <v>35</v>
      </c>
      <c r="Y35" s="4" t="s">
        <v>193</v>
      </c>
    </row>
    <row r="36" s="4" customFormat="1" spans="1:25">
      <c r="A36" s="4" t="s">
        <v>156</v>
      </c>
      <c r="B36" s="4" t="s">
        <v>26</v>
      </c>
      <c r="C36" s="4" t="s">
        <v>194</v>
      </c>
      <c r="D36" s="4" t="s">
        <v>157</v>
      </c>
      <c r="E36" s="4" t="s">
        <v>158</v>
      </c>
      <c r="F36" s="6">
        <v>44856</v>
      </c>
      <c r="G36" s="6">
        <v>44857</v>
      </c>
      <c r="H36" s="4">
        <v>1</v>
      </c>
      <c r="I36" s="4">
        <v>1</v>
      </c>
      <c r="J36" s="4">
        <v>1</v>
      </c>
      <c r="K36" s="4" t="s">
        <v>30</v>
      </c>
      <c r="L36" s="4">
        <v>-1073</v>
      </c>
      <c r="M36" s="4">
        <v>-1073</v>
      </c>
      <c r="N36" s="4" t="s">
        <v>159</v>
      </c>
      <c r="O36" s="4" t="s">
        <v>32</v>
      </c>
      <c r="P36" s="4" t="s">
        <v>33</v>
      </c>
      <c r="Q36" s="4">
        <v>0</v>
      </c>
      <c r="R36" s="7">
        <v>44844</v>
      </c>
      <c r="S36" s="6">
        <v>44860</v>
      </c>
      <c r="T36" s="4" t="s">
        <v>34</v>
      </c>
      <c r="U36" s="4">
        <v>-1073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196</v>
      </c>
      <c r="E37" s="4" t="s">
        <v>197</v>
      </c>
      <c r="F37" s="6">
        <v>44856</v>
      </c>
      <c r="G37" s="6">
        <v>44857</v>
      </c>
      <c r="H37" s="4">
        <v>1</v>
      </c>
      <c r="I37" s="4">
        <v>1</v>
      </c>
      <c r="J37" s="4">
        <v>1</v>
      </c>
      <c r="K37" s="4" t="s">
        <v>30</v>
      </c>
      <c r="L37" s="4">
        <v>333</v>
      </c>
      <c r="M37" s="4">
        <v>333</v>
      </c>
      <c r="N37" s="4" t="s">
        <v>198</v>
      </c>
      <c r="O37" s="4" t="s">
        <v>32</v>
      </c>
      <c r="P37" s="4" t="s">
        <v>33</v>
      </c>
      <c r="Q37" s="4">
        <v>0</v>
      </c>
      <c r="R37" s="7">
        <v>44848</v>
      </c>
      <c r="S37" s="6">
        <v>44860</v>
      </c>
      <c r="T37" s="4" t="s">
        <v>34</v>
      </c>
      <c r="U37" s="4">
        <v>333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200</v>
      </c>
      <c r="E38" s="4" t="s">
        <v>201</v>
      </c>
      <c r="F38" s="6">
        <v>44856</v>
      </c>
      <c r="G38" s="6">
        <v>44857</v>
      </c>
      <c r="H38" s="4">
        <v>1</v>
      </c>
      <c r="I38" s="4">
        <v>1</v>
      </c>
      <c r="J38" s="4">
        <v>1</v>
      </c>
      <c r="K38" s="4" t="s">
        <v>30</v>
      </c>
      <c r="L38" s="4">
        <v>176</v>
      </c>
      <c r="M38" s="4">
        <v>176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44848</v>
      </c>
      <c r="S38" s="6">
        <v>44860</v>
      </c>
      <c r="T38" s="4" t="s">
        <v>34</v>
      </c>
      <c r="U38" s="4">
        <v>176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203</v>
      </c>
      <c r="B39" s="4" t="s">
        <v>26</v>
      </c>
      <c r="C39" s="4" t="s">
        <v>27</v>
      </c>
      <c r="D39" s="4" t="s">
        <v>204</v>
      </c>
      <c r="E39" s="4" t="s">
        <v>205</v>
      </c>
      <c r="F39" s="6">
        <v>44856</v>
      </c>
      <c r="G39" s="6">
        <v>44857</v>
      </c>
      <c r="H39" s="4">
        <v>1</v>
      </c>
      <c r="I39" s="4">
        <v>1</v>
      </c>
      <c r="J39" s="4">
        <v>1</v>
      </c>
      <c r="K39" s="4" t="s">
        <v>30</v>
      </c>
      <c r="L39" s="4">
        <v>817</v>
      </c>
      <c r="M39" s="4">
        <v>817</v>
      </c>
      <c r="N39" s="4" t="s">
        <v>206</v>
      </c>
      <c r="O39" s="4" t="s">
        <v>32</v>
      </c>
      <c r="P39" s="4" t="s">
        <v>33</v>
      </c>
      <c r="Q39" s="4">
        <v>0</v>
      </c>
      <c r="R39" s="7">
        <v>44848</v>
      </c>
      <c r="S39" s="6">
        <v>44860</v>
      </c>
      <c r="T39" s="4" t="s">
        <v>34</v>
      </c>
      <c r="U39" s="4">
        <v>817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44856</v>
      </c>
      <c r="G40" s="6">
        <v>44857</v>
      </c>
      <c r="H40" s="4">
        <v>1</v>
      </c>
      <c r="I40" s="4">
        <v>1</v>
      </c>
      <c r="J40" s="4">
        <v>1</v>
      </c>
      <c r="K40" s="4" t="s">
        <v>30</v>
      </c>
      <c r="L40" s="4">
        <v>283</v>
      </c>
      <c r="M40" s="4">
        <v>283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44849</v>
      </c>
      <c r="S40" s="6">
        <v>44860</v>
      </c>
      <c r="T40" s="4" t="s">
        <v>34</v>
      </c>
      <c r="U40" s="4">
        <v>283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6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44856</v>
      </c>
      <c r="G41" s="6">
        <v>44857</v>
      </c>
      <c r="H41" s="4">
        <v>2</v>
      </c>
      <c r="I41" s="4">
        <v>1</v>
      </c>
      <c r="J41" s="4">
        <v>2</v>
      </c>
      <c r="K41" s="4" t="s">
        <v>30</v>
      </c>
      <c r="L41" s="4">
        <v>1100</v>
      </c>
      <c r="M41" s="4">
        <v>1100</v>
      </c>
      <c r="N41" s="4" t="s">
        <v>214</v>
      </c>
      <c r="O41" s="4" t="s">
        <v>32</v>
      </c>
      <c r="P41" s="4" t="s">
        <v>33</v>
      </c>
      <c r="Q41" s="4">
        <v>0</v>
      </c>
      <c r="R41" s="7">
        <v>44849</v>
      </c>
      <c r="S41" s="6">
        <v>44860</v>
      </c>
      <c r="T41" s="4" t="s">
        <v>34</v>
      </c>
      <c r="U41" s="4">
        <v>1100</v>
      </c>
      <c r="V41" s="4">
        <v>0</v>
      </c>
      <c r="W41" s="4">
        <v>0</v>
      </c>
      <c r="X41" s="4" t="s">
        <v>35</v>
      </c>
      <c r="Y41" s="4" t="s">
        <v>215</v>
      </c>
      <c r="Z41" s="4" t="s">
        <v>216</v>
      </c>
    </row>
    <row r="42" s="4" customFormat="1" spans="1:25">
      <c r="A42" s="4" t="s">
        <v>217</v>
      </c>
      <c r="B42" s="4" t="s">
        <v>26</v>
      </c>
      <c r="C42" s="4" t="s">
        <v>27</v>
      </c>
      <c r="D42" s="4" t="s">
        <v>212</v>
      </c>
      <c r="E42" s="4" t="s">
        <v>213</v>
      </c>
      <c r="F42" s="6">
        <v>44855</v>
      </c>
      <c r="G42" s="6">
        <v>44857</v>
      </c>
      <c r="H42" s="4">
        <v>1</v>
      </c>
      <c r="I42" s="4">
        <v>2</v>
      </c>
      <c r="J42" s="4">
        <v>2</v>
      </c>
      <c r="K42" s="4" t="s">
        <v>30</v>
      </c>
      <c r="L42" s="4">
        <v>1100</v>
      </c>
      <c r="M42" s="4">
        <v>1100</v>
      </c>
      <c r="N42" s="4" t="s">
        <v>218</v>
      </c>
      <c r="O42" s="4" t="s">
        <v>32</v>
      </c>
      <c r="P42" s="4" t="s">
        <v>33</v>
      </c>
      <c r="Q42" s="4">
        <v>0</v>
      </c>
      <c r="R42" s="7">
        <v>44850</v>
      </c>
      <c r="S42" s="6">
        <v>44860</v>
      </c>
      <c r="T42" s="4" t="s">
        <v>34</v>
      </c>
      <c r="U42" s="4">
        <v>1100</v>
      </c>
      <c r="V42" s="4">
        <v>0</v>
      </c>
      <c r="W42" s="4">
        <v>0</v>
      </c>
      <c r="X42" s="4" t="s">
        <v>35</v>
      </c>
      <c r="Y42" s="4" t="s">
        <v>219</v>
      </c>
    </row>
    <row r="43" s="4" customFormat="1" spans="1:25">
      <c r="A43" s="4" t="s">
        <v>152</v>
      </c>
      <c r="B43" s="4" t="s">
        <v>26</v>
      </c>
      <c r="C43" s="4" t="s">
        <v>220</v>
      </c>
      <c r="D43" s="4" t="s">
        <v>153</v>
      </c>
      <c r="E43" s="4" t="s">
        <v>154</v>
      </c>
      <c r="F43" s="6">
        <v>44855</v>
      </c>
      <c r="G43" s="6">
        <v>44857</v>
      </c>
      <c r="H43" s="4">
        <v>2</v>
      </c>
      <c r="I43" s="4">
        <v>2</v>
      </c>
      <c r="J43" s="4">
        <v>4</v>
      </c>
      <c r="K43" s="4" t="s">
        <v>30</v>
      </c>
      <c r="L43" s="4">
        <v>-500</v>
      </c>
      <c r="M43" s="4">
        <v>-500</v>
      </c>
      <c r="N43" s="4" t="s">
        <v>155</v>
      </c>
      <c r="O43" s="4" t="s">
        <v>32</v>
      </c>
      <c r="P43" s="4" t="s">
        <v>33</v>
      </c>
      <c r="Q43" s="4">
        <v>0</v>
      </c>
      <c r="R43" s="7">
        <v>44844</v>
      </c>
      <c r="S43" s="6">
        <v>44860</v>
      </c>
      <c r="T43" s="4" t="s">
        <v>34</v>
      </c>
      <c r="U43" s="4">
        <v>-500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221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44850</v>
      </c>
      <c r="G44" s="6">
        <v>44857</v>
      </c>
      <c r="H44" s="4">
        <v>1</v>
      </c>
      <c r="I44" s="4">
        <v>7</v>
      </c>
      <c r="J44" s="4">
        <v>7</v>
      </c>
      <c r="K44" s="4" t="s">
        <v>30</v>
      </c>
      <c r="L44" s="4">
        <v>2044</v>
      </c>
      <c r="M44" s="4">
        <v>2044</v>
      </c>
      <c r="N44" s="4" t="s">
        <v>224</v>
      </c>
      <c r="O44" s="4" t="s">
        <v>32</v>
      </c>
      <c r="P44" s="4" t="s">
        <v>33</v>
      </c>
      <c r="Q44" s="4">
        <v>0</v>
      </c>
      <c r="R44" s="7">
        <v>44850</v>
      </c>
      <c r="S44" s="6">
        <v>44860</v>
      </c>
      <c r="T44" s="4" t="s">
        <v>34</v>
      </c>
      <c r="U44" s="4">
        <v>2044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225</v>
      </c>
      <c r="B45" s="4" t="s">
        <v>26</v>
      </c>
      <c r="C45" s="4" t="s">
        <v>27</v>
      </c>
      <c r="D45" s="4" t="s">
        <v>226</v>
      </c>
      <c r="E45" s="4" t="s">
        <v>227</v>
      </c>
      <c r="F45" s="6">
        <v>44855</v>
      </c>
      <c r="G45" s="6">
        <v>44857</v>
      </c>
      <c r="H45" s="4">
        <v>1</v>
      </c>
      <c r="I45" s="4">
        <v>2</v>
      </c>
      <c r="J45" s="4">
        <v>2</v>
      </c>
      <c r="K45" s="4" t="s">
        <v>30</v>
      </c>
      <c r="L45" s="4">
        <v>794</v>
      </c>
      <c r="M45" s="4">
        <v>794</v>
      </c>
      <c r="N45" s="4" t="s">
        <v>228</v>
      </c>
      <c r="O45" s="4" t="s">
        <v>32</v>
      </c>
      <c r="P45" s="4" t="s">
        <v>33</v>
      </c>
      <c r="Q45" s="4">
        <v>0</v>
      </c>
      <c r="R45" s="7">
        <v>44850</v>
      </c>
      <c r="S45" s="6">
        <v>44860</v>
      </c>
      <c r="T45" s="4" t="s">
        <v>34</v>
      </c>
      <c r="U45" s="4">
        <v>794</v>
      </c>
      <c r="V45" s="4">
        <v>0</v>
      </c>
      <c r="W45" s="4">
        <v>0</v>
      </c>
      <c r="X45" s="4" t="s">
        <v>229</v>
      </c>
      <c r="Y45" s="4" t="s">
        <v>230</v>
      </c>
    </row>
    <row r="46" s="4" customFormat="1" spans="1:25">
      <c r="A46" s="4" t="s">
        <v>231</v>
      </c>
      <c r="B46" s="4" t="s">
        <v>26</v>
      </c>
      <c r="C46" s="4" t="s">
        <v>27</v>
      </c>
      <c r="D46" s="4" t="s">
        <v>232</v>
      </c>
      <c r="E46" s="4" t="s">
        <v>233</v>
      </c>
      <c r="F46" s="6">
        <v>44856</v>
      </c>
      <c r="G46" s="6">
        <v>44857</v>
      </c>
      <c r="H46" s="4">
        <v>1</v>
      </c>
      <c r="I46" s="4">
        <v>1</v>
      </c>
      <c r="J46" s="4">
        <v>1</v>
      </c>
      <c r="K46" s="4" t="s">
        <v>30</v>
      </c>
      <c r="L46" s="4">
        <v>1037</v>
      </c>
      <c r="M46" s="4">
        <v>1037</v>
      </c>
      <c r="N46" s="4" t="s">
        <v>234</v>
      </c>
      <c r="O46" s="4" t="s">
        <v>32</v>
      </c>
      <c r="P46" s="4" t="s">
        <v>33</v>
      </c>
      <c r="Q46" s="4">
        <v>0</v>
      </c>
      <c r="R46" s="7">
        <v>44850</v>
      </c>
      <c r="S46" s="6">
        <v>44860</v>
      </c>
      <c r="T46" s="4" t="s">
        <v>34</v>
      </c>
      <c r="U46" s="4">
        <v>1037</v>
      </c>
      <c r="V46" s="4">
        <v>0</v>
      </c>
      <c r="W46" s="4">
        <v>0</v>
      </c>
      <c r="X46" s="4" t="s">
        <v>35</v>
      </c>
      <c r="Y46" s="4" t="s">
        <v>235</v>
      </c>
    </row>
    <row r="47" s="4" customFormat="1" spans="1:25">
      <c r="A47" s="4" t="s">
        <v>236</v>
      </c>
      <c r="B47" s="4" t="s">
        <v>26</v>
      </c>
      <c r="C47" s="4" t="s">
        <v>27</v>
      </c>
      <c r="D47" s="4" t="s">
        <v>237</v>
      </c>
      <c r="E47" s="4" t="s">
        <v>238</v>
      </c>
      <c r="F47" s="6">
        <v>44856</v>
      </c>
      <c r="G47" s="6">
        <v>44857</v>
      </c>
      <c r="H47" s="4">
        <v>1</v>
      </c>
      <c r="I47" s="4">
        <v>1</v>
      </c>
      <c r="J47" s="4">
        <v>1</v>
      </c>
      <c r="K47" s="4" t="s">
        <v>30</v>
      </c>
      <c r="L47" s="4">
        <v>1169</v>
      </c>
      <c r="M47" s="4">
        <v>1169</v>
      </c>
      <c r="N47" s="4" t="s">
        <v>239</v>
      </c>
      <c r="O47" s="4" t="s">
        <v>32</v>
      </c>
      <c r="P47" s="4" t="s">
        <v>33</v>
      </c>
      <c r="Q47" s="4">
        <v>0</v>
      </c>
      <c r="R47" s="7">
        <v>44851</v>
      </c>
      <c r="S47" s="6">
        <v>44860</v>
      </c>
      <c r="T47" s="4" t="s">
        <v>34</v>
      </c>
      <c r="U47" s="4">
        <v>1169</v>
      </c>
      <c r="V47" s="4">
        <v>0</v>
      </c>
      <c r="W47" s="4">
        <v>0</v>
      </c>
      <c r="X47" s="4" t="s">
        <v>35</v>
      </c>
      <c r="Y47" s="4" t="s">
        <v>240</v>
      </c>
    </row>
    <row r="48" s="4" customFormat="1" spans="1:25">
      <c r="A48" s="4" t="s">
        <v>241</v>
      </c>
      <c r="B48" s="4" t="s">
        <v>26</v>
      </c>
      <c r="C48" s="4" t="s">
        <v>27</v>
      </c>
      <c r="D48" s="4" t="s">
        <v>242</v>
      </c>
      <c r="E48" s="4" t="s">
        <v>243</v>
      </c>
      <c r="F48" s="6">
        <v>44856</v>
      </c>
      <c r="G48" s="6">
        <v>44857</v>
      </c>
      <c r="H48" s="4">
        <v>1</v>
      </c>
      <c r="I48" s="4">
        <v>1</v>
      </c>
      <c r="J48" s="4">
        <v>1</v>
      </c>
      <c r="K48" s="4" t="s">
        <v>30</v>
      </c>
      <c r="L48" s="4">
        <v>1099</v>
      </c>
      <c r="M48" s="4">
        <v>1099</v>
      </c>
      <c r="N48" s="4" t="s">
        <v>244</v>
      </c>
      <c r="O48" s="4" t="s">
        <v>32</v>
      </c>
      <c r="P48" s="4" t="s">
        <v>33</v>
      </c>
      <c r="Q48" s="4">
        <v>0</v>
      </c>
      <c r="R48" s="7">
        <v>44851</v>
      </c>
      <c r="S48" s="6">
        <v>44860</v>
      </c>
      <c r="T48" s="4" t="s">
        <v>34</v>
      </c>
      <c r="U48" s="4">
        <v>1099</v>
      </c>
      <c r="V48" s="4">
        <v>0</v>
      </c>
      <c r="W48" s="4">
        <v>0</v>
      </c>
      <c r="X48" s="4" t="s">
        <v>35</v>
      </c>
      <c r="Y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247</v>
      </c>
      <c r="E49" s="4" t="s">
        <v>248</v>
      </c>
      <c r="F49" s="6">
        <v>44856</v>
      </c>
      <c r="G49" s="6">
        <v>44857</v>
      </c>
      <c r="H49" s="4">
        <v>1</v>
      </c>
      <c r="I49" s="4">
        <v>1</v>
      </c>
      <c r="J49" s="4">
        <v>1</v>
      </c>
      <c r="K49" s="4" t="s">
        <v>30</v>
      </c>
      <c r="L49" s="4">
        <v>1057</v>
      </c>
      <c r="M49" s="4">
        <v>1057</v>
      </c>
      <c r="N49" s="4" t="s">
        <v>249</v>
      </c>
      <c r="O49" s="4" t="s">
        <v>32</v>
      </c>
      <c r="P49" s="4" t="s">
        <v>33</v>
      </c>
      <c r="Q49" s="4">
        <v>0</v>
      </c>
      <c r="R49" s="7">
        <v>44851</v>
      </c>
      <c r="S49" s="6">
        <v>44860</v>
      </c>
      <c r="T49" s="4" t="s">
        <v>34</v>
      </c>
      <c r="U49" s="4">
        <v>1057</v>
      </c>
      <c r="V49" s="4">
        <v>0</v>
      </c>
      <c r="W49" s="4">
        <v>0</v>
      </c>
      <c r="X49" s="4" t="s">
        <v>250</v>
      </c>
      <c r="Y49" s="4" t="s">
        <v>251</v>
      </c>
    </row>
    <row r="50" s="4" customFormat="1" spans="1:25">
      <c r="A50" s="4" t="s">
        <v>252</v>
      </c>
      <c r="B50" s="4" t="s">
        <v>26</v>
      </c>
      <c r="C50" s="4" t="s">
        <v>27</v>
      </c>
      <c r="D50" s="4" t="s">
        <v>253</v>
      </c>
      <c r="E50" s="4" t="s">
        <v>233</v>
      </c>
      <c r="F50" s="6">
        <v>44851</v>
      </c>
      <c r="G50" s="6">
        <v>44857</v>
      </c>
      <c r="H50" s="4">
        <v>1</v>
      </c>
      <c r="I50" s="4">
        <v>6</v>
      </c>
      <c r="J50" s="4">
        <v>6</v>
      </c>
      <c r="K50" s="4" t="s">
        <v>30</v>
      </c>
      <c r="L50" s="4">
        <v>8286</v>
      </c>
      <c r="M50" s="4">
        <v>8286</v>
      </c>
      <c r="N50" s="4" t="s">
        <v>254</v>
      </c>
      <c r="O50" s="4" t="s">
        <v>32</v>
      </c>
      <c r="P50" s="4" t="s">
        <v>33</v>
      </c>
      <c r="Q50" s="4">
        <v>0</v>
      </c>
      <c r="R50" s="7">
        <v>44851</v>
      </c>
      <c r="S50" s="6">
        <v>44860</v>
      </c>
      <c r="T50" s="4" t="s">
        <v>34</v>
      </c>
      <c r="U50" s="4">
        <v>8286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256</v>
      </c>
      <c r="E51" s="4" t="s">
        <v>257</v>
      </c>
      <c r="F51" s="6">
        <v>44855</v>
      </c>
      <c r="G51" s="6">
        <v>44857</v>
      </c>
      <c r="H51" s="4">
        <v>1</v>
      </c>
      <c r="I51" s="4">
        <v>2</v>
      </c>
      <c r="J51" s="4">
        <v>2</v>
      </c>
      <c r="K51" s="4" t="s">
        <v>30</v>
      </c>
      <c r="L51" s="4">
        <v>2988</v>
      </c>
      <c r="M51" s="4">
        <v>2988</v>
      </c>
      <c r="N51" s="4" t="s">
        <v>258</v>
      </c>
      <c r="O51" s="4" t="s">
        <v>32</v>
      </c>
      <c r="P51" s="4" t="s">
        <v>33</v>
      </c>
      <c r="Q51" s="4">
        <v>0</v>
      </c>
      <c r="R51" s="7">
        <v>44851</v>
      </c>
      <c r="S51" s="6">
        <v>44860</v>
      </c>
      <c r="T51" s="4" t="s">
        <v>34</v>
      </c>
      <c r="U51" s="4">
        <v>2988</v>
      </c>
      <c r="V51" s="4">
        <v>0</v>
      </c>
      <c r="W51" s="4">
        <v>0</v>
      </c>
      <c r="X51" s="4" t="s">
        <v>35</v>
      </c>
      <c r="Y51" s="4" t="s">
        <v>259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44852</v>
      </c>
      <c r="G52" s="6">
        <v>44857</v>
      </c>
      <c r="H52" s="4">
        <v>1</v>
      </c>
      <c r="I52" s="4">
        <v>5</v>
      </c>
      <c r="J52" s="4">
        <v>5</v>
      </c>
      <c r="K52" s="4" t="s">
        <v>30</v>
      </c>
      <c r="L52" s="4">
        <v>14008</v>
      </c>
      <c r="M52" s="4">
        <v>14008</v>
      </c>
      <c r="N52" s="4" t="s">
        <v>263</v>
      </c>
      <c r="O52" s="4" t="s">
        <v>32</v>
      </c>
      <c r="P52" s="4" t="s">
        <v>33</v>
      </c>
      <c r="Q52" s="4">
        <v>0</v>
      </c>
      <c r="R52" s="7">
        <v>44851</v>
      </c>
      <c r="S52" s="6">
        <v>44860</v>
      </c>
      <c r="T52" s="4" t="s">
        <v>34</v>
      </c>
      <c r="U52" s="4">
        <v>14008</v>
      </c>
      <c r="V52" s="4">
        <v>0</v>
      </c>
      <c r="W52" s="4">
        <v>0</v>
      </c>
      <c r="X52" s="4" t="s">
        <v>264</v>
      </c>
      <c r="Y52" s="4" t="s">
        <v>265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44856</v>
      </c>
      <c r="G53" s="6">
        <v>44857</v>
      </c>
      <c r="H53" s="4">
        <v>1</v>
      </c>
      <c r="I53" s="4">
        <v>1</v>
      </c>
      <c r="J53" s="4">
        <v>1</v>
      </c>
      <c r="K53" s="4" t="s">
        <v>30</v>
      </c>
      <c r="L53" s="4">
        <v>529</v>
      </c>
      <c r="M53" s="4">
        <v>529</v>
      </c>
      <c r="N53" s="4" t="s">
        <v>269</v>
      </c>
      <c r="O53" s="4" t="s">
        <v>32</v>
      </c>
      <c r="P53" s="4" t="s">
        <v>33</v>
      </c>
      <c r="Q53" s="4">
        <v>0</v>
      </c>
      <c r="R53" s="7">
        <v>44851</v>
      </c>
      <c r="S53" s="6">
        <v>44860</v>
      </c>
      <c r="T53" s="4" t="s">
        <v>34</v>
      </c>
      <c r="U53" s="4">
        <v>529</v>
      </c>
      <c r="V53" s="4">
        <v>0</v>
      </c>
      <c r="W53" s="4">
        <v>0</v>
      </c>
      <c r="X53" s="4" t="s">
        <v>270</v>
      </c>
      <c r="Y53" s="4" t="s">
        <v>271</v>
      </c>
    </row>
    <row r="54" s="4" customFormat="1" spans="1:25">
      <c r="A54" s="4" t="s">
        <v>272</v>
      </c>
      <c r="B54" s="4" t="s">
        <v>26</v>
      </c>
      <c r="C54" s="4" t="s">
        <v>27</v>
      </c>
      <c r="D54" s="4" t="s">
        <v>273</v>
      </c>
      <c r="E54" s="4" t="s">
        <v>274</v>
      </c>
      <c r="F54" s="6">
        <v>44856</v>
      </c>
      <c r="G54" s="6">
        <v>44857</v>
      </c>
      <c r="H54" s="4">
        <v>1</v>
      </c>
      <c r="I54" s="4">
        <v>1</v>
      </c>
      <c r="J54" s="4">
        <v>1</v>
      </c>
      <c r="K54" s="4" t="s">
        <v>30</v>
      </c>
      <c r="L54" s="4">
        <v>2685</v>
      </c>
      <c r="M54" s="4">
        <v>2685</v>
      </c>
      <c r="N54" s="4" t="s">
        <v>275</v>
      </c>
      <c r="O54" s="4" t="s">
        <v>32</v>
      </c>
      <c r="P54" s="4" t="s">
        <v>33</v>
      </c>
      <c r="Q54" s="4">
        <v>0</v>
      </c>
      <c r="R54" s="7">
        <v>44851</v>
      </c>
      <c r="S54" s="6">
        <v>44860</v>
      </c>
      <c r="T54" s="4" t="s">
        <v>34</v>
      </c>
      <c r="U54" s="4">
        <v>2685</v>
      </c>
      <c r="V54" s="4">
        <v>0</v>
      </c>
      <c r="W54" s="4">
        <v>0</v>
      </c>
      <c r="X54" s="4" t="s">
        <v>35</v>
      </c>
      <c r="Y54" s="4" t="s">
        <v>276</v>
      </c>
    </row>
    <row r="55" s="4" customFormat="1" spans="1:25">
      <c r="A55" s="4" t="s">
        <v>277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44856</v>
      </c>
      <c r="G55" s="6">
        <v>44857</v>
      </c>
      <c r="H55" s="4">
        <v>1</v>
      </c>
      <c r="I55" s="4">
        <v>1</v>
      </c>
      <c r="J55" s="4">
        <v>1</v>
      </c>
      <c r="K55" s="4" t="s">
        <v>30</v>
      </c>
      <c r="L55" s="4">
        <v>373</v>
      </c>
      <c r="M55" s="4">
        <v>373</v>
      </c>
      <c r="N55" s="4" t="s">
        <v>280</v>
      </c>
      <c r="O55" s="4" t="s">
        <v>32</v>
      </c>
      <c r="P55" s="4" t="s">
        <v>33</v>
      </c>
      <c r="Q55" s="4">
        <v>0</v>
      </c>
      <c r="R55" s="7">
        <v>44851</v>
      </c>
      <c r="S55" s="6">
        <v>44860</v>
      </c>
      <c r="T55" s="4" t="s">
        <v>34</v>
      </c>
      <c r="U55" s="4">
        <v>373</v>
      </c>
      <c r="V55" s="4">
        <v>0</v>
      </c>
      <c r="W55" s="4">
        <v>0</v>
      </c>
      <c r="X55" s="4" t="s">
        <v>35</v>
      </c>
      <c r="Y55" s="4" t="s">
        <v>281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283</v>
      </c>
      <c r="E56" s="4" t="s">
        <v>284</v>
      </c>
      <c r="F56" s="6">
        <v>44854</v>
      </c>
      <c r="G56" s="6">
        <v>44857</v>
      </c>
      <c r="H56" s="4">
        <v>1</v>
      </c>
      <c r="I56" s="4">
        <v>3</v>
      </c>
      <c r="J56" s="4">
        <v>3</v>
      </c>
      <c r="K56" s="4" t="s">
        <v>30</v>
      </c>
      <c r="L56" s="4">
        <v>3969</v>
      </c>
      <c r="M56" s="4">
        <v>3969</v>
      </c>
      <c r="N56" s="4" t="s">
        <v>285</v>
      </c>
      <c r="O56" s="4" t="s">
        <v>32</v>
      </c>
      <c r="P56" s="4" t="s">
        <v>33</v>
      </c>
      <c r="Q56" s="4">
        <v>0</v>
      </c>
      <c r="R56" s="7">
        <v>44851</v>
      </c>
      <c r="S56" s="6">
        <v>44860</v>
      </c>
      <c r="T56" s="4" t="s">
        <v>34</v>
      </c>
      <c r="U56" s="4">
        <v>3969</v>
      </c>
      <c r="V56" s="4">
        <v>0</v>
      </c>
      <c r="W56" s="4">
        <v>0</v>
      </c>
      <c r="X56" s="4" t="s">
        <v>35</v>
      </c>
      <c r="Y56" s="4" t="s">
        <v>286</v>
      </c>
    </row>
    <row r="57" s="4" customFormat="1" spans="1:25">
      <c r="A57" s="4" t="s">
        <v>287</v>
      </c>
      <c r="B57" s="4" t="s">
        <v>26</v>
      </c>
      <c r="C57" s="4" t="s">
        <v>27</v>
      </c>
      <c r="D57" s="4" t="s">
        <v>288</v>
      </c>
      <c r="E57" s="4" t="s">
        <v>289</v>
      </c>
      <c r="F57" s="6">
        <v>44855</v>
      </c>
      <c r="G57" s="6">
        <v>44857</v>
      </c>
      <c r="H57" s="4">
        <v>1</v>
      </c>
      <c r="I57" s="4">
        <v>2</v>
      </c>
      <c r="J57" s="4">
        <v>2</v>
      </c>
      <c r="K57" s="4" t="s">
        <v>30</v>
      </c>
      <c r="L57" s="4">
        <v>2450</v>
      </c>
      <c r="M57" s="4">
        <v>2450</v>
      </c>
      <c r="N57" s="4" t="s">
        <v>290</v>
      </c>
      <c r="O57" s="4" t="s">
        <v>32</v>
      </c>
      <c r="P57" s="4" t="s">
        <v>33</v>
      </c>
      <c r="Q57" s="4">
        <v>0</v>
      </c>
      <c r="R57" s="7">
        <v>44852</v>
      </c>
      <c r="S57" s="6">
        <v>44860</v>
      </c>
      <c r="T57" s="4" t="s">
        <v>34</v>
      </c>
      <c r="U57" s="4">
        <v>2450</v>
      </c>
      <c r="V57" s="4">
        <v>0</v>
      </c>
      <c r="W57" s="4">
        <v>0</v>
      </c>
      <c r="X57" s="4" t="s">
        <v>35</v>
      </c>
      <c r="Y57" s="4" t="s">
        <v>291</v>
      </c>
    </row>
    <row r="58" s="4" customFormat="1" spans="1:25">
      <c r="A58" s="4" t="s">
        <v>292</v>
      </c>
      <c r="B58" s="4" t="s">
        <v>26</v>
      </c>
      <c r="C58" s="4" t="s">
        <v>27</v>
      </c>
      <c r="D58" s="4" t="s">
        <v>293</v>
      </c>
      <c r="E58" s="4" t="s">
        <v>294</v>
      </c>
      <c r="F58" s="6">
        <v>44856</v>
      </c>
      <c r="G58" s="6">
        <v>44857</v>
      </c>
      <c r="H58" s="4">
        <v>1</v>
      </c>
      <c r="I58" s="4">
        <v>1</v>
      </c>
      <c r="J58" s="4">
        <v>1</v>
      </c>
      <c r="K58" s="4" t="s">
        <v>30</v>
      </c>
      <c r="L58" s="4">
        <v>568</v>
      </c>
      <c r="M58" s="4">
        <v>568</v>
      </c>
      <c r="N58" s="4" t="s">
        <v>295</v>
      </c>
      <c r="O58" s="4" t="s">
        <v>32</v>
      </c>
      <c r="P58" s="4" t="s">
        <v>33</v>
      </c>
      <c r="Q58" s="4">
        <v>0</v>
      </c>
      <c r="R58" s="7">
        <v>44852</v>
      </c>
      <c r="S58" s="6">
        <v>44860</v>
      </c>
      <c r="T58" s="4" t="s">
        <v>34</v>
      </c>
      <c r="U58" s="4">
        <v>568</v>
      </c>
      <c r="V58" s="4">
        <v>0</v>
      </c>
      <c r="W58" s="4">
        <v>0</v>
      </c>
      <c r="X58" s="4" t="s">
        <v>35</v>
      </c>
      <c r="Y58" s="4" t="s">
        <v>296</v>
      </c>
    </row>
    <row r="59" s="4" customFormat="1" spans="1:25">
      <c r="A59" s="4" t="s">
        <v>260</v>
      </c>
      <c r="B59" s="4" t="s">
        <v>26</v>
      </c>
      <c r="C59" s="4" t="s">
        <v>220</v>
      </c>
      <c r="D59" s="4" t="s">
        <v>261</v>
      </c>
      <c r="E59" s="4" t="s">
        <v>262</v>
      </c>
      <c r="F59" s="6">
        <v>44852</v>
      </c>
      <c r="G59" s="6">
        <v>44857</v>
      </c>
      <c r="H59" s="4">
        <v>1</v>
      </c>
      <c r="I59" s="4">
        <v>5</v>
      </c>
      <c r="J59" s="4">
        <v>5</v>
      </c>
      <c r="K59" s="4" t="s">
        <v>30</v>
      </c>
      <c r="L59" s="4">
        <v>-14008</v>
      </c>
      <c r="M59" s="4">
        <v>-14008</v>
      </c>
      <c r="N59" s="4" t="s">
        <v>263</v>
      </c>
      <c r="O59" s="4" t="s">
        <v>32</v>
      </c>
      <c r="P59" s="4" t="s">
        <v>33</v>
      </c>
      <c r="Q59" s="4">
        <v>0</v>
      </c>
      <c r="R59" s="7">
        <v>44851</v>
      </c>
      <c r="S59" s="6">
        <v>44860</v>
      </c>
      <c r="T59" s="4" t="s">
        <v>34</v>
      </c>
      <c r="U59" s="4">
        <v>-14008</v>
      </c>
      <c r="V59" s="4">
        <v>0</v>
      </c>
      <c r="W59" s="4">
        <v>0</v>
      </c>
      <c r="X59" s="4" t="s">
        <v>264</v>
      </c>
      <c r="Y59" s="4" t="s">
        <v>265</v>
      </c>
    </row>
    <row r="60" s="4" customFormat="1" spans="1:25">
      <c r="A60" s="4" t="s">
        <v>297</v>
      </c>
      <c r="B60" s="4" t="s">
        <v>26</v>
      </c>
      <c r="C60" s="4" t="s">
        <v>27</v>
      </c>
      <c r="D60" s="4" t="s">
        <v>298</v>
      </c>
      <c r="E60" s="4" t="s">
        <v>299</v>
      </c>
      <c r="F60" s="6">
        <v>44855</v>
      </c>
      <c r="G60" s="6">
        <v>44857</v>
      </c>
      <c r="H60" s="4">
        <v>1</v>
      </c>
      <c r="I60" s="4">
        <v>2</v>
      </c>
      <c r="J60" s="4">
        <v>2</v>
      </c>
      <c r="K60" s="4" t="s">
        <v>30</v>
      </c>
      <c r="L60" s="4">
        <v>6052</v>
      </c>
      <c r="M60" s="4">
        <v>6052</v>
      </c>
      <c r="N60" s="4" t="s">
        <v>300</v>
      </c>
      <c r="O60" s="4" t="s">
        <v>32</v>
      </c>
      <c r="P60" s="4" t="s">
        <v>33</v>
      </c>
      <c r="Q60" s="4">
        <v>0</v>
      </c>
      <c r="R60" s="7">
        <v>44853</v>
      </c>
      <c r="S60" s="6">
        <v>44860</v>
      </c>
      <c r="T60" s="4" t="s">
        <v>34</v>
      </c>
      <c r="U60" s="4">
        <v>6052</v>
      </c>
      <c r="V60" s="4">
        <v>0</v>
      </c>
      <c r="W60" s="4">
        <v>0</v>
      </c>
      <c r="X60" s="4" t="s">
        <v>35</v>
      </c>
      <c r="Y60" s="4" t="s">
        <v>301</v>
      </c>
    </row>
    <row r="61" s="4" customFormat="1" spans="1:25">
      <c r="A61" s="4" t="s">
        <v>302</v>
      </c>
      <c r="B61" s="4" t="s">
        <v>26</v>
      </c>
      <c r="C61" s="4" t="s">
        <v>27</v>
      </c>
      <c r="D61" s="4" t="s">
        <v>303</v>
      </c>
      <c r="E61" s="4" t="s">
        <v>304</v>
      </c>
      <c r="F61" s="6">
        <v>44854</v>
      </c>
      <c r="G61" s="6">
        <v>44857</v>
      </c>
      <c r="H61" s="4">
        <v>1</v>
      </c>
      <c r="I61" s="4">
        <v>3</v>
      </c>
      <c r="J61" s="4">
        <v>3</v>
      </c>
      <c r="K61" s="4" t="s">
        <v>30</v>
      </c>
      <c r="L61" s="4">
        <v>11027</v>
      </c>
      <c r="M61" s="4">
        <v>11027</v>
      </c>
      <c r="N61" s="4" t="s">
        <v>305</v>
      </c>
      <c r="O61" s="4" t="s">
        <v>32</v>
      </c>
      <c r="P61" s="4" t="s">
        <v>33</v>
      </c>
      <c r="Q61" s="4">
        <v>0</v>
      </c>
      <c r="R61" s="7">
        <v>44853</v>
      </c>
      <c r="S61" s="6">
        <v>44860</v>
      </c>
      <c r="T61" s="4" t="s">
        <v>34</v>
      </c>
      <c r="U61" s="4">
        <v>11027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306</v>
      </c>
      <c r="B62" s="4" t="s">
        <v>26</v>
      </c>
      <c r="C62" s="4" t="s">
        <v>27</v>
      </c>
      <c r="D62" s="4" t="s">
        <v>307</v>
      </c>
      <c r="E62" s="4" t="s">
        <v>308</v>
      </c>
      <c r="F62" s="6">
        <v>44856</v>
      </c>
      <c r="G62" s="6">
        <v>44857</v>
      </c>
      <c r="H62" s="4">
        <v>1</v>
      </c>
      <c r="I62" s="4">
        <v>1</v>
      </c>
      <c r="J62" s="4">
        <v>1</v>
      </c>
      <c r="K62" s="4" t="s">
        <v>30</v>
      </c>
      <c r="L62" s="4">
        <v>1069</v>
      </c>
      <c r="M62" s="4">
        <v>1069</v>
      </c>
      <c r="N62" s="4" t="s">
        <v>309</v>
      </c>
      <c r="O62" s="4" t="s">
        <v>32</v>
      </c>
      <c r="P62" s="4" t="s">
        <v>33</v>
      </c>
      <c r="Q62" s="4">
        <v>0</v>
      </c>
      <c r="R62" s="7">
        <v>44853</v>
      </c>
      <c r="S62" s="6">
        <v>44860</v>
      </c>
      <c r="T62" s="4" t="s">
        <v>34</v>
      </c>
      <c r="U62" s="4">
        <v>1069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310</v>
      </c>
      <c r="B63" s="4" t="s">
        <v>26</v>
      </c>
      <c r="C63" s="4" t="s">
        <v>27</v>
      </c>
      <c r="D63" s="4" t="s">
        <v>311</v>
      </c>
      <c r="E63" s="4" t="s">
        <v>294</v>
      </c>
      <c r="F63" s="6">
        <v>44855</v>
      </c>
      <c r="G63" s="6">
        <v>44857</v>
      </c>
      <c r="H63" s="4">
        <v>1</v>
      </c>
      <c r="I63" s="4">
        <v>2</v>
      </c>
      <c r="J63" s="4">
        <v>2</v>
      </c>
      <c r="K63" s="4" t="s">
        <v>30</v>
      </c>
      <c r="L63" s="4">
        <v>470</v>
      </c>
      <c r="M63" s="4">
        <v>470</v>
      </c>
      <c r="N63" s="4" t="s">
        <v>312</v>
      </c>
      <c r="O63" s="4" t="s">
        <v>32</v>
      </c>
      <c r="P63" s="4" t="s">
        <v>33</v>
      </c>
      <c r="Q63" s="4">
        <v>0</v>
      </c>
      <c r="R63" s="7">
        <v>44853</v>
      </c>
      <c r="S63" s="6">
        <v>44860</v>
      </c>
      <c r="T63" s="4" t="s">
        <v>34</v>
      </c>
      <c r="U63" s="4">
        <v>470</v>
      </c>
      <c r="V63" s="4">
        <v>0</v>
      </c>
      <c r="W63" s="4">
        <v>0</v>
      </c>
      <c r="X63" s="4" t="s">
        <v>313</v>
      </c>
      <c r="Y63" s="4" t="s">
        <v>314</v>
      </c>
    </row>
    <row r="64" s="4" customFormat="1" spans="1:25">
      <c r="A64" s="4" t="s">
        <v>315</v>
      </c>
      <c r="B64" s="4" t="s">
        <v>26</v>
      </c>
      <c r="C64" s="4" t="s">
        <v>27</v>
      </c>
      <c r="D64" s="4" t="s">
        <v>316</v>
      </c>
      <c r="E64" s="4" t="s">
        <v>317</v>
      </c>
      <c r="F64" s="6">
        <v>44856</v>
      </c>
      <c r="G64" s="6">
        <v>44857</v>
      </c>
      <c r="H64" s="4">
        <v>1</v>
      </c>
      <c r="I64" s="4">
        <v>1</v>
      </c>
      <c r="J64" s="4">
        <v>1</v>
      </c>
      <c r="K64" s="4" t="s">
        <v>30</v>
      </c>
      <c r="L64" s="4">
        <v>1015</v>
      </c>
      <c r="M64" s="4">
        <v>1015</v>
      </c>
      <c r="N64" s="4" t="s">
        <v>318</v>
      </c>
      <c r="O64" s="4" t="s">
        <v>32</v>
      </c>
      <c r="P64" s="4" t="s">
        <v>33</v>
      </c>
      <c r="Q64" s="4">
        <v>0</v>
      </c>
      <c r="R64" s="7">
        <v>44853</v>
      </c>
      <c r="S64" s="6">
        <v>44860</v>
      </c>
      <c r="T64" s="4" t="s">
        <v>34</v>
      </c>
      <c r="U64" s="4">
        <v>1015</v>
      </c>
      <c r="V64" s="4">
        <v>0</v>
      </c>
      <c r="W64" s="4">
        <v>0</v>
      </c>
      <c r="X64" s="4" t="s">
        <v>319</v>
      </c>
      <c r="Y64" s="4" t="s">
        <v>35</v>
      </c>
    </row>
    <row r="65" s="4" customFormat="1" spans="1:25">
      <c r="A65" s="4" t="s">
        <v>320</v>
      </c>
      <c r="B65" s="4" t="s">
        <v>26</v>
      </c>
      <c r="C65" s="4" t="s">
        <v>27</v>
      </c>
      <c r="D65" s="4" t="s">
        <v>321</v>
      </c>
      <c r="E65" s="4" t="s">
        <v>322</v>
      </c>
      <c r="F65" s="6">
        <v>44856</v>
      </c>
      <c r="G65" s="6">
        <v>44857</v>
      </c>
      <c r="H65" s="4">
        <v>1</v>
      </c>
      <c r="I65" s="4">
        <v>1</v>
      </c>
      <c r="J65" s="4">
        <v>1</v>
      </c>
      <c r="K65" s="4" t="s">
        <v>30</v>
      </c>
      <c r="L65" s="4">
        <v>1506</v>
      </c>
      <c r="M65" s="4">
        <v>1506</v>
      </c>
      <c r="N65" s="4" t="s">
        <v>323</v>
      </c>
      <c r="O65" s="4" t="s">
        <v>32</v>
      </c>
      <c r="P65" s="4" t="s">
        <v>33</v>
      </c>
      <c r="Q65" s="4">
        <v>0</v>
      </c>
      <c r="R65" s="7">
        <v>44853</v>
      </c>
      <c r="S65" s="6">
        <v>44860</v>
      </c>
      <c r="T65" s="4" t="s">
        <v>34</v>
      </c>
      <c r="U65" s="4">
        <v>1506</v>
      </c>
      <c r="V65" s="4">
        <v>0</v>
      </c>
      <c r="W65" s="4">
        <v>0</v>
      </c>
      <c r="X65" s="4" t="s">
        <v>324</v>
      </c>
      <c r="Y65" s="4" t="s">
        <v>296</v>
      </c>
    </row>
    <row r="66" s="4" customFormat="1" spans="1:25">
      <c r="A66" s="4" t="s">
        <v>325</v>
      </c>
      <c r="B66" s="4" t="s">
        <v>26</v>
      </c>
      <c r="C66" s="4" t="s">
        <v>27</v>
      </c>
      <c r="D66" s="4" t="s">
        <v>222</v>
      </c>
      <c r="E66" s="4" t="s">
        <v>223</v>
      </c>
      <c r="F66" s="6">
        <v>44856</v>
      </c>
      <c r="G66" s="6">
        <v>44857</v>
      </c>
      <c r="H66" s="4">
        <v>1</v>
      </c>
      <c r="I66" s="4">
        <v>1</v>
      </c>
      <c r="J66" s="4">
        <v>1</v>
      </c>
      <c r="K66" s="4" t="s">
        <v>30</v>
      </c>
      <c r="L66" s="4">
        <v>293</v>
      </c>
      <c r="M66" s="4">
        <v>293</v>
      </c>
      <c r="N66" s="4" t="s">
        <v>326</v>
      </c>
      <c r="O66" s="4" t="s">
        <v>32</v>
      </c>
      <c r="P66" s="4" t="s">
        <v>33</v>
      </c>
      <c r="Q66" s="4">
        <v>0</v>
      </c>
      <c r="R66" s="7">
        <v>44853</v>
      </c>
      <c r="S66" s="6">
        <v>44860</v>
      </c>
      <c r="T66" s="4" t="s">
        <v>34</v>
      </c>
      <c r="U66" s="4">
        <v>293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327</v>
      </c>
      <c r="B67" s="4" t="s">
        <v>26</v>
      </c>
      <c r="C67" s="4" t="s">
        <v>27</v>
      </c>
      <c r="D67" s="4" t="s">
        <v>328</v>
      </c>
      <c r="E67" s="4" t="s">
        <v>73</v>
      </c>
      <c r="F67" s="6">
        <v>44856</v>
      </c>
      <c r="G67" s="6">
        <v>44857</v>
      </c>
      <c r="H67" s="4">
        <v>1</v>
      </c>
      <c r="I67" s="4">
        <v>1</v>
      </c>
      <c r="J67" s="4">
        <v>1</v>
      </c>
      <c r="K67" s="4" t="s">
        <v>30</v>
      </c>
      <c r="L67" s="4">
        <v>208</v>
      </c>
      <c r="M67" s="4">
        <v>208</v>
      </c>
      <c r="N67" s="4" t="s">
        <v>329</v>
      </c>
      <c r="O67" s="4" t="s">
        <v>32</v>
      </c>
      <c r="P67" s="4" t="s">
        <v>33</v>
      </c>
      <c r="Q67" s="4">
        <v>0</v>
      </c>
      <c r="R67" s="7">
        <v>44853</v>
      </c>
      <c r="S67" s="6">
        <v>44860</v>
      </c>
      <c r="T67" s="4" t="s">
        <v>34</v>
      </c>
      <c r="U67" s="4">
        <v>208</v>
      </c>
      <c r="V67" s="4">
        <v>0</v>
      </c>
      <c r="W67" s="4">
        <v>0</v>
      </c>
      <c r="X67" s="4" t="s">
        <v>330</v>
      </c>
      <c r="Y67" s="4" t="s">
        <v>331</v>
      </c>
    </row>
    <row r="68" s="4" customFormat="1" spans="1:25">
      <c r="A68" s="4" t="s">
        <v>332</v>
      </c>
      <c r="B68" s="4" t="s">
        <v>26</v>
      </c>
      <c r="C68" s="4" t="s">
        <v>27</v>
      </c>
      <c r="D68" s="4" t="s">
        <v>333</v>
      </c>
      <c r="E68" s="4" t="s">
        <v>158</v>
      </c>
      <c r="F68" s="6">
        <v>44856</v>
      </c>
      <c r="G68" s="6">
        <v>44857</v>
      </c>
      <c r="H68" s="4">
        <v>1</v>
      </c>
      <c r="I68" s="4">
        <v>1</v>
      </c>
      <c r="J68" s="4">
        <v>1</v>
      </c>
      <c r="K68" s="4" t="s">
        <v>30</v>
      </c>
      <c r="L68" s="4">
        <v>1168</v>
      </c>
      <c r="M68" s="4">
        <v>1168</v>
      </c>
      <c r="N68" s="4" t="s">
        <v>334</v>
      </c>
      <c r="O68" s="4" t="s">
        <v>32</v>
      </c>
      <c r="P68" s="4" t="s">
        <v>33</v>
      </c>
      <c r="Q68" s="4">
        <v>0</v>
      </c>
      <c r="R68" s="7">
        <v>44853</v>
      </c>
      <c r="S68" s="6">
        <v>44860</v>
      </c>
      <c r="T68" s="4" t="s">
        <v>34</v>
      </c>
      <c r="U68" s="4">
        <v>1168</v>
      </c>
      <c r="V68" s="4">
        <v>0</v>
      </c>
      <c r="W68" s="4">
        <v>0</v>
      </c>
      <c r="X68" s="4" t="s">
        <v>35</v>
      </c>
      <c r="Y68" s="4" t="s">
        <v>335</v>
      </c>
    </row>
    <row r="69" s="4" customFormat="1" spans="1:25">
      <c r="A69" s="4" t="s">
        <v>336</v>
      </c>
      <c r="B69" s="4" t="s">
        <v>26</v>
      </c>
      <c r="C69" s="4" t="s">
        <v>27</v>
      </c>
      <c r="D69" s="4" t="s">
        <v>267</v>
      </c>
      <c r="E69" s="4" t="s">
        <v>268</v>
      </c>
      <c r="F69" s="6">
        <v>44856</v>
      </c>
      <c r="G69" s="6">
        <v>44857</v>
      </c>
      <c r="H69" s="4">
        <v>1</v>
      </c>
      <c r="I69" s="4">
        <v>1</v>
      </c>
      <c r="J69" s="4">
        <v>1</v>
      </c>
      <c r="K69" s="4" t="s">
        <v>30</v>
      </c>
      <c r="L69" s="4">
        <v>529</v>
      </c>
      <c r="M69" s="4">
        <v>529</v>
      </c>
      <c r="N69" s="4" t="s">
        <v>337</v>
      </c>
      <c r="O69" s="4" t="s">
        <v>32</v>
      </c>
      <c r="P69" s="4" t="s">
        <v>33</v>
      </c>
      <c r="Q69" s="4">
        <v>0</v>
      </c>
      <c r="R69" s="7">
        <v>44853</v>
      </c>
      <c r="S69" s="6">
        <v>44860</v>
      </c>
      <c r="T69" s="4" t="s">
        <v>34</v>
      </c>
      <c r="U69" s="4">
        <v>529</v>
      </c>
      <c r="V69" s="4">
        <v>0</v>
      </c>
      <c r="W69" s="4">
        <v>0</v>
      </c>
      <c r="X69" s="4" t="s">
        <v>338</v>
      </c>
      <c r="Y69" s="4" t="s">
        <v>271</v>
      </c>
    </row>
    <row r="70" s="4" customFormat="1" spans="1:25">
      <c r="A70" s="4" t="s">
        <v>339</v>
      </c>
      <c r="B70" s="4" t="s">
        <v>26</v>
      </c>
      <c r="C70" s="4" t="s">
        <v>27</v>
      </c>
      <c r="D70" s="4" t="s">
        <v>340</v>
      </c>
      <c r="E70" s="4" t="s">
        <v>341</v>
      </c>
      <c r="F70" s="6">
        <v>44854</v>
      </c>
      <c r="G70" s="6">
        <v>44857</v>
      </c>
      <c r="H70" s="4">
        <v>1</v>
      </c>
      <c r="I70" s="4">
        <v>3</v>
      </c>
      <c r="J70" s="4">
        <v>3</v>
      </c>
      <c r="K70" s="4" t="s">
        <v>30</v>
      </c>
      <c r="L70" s="4">
        <v>1027</v>
      </c>
      <c r="M70" s="4">
        <v>1027</v>
      </c>
      <c r="N70" s="4" t="s">
        <v>342</v>
      </c>
      <c r="O70" s="4" t="s">
        <v>32</v>
      </c>
      <c r="P70" s="4" t="s">
        <v>33</v>
      </c>
      <c r="Q70" s="4">
        <v>0</v>
      </c>
      <c r="R70" s="7">
        <v>44853</v>
      </c>
      <c r="S70" s="6">
        <v>44860</v>
      </c>
      <c r="T70" s="4" t="s">
        <v>34</v>
      </c>
      <c r="U70" s="4">
        <v>1027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343</v>
      </c>
      <c r="B71" s="4" t="s">
        <v>26</v>
      </c>
      <c r="C71" s="4" t="s">
        <v>27</v>
      </c>
      <c r="D71" s="4" t="s">
        <v>344</v>
      </c>
      <c r="E71" s="4" t="s">
        <v>248</v>
      </c>
      <c r="F71" s="6">
        <v>44855</v>
      </c>
      <c r="G71" s="6">
        <v>44857</v>
      </c>
      <c r="H71" s="4">
        <v>1</v>
      </c>
      <c r="I71" s="4">
        <v>2</v>
      </c>
      <c r="J71" s="4">
        <v>2</v>
      </c>
      <c r="K71" s="4" t="s">
        <v>30</v>
      </c>
      <c r="L71" s="4">
        <v>2998</v>
      </c>
      <c r="M71" s="4">
        <v>2998</v>
      </c>
      <c r="N71" s="4" t="s">
        <v>345</v>
      </c>
      <c r="O71" s="4" t="s">
        <v>32</v>
      </c>
      <c r="P71" s="4" t="s">
        <v>33</v>
      </c>
      <c r="Q71" s="4">
        <v>0</v>
      </c>
      <c r="R71" s="7">
        <v>44854</v>
      </c>
      <c r="S71" s="6">
        <v>44860</v>
      </c>
      <c r="T71" s="4" t="s">
        <v>34</v>
      </c>
      <c r="U71" s="4">
        <v>2998</v>
      </c>
      <c r="V71" s="4">
        <v>0</v>
      </c>
      <c r="W71" s="4">
        <v>0</v>
      </c>
      <c r="X71" s="4" t="s">
        <v>35</v>
      </c>
      <c r="Y71" s="4" t="s">
        <v>346</v>
      </c>
    </row>
    <row r="72" s="4" customFormat="1" spans="1:25">
      <c r="A72" s="4" t="s">
        <v>347</v>
      </c>
      <c r="B72" s="4" t="s">
        <v>26</v>
      </c>
      <c r="C72" s="4" t="s">
        <v>27</v>
      </c>
      <c r="D72" s="4" t="s">
        <v>348</v>
      </c>
      <c r="E72" s="4" t="s">
        <v>349</v>
      </c>
      <c r="F72" s="6">
        <v>44854</v>
      </c>
      <c r="G72" s="6">
        <v>44857</v>
      </c>
      <c r="H72" s="4">
        <v>1</v>
      </c>
      <c r="I72" s="4">
        <v>3</v>
      </c>
      <c r="J72" s="4">
        <v>3</v>
      </c>
      <c r="K72" s="4" t="s">
        <v>30</v>
      </c>
      <c r="L72" s="4">
        <v>3021</v>
      </c>
      <c r="M72" s="4">
        <v>3021</v>
      </c>
      <c r="N72" s="4" t="s">
        <v>350</v>
      </c>
      <c r="O72" s="4" t="s">
        <v>32</v>
      </c>
      <c r="P72" s="4" t="s">
        <v>33</v>
      </c>
      <c r="Q72" s="4">
        <v>0</v>
      </c>
      <c r="R72" s="7">
        <v>44854</v>
      </c>
      <c r="S72" s="6">
        <v>44860</v>
      </c>
      <c r="T72" s="4" t="s">
        <v>34</v>
      </c>
      <c r="U72" s="4">
        <v>3021</v>
      </c>
      <c r="V72" s="4">
        <v>0</v>
      </c>
      <c r="W72" s="4">
        <v>0</v>
      </c>
      <c r="X72" s="4" t="s">
        <v>35</v>
      </c>
      <c r="Y72" s="4" t="s">
        <v>351</v>
      </c>
    </row>
    <row r="73" s="4" customFormat="1" spans="1:25">
      <c r="A73" s="4" t="s">
        <v>352</v>
      </c>
      <c r="B73" s="4" t="s">
        <v>26</v>
      </c>
      <c r="C73" s="4" t="s">
        <v>27</v>
      </c>
      <c r="D73" s="4" t="s">
        <v>353</v>
      </c>
      <c r="E73" s="4" t="s">
        <v>354</v>
      </c>
      <c r="F73" s="6">
        <v>44856</v>
      </c>
      <c r="G73" s="6">
        <v>44857</v>
      </c>
      <c r="H73" s="4">
        <v>1</v>
      </c>
      <c r="I73" s="4">
        <v>1</v>
      </c>
      <c r="J73" s="4">
        <v>1</v>
      </c>
      <c r="K73" s="4" t="s">
        <v>30</v>
      </c>
      <c r="L73" s="4">
        <v>2593</v>
      </c>
      <c r="M73" s="4">
        <v>2593</v>
      </c>
      <c r="N73" s="4" t="s">
        <v>355</v>
      </c>
      <c r="O73" s="4" t="s">
        <v>32</v>
      </c>
      <c r="P73" s="4" t="s">
        <v>33</v>
      </c>
      <c r="Q73" s="4">
        <v>0</v>
      </c>
      <c r="R73" s="7">
        <v>44854</v>
      </c>
      <c r="S73" s="6">
        <v>44860</v>
      </c>
      <c r="T73" s="4" t="s">
        <v>34</v>
      </c>
      <c r="U73" s="4">
        <v>2593</v>
      </c>
      <c r="V73" s="4">
        <v>0</v>
      </c>
      <c r="W73" s="4">
        <v>0</v>
      </c>
      <c r="X73" s="4" t="s">
        <v>35</v>
      </c>
      <c r="Y73" s="4" t="s">
        <v>356</v>
      </c>
    </row>
    <row r="74" s="4" customFormat="1" spans="1:25">
      <c r="A74" s="4" t="s">
        <v>357</v>
      </c>
      <c r="B74" s="4" t="s">
        <v>26</v>
      </c>
      <c r="C74" s="4" t="s">
        <v>27</v>
      </c>
      <c r="D74" s="4" t="s">
        <v>358</v>
      </c>
      <c r="E74" s="4" t="s">
        <v>102</v>
      </c>
      <c r="F74" s="6">
        <v>44854</v>
      </c>
      <c r="G74" s="6">
        <v>44857</v>
      </c>
      <c r="H74" s="4">
        <v>1</v>
      </c>
      <c r="I74" s="4">
        <v>3</v>
      </c>
      <c r="J74" s="4">
        <v>3</v>
      </c>
      <c r="K74" s="4" t="s">
        <v>30</v>
      </c>
      <c r="L74" s="4">
        <v>5117</v>
      </c>
      <c r="M74" s="4">
        <v>5117</v>
      </c>
      <c r="N74" s="4" t="s">
        <v>359</v>
      </c>
      <c r="O74" s="4" t="s">
        <v>32</v>
      </c>
      <c r="P74" s="4" t="s">
        <v>33</v>
      </c>
      <c r="Q74" s="4">
        <v>0</v>
      </c>
      <c r="R74" s="7">
        <v>44854</v>
      </c>
      <c r="S74" s="6">
        <v>44860</v>
      </c>
      <c r="T74" s="4" t="s">
        <v>34</v>
      </c>
      <c r="U74" s="4">
        <v>5117</v>
      </c>
      <c r="V74" s="4">
        <v>0</v>
      </c>
      <c r="W74" s="4">
        <v>0</v>
      </c>
      <c r="X74" s="4" t="s">
        <v>35</v>
      </c>
      <c r="Y74" s="4" t="s">
        <v>360</v>
      </c>
    </row>
    <row r="75" s="4" customFormat="1" spans="1:25">
      <c r="A75" s="4" t="s">
        <v>361</v>
      </c>
      <c r="B75" s="4" t="s">
        <v>26</v>
      </c>
      <c r="C75" s="4" t="s">
        <v>27</v>
      </c>
      <c r="D75" s="4" t="s">
        <v>362</v>
      </c>
      <c r="E75" s="4" t="s">
        <v>363</v>
      </c>
      <c r="F75" s="6">
        <v>44856</v>
      </c>
      <c r="G75" s="6">
        <v>44857</v>
      </c>
      <c r="H75" s="4">
        <v>1</v>
      </c>
      <c r="I75" s="4">
        <v>1</v>
      </c>
      <c r="J75" s="4">
        <v>1</v>
      </c>
      <c r="K75" s="4" t="s">
        <v>30</v>
      </c>
      <c r="L75" s="4">
        <v>164</v>
      </c>
      <c r="M75" s="4">
        <v>164</v>
      </c>
      <c r="N75" s="4" t="s">
        <v>364</v>
      </c>
      <c r="O75" s="4" t="s">
        <v>32</v>
      </c>
      <c r="P75" s="4" t="s">
        <v>33</v>
      </c>
      <c r="Q75" s="4">
        <v>0</v>
      </c>
      <c r="R75" s="7">
        <v>44854</v>
      </c>
      <c r="S75" s="6">
        <v>44860</v>
      </c>
      <c r="T75" s="4" t="s">
        <v>34</v>
      </c>
      <c r="U75" s="4">
        <v>164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365</v>
      </c>
      <c r="B76" s="4" t="s">
        <v>26</v>
      </c>
      <c r="C76" s="4" t="s">
        <v>27</v>
      </c>
      <c r="D76" s="4" t="s">
        <v>366</v>
      </c>
      <c r="E76" s="4" t="s">
        <v>62</v>
      </c>
      <c r="F76" s="6">
        <v>44856</v>
      </c>
      <c r="G76" s="6">
        <v>44857</v>
      </c>
      <c r="H76" s="4">
        <v>1</v>
      </c>
      <c r="I76" s="4">
        <v>1</v>
      </c>
      <c r="J76" s="4">
        <v>1</v>
      </c>
      <c r="K76" s="4" t="s">
        <v>30</v>
      </c>
      <c r="L76" s="4">
        <v>812</v>
      </c>
      <c r="M76" s="4">
        <v>812</v>
      </c>
      <c r="N76" s="4" t="s">
        <v>367</v>
      </c>
      <c r="O76" s="4" t="s">
        <v>32</v>
      </c>
      <c r="P76" s="4" t="s">
        <v>33</v>
      </c>
      <c r="Q76" s="4">
        <v>0</v>
      </c>
      <c r="R76" s="7">
        <v>44854</v>
      </c>
      <c r="S76" s="6">
        <v>44860</v>
      </c>
      <c r="T76" s="4" t="s">
        <v>34</v>
      </c>
      <c r="U76" s="4">
        <v>812</v>
      </c>
      <c r="V76" s="4">
        <v>0</v>
      </c>
      <c r="W76" s="4">
        <v>0</v>
      </c>
      <c r="X76" s="4" t="s">
        <v>368</v>
      </c>
      <c r="Y76" s="4" t="s">
        <v>369</v>
      </c>
    </row>
    <row r="77" s="4" customFormat="1" spans="1:25">
      <c r="A77" s="4" t="s">
        <v>370</v>
      </c>
      <c r="B77" s="4" t="s">
        <v>26</v>
      </c>
      <c r="C77" s="4" t="s">
        <v>27</v>
      </c>
      <c r="D77" s="4" t="s">
        <v>371</v>
      </c>
      <c r="E77" s="4" t="s">
        <v>372</v>
      </c>
      <c r="F77" s="6">
        <v>44855</v>
      </c>
      <c r="G77" s="6">
        <v>44857</v>
      </c>
      <c r="H77" s="4">
        <v>1</v>
      </c>
      <c r="I77" s="4">
        <v>2</v>
      </c>
      <c r="J77" s="4">
        <v>2</v>
      </c>
      <c r="K77" s="4" t="s">
        <v>30</v>
      </c>
      <c r="L77" s="4">
        <v>1360</v>
      </c>
      <c r="M77" s="4">
        <v>1360</v>
      </c>
      <c r="N77" s="4" t="s">
        <v>373</v>
      </c>
      <c r="O77" s="4" t="s">
        <v>32</v>
      </c>
      <c r="P77" s="4" t="s">
        <v>33</v>
      </c>
      <c r="Q77" s="4">
        <v>0</v>
      </c>
      <c r="R77" s="7">
        <v>44854</v>
      </c>
      <c r="S77" s="6">
        <v>44860</v>
      </c>
      <c r="T77" s="4" t="s">
        <v>34</v>
      </c>
      <c r="U77" s="4">
        <v>1360</v>
      </c>
      <c r="V77" s="4">
        <v>0</v>
      </c>
      <c r="W77" s="4">
        <v>0</v>
      </c>
      <c r="X77" s="4" t="s">
        <v>374</v>
      </c>
      <c r="Y77" s="4" t="s">
        <v>375</v>
      </c>
    </row>
    <row r="78" s="4" customFormat="1" spans="1:25">
      <c r="A78" s="4" t="s">
        <v>376</v>
      </c>
      <c r="B78" s="4" t="s">
        <v>26</v>
      </c>
      <c r="C78" s="4" t="s">
        <v>27</v>
      </c>
      <c r="D78" s="4" t="s">
        <v>377</v>
      </c>
      <c r="E78" s="4" t="s">
        <v>378</v>
      </c>
      <c r="F78" s="6">
        <v>44856</v>
      </c>
      <c r="G78" s="6">
        <v>44857</v>
      </c>
      <c r="H78" s="4">
        <v>1</v>
      </c>
      <c r="I78" s="4">
        <v>1</v>
      </c>
      <c r="J78" s="4">
        <v>1</v>
      </c>
      <c r="K78" s="4" t="s">
        <v>30</v>
      </c>
      <c r="L78" s="4">
        <v>1062</v>
      </c>
      <c r="M78" s="4">
        <v>1062</v>
      </c>
      <c r="N78" s="4" t="s">
        <v>379</v>
      </c>
      <c r="O78" s="4" t="s">
        <v>32</v>
      </c>
      <c r="P78" s="4" t="s">
        <v>33</v>
      </c>
      <c r="Q78" s="4">
        <v>0</v>
      </c>
      <c r="R78" s="7">
        <v>44855</v>
      </c>
      <c r="S78" s="6">
        <v>44860</v>
      </c>
      <c r="T78" s="4" t="s">
        <v>34</v>
      </c>
      <c r="U78" s="4">
        <v>1062</v>
      </c>
      <c r="V78" s="4">
        <v>0</v>
      </c>
      <c r="W78" s="4">
        <v>0</v>
      </c>
      <c r="X78" s="4" t="s">
        <v>380</v>
      </c>
      <c r="Y78" s="4" t="s">
        <v>381</v>
      </c>
    </row>
    <row r="79" s="4" customFormat="1" spans="1:25">
      <c r="A79" s="4" t="s">
        <v>382</v>
      </c>
      <c r="B79" s="4" t="s">
        <v>26</v>
      </c>
      <c r="C79" s="4" t="s">
        <v>27</v>
      </c>
      <c r="D79" s="4" t="s">
        <v>383</v>
      </c>
      <c r="E79" s="4" t="s">
        <v>201</v>
      </c>
      <c r="F79" s="6">
        <v>44855</v>
      </c>
      <c r="G79" s="6">
        <v>44857</v>
      </c>
      <c r="H79" s="4">
        <v>1</v>
      </c>
      <c r="I79" s="4">
        <v>2</v>
      </c>
      <c r="J79" s="4">
        <v>2</v>
      </c>
      <c r="K79" s="4" t="s">
        <v>30</v>
      </c>
      <c r="L79" s="4">
        <v>1594</v>
      </c>
      <c r="M79" s="4">
        <v>1594</v>
      </c>
      <c r="N79" s="4" t="s">
        <v>384</v>
      </c>
      <c r="O79" s="4" t="s">
        <v>32</v>
      </c>
      <c r="P79" s="4" t="s">
        <v>33</v>
      </c>
      <c r="Q79" s="4">
        <v>0</v>
      </c>
      <c r="R79" s="7">
        <v>44855</v>
      </c>
      <c r="S79" s="6">
        <v>44860</v>
      </c>
      <c r="T79" s="4" t="s">
        <v>34</v>
      </c>
      <c r="U79" s="4">
        <v>1594</v>
      </c>
      <c r="V79" s="4">
        <v>0</v>
      </c>
      <c r="W79" s="4">
        <v>0</v>
      </c>
      <c r="X79" s="4" t="s">
        <v>35</v>
      </c>
      <c r="Y79" s="4" t="s">
        <v>385</v>
      </c>
    </row>
    <row r="80" s="4" customFormat="1" spans="1:25">
      <c r="A80" s="4" t="s">
        <v>386</v>
      </c>
      <c r="B80" s="4" t="s">
        <v>26</v>
      </c>
      <c r="C80" s="4" t="s">
        <v>27</v>
      </c>
      <c r="D80" s="4" t="s">
        <v>387</v>
      </c>
      <c r="E80" s="4" t="s">
        <v>388</v>
      </c>
      <c r="F80" s="6">
        <v>44856</v>
      </c>
      <c r="G80" s="6">
        <v>44857</v>
      </c>
      <c r="H80" s="4">
        <v>1</v>
      </c>
      <c r="I80" s="4">
        <v>1</v>
      </c>
      <c r="J80" s="4">
        <v>1</v>
      </c>
      <c r="K80" s="4" t="s">
        <v>30</v>
      </c>
      <c r="L80" s="4">
        <v>271</v>
      </c>
      <c r="M80" s="4">
        <v>271</v>
      </c>
      <c r="N80" s="4" t="s">
        <v>389</v>
      </c>
      <c r="O80" s="4" t="s">
        <v>32</v>
      </c>
      <c r="P80" s="4" t="s">
        <v>33</v>
      </c>
      <c r="Q80" s="4">
        <v>0</v>
      </c>
      <c r="R80" s="7">
        <v>44855</v>
      </c>
      <c r="S80" s="6">
        <v>44860</v>
      </c>
      <c r="T80" s="4" t="s">
        <v>34</v>
      </c>
      <c r="U80" s="4">
        <v>271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390</v>
      </c>
      <c r="B81" s="4" t="s">
        <v>26</v>
      </c>
      <c r="C81" s="4" t="s">
        <v>27</v>
      </c>
      <c r="D81" s="4" t="s">
        <v>366</v>
      </c>
      <c r="E81" s="4" t="s">
        <v>391</v>
      </c>
      <c r="F81" s="6">
        <v>44856</v>
      </c>
      <c r="G81" s="6">
        <v>44857</v>
      </c>
      <c r="H81" s="4">
        <v>1</v>
      </c>
      <c r="I81" s="4">
        <v>1</v>
      </c>
      <c r="J81" s="4">
        <v>1</v>
      </c>
      <c r="K81" s="4" t="s">
        <v>30</v>
      </c>
      <c r="L81" s="4">
        <v>754</v>
      </c>
      <c r="M81" s="4">
        <v>754</v>
      </c>
      <c r="N81" s="4" t="s">
        <v>392</v>
      </c>
      <c r="O81" s="4" t="s">
        <v>32</v>
      </c>
      <c r="P81" s="4" t="s">
        <v>33</v>
      </c>
      <c r="Q81" s="4">
        <v>0</v>
      </c>
      <c r="R81" s="7">
        <v>44855</v>
      </c>
      <c r="S81" s="6">
        <v>44860</v>
      </c>
      <c r="T81" s="4" t="s">
        <v>34</v>
      </c>
      <c r="U81" s="4">
        <v>754</v>
      </c>
      <c r="V81" s="4">
        <v>0</v>
      </c>
      <c r="W81" s="4">
        <v>0</v>
      </c>
      <c r="X81" s="4" t="s">
        <v>393</v>
      </c>
      <c r="Y81" s="4" t="s">
        <v>394</v>
      </c>
    </row>
    <row r="82" s="4" customFormat="1" spans="1:25">
      <c r="A82" s="4" t="s">
        <v>395</v>
      </c>
      <c r="B82" s="4" t="s">
        <v>26</v>
      </c>
      <c r="C82" s="4" t="s">
        <v>27</v>
      </c>
      <c r="D82" s="4" t="s">
        <v>396</v>
      </c>
      <c r="E82" s="4" t="s">
        <v>397</v>
      </c>
      <c r="F82" s="6">
        <v>44856</v>
      </c>
      <c r="G82" s="6">
        <v>44857</v>
      </c>
      <c r="H82" s="4">
        <v>3</v>
      </c>
      <c r="I82" s="4">
        <v>1</v>
      </c>
      <c r="J82" s="4">
        <v>3</v>
      </c>
      <c r="K82" s="4" t="s">
        <v>30</v>
      </c>
      <c r="L82" s="4">
        <v>2322</v>
      </c>
      <c r="M82" s="4">
        <v>2322</v>
      </c>
      <c r="N82" s="4" t="s">
        <v>398</v>
      </c>
      <c r="O82" s="4" t="s">
        <v>32</v>
      </c>
      <c r="P82" s="4" t="s">
        <v>33</v>
      </c>
      <c r="Q82" s="4">
        <v>0</v>
      </c>
      <c r="R82" s="7">
        <v>44855</v>
      </c>
      <c r="S82" s="6">
        <v>44860</v>
      </c>
      <c r="T82" s="4" t="s">
        <v>34</v>
      </c>
      <c r="U82" s="4">
        <v>2322</v>
      </c>
      <c r="V82" s="4">
        <v>0</v>
      </c>
      <c r="W82" s="4">
        <v>0</v>
      </c>
      <c r="X82" s="4" t="s">
        <v>399</v>
      </c>
      <c r="Y82" s="4" t="s">
        <v>35</v>
      </c>
    </row>
    <row r="83" s="4" customFormat="1" spans="1:25">
      <c r="A83" s="4" t="s">
        <v>400</v>
      </c>
      <c r="B83" s="4" t="s">
        <v>26</v>
      </c>
      <c r="C83" s="4" t="s">
        <v>27</v>
      </c>
      <c r="D83" s="4" t="s">
        <v>401</v>
      </c>
      <c r="E83" s="4" t="s">
        <v>402</v>
      </c>
      <c r="F83" s="6">
        <v>44856</v>
      </c>
      <c r="G83" s="6">
        <v>44857</v>
      </c>
      <c r="H83" s="4">
        <v>1</v>
      </c>
      <c r="I83" s="4">
        <v>1</v>
      </c>
      <c r="J83" s="4">
        <v>1</v>
      </c>
      <c r="K83" s="4" t="s">
        <v>30</v>
      </c>
      <c r="L83" s="4">
        <v>115</v>
      </c>
      <c r="M83" s="4">
        <v>115</v>
      </c>
      <c r="N83" s="4" t="s">
        <v>403</v>
      </c>
      <c r="O83" s="4" t="s">
        <v>32</v>
      </c>
      <c r="P83" s="4" t="s">
        <v>33</v>
      </c>
      <c r="Q83" s="4">
        <v>0</v>
      </c>
      <c r="R83" s="7">
        <v>44855</v>
      </c>
      <c r="S83" s="6">
        <v>44860</v>
      </c>
      <c r="T83" s="4" t="s">
        <v>34</v>
      </c>
      <c r="U83" s="4">
        <v>115</v>
      </c>
      <c r="V83" s="4">
        <v>0</v>
      </c>
      <c r="W83" s="4">
        <v>0</v>
      </c>
      <c r="X83" s="4" t="s">
        <v>404</v>
      </c>
      <c r="Y83" s="4" t="s">
        <v>405</v>
      </c>
    </row>
    <row r="84" s="4" customFormat="1" spans="1:25">
      <c r="A84" s="4" t="s">
        <v>395</v>
      </c>
      <c r="B84" s="4" t="s">
        <v>26</v>
      </c>
      <c r="C84" s="4" t="s">
        <v>220</v>
      </c>
      <c r="D84" s="4" t="s">
        <v>396</v>
      </c>
      <c r="E84" s="4" t="s">
        <v>397</v>
      </c>
      <c r="F84" s="6">
        <v>44856</v>
      </c>
      <c r="G84" s="6">
        <v>44857</v>
      </c>
      <c r="H84" s="4">
        <v>3</v>
      </c>
      <c r="I84" s="4">
        <v>1</v>
      </c>
      <c r="J84" s="4">
        <v>3</v>
      </c>
      <c r="K84" s="4" t="s">
        <v>30</v>
      </c>
      <c r="L84" s="4">
        <v>-2322</v>
      </c>
      <c r="M84" s="4">
        <v>-2322</v>
      </c>
      <c r="N84" s="4" t="s">
        <v>398</v>
      </c>
      <c r="O84" s="4" t="s">
        <v>32</v>
      </c>
      <c r="P84" s="4" t="s">
        <v>33</v>
      </c>
      <c r="Q84" s="4">
        <v>0</v>
      </c>
      <c r="R84" s="7">
        <v>44855</v>
      </c>
      <c r="S84" s="6">
        <v>44860</v>
      </c>
      <c r="T84" s="4" t="s">
        <v>34</v>
      </c>
      <c r="U84" s="4">
        <v>-2322</v>
      </c>
      <c r="V84" s="4">
        <v>0</v>
      </c>
      <c r="W84" s="4">
        <v>0</v>
      </c>
      <c r="X84" s="4" t="s">
        <v>399</v>
      </c>
      <c r="Y84" s="4" t="s">
        <v>35</v>
      </c>
    </row>
    <row r="85" s="4" customFormat="1" spans="1:25">
      <c r="A85" s="4" t="s">
        <v>406</v>
      </c>
      <c r="B85" s="4" t="s">
        <v>26</v>
      </c>
      <c r="C85" s="4" t="s">
        <v>27</v>
      </c>
      <c r="D85" s="4" t="s">
        <v>407</v>
      </c>
      <c r="E85" s="4" t="s">
        <v>408</v>
      </c>
      <c r="F85" s="6">
        <v>44856</v>
      </c>
      <c r="G85" s="6">
        <v>44857</v>
      </c>
      <c r="H85" s="4">
        <v>1</v>
      </c>
      <c r="I85" s="4">
        <v>1</v>
      </c>
      <c r="J85" s="4">
        <v>1</v>
      </c>
      <c r="K85" s="4" t="s">
        <v>30</v>
      </c>
      <c r="L85" s="4">
        <v>386</v>
      </c>
      <c r="M85" s="4">
        <v>386</v>
      </c>
      <c r="N85" s="4" t="s">
        <v>409</v>
      </c>
      <c r="O85" s="4" t="s">
        <v>32</v>
      </c>
      <c r="P85" s="4" t="s">
        <v>33</v>
      </c>
      <c r="Q85" s="4">
        <v>0</v>
      </c>
      <c r="R85" s="7">
        <v>44855</v>
      </c>
      <c r="S85" s="6">
        <v>44860</v>
      </c>
      <c r="T85" s="4" t="s">
        <v>34</v>
      </c>
      <c r="U85" s="4">
        <v>386</v>
      </c>
      <c r="V85" s="4">
        <v>0</v>
      </c>
      <c r="W85" s="4">
        <v>0</v>
      </c>
      <c r="X85" s="4" t="s">
        <v>410</v>
      </c>
      <c r="Y85" s="4" t="s">
        <v>411</v>
      </c>
    </row>
    <row r="86" s="4" customFormat="1" spans="1:25">
      <c r="A86" s="4" t="s">
        <v>412</v>
      </c>
      <c r="B86" s="4" t="s">
        <v>26</v>
      </c>
      <c r="C86" s="4" t="s">
        <v>27</v>
      </c>
      <c r="D86" s="4" t="s">
        <v>366</v>
      </c>
      <c r="E86" s="4" t="s">
        <v>363</v>
      </c>
      <c r="F86" s="6">
        <v>44856</v>
      </c>
      <c r="G86" s="6">
        <v>44857</v>
      </c>
      <c r="H86" s="4">
        <v>1</v>
      </c>
      <c r="I86" s="4">
        <v>1</v>
      </c>
      <c r="J86" s="4">
        <v>1</v>
      </c>
      <c r="K86" s="4" t="s">
        <v>30</v>
      </c>
      <c r="L86" s="4">
        <v>754</v>
      </c>
      <c r="M86" s="4">
        <v>754</v>
      </c>
      <c r="N86" s="4" t="s">
        <v>413</v>
      </c>
      <c r="O86" s="4" t="s">
        <v>32</v>
      </c>
      <c r="P86" s="4" t="s">
        <v>33</v>
      </c>
      <c r="Q86" s="4">
        <v>0</v>
      </c>
      <c r="R86" s="7">
        <v>44855</v>
      </c>
      <c r="S86" s="6">
        <v>44860</v>
      </c>
      <c r="T86" s="4" t="s">
        <v>34</v>
      </c>
      <c r="U86" s="4">
        <v>754</v>
      </c>
      <c r="V86" s="4">
        <v>0</v>
      </c>
      <c r="W86" s="4">
        <v>0</v>
      </c>
      <c r="X86" s="4" t="s">
        <v>414</v>
      </c>
      <c r="Y86" s="4" t="s">
        <v>415</v>
      </c>
    </row>
    <row r="87" s="4" customFormat="1" spans="1:25">
      <c r="A87" s="4" t="s">
        <v>416</v>
      </c>
      <c r="B87" s="4" t="s">
        <v>26</v>
      </c>
      <c r="C87" s="4" t="s">
        <v>27</v>
      </c>
      <c r="D87" s="4" t="s">
        <v>417</v>
      </c>
      <c r="E87" s="4" t="s">
        <v>418</v>
      </c>
      <c r="F87" s="6">
        <v>44855</v>
      </c>
      <c r="G87" s="6">
        <v>44857</v>
      </c>
      <c r="H87" s="4">
        <v>1</v>
      </c>
      <c r="I87" s="4">
        <v>2</v>
      </c>
      <c r="J87" s="4">
        <v>2</v>
      </c>
      <c r="K87" s="4" t="s">
        <v>30</v>
      </c>
      <c r="L87" s="4">
        <v>2488</v>
      </c>
      <c r="M87" s="4">
        <v>2488</v>
      </c>
      <c r="N87" s="4" t="s">
        <v>419</v>
      </c>
      <c r="O87" s="4" t="s">
        <v>32</v>
      </c>
      <c r="P87" s="4" t="s">
        <v>33</v>
      </c>
      <c r="Q87" s="4">
        <v>0</v>
      </c>
      <c r="R87" s="7">
        <v>44855</v>
      </c>
      <c r="S87" s="6">
        <v>44860</v>
      </c>
      <c r="T87" s="4" t="s">
        <v>34</v>
      </c>
      <c r="U87" s="4">
        <v>2488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420</v>
      </c>
      <c r="B88" s="4" t="s">
        <v>26</v>
      </c>
      <c r="C88" s="4" t="s">
        <v>27</v>
      </c>
      <c r="D88" s="4" t="s">
        <v>421</v>
      </c>
      <c r="E88" s="4" t="s">
        <v>422</v>
      </c>
      <c r="F88" s="6">
        <v>44856</v>
      </c>
      <c r="G88" s="6">
        <v>44857</v>
      </c>
      <c r="H88" s="4">
        <v>1</v>
      </c>
      <c r="I88" s="4">
        <v>1</v>
      </c>
      <c r="J88" s="4">
        <v>1</v>
      </c>
      <c r="K88" s="4" t="s">
        <v>30</v>
      </c>
      <c r="L88" s="4">
        <v>789</v>
      </c>
      <c r="M88" s="4">
        <v>789</v>
      </c>
      <c r="N88" s="4" t="s">
        <v>423</v>
      </c>
      <c r="O88" s="4" t="s">
        <v>32</v>
      </c>
      <c r="P88" s="4" t="s">
        <v>33</v>
      </c>
      <c r="Q88" s="4">
        <v>0</v>
      </c>
      <c r="R88" s="7">
        <v>44855</v>
      </c>
      <c r="S88" s="6">
        <v>44860</v>
      </c>
      <c r="T88" s="4" t="s">
        <v>34</v>
      </c>
      <c r="U88" s="4">
        <v>789</v>
      </c>
      <c r="V88" s="4">
        <v>0</v>
      </c>
      <c r="W88" s="4">
        <v>0</v>
      </c>
      <c r="X88" s="4" t="s">
        <v>424</v>
      </c>
      <c r="Y88" s="4" t="s">
        <v>35</v>
      </c>
    </row>
    <row r="89" s="4" customFormat="1" spans="1:25">
      <c r="A89" s="4" t="s">
        <v>425</v>
      </c>
      <c r="B89" s="4" t="s">
        <v>26</v>
      </c>
      <c r="C89" s="4" t="s">
        <v>27</v>
      </c>
      <c r="D89" s="4" t="s">
        <v>426</v>
      </c>
      <c r="E89" s="4" t="s">
        <v>427</v>
      </c>
      <c r="F89" s="6">
        <v>44856</v>
      </c>
      <c r="G89" s="6">
        <v>44857</v>
      </c>
      <c r="H89" s="4">
        <v>1</v>
      </c>
      <c r="I89" s="4">
        <v>1</v>
      </c>
      <c r="J89" s="4">
        <v>1</v>
      </c>
      <c r="K89" s="4" t="s">
        <v>30</v>
      </c>
      <c r="L89" s="4">
        <v>331</v>
      </c>
      <c r="M89" s="4">
        <v>331</v>
      </c>
      <c r="N89" s="4" t="s">
        <v>428</v>
      </c>
      <c r="O89" s="4" t="s">
        <v>32</v>
      </c>
      <c r="P89" s="4" t="s">
        <v>33</v>
      </c>
      <c r="Q89" s="4">
        <v>0</v>
      </c>
      <c r="R89" s="7">
        <v>44855</v>
      </c>
      <c r="S89" s="6">
        <v>44860</v>
      </c>
      <c r="T89" s="4" t="s">
        <v>34</v>
      </c>
      <c r="U89" s="4">
        <v>331</v>
      </c>
      <c r="V89" s="4">
        <v>0</v>
      </c>
      <c r="W89" s="4">
        <v>0</v>
      </c>
      <c r="X89" s="4" t="s">
        <v>429</v>
      </c>
      <c r="Y89" s="4" t="s">
        <v>35</v>
      </c>
    </row>
    <row r="90" s="4" customFormat="1" spans="1:25">
      <c r="A90" s="4" t="s">
        <v>430</v>
      </c>
      <c r="B90" s="4" t="s">
        <v>26</v>
      </c>
      <c r="C90" s="4" t="s">
        <v>27</v>
      </c>
      <c r="D90" s="4" t="s">
        <v>431</v>
      </c>
      <c r="E90" s="4" t="s">
        <v>388</v>
      </c>
      <c r="F90" s="6">
        <v>44856</v>
      </c>
      <c r="G90" s="6">
        <v>44857</v>
      </c>
      <c r="H90" s="4">
        <v>1</v>
      </c>
      <c r="I90" s="4">
        <v>1</v>
      </c>
      <c r="J90" s="4">
        <v>1</v>
      </c>
      <c r="K90" s="4" t="s">
        <v>30</v>
      </c>
      <c r="L90" s="4">
        <v>335</v>
      </c>
      <c r="M90" s="4">
        <v>335</v>
      </c>
      <c r="N90" s="4" t="s">
        <v>432</v>
      </c>
      <c r="O90" s="4" t="s">
        <v>32</v>
      </c>
      <c r="P90" s="4" t="s">
        <v>33</v>
      </c>
      <c r="Q90" s="4">
        <v>0</v>
      </c>
      <c r="R90" s="7">
        <v>44855</v>
      </c>
      <c r="S90" s="6">
        <v>44860</v>
      </c>
      <c r="T90" s="4" t="s">
        <v>34</v>
      </c>
      <c r="U90" s="4">
        <v>335</v>
      </c>
      <c r="V90" s="4">
        <v>0</v>
      </c>
      <c r="W90" s="4">
        <v>0</v>
      </c>
      <c r="X90" s="4" t="s">
        <v>35</v>
      </c>
      <c r="Y90" s="4" t="s">
        <v>433</v>
      </c>
    </row>
    <row r="91" s="4" customFormat="1" spans="1:25">
      <c r="A91" s="4" t="s">
        <v>434</v>
      </c>
      <c r="B91" s="4" t="s">
        <v>26</v>
      </c>
      <c r="C91" s="4" t="s">
        <v>27</v>
      </c>
      <c r="D91" s="4" t="s">
        <v>435</v>
      </c>
      <c r="E91" s="4" t="s">
        <v>284</v>
      </c>
      <c r="F91" s="6">
        <v>44855</v>
      </c>
      <c r="G91" s="6">
        <v>44857</v>
      </c>
      <c r="H91" s="4">
        <v>1</v>
      </c>
      <c r="I91" s="4">
        <v>2</v>
      </c>
      <c r="J91" s="4">
        <v>2</v>
      </c>
      <c r="K91" s="4" t="s">
        <v>30</v>
      </c>
      <c r="L91" s="4">
        <v>552</v>
      </c>
      <c r="M91" s="4">
        <v>552</v>
      </c>
      <c r="N91" s="4" t="s">
        <v>436</v>
      </c>
      <c r="O91" s="4" t="s">
        <v>32</v>
      </c>
      <c r="P91" s="4" t="s">
        <v>33</v>
      </c>
      <c r="Q91" s="4">
        <v>0</v>
      </c>
      <c r="R91" s="7">
        <v>44855</v>
      </c>
      <c r="S91" s="6">
        <v>44860</v>
      </c>
      <c r="T91" s="4" t="s">
        <v>34</v>
      </c>
      <c r="U91" s="4">
        <v>552</v>
      </c>
      <c r="V91" s="4">
        <v>0</v>
      </c>
      <c r="W91" s="4">
        <v>0</v>
      </c>
      <c r="X91" s="4" t="s">
        <v>35</v>
      </c>
      <c r="Y91" s="4" t="s">
        <v>437</v>
      </c>
    </row>
    <row r="92" s="4" customFormat="1" spans="1:25">
      <c r="A92" s="4" t="s">
        <v>438</v>
      </c>
      <c r="B92" s="4" t="s">
        <v>26</v>
      </c>
      <c r="C92" s="4" t="s">
        <v>27</v>
      </c>
      <c r="D92" s="4" t="s">
        <v>439</v>
      </c>
      <c r="E92" s="4" t="s">
        <v>440</v>
      </c>
      <c r="F92" s="6">
        <v>44856</v>
      </c>
      <c r="G92" s="6">
        <v>44857</v>
      </c>
      <c r="H92" s="4">
        <v>1</v>
      </c>
      <c r="I92" s="4">
        <v>1</v>
      </c>
      <c r="J92" s="4">
        <v>1</v>
      </c>
      <c r="K92" s="4" t="s">
        <v>30</v>
      </c>
      <c r="L92" s="4">
        <v>968</v>
      </c>
      <c r="M92" s="4">
        <v>968</v>
      </c>
      <c r="N92" s="4" t="s">
        <v>441</v>
      </c>
      <c r="O92" s="4" t="s">
        <v>32</v>
      </c>
      <c r="P92" s="4" t="s">
        <v>33</v>
      </c>
      <c r="Q92" s="4">
        <v>0</v>
      </c>
      <c r="R92" s="7">
        <v>44855</v>
      </c>
      <c r="S92" s="6">
        <v>44860</v>
      </c>
      <c r="T92" s="4" t="s">
        <v>34</v>
      </c>
      <c r="U92" s="4">
        <v>968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438</v>
      </c>
      <c r="B93" s="4" t="s">
        <v>26</v>
      </c>
      <c r="C93" s="4" t="s">
        <v>220</v>
      </c>
      <c r="D93" s="4" t="s">
        <v>439</v>
      </c>
      <c r="E93" s="4" t="s">
        <v>440</v>
      </c>
      <c r="F93" s="6">
        <v>44856</v>
      </c>
      <c r="G93" s="6">
        <v>44857</v>
      </c>
      <c r="H93" s="4">
        <v>1</v>
      </c>
      <c r="I93" s="4">
        <v>1</v>
      </c>
      <c r="J93" s="4">
        <v>1</v>
      </c>
      <c r="K93" s="4" t="s">
        <v>30</v>
      </c>
      <c r="L93" s="4">
        <v>-968</v>
      </c>
      <c r="M93" s="4">
        <v>-968</v>
      </c>
      <c r="N93" s="4" t="s">
        <v>441</v>
      </c>
      <c r="O93" s="4" t="s">
        <v>32</v>
      </c>
      <c r="P93" s="4" t="s">
        <v>33</v>
      </c>
      <c r="Q93" s="4">
        <v>0</v>
      </c>
      <c r="R93" s="7">
        <v>44855</v>
      </c>
      <c r="S93" s="6">
        <v>44860</v>
      </c>
      <c r="T93" s="4" t="s">
        <v>34</v>
      </c>
      <c r="U93" s="4">
        <v>-968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442</v>
      </c>
      <c r="B94" s="4" t="s">
        <v>26</v>
      </c>
      <c r="C94" s="4" t="s">
        <v>27</v>
      </c>
      <c r="D94" s="4" t="s">
        <v>443</v>
      </c>
      <c r="E94" s="4" t="s">
        <v>444</v>
      </c>
      <c r="F94" s="6">
        <v>44856</v>
      </c>
      <c r="G94" s="6">
        <v>44857</v>
      </c>
      <c r="H94" s="4">
        <v>1</v>
      </c>
      <c r="I94" s="4">
        <v>1</v>
      </c>
      <c r="J94" s="4">
        <v>1</v>
      </c>
      <c r="K94" s="4" t="s">
        <v>30</v>
      </c>
      <c r="L94" s="4">
        <v>1315</v>
      </c>
      <c r="M94" s="4">
        <v>1315</v>
      </c>
      <c r="N94" s="4" t="s">
        <v>445</v>
      </c>
      <c r="O94" s="4" t="s">
        <v>32</v>
      </c>
      <c r="P94" s="4" t="s">
        <v>33</v>
      </c>
      <c r="Q94" s="4">
        <v>0</v>
      </c>
      <c r="R94" s="7">
        <v>44855</v>
      </c>
      <c r="S94" s="6">
        <v>44860</v>
      </c>
      <c r="T94" s="4" t="s">
        <v>34</v>
      </c>
      <c r="U94" s="4">
        <v>1315</v>
      </c>
      <c r="V94" s="4">
        <v>0</v>
      </c>
      <c r="W94" s="4">
        <v>0</v>
      </c>
      <c r="X94" s="4" t="s">
        <v>35</v>
      </c>
      <c r="Y94" s="4" t="s">
        <v>446</v>
      </c>
    </row>
    <row r="95" s="4" customFormat="1" spans="1:25">
      <c r="A95" s="4" t="s">
        <v>447</v>
      </c>
      <c r="B95" s="4" t="s">
        <v>26</v>
      </c>
      <c r="C95" s="4" t="s">
        <v>27</v>
      </c>
      <c r="D95" s="4" t="s">
        <v>448</v>
      </c>
      <c r="E95" s="4" t="s">
        <v>304</v>
      </c>
      <c r="F95" s="6">
        <v>44856</v>
      </c>
      <c r="G95" s="6">
        <v>44857</v>
      </c>
      <c r="H95" s="4">
        <v>1</v>
      </c>
      <c r="I95" s="4">
        <v>1</v>
      </c>
      <c r="J95" s="4">
        <v>1</v>
      </c>
      <c r="K95" s="4" t="s">
        <v>30</v>
      </c>
      <c r="L95" s="4">
        <v>1076</v>
      </c>
      <c r="M95" s="4">
        <v>1076</v>
      </c>
      <c r="N95" s="4" t="s">
        <v>449</v>
      </c>
      <c r="O95" s="4" t="s">
        <v>32</v>
      </c>
      <c r="P95" s="4" t="s">
        <v>33</v>
      </c>
      <c r="Q95" s="4">
        <v>0</v>
      </c>
      <c r="R95" s="7">
        <v>44856</v>
      </c>
      <c r="S95" s="6">
        <v>44860</v>
      </c>
      <c r="T95" s="4" t="s">
        <v>34</v>
      </c>
      <c r="U95" s="4">
        <v>1076</v>
      </c>
      <c r="V95" s="4">
        <v>0</v>
      </c>
      <c r="W95" s="4">
        <v>0</v>
      </c>
      <c r="X95" s="4" t="s">
        <v>35</v>
      </c>
      <c r="Y95" s="4" t="s">
        <v>450</v>
      </c>
    </row>
    <row r="96" s="4" customFormat="1" spans="1:25">
      <c r="A96" s="4" t="s">
        <v>451</v>
      </c>
      <c r="B96" s="4" t="s">
        <v>26</v>
      </c>
      <c r="C96" s="4" t="s">
        <v>27</v>
      </c>
      <c r="D96" s="4" t="s">
        <v>267</v>
      </c>
      <c r="E96" s="4" t="s">
        <v>268</v>
      </c>
      <c r="F96" s="6">
        <v>44856</v>
      </c>
      <c r="G96" s="6">
        <v>44857</v>
      </c>
      <c r="H96" s="4">
        <v>1</v>
      </c>
      <c r="I96" s="4">
        <v>1</v>
      </c>
      <c r="J96" s="4">
        <v>1</v>
      </c>
      <c r="K96" s="4" t="s">
        <v>30</v>
      </c>
      <c r="L96" s="4">
        <v>529</v>
      </c>
      <c r="M96" s="4">
        <v>529</v>
      </c>
      <c r="N96" s="4" t="s">
        <v>452</v>
      </c>
      <c r="O96" s="4" t="s">
        <v>32</v>
      </c>
      <c r="P96" s="4" t="s">
        <v>33</v>
      </c>
      <c r="Q96" s="4">
        <v>0</v>
      </c>
      <c r="R96" s="7">
        <v>44856</v>
      </c>
      <c r="S96" s="6">
        <v>44860</v>
      </c>
      <c r="T96" s="4" t="s">
        <v>34</v>
      </c>
      <c r="U96" s="4">
        <v>529</v>
      </c>
      <c r="V96" s="4">
        <v>0</v>
      </c>
      <c r="W96" s="4">
        <v>0</v>
      </c>
      <c r="X96" s="4" t="s">
        <v>35</v>
      </c>
      <c r="Y96" s="4" t="s">
        <v>271</v>
      </c>
    </row>
    <row r="97" s="4" customFormat="1" spans="1:25">
      <c r="A97" s="4" t="s">
        <v>453</v>
      </c>
      <c r="B97" s="4" t="s">
        <v>26</v>
      </c>
      <c r="C97" s="4" t="s">
        <v>27</v>
      </c>
      <c r="D97" s="4" t="s">
        <v>454</v>
      </c>
      <c r="E97" s="4" t="s">
        <v>455</v>
      </c>
      <c r="F97" s="6">
        <v>44856</v>
      </c>
      <c r="G97" s="6">
        <v>44857</v>
      </c>
      <c r="H97" s="4">
        <v>1</v>
      </c>
      <c r="I97" s="4">
        <v>1</v>
      </c>
      <c r="J97" s="4">
        <v>1</v>
      </c>
      <c r="K97" s="4" t="s">
        <v>30</v>
      </c>
      <c r="L97" s="4">
        <v>352</v>
      </c>
      <c r="M97" s="4">
        <v>352</v>
      </c>
      <c r="N97" s="4" t="s">
        <v>456</v>
      </c>
      <c r="O97" s="4" t="s">
        <v>32</v>
      </c>
      <c r="P97" s="4" t="s">
        <v>33</v>
      </c>
      <c r="Q97" s="4">
        <v>0</v>
      </c>
      <c r="R97" s="7">
        <v>44856</v>
      </c>
      <c r="S97" s="6">
        <v>44860</v>
      </c>
      <c r="T97" s="4" t="s">
        <v>34</v>
      </c>
      <c r="U97" s="4">
        <v>352</v>
      </c>
      <c r="V97" s="4">
        <v>0</v>
      </c>
      <c r="W97" s="4">
        <v>0</v>
      </c>
      <c r="X97" s="4" t="s">
        <v>457</v>
      </c>
      <c r="Y97" s="4" t="s">
        <v>458</v>
      </c>
    </row>
    <row r="98" s="4" customFormat="1" spans="1:25">
      <c r="A98" s="4" t="s">
        <v>459</v>
      </c>
      <c r="B98" s="4" t="s">
        <v>26</v>
      </c>
      <c r="C98" s="4" t="s">
        <v>27</v>
      </c>
      <c r="D98" s="4" t="s">
        <v>460</v>
      </c>
      <c r="E98" s="4" t="s">
        <v>137</v>
      </c>
      <c r="F98" s="6">
        <v>44856</v>
      </c>
      <c r="G98" s="6">
        <v>44857</v>
      </c>
      <c r="H98" s="4">
        <v>1</v>
      </c>
      <c r="I98" s="4">
        <v>1</v>
      </c>
      <c r="J98" s="4">
        <v>1</v>
      </c>
      <c r="K98" s="4" t="s">
        <v>30</v>
      </c>
      <c r="L98" s="4">
        <v>143</v>
      </c>
      <c r="M98" s="4">
        <v>143</v>
      </c>
      <c r="N98" s="4" t="s">
        <v>461</v>
      </c>
      <c r="O98" s="4" t="s">
        <v>32</v>
      </c>
      <c r="P98" s="4" t="s">
        <v>33</v>
      </c>
      <c r="Q98" s="4">
        <v>0</v>
      </c>
      <c r="R98" s="7">
        <v>44856</v>
      </c>
      <c r="S98" s="6">
        <v>44860</v>
      </c>
      <c r="T98" s="4" t="s">
        <v>34</v>
      </c>
      <c r="U98" s="4">
        <v>143</v>
      </c>
      <c r="V98" s="4">
        <v>0</v>
      </c>
      <c r="W98" s="4">
        <v>0</v>
      </c>
      <c r="X98" s="4" t="s">
        <v>35</v>
      </c>
      <c r="Y98" s="4" t="s">
        <v>462</v>
      </c>
    </row>
    <row r="99" s="4" customFormat="1" spans="1:25">
      <c r="A99" s="4" t="s">
        <v>463</v>
      </c>
      <c r="B99" s="4" t="s">
        <v>26</v>
      </c>
      <c r="C99" s="4" t="s">
        <v>27</v>
      </c>
      <c r="D99" s="4" t="s">
        <v>311</v>
      </c>
      <c r="E99" s="4" t="s">
        <v>294</v>
      </c>
      <c r="F99" s="6">
        <v>44856</v>
      </c>
      <c r="G99" s="6">
        <v>44857</v>
      </c>
      <c r="H99" s="4">
        <v>1</v>
      </c>
      <c r="I99" s="4">
        <v>1</v>
      </c>
      <c r="J99" s="4">
        <v>1</v>
      </c>
      <c r="K99" s="4" t="s">
        <v>30</v>
      </c>
      <c r="L99" s="4">
        <v>262</v>
      </c>
      <c r="M99" s="4">
        <v>262</v>
      </c>
      <c r="N99" s="4" t="s">
        <v>464</v>
      </c>
      <c r="O99" s="4" t="s">
        <v>32</v>
      </c>
      <c r="P99" s="4" t="s">
        <v>33</v>
      </c>
      <c r="Q99" s="4">
        <v>0</v>
      </c>
      <c r="R99" s="7">
        <v>44856</v>
      </c>
      <c r="S99" s="6">
        <v>44860</v>
      </c>
      <c r="T99" s="4" t="s">
        <v>34</v>
      </c>
      <c r="U99" s="4">
        <v>262</v>
      </c>
      <c r="V99" s="4">
        <v>0</v>
      </c>
      <c r="W99" s="4">
        <v>0</v>
      </c>
      <c r="X99" s="4" t="s">
        <v>35</v>
      </c>
      <c r="Y99" s="4" t="s">
        <v>465</v>
      </c>
    </row>
    <row r="100" s="4" customFormat="1" spans="1:25">
      <c r="A100" s="4" t="s">
        <v>466</v>
      </c>
      <c r="B100" s="4" t="s">
        <v>26</v>
      </c>
      <c r="C100" s="4" t="s">
        <v>27</v>
      </c>
      <c r="D100" s="4" t="s">
        <v>467</v>
      </c>
      <c r="E100" s="4" t="s">
        <v>468</v>
      </c>
      <c r="F100" s="6">
        <v>44856</v>
      </c>
      <c r="G100" s="6">
        <v>44857</v>
      </c>
      <c r="H100" s="4">
        <v>1</v>
      </c>
      <c r="I100" s="4">
        <v>1</v>
      </c>
      <c r="J100" s="4">
        <v>1</v>
      </c>
      <c r="K100" s="4" t="s">
        <v>30</v>
      </c>
      <c r="L100" s="4">
        <v>311</v>
      </c>
      <c r="M100" s="4">
        <v>311</v>
      </c>
      <c r="N100" s="4" t="s">
        <v>469</v>
      </c>
      <c r="O100" s="4" t="s">
        <v>32</v>
      </c>
      <c r="P100" s="4" t="s">
        <v>33</v>
      </c>
      <c r="Q100" s="4">
        <v>0</v>
      </c>
      <c r="R100" s="7">
        <v>44856</v>
      </c>
      <c r="S100" s="6">
        <v>44860</v>
      </c>
      <c r="T100" s="4" t="s">
        <v>34</v>
      </c>
      <c r="U100" s="4">
        <v>311</v>
      </c>
      <c r="V100" s="4">
        <v>0</v>
      </c>
      <c r="W100" s="4">
        <v>0</v>
      </c>
      <c r="X100" s="4" t="s">
        <v>35</v>
      </c>
      <c r="Y100" s="4" t="s">
        <v>470</v>
      </c>
    </row>
    <row r="101" s="4" customFormat="1" spans="1:25">
      <c r="A101" s="4" t="s">
        <v>471</v>
      </c>
      <c r="B101" s="4" t="s">
        <v>26</v>
      </c>
      <c r="C101" s="4" t="s">
        <v>27</v>
      </c>
      <c r="D101" s="4" t="s">
        <v>472</v>
      </c>
      <c r="E101" s="4" t="s">
        <v>473</v>
      </c>
      <c r="F101" s="6">
        <v>44856</v>
      </c>
      <c r="G101" s="6">
        <v>44857</v>
      </c>
      <c r="H101" s="4">
        <v>1</v>
      </c>
      <c r="I101" s="4">
        <v>1</v>
      </c>
      <c r="J101" s="4">
        <v>1</v>
      </c>
      <c r="K101" s="4" t="s">
        <v>30</v>
      </c>
      <c r="L101" s="4">
        <v>195</v>
      </c>
      <c r="M101" s="4">
        <v>195</v>
      </c>
      <c r="N101" s="4" t="s">
        <v>474</v>
      </c>
      <c r="O101" s="4" t="s">
        <v>32</v>
      </c>
      <c r="P101" s="4" t="s">
        <v>33</v>
      </c>
      <c r="Q101" s="4">
        <v>0</v>
      </c>
      <c r="R101" s="7">
        <v>44856</v>
      </c>
      <c r="S101" s="6">
        <v>44860</v>
      </c>
      <c r="T101" s="4" t="s">
        <v>34</v>
      </c>
      <c r="U101" s="4">
        <v>195</v>
      </c>
      <c r="V101" s="4">
        <v>0</v>
      </c>
      <c r="W101" s="4">
        <v>0</v>
      </c>
      <c r="X101" s="4" t="s">
        <v>475</v>
      </c>
      <c r="Y101" s="4" t="s">
        <v>35</v>
      </c>
    </row>
    <row r="102" s="4" customFormat="1" spans="1:25">
      <c r="A102" s="4" t="s">
        <v>476</v>
      </c>
      <c r="B102" s="4" t="s">
        <v>26</v>
      </c>
      <c r="C102" s="4" t="s">
        <v>27</v>
      </c>
      <c r="D102" s="4" t="s">
        <v>477</v>
      </c>
      <c r="E102" s="4" t="s">
        <v>478</v>
      </c>
      <c r="F102" s="6">
        <v>44856</v>
      </c>
      <c r="G102" s="6">
        <v>44857</v>
      </c>
      <c r="H102" s="4">
        <v>1</v>
      </c>
      <c r="I102" s="4">
        <v>1</v>
      </c>
      <c r="J102" s="4">
        <v>1</v>
      </c>
      <c r="K102" s="4" t="s">
        <v>30</v>
      </c>
      <c r="L102" s="4">
        <v>523</v>
      </c>
      <c r="M102" s="4">
        <v>523</v>
      </c>
      <c r="N102" s="4" t="s">
        <v>479</v>
      </c>
      <c r="O102" s="4" t="s">
        <v>32</v>
      </c>
      <c r="P102" s="4" t="s">
        <v>33</v>
      </c>
      <c r="Q102" s="4">
        <v>0</v>
      </c>
      <c r="R102" s="7">
        <v>44856</v>
      </c>
      <c r="S102" s="6">
        <v>44860</v>
      </c>
      <c r="T102" s="4" t="s">
        <v>34</v>
      </c>
      <c r="U102" s="4">
        <v>523</v>
      </c>
      <c r="V102" s="4">
        <v>0</v>
      </c>
      <c r="W102" s="4">
        <v>0</v>
      </c>
      <c r="X102" s="4" t="s">
        <v>480</v>
      </c>
      <c r="Y102" s="4" t="s">
        <v>481</v>
      </c>
    </row>
    <row r="103" s="4" customFormat="1" spans="1:25">
      <c r="A103" s="4" t="s">
        <v>482</v>
      </c>
      <c r="B103" s="4" t="s">
        <v>26</v>
      </c>
      <c r="C103" s="4" t="s">
        <v>27</v>
      </c>
      <c r="D103" s="4" t="s">
        <v>222</v>
      </c>
      <c r="E103" s="4" t="s">
        <v>223</v>
      </c>
      <c r="F103" s="6">
        <v>44856</v>
      </c>
      <c r="G103" s="6">
        <v>44857</v>
      </c>
      <c r="H103" s="4">
        <v>1</v>
      </c>
      <c r="I103" s="4">
        <v>1</v>
      </c>
      <c r="J103" s="4">
        <v>1</v>
      </c>
      <c r="K103" s="4" t="s">
        <v>30</v>
      </c>
      <c r="L103" s="4">
        <v>246</v>
      </c>
      <c r="M103" s="4">
        <v>246</v>
      </c>
      <c r="N103" s="4" t="s">
        <v>483</v>
      </c>
      <c r="O103" s="4" t="s">
        <v>32</v>
      </c>
      <c r="P103" s="4" t="s">
        <v>33</v>
      </c>
      <c r="Q103" s="4">
        <v>0</v>
      </c>
      <c r="R103" s="7">
        <v>44856</v>
      </c>
      <c r="S103" s="6">
        <v>44860</v>
      </c>
      <c r="T103" s="4" t="s">
        <v>34</v>
      </c>
      <c r="U103" s="4">
        <v>246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484</v>
      </c>
      <c r="B104" s="4" t="s">
        <v>26</v>
      </c>
      <c r="C104" s="4" t="s">
        <v>27</v>
      </c>
      <c r="D104" s="4" t="s">
        <v>485</v>
      </c>
      <c r="E104" s="4" t="s">
        <v>486</v>
      </c>
      <c r="F104" s="6">
        <v>44856</v>
      </c>
      <c r="G104" s="6">
        <v>44857</v>
      </c>
      <c r="H104" s="4">
        <v>1</v>
      </c>
      <c r="I104" s="4">
        <v>1</v>
      </c>
      <c r="J104" s="4">
        <v>1</v>
      </c>
      <c r="K104" s="4" t="s">
        <v>30</v>
      </c>
      <c r="L104" s="4">
        <v>868</v>
      </c>
      <c r="M104" s="4">
        <v>868</v>
      </c>
      <c r="N104" s="4" t="s">
        <v>487</v>
      </c>
      <c r="O104" s="4" t="s">
        <v>32</v>
      </c>
      <c r="P104" s="4" t="s">
        <v>33</v>
      </c>
      <c r="Q104" s="4">
        <v>0</v>
      </c>
      <c r="R104" s="7">
        <v>44856</v>
      </c>
      <c r="S104" s="6">
        <v>44860</v>
      </c>
      <c r="T104" s="4" t="s">
        <v>34</v>
      </c>
      <c r="U104" s="4">
        <v>868</v>
      </c>
      <c r="V104" s="4">
        <v>0</v>
      </c>
      <c r="W104" s="4">
        <v>0</v>
      </c>
      <c r="X104" s="4" t="s">
        <v>35</v>
      </c>
      <c r="Y104" s="4" t="s">
        <v>488</v>
      </c>
    </row>
    <row r="105" s="4" customFormat="1" spans="1:25">
      <c r="A105" s="4" t="s">
        <v>489</v>
      </c>
      <c r="B105" s="4" t="s">
        <v>26</v>
      </c>
      <c r="C105" s="4" t="s">
        <v>27</v>
      </c>
      <c r="D105" s="4" t="s">
        <v>222</v>
      </c>
      <c r="E105" s="4" t="s">
        <v>490</v>
      </c>
      <c r="F105" s="6">
        <v>44856</v>
      </c>
      <c r="G105" s="6">
        <v>44857</v>
      </c>
      <c r="H105" s="4">
        <v>1</v>
      </c>
      <c r="I105" s="4">
        <v>1</v>
      </c>
      <c r="J105" s="4">
        <v>1</v>
      </c>
      <c r="K105" s="4" t="s">
        <v>30</v>
      </c>
      <c r="L105" s="4">
        <v>303</v>
      </c>
      <c r="M105" s="4">
        <v>303</v>
      </c>
      <c r="N105" s="4" t="s">
        <v>491</v>
      </c>
      <c r="O105" s="4" t="s">
        <v>32</v>
      </c>
      <c r="P105" s="4" t="s">
        <v>33</v>
      </c>
      <c r="Q105" s="4">
        <v>0</v>
      </c>
      <c r="R105" s="7">
        <v>44856</v>
      </c>
      <c r="S105" s="6">
        <v>44860</v>
      </c>
      <c r="T105" s="4" t="s">
        <v>34</v>
      </c>
      <c r="U105" s="4">
        <v>303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492</v>
      </c>
      <c r="B106" s="4" t="s">
        <v>26</v>
      </c>
      <c r="C106" s="4" t="s">
        <v>27</v>
      </c>
      <c r="D106" s="4" t="s">
        <v>493</v>
      </c>
      <c r="E106" s="4" t="s">
        <v>62</v>
      </c>
      <c r="F106" s="6">
        <v>44856</v>
      </c>
      <c r="G106" s="6">
        <v>44857</v>
      </c>
      <c r="H106" s="4">
        <v>1</v>
      </c>
      <c r="I106" s="4">
        <v>1</v>
      </c>
      <c r="J106" s="4">
        <v>1</v>
      </c>
      <c r="K106" s="4" t="s">
        <v>30</v>
      </c>
      <c r="L106" s="4">
        <v>201</v>
      </c>
      <c r="M106" s="4">
        <v>201</v>
      </c>
      <c r="N106" s="4" t="s">
        <v>494</v>
      </c>
      <c r="O106" s="4" t="s">
        <v>32</v>
      </c>
      <c r="P106" s="4" t="s">
        <v>33</v>
      </c>
      <c r="Q106" s="4">
        <v>0</v>
      </c>
      <c r="R106" s="7">
        <v>44856</v>
      </c>
      <c r="S106" s="6">
        <v>44860</v>
      </c>
      <c r="T106" s="4" t="s">
        <v>34</v>
      </c>
      <c r="U106" s="4">
        <v>201</v>
      </c>
      <c r="V106" s="4">
        <v>0</v>
      </c>
      <c r="W106" s="4">
        <v>0</v>
      </c>
      <c r="X106" s="4" t="s">
        <v>35</v>
      </c>
      <c r="Y106" s="4" t="s">
        <v>495</v>
      </c>
    </row>
    <row r="107" s="4" customFormat="1" spans="1:25">
      <c r="A107" s="4" t="s">
        <v>496</v>
      </c>
      <c r="B107" s="4" t="s">
        <v>26</v>
      </c>
      <c r="C107" s="4" t="s">
        <v>27</v>
      </c>
      <c r="D107" s="4" t="s">
        <v>497</v>
      </c>
      <c r="E107" s="4" t="s">
        <v>498</v>
      </c>
      <c r="F107" s="6">
        <v>44856</v>
      </c>
      <c r="G107" s="6">
        <v>44857</v>
      </c>
      <c r="H107" s="4">
        <v>1</v>
      </c>
      <c r="I107" s="4">
        <v>1</v>
      </c>
      <c r="J107" s="4">
        <v>1</v>
      </c>
      <c r="K107" s="4" t="s">
        <v>30</v>
      </c>
      <c r="L107" s="4">
        <v>294</v>
      </c>
      <c r="M107" s="4">
        <v>294</v>
      </c>
      <c r="N107" s="4" t="s">
        <v>499</v>
      </c>
      <c r="O107" s="4" t="s">
        <v>32</v>
      </c>
      <c r="P107" s="4" t="s">
        <v>33</v>
      </c>
      <c r="Q107" s="4">
        <v>0</v>
      </c>
      <c r="R107" s="7">
        <v>44856</v>
      </c>
      <c r="S107" s="6">
        <v>44860</v>
      </c>
      <c r="T107" s="4" t="s">
        <v>34</v>
      </c>
      <c r="U107" s="4">
        <v>294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500</v>
      </c>
      <c r="B108" s="4" t="s">
        <v>26</v>
      </c>
      <c r="C108" s="4" t="s">
        <v>27</v>
      </c>
      <c r="D108" s="4" t="s">
        <v>472</v>
      </c>
      <c r="E108" s="4" t="s">
        <v>501</v>
      </c>
      <c r="F108" s="6">
        <v>44856</v>
      </c>
      <c r="G108" s="6">
        <v>44857</v>
      </c>
      <c r="H108" s="4">
        <v>1</v>
      </c>
      <c r="I108" s="4">
        <v>1</v>
      </c>
      <c r="J108" s="4">
        <v>1</v>
      </c>
      <c r="K108" s="4" t="s">
        <v>30</v>
      </c>
      <c r="L108" s="4">
        <v>160</v>
      </c>
      <c r="M108" s="4">
        <v>160</v>
      </c>
      <c r="N108" s="4" t="s">
        <v>502</v>
      </c>
      <c r="O108" s="4" t="s">
        <v>32</v>
      </c>
      <c r="P108" s="4" t="s">
        <v>33</v>
      </c>
      <c r="Q108" s="4">
        <v>0</v>
      </c>
      <c r="R108" s="7">
        <v>44856</v>
      </c>
      <c r="S108" s="6">
        <v>44860</v>
      </c>
      <c r="T108" s="4" t="s">
        <v>34</v>
      </c>
      <c r="U108" s="4">
        <v>160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503</v>
      </c>
      <c r="B109" s="4" t="s">
        <v>26</v>
      </c>
      <c r="C109" s="4" t="s">
        <v>27</v>
      </c>
      <c r="D109" s="4" t="s">
        <v>504</v>
      </c>
      <c r="E109" s="4" t="s">
        <v>154</v>
      </c>
      <c r="F109" s="6">
        <v>44856</v>
      </c>
      <c r="G109" s="6">
        <v>44857</v>
      </c>
      <c r="H109" s="4">
        <v>1</v>
      </c>
      <c r="I109" s="4">
        <v>1</v>
      </c>
      <c r="J109" s="4">
        <v>1</v>
      </c>
      <c r="K109" s="4" t="s">
        <v>30</v>
      </c>
      <c r="L109" s="4">
        <v>150</v>
      </c>
      <c r="M109" s="4">
        <v>150</v>
      </c>
      <c r="N109" s="4" t="s">
        <v>505</v>
      </c>
      <c r="O109" s="4" t="s">
        <v>32</v>
      </c>
      <c r="P109" s="4" t="s">
        <v>33</v>
      </c>
      <c r="Q109" s="4">
        <v>0</v>
      </c>
      <c r="R109" s="7">
        <v>44856</v>
      </c>
      <c r="S109" s="6">
        <v>44860</v>
      </c>
      <c r="T109" s="4" t="s">
        <v>34</v>
      </c>
      <c r="U109" s="4">
        <v>150</v>
      </c>
      <c r="V109" s="4">
        <v>0</v>
      </c>
      <c r="W109" s="4">
        <v>0</v>
      </c>
      <c r="X109" s="4" t="s">
        <v>506</v>
      </c>
      <c r="Y109" s="4" t="s">
        <v>35</v>
      </c>
    </row>
    <row r="110" s="4" customFormat="1" spans="1:25">
      <c r="A110" s="4" t="s">
        <v>507</v>
      </c>
      <c r="B110" s="4" t="s">
        <v>26</v>
      </c>
      <c r="C110" s="4" t="s">
        <v>27</v>
      </c>
      <c r="D110" s="4" t="s">
        <v>508</v>
      </c>
      <c r="E110" s="4" t="s">
        <v>509</v>
      </c>
      <c r="F110" s="6">
        <v>44856</v>
      </c>
      <c r="G110" s="6">
        <v>44857</v>
      </c>
      <c r="H110" s="4">
        <v>1</v>
      </c>
      <c r="I110" s="4">
        <v>1</v>
      </c>
      <c r="J110" s="4">
        <v>1</v>
      </c>
      <c r="K110" s="4" t="s">
        <v>30</v>
      </c>
      <c r="L110" s="4">
        <v>183</v>
      </c>
      <c r="M110" s="4">
        <v>183</v>
      </c>
      <c r="N110" s="4" t="s">
        <v>510</v>
      </c>
      <c r="O110" s="4" t="s">
        <v>32</v>
      </c>
      <c r="P110" s="4" t="s">
        <v>33</v>
      </c>
      <c r="Q110" s="4">
        <v>0</v>
      </c>
      <c r="R110" s="7">
        <v>44856</v>
      </c>
      <c r="S110" s="6">
        <v>44860</v>
      </c>
      <c r="T110" s="4" t="s">
        <v>34</v>
      </c>
      <c r="U110" s="4">
        <v>183</v>
      </c>
      <c r="V110" s="4">
        <v>0</v>
      </c>
      <c r="W110" s="4">
        <v>0</v>
      </c>
      <c r="X110" s="4" t="s">
        <v>35</v>
      </c>
      <c r="Y110" s="4" t="s">
        <v>511</v>
      </c>
    </row>
    <row r="111" s="4" customFormat="1" spans="1:25">
      <c r="A111" s="4" t="s">
        <v>512</v>
      </c>
      <c r="B111" s="4" t="s">
        <v>26</v>
      </c>
      <c r="C111" s="4" t="s">
        <v>27</v>
      </c>
      <c r="D111" s="4" t="s">
        <v>513</v>
      </c>
      <c r="E111" s="4" t="s">
        <v>501</v>
      </c>
      <c r="F111" s="6">
        <v>44856</v>
      </c>
      <c r="G111" s="6">
        <v>44857</v>
      </c>
      <c r="H111" s="4">
        <v>1</v>
      </c>
      <c r="I111" s="4">
        <v>1</v>
      </c>
      <c r="J111" s="4">
        <v>1</v>
      </c>
      <c r="K111" s="4" t="s">
        <v>30</v>
      </c>
      <c r="L111" s="4">
        <v>208</v>
      </c>
      <c r="M111" s="4">
        <v>208</v>
      </c>
      <c r="N111" s="4" t="s">
        <v>514</v>
      </c>
      <c r="O111" s="4" t="s">
        <v>32</v>
      </c>
      <c r="P111" s="4" t="s">
        <v>33</v>
      </c>
      <c r="Q111" s="4">
        <v>0</v>
      </c>
      <c r="R111" s="7">
        <v>44856</v>
      </c>
      <c r="S111" s="6">
        <v>44860</v>
      </c>
      <c r="T111" s="4" t="s">
        <v>34</v>
      </c>
      <c r="U111" s="4">
        <v>208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515</v>
      </c>
      <c r="B112" s="4" t="s">
        <v>26</v>
      </c>
      <c r="C112" s="4" t="s">
        <v>27</v>
      </c>
      <c r="D112" s="4" t="s">
        <v>516</v>
      </c>
      <c r="E112" s="4" t="s">
        <v>517</v>
      </c>
      <c r="F112" s="6">
        <v>44856</v>
      </c>
      <c r="G112" s="6">
        <v>44857</v>
      </c>
      <c r="H112" s="4">
        <v>1</v>
      </c>
      <c r="I112" s="4">
        <v>1</v>
      </c>
      <c r="J112" s="4">
        <v>1</v>
      </c>
      <c r="K112" s="4" t="s">
        <v>30</v>
      </c>
      <c r="L112" s="4">
        <v>1140</v>
      </c>
      <c r="M112" s="4">
        <v>1140</v>
      </c>
      <c r="N112" s="4" t="s">
        <v>518</v>
      </c>
      <c r="O112" s="4" t="s">
        <v>32</v>
      </c>
      <c r="P112" s="4" t="s">
        <v>33</v>
      </c>
      <c r="Q112" s="4">
        <v>0</v>
      </c>
      <c r="R112" s="7">
        <v>44856</v>
      </c>
      <c r="S112" s="6">
        <v>44860</v>
      </c>
      <c r="T112" s="4" t="s">
        <v>34</v>
      </c>
      <c r="U112" s="4">
        <v>1140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519</v>
      </c>
      <c r="B113" s="4" t="s">
        <v>26</v>
      </c>
      <c r="C113" s="4" t="s">
        <v>27</v>
      </c>
      <c r="D113" s="4" t="s">
        <v>222</v>
      </c>
      <c r="E113" s="4" t="s">
        <v>223</v>
      </c>
      <c r="F113" s="6">
        <v>44856</v>
      </c>
      <c r="G113" s="6">
        <v>44857</v>
      </c>
      <c r="H113" s="4">
        <v>1</v>
      </c>
      <c r="I113" s="4">
        <v>1</v>
      </c>
      <c r="J113" s="4">
        <v>1</v>
      </c>
      <c r="K113" s="4" t="s">
        <v>30</v>
      </c>
      <c r="L113" s="4">
        <v>246</v>
      </c>
      <c r="M113" s="4">
        <v>246</v>
      </c>
      <c r="N113" s="4" t="s">
        <v>520</v>
      </c>
      <c r="O113" s="4" t="s">
        <v>32</v>
      </c>
      <c r="P113" s="4" t="s">
        <v>33</v>
      </c>
      <c r="Q113" s="4">
        <v>0</v>
      </c>
      <c r="R113" s="7">
        <v>44856</v>
      </c>
      <c r="S113" s="6">
        <v>44860</v>
      </c>
      <c r="T113" s="4" t="s">
        <v>34</v>
      </c>
      <c r="U113" s="4">
        <v>246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521</v>
      </c>
      <c r="B114" s="4" t="s">
        <v>26</v>
      </c>
      <c r="C114" s="4" t="s">
        <v>27</v>
      </c>
      <c r="D114" s="4" t="s">
        <v>522</v>
      </c>
      <c r="E114" s="4" t="s">
        <v>498</v>
      </c>
      <c r="F114" s="6">
        <v>44856</v>
      </c>
      <c r="G114" s="6">
        <v>44857</v>
      </c>
      <c r="H114" s="4">
        <v>1</v>
      </c>
      <c r="I114" s="4">
        <v>1</v>
      </c>
      <c r="J114" s="4">
        <v>1</v>
      </c>
      <c r="K114" s="4" t="s">
        <v>30</v>
      </c>
      <c r="L114" s="4">
        <v>3557</v>
      </c>
      <c r="M114" s="4">
        <v>3557</v>
      </c>
      <c r="N114" s="4" t="s">
        <v>523</v>
      </c>
      <c r="O114" s="4" t="s">
        <v>32</v>
      </c>
      <c r="P114" s="4" t="s">
        <v>33</v>
      </c>
      <c r="Q114" s="4">
        <v>0</v>
      </c>
      <c r="R114" s="7">
        <v>44856</v>
      </c>
      <c r="S114" s="6">
        <v>44860</v>
      </c>
      <c r="T114" s="4" t="s">
        <v>34</v>
      </c>
      <c r="U114" s="4">
        <v>3557</v>
      </c>
      <c r="V114" s="4">
        <v>0</v>
      </c>
      <c r="W114" s="4">
        <v>0</v>
      </c>
      <c r="X114" s="4" t="s">
        <v>524</v>
      </c>
      <c r="Y114" s="4" t="s">
        <v>35</v>
      </c>
    </row>
    <row r="115" s="4" customFormat="1" spans="1:25">
      <c r="A115" s="4" t="s">
        <v>525</v>
      </c>
      <c r="B115" s="4" t="s">
        <v>26</v>
      </c>
      <c r="C115" s="4" t="s">
        <v>27</v>
      </c>
      <c r="D115" s="4" t="s">
        <v>472</v>
      </c>
      <c r="E115" s="4" t="s">
        <v>526</v>
      </c>
      <c r="F115" s="6">
        <v>44856</v>
      </c>
      <c r="G115" s="6">
        <v>44857</v>
      </c>
      <c r="H115" s="4">
        <v>1</v>
      </c>
      <c r="I115" s="4">
        <v>1</v>
      </c>
      <c r="J115" s="4">
        <v>1</v>
      </c>
      <c r="K115" s="4" t="s">
        <v>30</v>
      </c>
      <c r="L115" s="4">
        <v>189</v>
      </c>
      <c r="M115" s="4">
        <v>189</v>
      </c>
      <c r="N115" s="4" t="s">
        <v>527</v>
      </c>
      <c r="O115" s="4" t="s">
        <v>32</v>
      </c>
      <c r="P115" s="4" t="s">
        <v>33</v>
      </c>
      <c r="Q115" s="4">
        <v>0</v>
      </c>
      <c r="R115" s="7">
        <v>44856</v>
      </c>
      <c r="S115" s="6">
        <v>44860</v>
      </c>
      <c r="T115" s="4" t="s">
        <v>34</v>
      </c>
      <c r="U115" s="4">
        <v>189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528</v>
      </c>
      <c r="B116" s="4" t="s">
        <v>26</v>
      </c>
      <c r="C116" s="4" t="s">
        <v>27</v>
      </c>
      <c r="D116" s="4" t="s">
        <v>267</v>
      </c>
      <c r="E116" s="4" t="s">
        <v>268</v>
      </c>
      <c r="F116" s="6">
        <v>44856</v>
      </c>
      <c r="G116" s="6">
        <v>44857</v>
      </c>
      <c r="H116" s="4">
        <v>1</v>
      </c>
      <c r="I116" s="4">
        <v>1</v>
      </c>
      <c r="J116" s="4">
        <v>1</v>
      </c>
      <c r="K116" s="4" t="s">
        <v>30</v>
      </c>
      <c r="L116" s="4">
        <v>529</v>
      </c>
      <c r="M116" s="4">
        <v>529</v>
      </c>
      <c r="N116" s="4" t="s">
        <v>529</v>
      </c>
      <c r="O116" s="4" t="s">
        <v>32</v>
      </c>
      <c r="P116" s="4" t="s">
        <v>33</v>
      </c>
      <c r="Q116" s="4">
        <v>0</v>
      </c>
      <c r="R116" s="7">
        <v>44856</v>
      </c>
      <c r="S116" s="6">
        <v>44860</v>
      </c>
      <c r="T116" s="4" t="s">
        <v>34</v>
      </c>
      <c r="U116" s="4">
        <v>529</v>
      </c>
      <c r="V116" s="4">
        <v>0</v>
      </c>
      <c r="W116" s="4">
        <v>0</v>
      </c>
      <c r="X116" s="4" t="s">
        <v>35</v>
      </c>
      <c r="Y116" s="4" t="s">
        <v>271</v>
      </c>
    </row>
    <row r="117" s="4" customFormat="1" spans="1:25">
      <c r="A117" s="4" t="s">
        <v>530</v>
      </c>
      <c r="B117" s="4" t="s">
        <v>26</v>
      </c>
      <c r="C117" s="4" t="s">
        <v>27</v>
      </c>
      <c r="D117" s="4" t="s">
        <v>383</v>
      </c>
      <c r="E117" s="4" t="s">
        <v>531</v>
      </c>
      <c r="F117" s="6">
        <v>44856</v>
      </c>
      <c r="G117" s="6">
        <v>44857</v>
      </c>
      <c r="H117" s="4">
        <v>1</v>
      </c>
      <c r="I117" s="4">
        <v>1</v>
      </c>
      <c r="J117" s="4">
        <v>1</v>
      </c>
      <c r="K117" s="4" t="s">
        <v>30</v>
      </c>
      <c r="L117" s="4">
        <v>881</v>
      </c>
      <c r="M117" s="4">
        <v>881</v>
      </c>
      <c r="N117" s="4" t="s">
        <v>532</v>
      </c>
      <c r="O117" s="4" t="s">
        <v>32</v>
      </c>
      <c r="P117" s="4" t="s">
        <v>33</v>
      </c>
      <c r="Q117" s="4">
        <v>0</v>
      </c>
      <c r="R117" s="7">
        <v>44856</v>
      </c>
      <c r="S117" s="6">
        <v>44860</v>
      </c>
      <c r="T117" s="4" t="s">
        <v>34</v>
      </c>
      <c r="U117" s="4">
        <v>881</v>
      </c>
      <c r="V117" s="4">
        <v>0</v>
      </c>
      <c r="W117" s="4">
        <v>0</v>
      </c>
      <c r="X117" s="4" t="s">
        <v>533</v>
      </c>
      <c r="Y117" s="4" t="s">
        <v>534</v>
      </c>
    </row>
    <row r="118" s="4" customFormat="1" spans="1:25">
      <c r="A118" s="4" t="s">
        <v>535</v>
      </c>
      <c r="B118" s="4" t="s">
        <v>26</v>
      </c>
      <c r="C118" s="4" t="s">
        <v>27</v>
      </c>
      <c r="D118" s="4" t="s">
        <v>472</v>
      </c>
      <c r="E118" s="4" t="s">
        <v>501</v>
      </c>
      <c r="F118" s="6">
        <v>44856</v>
      </c>
      <c r="G118" s="6">
        <v>44857</v>
      </c>
      <c r="H118" s="4">
        <v>1</v>
      </c>
      <c r="I118" s="4">
        <v>1</v>
      </c>
      <c r="J118" s="4">
        <v>1</v>
      </c>
      <c r="K118" s="4" t="s">
        <v>30</v>
      </c>
      <c r="L118" s="4">
        <v>160</v>
      </c>
      <c r="M118" s="4">
        <v>160</v>
      </c>
      <c r="N118" s="4" t="s">
        <v>536</v>
      </c>
      <c r="O118" s="4" t="s">
        <v>32</v>
      </c>
      <c r="P118" s="4" t="s">
        <v>33</v>
      </c>
      <c r="Q118" s="4">
        <v>0</v>
      </c>
      <c r="R118" s="7">
        <v>44856</v>
      </c>
      <c r="S118" s="6">
        <v>44860</v>
      </c>
      <c r="T118" s="4" t="s">
        <v>34</v>
      </c>
      <c r="U118" s="4">
        <v>160</v>
      </c>
      <c r="V118" s="4">
        <v>0</v>
      </c>
      <c r="W118" s="4">
        <v>0</v>
      </c>
      <c r="X118" s="4" t="s">
        <v>537</v>
      </c>
      <c r="Y118" s="4" t="s">
        <v>35</v>
      </c>
    </row>
    <row r="119" s="4" customFormat="1" spans="1:25">
      <c r="A119" s="4" t="s">
        <v>538</v>
      </c>
      <c r="B119" s="4" t="s">
        <v>26</v>
      </c>
      <c r="C119" s="4" t="s">
        <v>27</v>
      </c>
      <c r="D119" s="4" t="s">
        <v>539</v>
      </c>
      <c r="E119" s="4" t="s">
        <v>540</v>
      </c>
      <c r="F119" s="6">
        <v>44856</v>
      </c>
      <c r="G119" s="6">
        <v>44857</v>
      </c>
      <c r="H119" s="4">
        <v>1</v>
      </c>
      <c r="I119" s="4">
        <v>1</v>
      </c>
      <c r="J119" s="4">
        <v>1</v>
      </c>
      <c r="K119" s="4" t="s">
        <v>30</v>
      </c>
      <c r="L119" s="4">
        <v>112</v>
      </c>
      <c r="M119" s="4">
        <v>112</v>
      </c>
      <c r="N119" s="4" t="s">
        <v>541</v>
      </c>
      <c r="O119" s="4" t="s">
        <v>32</v>
      </c>
      <c r="P119" s="4" t="s">
        <v>33</v>
      </c>
      <c r="Q119" s="4">
        <v>0</v>
      </c>
      <c r="R119" s="7">
        <v>44856</v>
      </c>
      <c r="S119" s="6">
        <v>44860</v>
      </c>
      <c r="T119" s="4" t="s">
        <v>34</v>
      </c>
      <c r="U119" s="4">
        <v>112</v>
      </c>
      <c r="V119" s="4">
        <v>0</v>
      </c>
      <c r="W119" s="4">
        <v>0</v>
      </c>
      <c r="X119" s="4" t="s">
        <v>542</v>
      </c>
      <c r="Y119" s="4" t="s">
        <v>35</v>
      </c>
    </row>
    <row r="120" s="4" customFormat="1" spans="1:25">
      <c r="A120" s="4" t="s">
        <v>543</v>
      </c>
      <c r="B120" s="4" t="s">
        <v>26</v>
      </c>
      <c r="C120" s="4" t="s">
        <v>27</v>
      </c>
      <c r="D120" s="4" t="s">
        <v>508</v>
      </c>
      <c r="E120" s="4" t="s">
        <v>509</v>
      </c>
      <c r="F120" s="6">
        <v>44856</v>
      </c>
      <c r="G120" s="6">
        <v>44857</v>
      </c>
      <c r="H120" s="4">
        <v>1</v>
      </c>
      <c r="I120" s="4">
        <v>1</v>
      </c>
      <c r="J120" s="4">
        <v>1</v>
      </c>
      <c r="K120" s="4" t="s">
        <v>30</v>
      </c>
      <c r="L120" s="4">
        <v>183</v>
      </c>
      <c r="M120" s="4">
        <v>183</v>
      </c>
      <c r="N120" s="4" t="s">
        <v>544</v>
      </c>
      <c r="O120" s="4" t="s">
        <v>32</v>
      </c>
      <c r="P120" s="4" t="s">
        <v>33</v>
      </c>
      <c r="Q120" s="4">
        <v>0</v>
      </c>
      <c r="R120" s="7">
        <v>44856</v>
      </c>
      <c r="S120" s="6">
        <v>44860</v>
      </c>
      <c r="T120" s="4" t="s">
        <v>34</v>
      </c>
      <c r="U120" s="4">
        <v>183</v>
      </c>
      <c r="V120" s="4">
        <v>0</v>
      </c>
      <c r="W120" s="4">
        <v>0</v>
      </c>
      <c r="X120" s="4" t="s">
        <v>35</v>
      </c>
      <c r="Y120" s="4" t="s">
        <v>545</v>
      </c>
    </row>
    <row r="121" s="4" customFormat="1" spans="1:25">
      <c r="A121" s="4" t="s">
        <v>546</v>
      </c>
      <c r="B121" s="4" t="s">
        <v>26</v>
      </c>
      <c r="C121" s="4" t="s">
        <v>27</v>
      </c>
      <c r="D121" s="4" t="s">
        <v>222</v>
      </c>
      <c r="E121" s="4" t="s">
        <v>223</v>
      </c>
      <c r="F121" s="6">
        <v>44856</v>
      </c>
      <c r="G121" s="6">
        <v>44857</v>
      </c>
      <c r="H121" s="4">
        <v>1</v>
      </c>
      <c r="I121" s="4">
        <v>1</v>
      </c>
      <c r="J121" s="4">
        <v>1</v>
      </c>
      <c r="K121" s="4" t="s">
        <v>30</v>
      </c>
      <c r="L121" s="4">
        <v>246</v>
      </c>
      <c r="M121" s="4">
        <v>246</v>
      </c>
      <c r="N121" s="4" t="s">
        <v>547</v>
      </c>
      <c r="O121" s="4" t="s">
        <v>32</v>
      </c>
      <c r="P121" s="4" t="s">
        <v>33</v>
      </c>
      <c r="Q121" s="4">
        <v>0</v>
      </c>
      <c r="R121" s="7">
        <v>44856</v>
      </c>
      <c r="S121" s="6">
        <v>44860</v>
      </c>
      <c r="T121" s="4" t="s">
        <v>34</v>
      </c>
      <c r="U121" s="4">
        <v>246</v>
      </c>
      <c r="V121" s="4">
        <v>0</v>
      </c>
      <c r="W121" s="4">
        <v>0</v>
      </c>
      <c r="X121" s="4" t="s">
        <v>35</v>
      </c>
      <c r="Y121" s="4" t="s">
        <v>548</v>
      </c>
    </row>
    <row r="122" s="4" customFormat="1" spans="1:25">
      <c r="A122" s="4" t="s">
        <v>549</v>
      </c>
      <c r="B122" s="4" t="s">
        <v>26</v>
      </c>
      <c r="C122" s="4" t="s">
        <v>27</v>
      </c>
      <c r="D122" s="4" t="s">
        <v>550</v>
      </c>
      <c r="E122" s="4" t="s">
        <v>137</v>
      </c>
      <c r="F122" s="6">
        <v>44856</v>
      </c>
      <c r="G122" s="6">
        <v>44857</v>
      </c>
      <c r="H122" s="4">
        <v>1</v>
      </c>
      <c r="I122" s="4">
        <v>1</v>
      </c>
      <c r="J122" s="4">
        <v>1</v>
      </c>
      <c r="K122" s="4" t="s">
        <v>30</v>
      </c>
      <c r="L122" s="4">
        <v>835</v>
      </c>
      <c r="M122" s="4">
        <v>835</v>
      </c>
      <c r="N122" s="4" t="s">
        <v>551</v>
      </c>
      <c r="O122" s="4" t="s">
        <v>32</v>
      </c>
      <c r="P122" s="4" t="s">
        <v>33</v>
      </c>
      <c r="Q122" s="4">
        <v>0</v>
      </c>
      <c r="R122" s="7">
        <v>44856</v>
      </c>
      <c r="S122" s="6">
        <v>44860</v>
      </c>
      <c r="T122" s="4" t="s">
        <v>34</v>
      </c>
      <c r="U122" s="4">
        <v>835</v>
      </c>
      <c r="V122" s="4">
        <v>0</v>
      </c>
      <c r="W122" s="4">
        <v>0</v>
      </c>
      <c r="X122" s="4" t="s">
        <v>552</v>
      </c>
      <c r="Y122" s="4" t="s">
        <v>553</v>
      </c>
    </row>
    <row r="123" s="4" customFormat="1" spans="1:25">
      <c r="A123" s="4" t="s">
        <v>554</v>
      </c>
      <c r="B123" s="4" t="s">
        <v>26</v>
      </c>
      <c r="C123" s="4" t="s">
        <v>27</v>
      </c>
      <c r="D123" s="4" t="s">
        <v>555</v>
      </c>
      <c r="E123" s="4" t="s">
        <v>556</v>
      </c>
      <c r="F123" s="6">
        <v>44856</v>
      </c>
      <c r="G123" s="6">
        <v>44857</v>
      </c>
      <c r="H123" s="4">
        <v>1</v>
      </c>
      <c r="I123" s="4">
        <v>1</v>
      </c>
      <c r="J123" s="4">
        <v>1</v>
      </c>
      <c r="K123" s="4" t="s">
        <v>30</v>
      </c>
      <c r="L123" s="4">
        <v>670</v>
      </c>
      <c r="M123" s="4">
        <v>670</v>
      </c>
      <c r="N123" s="4" t="s">
        <v>557</v>
      </c>
      <c r="O123" s="4" t="s">
        <v>32</v>
      </c>
      <c r="P123" s="4" t="s">
        <v>33</v>
      </c>
      <c r="Q123" s="4">
        <v>0</v>
      </c>
      <c r="R123" s="7">
        <v>44856</v>
      </c>
      <c r="S123" s="6">
        <v>44860</v>
      </c>
      <c r="T123" s="4" t="s">
        <v>34</v>
      </c>
      <c r="U123" s="4">
        <v>670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558</v>
      </c>
      <c r="B124" s="4" t="s">
        <v>26</v>
      </c>
      <c r="C124" s="4" t="s">
        <v>27</v>
      </c>
      <c r="D124" s="4" t="s">
        <v>559</v>
      </c>
      <c r="E124" s="4" t="s">
        <v>137</v>
      </c>
      <c r="F124" s="6">
        <v>44856</v>
      </c>
      <c r="G124" s="6">
        <v>44857</v>
      </c>
      <c r="H124" s="4">
        <v>1</v>
      </c>
      <c r="I124" s="4">
        <v>1</v>
      </c>
      <c r="J124" s="4">
        <v>1</v>
      </c>
      <c r="K124" s="4" t="s">
        <v>30</v>
      </c>
      <c r="L124" s="4">
        <v>100</v>
      </c>
      <c r="M124" s="4">
        <v>100</v>
      </c>
      <c r="N124" s="4" t="s">
        <v>560</v>
      </c>
      <c r="O124" s="4" t="s">
        <v>32</v>
      </c>
      <c r="P124" s="4" t="s">
        <v>33</v>
      </c>
      <c r="Q124" s="4">
        <v>0</v>
      </c>
      <c r="R124" s="7">
        <v>44856</v>
      </c>
      <c r="S124" s="6">
        <v>44860</v>
      </c>
      <c r="T124" s="4" t="s">
        <v>34</v>
      </c>
      <c r="U124" s="4">
        <v>100</v>
      </c>
      <c r="V124" s="4">
        <v>0</v>
      </c>
      <c r="W124" s="4">
        <v>0</v>
      </c>
      <c r="X124" s="4" t="s">
        <v>561</v>
      </c>
      <c r="Y124" s="4" t="s">
        <v>35</v>
      </c>
    </row>
    <row r="125" s="4" customFormat="1" spans="1:25">
      <c r="A125" s="4" t="s">
        <v>562</v>
      </c>
      <c r="B125" s="4" t="s">
        <v>26</v>
      </c>
      <c r="C125" s="4" t="s">
        <v>27</v>
      </c>
      <c r="D125" s="4" t="s">
        <v>563</v>
      </c>
      <c r="E125" s="4" t="s">
        <v>564</v>
      </c>
      <c r="F125" s="6">
        <v>44856</v>
      </c>
      <c r="G125" s="6">
        <v>44857</v>
      </c>
      <c r="H125" s="4">
        <v>1</v>
      </c>
      <c r="I125" s="4">
        <v>1</v>
      </c>
      <c r="J125" s="4">
        <v>1</v>
      </c>
      <c r="K125" s="4" t="s">
        <v>30</v>
      </c>
      <c r="L125" s="4">
        <v>169</v>
      </c>
      <c r="M125" s="4">
        <v>169</v>
      </c>
      <c r="N125" s="4" t="s">
        <v>565</v>
      </c>
      <c r="O125" s="4" t="s">
        <v>32</v>
      </c>
      <c r="P125" s="4" t="s">
        <v>33</v>
      </c>
      <c r="Q125" s="4">
        <v>0</v>
      </c>
      <c r="R125" s="7">
        <v>44856</v>
      </c>
      <c r="S125" s="6">
        <v>44860</v>
      </c>
      <c r="T125" s="4" t="s">
        <v>34</v>
      </c>
      <c r="U125" s="4">
        <v>169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566</v>
      </c>
      <c r="B126" s="4" t="s">
        <v>26</v>
      </c>
      <c r="C126" s="4" t="s">
        <v>27</v>
      </c>
      <c r="D126" s="4" t="s">
        <v>567</v>
      </c>
      <c r="E126" s="4" t="s">
        <v>568</v>
      </c>
      <c r="F126" s="6">
        <v>44856</v>
      </c>
      <c r="G126" s="6">
        <v>44857</v>
      </c>
      <c r="H126" s="4">
        <v>1</v>
      </c>
      <c r="I126" s="4">
        <v>1</v>
      </c>
      <c r="J126" s="4">
        <v>1</v>
      </c>
      <c r="K126" s="4" t="s">
        <v>30</v>
      </c>
      <c r="L126" s="4">
        <v>524</v>
      </c>
      <c r="M126" s="4">
        <v>524</v>
      </c>
      <c r="N126" s="4" t="s">
        <v>569</v>
      </c>
      <c r="O126" s="4" t="s">
        <v>32</v>
      </c>
      <c r="P126" s="4" t="s">
        <v>33</v>
      </c>
      <c r="Q126" s="4">
        <v>0</v>
      </c>
      <c r="R126" s="7">
        <v>44856</v>
      </c>
      <c r="S126" s="6">
        <v>44860</v>
      </c>
      <c r="T126" s="4" t="s">
        <v>34</v>
      </c>
      <c r="U126" s="4">
        <v>524</v>
      </c>
      <c r="V126" s="4">
        <v>0</v>
      </c>
      <c r="W126" s="4">
        <v>0</v>
      </c>
      <c r="X126" s="4" t="s">
        <v>35</v>
      </c>
      <c r="Y126" s="4" t="s">
        <v>411</v>
      </c>
    </row>
    <row r="127" s="4" customFormat="1" spans="1:25">
      <c r="A127" s="4" t="s">
        <v>570</v>
      </c>
      <c r="B127" s="4" t="s">
        <v>26</v>
      </c>
      <c r="C127" s="4" t="s">
        <v>27</v>
      </c>
      <c r="D127" s="4" t="s">
        <v>472</v>
      </c>
      <c r="E127" s="4" t="s">
        <v>526</v>
      </c>
      <c r="F127" s="6">
        <v>44856</v>
      </c>
      <c r="G127" s="6">
        <v>44857</v>
      </c>
      <c r="H127" s="4">
        <v>1</v>
      </c>
      <c r="I127" s="4">
        <v>1</v>
      </c>
      <c r="J127" s="4">
        <v>1</v>
      </c>
      <c r="K127" s="4" t="s">
        <v>30</v>
      </c>
      <c r="L127" s="4">
        <v>189</v>
      </c>
      <c r="M127" s="4">
        <v>189</v>
      </c>
      <c r="N127" s="4" t="s">
        <v>571</v>
      </c>
      <c r="O127" s="4" t="s">
        <v>32</v>
      </c>
      <c r="P127" s="4" t="s">
        <v>33</v>
      </c>
      <c r="Q127" s="4">
        <v>0</v>
      </c>
      <c r="R127" s="7">
        <v>44856</v>
      </c>
      <c r="S127" s="6">
        <v>44860</v>
      </c>
      <c r="T127" s="4" t="s">
        <v>34</v>
      </c>
      <c r="U127" s="4">
        <v>189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572</v>
      </c>
      <c r="B128" s="4" t="s">
        <v>26</v>
      </c>
      <c r="C128" s="4" t="s">
        <v>27</v>
      </c>
      <c r="D128" s="4" t="s">
        <v>573</v>
      </c>
      <c r="E128" s="4" t="s">
        <v>574</v>
      </c>
      <c r="F128" s="6">
        <v>44856</v>
      </c>
      <c r="G128" s="6">
        <v>44857</v>
      </c>
      <c r="H128" s="4">
        <v>1</v>
      </c>
      <c r="I128" s="4">
        <v>1</v>
      </c>
      <c r="J128" s="4">
        <v>1</v>
      </c>
      <c r="K128" s="4" t="s">
        <v>30</v>
      </c>
      <c r="L128" s="4">
        <v>1513</v>
      </c>
      <c r="M128" s="4">
        <v>1513</v>
      </c>
      <c r="N128" s="4" t="s">
        <v>575</v>
      </c>
      <c r="O128" s="4" t="s">
        <v>32</v>
      </c>
      <c r="P128" s="4" t="s">
        <v>33</v>
      </c>
      <c r="Q128" s="4">
        <v>0</v>
      </c>
      <c r="R128" s="7">
        <v>44856</v>
      </c>
      <c r="S128" s="6">
        <v>44860</v>
      </c>
      <c r="T128" s="4" t="s">
        <v>34</v>
      </c>
      <c r="U128" s="4">
        <v>1513</v>
      </c>
      <c r="V128" s="4">
        <v>0</v>
      </c>
      <c r="W128" s="4">
        <v>0</v>
      </c>
      <c r="X128" s="4" t="s">
        <v>576</v>
      </c>
      <c r="Y128" s="4" t="s">
        <v>35</v>
      </c>
    </row>
    <row r="129" s="4" customFormat="1" spans="1:25">
      <c r="A129" s="4" t="s">
        <v>577</v>
      </c>
      <c r="B129" s="4" t="s">
        <v>26</v>
      </c>
      <c r="C129" s="4" t="s">
        <v>27</v>
      </c>
      <c r="D129" s="4" t="s">
        <v>563</v>
      </c>
      <c r="E129" s="4" t="s">
        <v>564</v>
      </c>
      <c r="F129" s="6">
        <v>44856</v>
      </c>
      <c r="G129" s="6">
        <v>44857</v>
      </c>
      <c r="H129" s="4">
        <v>1</v>
      </c>
      <c r="I129" s="4">
        <v>1</v>
      </c>
      <c r="J129" s="4">
        <v>1</v>
      </c>
      <c r="K129" s="4" t="s">
        <v>30</v>
      </c>
      <c r="L129" s="4">
        <v>169</v>
      </c>
      <c r="M129" s="4">
        <v>169</v>
      </c>
      <c r="N129" s="4" t="s">
        <v>578</v>
      </c>
      <c r="O129" s="4" t="s">
        <v>32</v>
      </c>
      <c r="P129" s="4" t="s">
        <v>33</v>
      </c>
      <c r="Q129" s="4">
        <v>0</v>
      </c>
      <c r="R129" s="7">
        <v>44856</v>
      </c>
      <c r="S129" s="6">
        <v>44860</v>
      </c>
      <c r="T129" s="4" t="s">
        <v>34</v>
      </c>
      <c r="U129" s="4">
        <v>169</v>
      </c>
      <c r="V129" s="4">
        <v>0</v>
      </c>
      <c r="W129" s="4">
        <v>0</v>
      </c>
      <c r="X129" s="4" t="s">
        <v>579</v>
      </c>
      <c r="Y129" s="4" t="s">
        <v>35</v>
      </c>
    </row>
    <row r="130" s="4" customFormat="1" spans="1:25">
      <c r="A130" s="4" t="s">
        <v>572</v>
      </c>
      <c r="B130" s="4" t="s">
        <v>26</v>
      </c>
      <c r="C130" s="4" t="s">
        <v>220</v>
      </c>
      <c r="D130" s="4" t="s">
        <v>573</v>
      </c>
      <c r="E130" s="4" t="s">
        <v>574</v>
      </c>
      <c r="F130" s="6">
        <v>44856</v>
      </c>
      <c r="G130" s="6">
        <v>44857</v>
      </c>
      <c r="H130" s="4">
        <v>1</v>
      </c>
      <c r="I130" s="4">
        <v>1</v>
      </c>
      <c r="J130" s="4">
        <v>1</v>
      </c>
      <c r="K130" s="4" t="s">
        <v>30</v>
      </c>
      <c r="L130" s="4">
        <v>-1513</v>
      </c>
      <c r="M130" s="4">
        <v>-1513</v>
      </c>
      <c r="N130" s="4" t="s">
        <v>575</v>
      </c>
      <c r="O130" s="4" t="s">
        <v>32</v>
      </c>
      <c r="P130" s="4" t="s">
        <v>33</v>
      </c>
      <c r="Q130" s="4">
        <v>0</v>
      </c>
      <c r="R130" s="7">
        <v>44856</v>
      </c>
      <c r="S130" s="6">
        <v>44860</v>
      </c>
      <c r="T130" s="4" t="s">
        <v>34</v>
      </c>
      <c r="U130" s="4">
        <v>-1513</v>
      </c>
      <c r="V130" s="4">
        <v>0</v>
      </c>
      <c r="W130" s="4">
        <v>0</v>
      </c>
      <c r="X130" s="4" t="s">
        <v>576</v>
      </c>
      <c r="Y130" s="4" t="s">
        <v>35</v>
      </c>
    </row>
    <row r="131" s="4" customFormat="1" spans="1:25">
      <c r="A131" s="4" t="s">
        <v>580</v>
      </c>
      <c r="B131" s="4" t="s">
        <v>26</v>
      </c>
      <c r="C131" s="4" t="s">
        <v>27</v>
      </c>
      <c r="D131" s="4" t="s">
        <v>581</v>
      </c>
      <c r="E131" s="4" t="s">
        <v>582</v>
      </c>
      <c r="F131" s="6">
        <v>44856</v>
      </c>
      <c r="G131" s="6">
        <v>44857</v>
      </c>
      <c r="H131" s="4">
        <v>1</v>
      </c>
      <c r="I131" s="4">
        <v>1</v>
      </c>
      <c r="J131" s="4">
        <v>1</v>
      </c>
      <c r="K131" s="4" t="s">
        <v>30</v>
      </c>
      <c r="L131" s="4">
        <v>761</v>
      </c>
      <c r="M131" s="4">
        <v>761</v>
      </c>
      <c r="N131" s="4" t="s">
        <v>583</v>
      </c>
      <c r="O131" s="4" t="s">
        <v>32</v>
      </c>
      <c r="P131" s="4" t="s">
        <v>33</v>
      </c>
      <c r="Q131" s="4">
        <v>0</v>
      </c>
      <c r="R131" s="7">
        <v>44856</v>
      </c>
      <c r="S131" s="6">
        <v>44860</v>
      </c>
      <c r="T131" s="4" t="s">
        <v>34</v>
      </c>
      <c r="U131" s="4">
        <v>761</v>
      </c>
      <c r="V131" s="4">
        <v>0</v>
      </c>
      <c r="W131" s="4">
        <v>0</v>
      </c>
      <c r="X131" s="4" t="s">
        <v>584</v>
      </c>
      <c r="Y131" s="4" t="s">
        <v>35</v>
      </c>
    </row>
    <row r="132" s="4" customFormat="1" spans="1:25">
      <c r="A132" s="4" t="s">
        <v>585</v>
      </c>
      <c r="B132" s="4" t="s">
        <v>26</v>
      </c>
      <c r="C132" s="4" t="s">
        <v>27</v>
      </c>
      <c r="D132" s="4" t="s">
        <v>586</v>
      </c>
      <c r="E132" s="4" t="s">
        <v>587</v>
      </c>
      <c r="F132" s="6">
        <v>44856</v>
      </c>
      <c r="G132" s="6">
        <v>44857</v>
      </c>
      <c r="H132" s="4">
        <v>1</v>
      </c>
      <c r="I132" s="4">
        <v>1</v>
      </c>
      <c r="J132" s="4">
        <v>1</v>
      </c>
      <c r="K132" s="4" t="s">
        <v>30</v>
      </c>
      <c r="L132" s="4">
        <v>432</v>
      </c>
      <c r="M132" s="4">
        <v>432</v>
      </c>
      <c r="N132" s="4" t="s">
        <v>588</v>
      </c>
      <c r="O132" s="4" t="s">
        <v>32</v>
      </c>
      <c r="P132" s="4" t="s">
        <v>33</v>
      </c>
      <c r="Q132" s="4">
        <v>0</v>
      </c>
      <c r="R132" s="7">
        <v>44856</v>
      </c>
      <c r="S132" s="6">
        <v>44860</v>
      </c>
      <c r="T132" s="4" t="s">
        <v>34</v>
      </c>
      <c r="U132" s="4">
        <v>432</v>
      </c>
      <c r="V132" s="4">
        <v>0</v>
      </c>
      <c r="W132" s="4">
        <v>0</v>
      </c>
      <c r="X132" s="4" t="s">
        <v>35</v>
      </c>
      <c r="Y132" s="4" t="s">
        <v>589</v>
      </c>
    </row>
    <row r="133" s="4" customFormat="1" spans="1:25">
      <c r="A133" s="4" t="s">
        <v>590</v>
      </c>
      <c r="B133" s="4" t="s">
        <v>26</v>
      </c>
      <c r="C133" s="4" t="s">
        <v>27</v>
      </c>
      <c r="D133" s="4" t="s">
        <v>591</v>
      </c>
      <c r="E133" s="4" t="s">
        <v>592</v>
      </c>
      <c r="F133" s="6">
        <v>44856</v>
      </c>
      <c r="G133" s="6">
        <v>44857</v>
      </c>
      <c r="H133" s="4">
        <v>1</v>
      </c>
      <c r="I133" s="4">
        <v>1</v>
      </c>
      <c r="J133" s="4">
        <v>1</v>
      </c>
      <c r="K133" s="4" t="s">
        <v>30</v>
      </c>
      <c r="L133" s="4">
        <v>266</v>
      </c>
      <c r="M133" s="4">
        <v>266</v>
      </c>
      <c r="N133" s="4" t="s">
        <v>593</v>
      </c>
      <c r="O133" s="4" t="s">
        <v>32</v>
      </c>
      <c r="P133" s="4" t="s">
        <v>33</v>
      </c>
      <c r="Q133" s="4">
        <v>0</v>
      </c>
      <c r="R133" s="7">
        <v>44856</v>
      </c>
      <c r="S133" s="6">
        <v>44860</v>
      </c>
      <c r="T133" s="4" t="s">
        <v>34</v>
      </c>
      <c r="U133" s="4">
        <v>266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594</v>
      </c>
      <c r="B134" s="4" t="s">
        <v>26</v>
      </c>
      <c r="C134" s="4" t="s">
        <v>27</v>
      </c>
      <c r="D134" s="4" t="s">
        <v>595</v>
      </c>
      <c r="E134" s="4" t="s">
        <v>596</v>
      </c>
      <c r="F134" s="6">
        <v>44856</v>
      </c>
      <c r="G134" s="6">
        <v>44857</v>
      </c>
      <c r="H134" s="4">
        <v>1</v>
      </c>
      <c r="I134" s="4">
        <v>1</v>
      </c>
      <c r="J134" s="4">
        <v>1</v>
      </c>
      <c r="K134" s="4" t="s">
        <v>30</v>
      </c>
      <c r="L134" s="4">
        <v>476</v>
      </c>
      <c r="M134" s="4">
        <v>476</v>
      </c>
      <c r="N134" s="4" t="s">
        <v>597</v>
      </c>
      <c r="O134" s="4" t="s">
        <v>32</v>
      </c>
      <c r="P134" s="4" t="s">
        <v>33</v>
      </c>
      <c r="Q134" s="4">
        <v>0</v>
      </c>
      <c r="R134" s="7">
        <v>44856</v>
      </c>
      <c r="S134" s="6">
        <v>44860</v>
      </c>
      <c r="T134" s="4" t="s">
        <v>34</v>
      </c>
      <c r="U134" s="4">
        <v>476</v>
      </c>
      <c r="V134" s="4">
        <v>0</v>
      </c>
      <c r="W134" s="4">
        <v>0</v>
      </c>
      <c r="X134" s="4" t="s">
        <v>35</v>
      </c>
      <c r="Y134" s="4" t="s">
        <v>411</v>
      </c>
    </row>
    <row r="135" s="4" customFormat="1" spans="1:25">
      <c r="A135" s="4" t="s">
        <v>598</v>
      </c>
      <c r="B135" s="4" t="s">
        <v>26</v>
      </c>
      <c r="C135" s="4" t="s">
        <v>27</v>
      </c>
      <c r="D135" s="4" t="s">
        <v>599</v>
      </c>
      <c r="E135" s="4" t="s">
        <v>540</v>
      </c>
      <c r="F135" s="6">
        <v>44856</v>
      </c>
      <c r="G135" s="6">
        <v>44857</v>
      </c>
      <c r="H135" s="4">
        <v>1</v>
      </c>
      <c r="I135" s="4">
        <v>1</v>
      </c>
      <c r="J135" s="4">
        <v>1</v>
      </c>
      <c r="K135" s="4" t="s">
        <v>30</v>
      </c>
      <c r="L135" s="4">
        <v>492</v>
      </c>
      <c r="M135" s="4">
        <v>492</v>
      </c>
      <c r="N135" s="4" t="s">
        <v>600</v>
      </c>
      <c r="O135" s="4" t="s">
        <v>32</v>
      </c>
      <c r="P135" s="4" t="s">
        <v>33</v>
      </c>
      <c r="Q135" s="4">
        <v>0</v>
      </c>
      <c r="R135" s="7">
        <v>44856</v>
      </c>
      <c r="S135" s="6">
        <v>44860</v>
      </c>
      <c r="T135" s="4" t="s">
        <v>34</v>
      </c>
      <c r="U135" s="4">
        <v>492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601</v>
      </c>
      <c r="B136" s="4" t="s">
        <v>26</v>
      </c>
      <c r="C136" s="4" t="s">
        <v>27</v>
      </c>
      <c r="D136" s="4" t="s">
        <v>602</v>
      </c>
      <c r="E136" s="4" t="s">
        <v>603</v>
      </c>
      <c r="F136" s="6">
        <v>44856</v>
      </c>
      <c r="G136" s="6">
        <v>44857</v>
      </c>
      <c r="H136" s="4">
        <v>1</v>
      </c>
      <c r="I136" s="4">
        <v>1</v>
      </c>
      <c r="J136" s="4">
        <v>1</v>
      </c>
      <c r="K136" s="4" t="s">
        <v>30</v>
      </c>
      <c r="L136" s="4">
        <v>523</v>
      </c>
      <c r="M136" s="4">
        <v>523</v>
      </c>
      <c r="N136" s="4" t="s">
        <v>604</v>
      </c>
      <c r="O136" s="4" t="s">
        <v>32</v>
      </c>
      <c r="P136" s="4" t="s">
        <v>33</v>
      </c>
      <c r="Q136" s="4">
        <v>0</v>
      </c>
      <c r="R136" s="7">
        <v>44856</v>
      </c>
      <c r="S136" s="6">
        <v>44860</v>
      </c>
      <c r="T136" s="4" t="s">
        <v>34</v>
      </c>
      <c r="U136" s="4">
        <v>523</v>
      </c>
      <c r="V136" s="4">
        <v>0</v>
      </c>
      <c r="W136" s="4">
        <v>0</v>
      </c>
      <c r="X136" s="4" t="s">
        <v>35</v>
      </c>
      <c r="Y136" s="4" t="s">
        <v>605</v>
      </c>
    </row>
    <row r="137" s="4" customFormat="1" spans="1:25">
      <c r="A137" s="4" t="s">
        <v>606</v>
      </c>
      <c r="B137" s="4" t="s">
        <v>26</v>
      </c>
      <c r="C137" s="4" t="s">
        <v>27</v>
      </c>
      <c r="D137" s="4" t="s">
        <v>516</v>
      </c>
      <c r="E137" s="4" t="s">
        <v>607</v>
      </c>
      <c r="F137" s="6">
        <v>44856</v>
      </c>
      <c r="G137" s="6">
        <v>44857</v>
      </c>
      <c r="H137" s="4">
        <v>1</v>
      </c>
      <c r="I137" s="4">
        <v>1</v>
      </c>
      <c r="J137" s="4">
        <v>1</v>
      </c>
      <c r="K137" s="4" t="s">
        <v>30</v>
      </c>
      <c r="L137" s="4">
        <v>1141</v>
      </c>
      <c r="M137" s="4">
        <v>1141</v>
      </c>
      <c r="N137" s="4" t="s">
        <v>608</v>
      </c>
      <c r="O137" s="4" t="s">
        <v>32</v>
      </c>
      <c r="P137" s="4" t="s">
        <v>33</v>
      </c>
      <c r="Q137" s="4">
        <v>0</v>
      </c>
      <c r="R137" s="7">
        <v>44856</v>
      </c>
      <c r="S137" s="6">
        <v>44860</v>
      </c>
      <c r="T137" s="4" t="s">
        <v>34</v>
      </c>
      <c r="U137" s="4">
        <v>1141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609</v>
      </c>
      <c r="B138" s="4" t="s">
        <v>26</v>
      </c>
      <c r="C138" s="4" t="s">
        <v>27</v>
      </c>
      <c r="D138" s="4" t="s">
        <v>610</v>
      </c>
      <c r="E138" s="4" t="s">
        <v>294</v>
      </c>
      <c r="F138" s="6">
        <v>44856</v>
      </c>
      <c r="G138" s="6">
        <v>44857</v>
      </c>
      <c r="H138" s="4">
        <v>1</v>
      </c>
      <c r="I138" s="4">
        <v>1</v>
      </c>
      <c r="J138" s="4">
        <v>1</v>
      </c>
      <c r="K138" s="4" t="s">
        <v>30</v>
      </c>
      <c r="L138" s="4">
        <v>392</v>
      </c>
      <c r="M138" s="4">
        <v>392</v>
      </c>
      <c r="N138" s="4" t="s">
        <v>611</v>
      </c>
      <c r="O138" s="4" t="s">
        <v>32</v>
      </c>
      <c r="P138" s="4" t="s">
        <v>33</v>
      </c>
      <c r="Q138" s="4">
        <v>0</v>
      </c>
      <c r="R138" s="7">
        <v>44856</v>
      </c>
      <c r="S138" s="6">
        <v>44860</v>
      </c>
      <c r="T138" s="4" t="s">
        <v>34</v>
      </c>
      <c r="U138" s="4">
        <v>392</v>
      </c>
      <c r="V138" s="4">
        <v>0</v>
      </c>
      <c r="W138" s="4">
        <v>0</v>
      </c>
      <c r="X138" s="4" t="s">
        <v>612</v>
      </c>
      <c r="Y138" s="4" t="s">
        <v>613</v>
      </c>
    </row>
    <row r="139" s="4" customFormat="1" spans="1:25">
      <c r="A139" s="4" t="s">
        <v>614</v>
      </c>
      <c r="B139" s="4" t="s">
        <v>26</v>
      </c>
      <c r="C139" s="4" t="s">
        <v>27</v>
      </c>
      <c r="D139" s="4" t="s">
        <v>615</v>
      </c>
      <c r="E139" s="4" t="s">
        <v>498</v>
      </c>
      <c r="F139" s="6">
        <v>44856</v>
      </c>
      <c r="G139" s="6">
        <v>44857</v>
      </c>
      <c r="H139" s="4">
        <v>1</v>
      </c>
      <c r="I139" s="4">
        <v>1</v>
      </c>
      <c r="J139" s="4">
        <v>1</v>
      </c>
      <c r="K139" s="4" t="s">
        <v>30</v>
      </c>
      <c r="L139" s="4">
        <v>955</v>
      </c>
      <c r="M139" s="4">
        <v>955</v>
      </c>
      <c r="N139" s="4" t="s">
        <v>616</v>
      </c>
      <c r="O139" s="4" t="s">
        <v>32</v>
      </c>
      <c r="P139" s="4" t="s">
        <v>33</v>
      </c>
      <c r="Q139" s="4">
        <v>0</v>
      </c>
      <c r="R139" s="7">
        <v>44856</v>
      </c>
      <c r="S139" s="6">
        <v>44860</v>
      </c>
      <c r="T139" s="4" t="s">
        <v>34</v>
      </c>
      <c r="U139" s="4">
        <v>955</v>
      </c>
      <c r="V139" s="4">
        <v>0</v>
      </c>
      <c r="W139" s="4">
        <v>0</v>
      </c>
      <c r="X139" s="4" t="s">
        <v>35</v>
      </c>
      <c r="Y139" s="4" t="s">
        <v>617</v>
      </c>
    </row>
    <row r="140" s="4" customFormat="1" spans="1:25">
      <c r="A140" s="4" t="s">
        <v>554</v>
      </c>
      <c r="B140" s="4" t="s">
        <v>26</v>
      </c>
      <c r="C140" s="4" t="s">
        <v>220</v>
      </c>
      <c r="D140" s="4" t="s">
        <v>555</v>
      </c>
      <c r="E140" s="4" t="s">
        <v>556</v>
      </c>
      <c r="F140" s="6">
        <v>44856</v>
      </c>
      <c r="G140" s="6">
        <v>44857</v>
      </c>
      <c r="H140" s="4">
        <v>1</v>
      </c>
      <c r="I140" s="4">
        <v>1</v>
      </c>
      <c r="J140" s="4">
        <v>1</v>
      </c>
      <c r="K140" s="4" t="s">
        <v>30</v>
      </c>
      <c r="L140" s="4">
        <v>-670</v>
      </c>
      <c r="M140" s="4">
        <v>-670</v>
      </c>
      <c r="N140" s="4" t="s">
        <v>557</v>
      </c>
      <c r="O140" s="4" t="s">
        <v>32</v>
      </c>
      <c r="P140" s="4" t="s">
        <v>33</v>
      </c>
      <c r="Q140" s="4">
        <v>0</v>
      </c>
      <c r="R140" s="7">
        <v>44856</v>
      </c>
      <c r="S140" s="6">
        <v>44860</v>
      </c>
      <c r="T140" s="4" t="s">
        <v>34</v>
      </c>
      <c r="U140" s="4">
        <v>-670</v>
      </c>
      <c r="V140" s="4">
        <v>0</v>
      </c>
      <c r="W140" s="4">
        <v>0</v>
      </c>
      <c r="X140" s="4" t="s">
        <v>35</v>
      </c>
      <c r="Y14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618</v>
      </c>
      <c r="B2" s="4" t="s">
        <v>26</v>
      </c>
      <c r="C2" s="4" t="s">
        <v>27</v>
      </c>
      <c r="D2" s="4" t="s">
        <v>131</v>
      </c>
      <c r="E2" s="4" t="s">
        <v>132</v>
      </c>
      <c r="F2" s="6">
        <v>44854</v>
      </c>
      <c r="G2" s="6">
        <v>44857</v>
      </c>
      <c r="H2" s="4">
        <v>1</v>
      </c>
      <c r="I2" s="4">
        <v>3</v>
      </c>
      <c r="J2" s="4">
        <v>3</v>
      </c>
      <c r="K2" s="4" t="s">
        <v>619</v>
      </c>
      <c r="L2" s="4">
        <v>3000</v>
      </c>
      <c r="M2" s="4">
        <v>3000</v>
      </c>
      <c r="N2" s="4" t="s">
        <v>133</v>
      </c>
      <c r="O2" s="4" t="s">
        <v>620</v>
      </c>
      <c r="P2" s="4" t="s">
        <v>33</v>
      </c>
      <c r="Q2" s="4">
        <v>0</v>
      </c>
      <c r="R2" s="7">
        <v>44847</v>
      </c>
      <c r="S2" s="6">
        <v>44860</v>
      </c>
      <c r="T2" s="4" t="s">
        <v>34</v>
      </c>
      <c r="U2" s="4">
        <v>3000</v>
      </c>
      <c r="V2" s="4">
        <v>0</v>
      </c>
      <c r="W2" s="4">
        <v>0</v>
      </c>
      <c r="X2" s="4" t="s">
        <v>35</v>
      </c>
      <c r="Y2" s="4" t="s">
        <v>134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"/>
  <sheetViews>
    <sheetView tabSelected="1" workbookViewId="0">
      <selection activeCell="A143" sqref="A143:D148"/>
    </sheetView>
  </sheetViews>
  <sheetFormatPr defaultColWidth="9" defaultRowHeight="13.5"/>
  <cols>
    <col min="1" max="1" width="12.625" style="4"/>
    <col min="2" max="2" width="11.5" style="4"/>
    <col min="3" max="3" width="16.25" style="4" customWidth="1"/>
    <col min="4" max="4" width="10.375" style="4"/>
    <col min="5" max="1635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621</v>
      </c>
    </row>
    <row r="2" s="4" customFormat="1" hidden="1" spans="1:9">
      <c r="A2" s="5">
        <v>18557320194</v>
      </c>
      <c r="B2" s="6">
        <v>44856</v>
      </c>
      <c r="C2" s="6">
        <v>44857</v>
      </c>
      <c r="D2" s="4">
        <v>443</v>
      </c>
      <c r="E2" s="4" t="str">
        <f>VLOOKUP(A2,HOP!A:L,12,0)</f>
        <v>443.00</v>
      </c>
      <c r="F2" s="4" t="str">
        <f>VLOOKUP(A2,HOP!A:C,3,0)</f>
        <v>2637504</v>
      </c>
      <c r="G2" s="4">
        <f>D2-E2</f>
        <v>0</v>
      </c>
      <c r="H2" s="4" t="str">
        <f>$H$1&amp;F2</f>
        <v>，2637504</v>
      </c>
      <c r="I2" s="4" t="str">
        <f>VLOOKUP(A2,HOP!A:U,21,0)</f>
        <v>直连</v>
      </c>
    </row>
    <row r="3" s="4" customFormat="1" hidden="1" spans="1:9">
      <c r="A3" s="5">
        <v>18718373643</v>
      </c>
      <c r="B3" s="6">
        <v>44855</v>
      </c>
      <c r="C3" s="6">
        <v>44857</v>
      </c>
      <c r="D3" s="4">
        <v>1748</v>
      </c>
      <c r="E3" s="4" t="str">
        <f>VLOOKUP(A3,HOP!A:L,12,0)</f>
        <v>1748.00</v>
      </c>
      <c r="F3" s="4" t="str">
        <f>VLOOKUP(A3,HOP!A:C,3,0)</f>
        <v>2652086</v>
      </c>
      <c r="G3" s="4">
        <f t="shared" ref="G3:G34" si="0">D3-E3</f>
        <v>0</v>
      </c>
      <c r="H3" s="4" t="str">
        <f t="shared" ref="H3:H34" si="1">$H$1&amp;F3</f>
        <v>，2652086</v>
      </c>
      <c r="I3" s="4" t="str">
        <f>VLOOKUP(A3,HOP!A:U,21,0)</f>
        <v>直连</v>
      </c>
    </row>
    <row r="4" s="4" customFormat="1" hidden="1" spans="1:9">
      <c r="A4" s="5">
        <v>18861826049</v>
      </c>
      <c r="B4" s="6">
        <v>44854</v>
      </c>
      <c r="C4" s="6">
        <v>44857</v>
      </c>
      <c r="D4" s="4">
        <v>3018</v>
      </c>
      <c r="E4" s="4" t="str">
        <f>VLOOKUP(A4,HOP!A:L,12,0)</f>
        <v>3018.00</v>
      </c>
      <c r="F4" s="4" t="str">
        <f>VLOOKUP(A4,HOP!A:C,3,0)</f>
        <v>2666363</v>
      </c>
      <c r="G4" s="4">
        <f t="shared" si="0"/>
        <v>0</v>
      </c>
      <c r="H4" s="4" t="str">
        <f t="shared" si="1"/>
        <v>，2666363</v>
      </c>
      <c r="I4" s="4" t="str">
        <f>VLOOKUP(A4,HOP!A:U,21,0)</f>
        <v>直连</v>
      </c>
    </row>
    <row r="5" s="4" customFormat="1" hidden="1" spans="1:9">
      <c r="A5" s="5">
        <v>18905910659</v>
      </c>
      <c r="B5" s="6">
        <v>44856</v>
      </c>
      <c r="C5" s="6">
        <v>44857</v>
      </c>
      <c r="D5" s="4">
        <v>1089</v>
      </c>
      <c r="E5" s="4" t="str">
        <f>VLOOKUP(A5,HOP!A:L,12,0)</f>
        <v>1089.00</v>
      </c>
      <c r="F5" s="4" t="str">
        <f>VLOOKUP(A5,HOP!A:C,3,0)</f>
        <v>2672212</v>
      </c>
      <c r="G5" s="4">
        <f t="shared" si="0"/>
        <v>0</v>
      </c>
      <c r="H5" s="4" t="str">
        <f t="shared" si="1"/>
        <v>，2672212</v>
      </c>
      <c r="I5" s="4" t="str">
        <f>VLOOKUP(A5,HOP!A:U,21,0)</f>
        <v>直连</v>
      </c>
    </row>
    <row r="6" s="4" customFormat="1" hidden="1" spans="1:9">
      <c r="A6" s="5">
        <v>18916423755</v>
      </c>
      <c r="B6" s="6">
        <v>44854</v>
      </c>
      <c r="C6" s="6">
        <v>44857</v>
      </c>
      <c r="D6" s="4">
        <v>3636</v>
      </c>
      <c r="E6" s="4" t="str">
        <f>VLOOKUP(A6,HOP!A:L,12,0)</f>
        <v>3636.00</v>
      </c>
      <c r="F6" s="4" t="str">
        <f>VLOOKUP(A6,HOP!A:C,3,0)</f>
        <v>2676998</v>
      </c>
      <c r="G6" s="4">
        <f t="shared" si="0"/>
        <v>0</v>
      </c>
      <c r="H6" s="4" t="str">
        <f t="shared" si="1"/>
        <v>，2676998</v>
      </c>
      <c r="I6" s="4" t="str">
        <f>VLOOKUP(A6,HOP!A:U,21,0)</f>
        <v>直连</v>
      </c>
    </row>
    <row r="7" s="4" customFormat="1" hidden="1" spans="1:9">
      <c r="A7" s="5">
        <v>21012510619</v>
      </c>
      <c r="B7" s="6">
        <v>44851</v>
      </c>
      <c r="C7" s="6">
        <v>44857</v>
      </c>
      <c r="D7" s="4">
        <v>6072</v>
      </c>
      <c r="E7" s="4" t="str">
        <f>VLOOKUP(A7,HOP!A:L,12,0)</f>
        <v>6072.00</v>
      </c>
      <c r="F7" s="4" t="str">
        <f>VLOOKUP(A7,HOP!A:C,3,0)</f>
        <v>2692328</v>
      </c>
      <c r="G7" s="4">
        <f t="shared" si="0"/>
        <v>0</v>
      </c>
      <c r="H7" s="4" t="str">
        <f t="shared" si="1"/>
        <v>，2692328</v>
      </c>
      <c r="I7" s="4" t="str">
        <f>VLOOKUP(A7,HOP!A:U,21,0)</f>
        <v>直连</v>
      </c>
    </row>
    <row r="8" s="4" customFormat="1" hidden="1" spans="1:9">
      <c r="A8" s="5">
        <v>21143897195</v>
      </c>
      <c r="B8" s="6">
        <v>44854</v>
      </c>
      <c r="C8" s="6">
        <v>44857</v>
      </c>
      <c r="D8" s="4">
        <v>1713</v>
      </c>
      <c r="E8" s="4" t="str">
        <f>VLOOKUP(A8,HOP!A:L,12,0)</f>
        <v>1713.00</v>
      </c>
      <c r="F8" s="4" t="str">
        <f>VLOOKUP(A8,HOP!A:C,3,0)</f>
        <v>2707811</v>
      </c>
      <c r="G8" s="4">
        <f t="shared" si="0"/>
        <v>0</v>
      </c>
      <c r="H8" s="4" t="str">
        <f t="shared" si="1"/>
        <v>，2707811</v>
      </c>
      <c r="I8" s="4" t="str">
        <f>VLOOKUP(A8,HOP!A:U,21,0)</f>
        <v>直连</v>
      </c>
    </row>
    <row r="9" s="4" customFormat="1" hidden="1" spans="1:9">
      <c r="A9" s="5">
        <v>21193123485</v>
      </c>
      <c r="B9" s="6">
        <v>44855</v>
      </c>
      <c r="C9" s="6">
        <v>44857</v>
      </c>
      <c r="D9" s="4">
        <v>2984</v>
      </c>
      <c r="E9" s="4" t="str">
        <f>VLOOKUP(A9,HOP!A:L,12,0)</f>
        <v>2984.00</v>
      </c>
      <c r="F9" s="4" t="str">
        <f>VLOOKUP(A9,HOP!A:C,3,0)</f>
        <v>2710241</v>
      </c>
      <c r="G9" s="4">
        <f t="shared" si="0"/>
        <v>0</v>
      </c>
      <c r="H9" s="4" t="str">
        <f t="shared" si="1"/>
        <v>，2710241</v>
      </c>
      <c r="I9" s="4" t="str">
        <f>VLOOKUP(A9,HOP!A:U,21,0)</f>
        <v>直连</v>
      </c>
    </row>
    <row r="10" s="4" customFormat="1" hidden="1" spans="1:9">
      <c r="A10" s="5">
        <v>21247024834</v>
      </c>
      <c r="B10" s="6">
        <v>44856</v>
      </c>
      <c r="C10" s="6">
        <v>44857</v>
      </c>
      <c r="D10" s="4">
        <v>662</v>
      </c>
      <c r="E10" s="4" t="str">
        <f>VLOOKUP(A10,HOP!A:L,12,0)</f>
        <v>662.00</v>
      </c>
      <c r="F10" s="4" t="str">
        <f>VLOOKUP(A10,HOP!A:C,3,0)</f>
        <v>2717737</v>
      </c>
      <c r="G10" s="4">
        <f t="shared" si="0"/>
        <v>0</v>
      </c>
      <c r="H10" s="4" t="str">
        <f t="shared" si="1"/>
        <v>，2717737</v>
      </c>
      <c r="I10" s="4" t="str">
        <f>VLOOKUP(A10,HOP!A:U,21,0)</f>
        <v>直连</v>
      </c>
    </row>
    <row r="11" s="4" customFormat="1" hidden="1" spans="1:9">
      <c r="A11" s="5">
        <v>21260060303</v>
      </c>
      <c r="B11" s="6">
        <v>44856</v>
      </c>
      <c r="C11" s="6">
        <v>44857</v>
      </c>
      <c r="D11" s="4">
        <v>719</v>
      </c>
      <c r="E11" s="4" t="str">
        <f>VLOOKUP(A11,HOP!A:L,12,0)</f>
        <v>719.00</v>
      </c>
      <c r="F11" s="4" t="str">
        <f>VLOOKUP(A11,HOP!A:C,3,0)</f>
        <v>2719911</v>
      </c>
      <c r="G11" s="4">
        <f t="shared" si="0"/>
        <v>0</v>
      </c>
      <c r="H11" s="4" t="str">
        <f t="shared" si="1"/>
        <v>，2719911</v>
      </c>
      <c r="I11" s="4" t="str">
        <f>VLOOKUP(A11,HOP!A:U,21,0)</f>
        <v>直连</v>
      </c>
    </row>
    <row r="12" s="4" customFormat="1" hidden="1" spans="1:9">
      <c r="A12" s="5">
        <v>21262615690</v>
      </c>
      <c r="B12" s="6">
        <v>44856</v>
      </c>
      <c r="C12" s="6">
        <v>44857</v>
      </c>
      <c r="D12" s="4">
        <v>1637</v>
      </c>
      <c r="E12" s="4" t="str">
        <f>VLOOKUP(A12,HOP!A:L,12,0)</f>
        <v>1637.00</v>
      </c>
      <c r="F12" s="4" t="str">
        <f>VLOOKUP(A12,HOP!A:C,3,0)</f>
        <v>2720325</v>
      </c>
      <c r="G12" s="4">
        <f t="shared" si="0"/>
        <v>0</v>
      </c>
      <c r="H12" s="4" t="str">
        <f t="shared" si="1"/>
        <v>，2720325</v>
      </c>
      <c r="I12" s="4" t="str">
        <f>VLOOKUP(A12,HOP!A:U,21,0)</f>
        <v>直连</v>
      </c>
    </row>
    <row r="13" s="4" customFormat="1" hidden="1" spans="1:9">
      <c r="A13" s="5">
        <v>21307897940</v>
      </c>
      <c r="B13" s="6">
        <v>44855</v>
      </c>
      <c r="C13" s="6">
        <v>44857</v>
      </c>
      <c r="D13" s="4">
        <v>3560</v>
      </c>
      <c r="E13" s="4" t="str">
        <f>VLOOKUP(A13,HOP!A:L,12,0)</f>
        <v>3560.00</v>
      </c>
      <c r="F13" s="4" t="str">
        <f>VLOOKUP(A13,HOP!A:C,3,0)</f>
        <v>2721246</v>
      </c>
      <c r="G13" s="4">
        <f t="shared" si="0"/>
        <v>0</v>
      </c>
      <c r="H13" s="4" t="str">
        <f t="shared" si="1"/>
        <v>，2721246</v>
      </c>
      <c r="I13" s="4" t="str">
        <f>VLOOKUP(A13,HOP!A:U,21,0)</f>
        <v>直连</v>
      </c>
    </row>
    <row r="14" s="4" customFormat="1" hidden="1" spans="1:9">
      <c r="A14" s="5">
        <v>21314925921</v>
      </c>
      <c r="B14" s="6">
        <v>44856</v>
      </c>
      <c r="C14" s="6">
        <v>44857</v>
      </c>
      <c r="D14" s="4">
        <v>1640</v>
      </c>
      <c r="E14" s="4" t="str">
        <f>VLOOKUP(A14,HOP!A:L,12,0)</f>
        <v>1640.00</v>
      </c>
      <c r="F14" s="4" t="str">
        <f>VLOOKUP(A14,HOP!A:C,3,0)</f>
        <v>2721808</v>
      </c>
      <c r="G14" s="4">
        <f t="shared" si="0"/>
        <v>0</v>
      </c>
      <c r="H14" s="4" t="str">
        <f t="shared" si="1"/>
        <v>，2721808</v>
      </c>
      <c r="I14" s="4" t="str">
        <f>VLOOKUP(A14,HOP!A:U,21,0)</f>
        <v>直连</v>
      </c>
    </row>
    <row r="15" s="4" customFormat="1" hidden="1" spans="1:9">
      <c r="A15" s="5">
        <v>21329388890</v>
      </c>
      <c r="B15" s="6">
        <v>44855</v>
      </c>
      <c r="C15" s="6">
        <v>44857</v>
      </c>
      <c r="D15" s="4">
        <v>1758</v>
      </c>
      <c r="E15" s="4" t="str">
        <f>VLOOKUP(A15,HOP!A:L,12,0)</f>
        <v>1758.00</v>
      </c>
      <c r="F15" s="4" t="str">
        <f>VLOOKUP(A15,HOP!A:C,3,0)</f>
        <v>2723336</v>
      </c>
      <c r="G15" s="4">
        <f t="shared" si="0"/>
        <v>0</v>
      </c>
      <c r="H15" s="4" t="str">
        <f t="shared" si="1"/>
        <v>，2723336</v>
      </c>
      <c r="I15" s="4" t="str">
        <f>VLOOKUP(A15,HOP!A:U,21,0)</f>
        <v>直连</v>
      </c>
    </row>
    <row r="16" s="4" customFormat="1" hidden="1" spans="1:9">
      <c r="A16" s="5">
        <v>21330198977</v>
      </c>
      <c r="B16" s="6">
        <v>44852</v>
      </c>
      <c r="C16" s="6">
        <v>44857</v>
      </c>
      <c r="D16" s="4">
        <v>6085</v>
      </c>
      <c r="E16" s="4" t="str">
        <f>VLOOKUP(A16,HOP!A:L,12,0)</f>
        <v>6085.00</v>
      </c>
      <c r="F16" s="4" t="str">
        <f>VLOOKUP(A16,HOP!A:C,3,0)</f>
        <v>2723420</v>
      </c>
      <c r="G16" s="4">
        <f t="shared" si="0"/>
        <v>0</v>
      </c>
      <c r="H16" s="4" t="str">
        <f t="shared" si="1"/>
        <v>，2723420</v>
      </c>
      <c r="I16" s="4" t="str">
        <f>VLOOKUP(A16,HOP!A:U,21,0)</f>
        <v>直连</v>
      </c>
    </row>
    <row r="17" s="4" customFormat="1" hidden="1" spans="1:9">
      <c r="A17" s="5">
        <v>21346118486</v>
      </c>
      <c r="B17" s="6">
        <v>44851</v>
      </c>
      <c r="C17" s="6">
        <v>44857</v>
      </c>
      <c r="D17" s="4">
        <v>5790</v>
      </c>
      <c r="E17" s="4" t="str">
        <f>VLOOKUP(A17,HOP!A:L,12,0)</f>
        <v>5790.00</v>
      </c>
      <c r="F17" s="4" t="str">
        <f>VLOOKUP(A17,HOP!A:C,3,0)</f>
        <v>2726273</v>
      </c>
      <c r="G17" s="4">
        <f t="shared" si="0"/>
        <v>0</v>
      </c>
      <c r="H17" s="4" t="str">
        <f t="shared" si="1"/>
        <v>，2726273</v>
      </c>
      <c r="I17" s="4" t="str">
        <f>VLOOKUP(A17,HOP!A:U,21,0)</f>
        <v>直连</v>
      </c>
    </row>
    <row r="18" s="4" customFormat="1" hidden="1" spans="1:9">
      <c r="A18" s="5">
        <v>21346179389</v>
      </c>
      <c r="B18" s="6">
        <v>44854</v>
      </c>
      <c r="C18" s="6">
        <v>44857</v>
      </c>
      <c r="D18" s="4">
        <v>1254</v>
      </c>
      <c r="E18" s="4" t="str">
        <f>VLOOKUP(A18,HOP!A:L,12,0)</f>
        <v>1254.00</v>
      </c>
      <c r="F18" s="4" t="str">
        <f>VLOOKUP(A18,HOP!A:C,3,0)</f>
        <v>2726284</v>
      </c>
      <c r="G18" s="4">
        <f t="shared" si="0"/>
        <v>0</v>
      </c>
      <c r="H18" s="4" t="str">
        <f t="shared" si="1"/>
        <v>，2726284</v>
      </c>
      <c r="I18" s="4" t="str">
        <f>VLOOKUP(A18,HOP!A:U,21,0)</f>
        <v>直连</v>
      </c>
    </row>
    <row r="19" s="4" customFormat="1" hidden="1" spans="1:9">
      <c r="A19" s="5">
        <v>21349019029</v>
      </c>
      <c r="B19" s="6">
        <v>44856</v>
      </c>
      <c r="C19" s="6">
        <v>44857</v>
      </c>
      <c r="D19" s="4">
        <v>1146</v>
      </c>
      <c r="E19" s="4" t="str">
        <f>VLOOKUP(A19,HOP!A:L,12,0)</f>
        <v>1146.00</v>
      </c>
      <c r="F19" s="4" t="str">
        <f>VLOOKUP(A19,HOP!A:C,3,0)</f>
        <v>2726943</v>
      </c>
      <c r="G19" s="4">
        <f t="shared" si="0"/>
        <v>0</v>
      </c>
      <c r="H19" s="4" t="str">
        <f t="shared" si="1"/>
        <v>，2726943</v>
      </c>
      <c r="I19" s="4" t="str">
        <f>VLOOKUP(A19,HOP!A:U,21,0)</f>
        <v>直连</v>
      </c>
    </row>
    <row r="20" s="4" customFormat="1" hidden="1" spans="1:9">
      <c r="A20" s="5">
        <v>21349359028</v>
      </c>
      <c r="B20" s="6">
        <v>44856</v>
      </c>
      <c r="C20" s="6">
        <v>44857</v>
      </c>
      <c r="D20" s="4">
        <v>2459</v>
      </c>
      <c r="E20" s="4" t="str">
        <f>VLOOKUP(A20,HOP!A:L,12,0)</f>
        <v>2459.00</v>
      </c>
      <c r="F20" s="4" t="str">
        <f>VLOOKUP(A20,HOP!A:C,3,0)</f>
        <v>2727025</v>
      </c>
      <c r="G20" s="4">
        <f t="shared" si="0"/>
        <v>0</v>
      </c>
      <c r="H20" s="4" t="str">
        <f t="shared" si="1"/>
        <v>，2727025</v>
      </c>
      <c r="I20" s="4" t="str">
        <f>VLOOKUP(A20,HOP!A:U,21,0)</f>
        <v>直连</v>
      </c>
    </row>
    <row r="21" s="4" customFormat="1" hidden="1" spans="1:9">
      <c r="A21" s="5">
        <v>21350910588</v>
      </c>
      <c r="B21" s="6">
        <v>44856</v>
      </c>
      <c r="C21" s="6">
        <v>44857</v>
      </c>
      <c r="D21" s="4">
        <v>1045</v>
      </c>
      <c r="E21" s="4" t="str">
        <f>VLOOKUP(A21,HOP!A:L,12,0)</f>
        <v>1045.00</v>
      </c>
      <c r="F21" s="4" t="str">
        <f>VLOOKUP(A21,HOP!A:C,3,0)</f>
        <v>2727350</v>
      </c>
      <c r="G21" s="4">
        <f t="shared" si="0"/>
        <v>0</v>
      </c>
      <c r="H21" s="4" t="str">
        <f t="shared" si="1"/>
        <v>，2727350</v>
      </c>
      <c r="I21" s="4" t="str">
        <f>VLOOKUP(A21,HOP!A:U,21,0)</f>
        <v>直连</v>
      </c>
    </row>
    <row r="22" s="4" customFormat="1" hidden="1" spans="1:9">
      <c r="A22" s="5">
        <v>21354228702</v>
      </c>
      <c r="B22" s="6">
        <v>44854</v>
      </c>
      <c r="C22" s="6">
        <v>44857</v>
      </c>
      <c r="D22" s="4">
        <v>2986</v>
      </c>
      <c r="E22" s="4">
        <v>2986</v>
      </c>
      <c r="F22" s="4" t="str">
        <f>VLOOKUP(A22,HOP!A:C,3,0)</f>
        <v>2727920</v>
      </c>
      <c r="G22" s="4">
        <f t="shared" si="0"/>
        <v>0</v>
      </c>
      <c r="H22" s="4" t="str">
        <f t="shared" si="1"/>
        <v>，2727920</v>
      </c>
      <c r="I22" s="4" t="str">
        <f>VLOOKUP(A22,HOP!A:U,21,0)</f>
        <v>直采</v>
      </c>
    </row>
    <row r="23" s="4" customFormat="1" hidden="1" spans="1:9">
      <c r="A23" s="5">
        <v>21356176359</v>
      </c>
      <c r="B23" s="6">
        <v>44856</v>
      </c>
      <c r="C23" s="6">
        <v>44857</v>
      </c>
      <c r="D23" s="4">
        <v>2023</v>
      </c>
      <c r="E23" s="4" t="str">
        <f>VLOOKUP(A23,HOP!A:L,12,0)</f>
        <v>2023.00</v>
      </c>
      <c r="F23" s="4" t="str">
        <f>VLOOKUP(A23,HOP!A:C,3,0)</f>
        <v>2728390</v>
      </c>
      <c r="G23" s="4">
        <f t="shared" si="0"/>
        <v>0</v>
      </c>
      <c r="H23" s="4" t="str">
        <f t="shared" si="1"/>
        <v>，2728390</v>
      </c>
      <c r="I23" s="4" t="str">
        <f>VLOOKUP(A23,HOP!A:U,21,0)</f>
        <v>直连</v>
      </c>
    </row>
    <row r="24" s="4" customFormat="1" hidden="1" spans="1:9">
      <c r="A24" s="5">
        <v>21367594197</v>
      </c>
      <c r="B24" s="6">
        <v>44855</v>
      </c>
      <c r="C24" s="6">
        <v>44857</v>
      </c>
      <c r="D24" s="4">
        <v>3157</v>
      </c>
      <c r="E24" s="4" t="str">
        <f>VLOOKUP(A24,HOP!A:L,12,0)</f>
        <v>3157.00</v>
      </c>
      <c r="F24" s="4" t="str">
        <f>VLOOKUP(A24,HOP!A:C,3,0)</f>
        <v>2731091</v>
      </c>
      <c r="G24" s="4">
        <f t="shared" si="0"/>
        <v>0</v>
      </c>
      <c r="H24" s="4" t="str">
        <f t="shared" si="1"/>
        <v>，2731091</v>
      </c>
      <c r="I24" s="4" t="str">
        <f>VLOOKUP(A24,HOP!A:U,21,0)</f>
        <v>直连</v>
      </c>
    </row>
    <row r="25" s="4" customFormat="1" hidden="1" spans="1:9">
      <c r="A25" s="5">
        <v>21374539856</v>
      </c>
      <c r="B25" s="6">
        <v>44856</v>
      </c>
      <c r="C25" s="6">
        <v>44857</v>
      </c>
      <c r="D25" s="4">
        <v>557</v>
      </c>
      <c r="E25" s="4" t="str">
        <f>VLOOKUP(A25,HOP!A:L,12,0)</f>
        <v>557.00</v>
      </c>
      <c r="F25" s="4" t="str">
        <f>VLOOKUP(A25,HOP!A:C,3,0)</f>
        <v>2732664</v>
      </c>
      <c r="G25" s="4">
        <f t="shared" si="0"/>
        <v>0</v>
      </c>
      <c r="H25" s="4" t="str">
        <f t="shared" si="1"/>
        <v>，2732664</v>
      </c>
      <c r="I25" s="4" t="str">
        <f>VLOOKUP(A25,HOP!A:U,21,0)</f>
        <v>直连</v>
      </c>
    </row>
    <row r="26" s="4" customFormat="1" hidden="1" spans="1:9">
      <c r="A26" s="5">
        <v>21374331383</v>
      </c>
      <c r="B26" s="6">
        <v>44853</v>
      </c>
      <c r="C26" s="6">
        <v>44857</v>
      </c>
      <c r="D26" s="4">
        <v>1104</v>
      </c>
      <c r="E26" s="4" t="str">
        <f>VLOOKUP(A26,HOP!A:L,12,0)</f>
        <v>1104.00</v>
      </c>
      <c r="F26" s="4" t="str">
        <f>VLOOKUP(A26,HOP!A:C,3,0)</f>
        <v>2732581</v>
      </c>
      <c r="G26" s="4">
        <f t="shared" si="0"/>
        <v>0</v>
      </c>
      <c r="H26" s="4" t="str">
        <f t="shared" si="1"/>
        <v>，2732581</v>
      </c>
      <c r="I26" s="4" t="str">
        <f>VLOOKUP(A26,HOP!A:U,21,0)</f>
        <v>直连</v>
      </c>
    </row>
    <row r="27" s="4" customFormat="1" hidden="1" spans="1:9">
      <c r="A27" s="5">
        <v>21375039674</v>
      </c>
      <c r="B27" s="6">
        <v>44855</v>
      </c>
      <c r="C27" s="6">
        <v>44857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21377074174</v>
      </c>
      <c r="B28" s="6">
        <v>44856</v>
      </c>
      <c r="C28" s="6">
        <v>44857</v>
      </c>
      <c r="D28" s="4">
        <v>0</v>
      </c>
      <c r="E28" s="4" t="str">
        <f>VLOOKUP(A28,HOP!A:L,12,0)</f>
        <v>1073.00</v>
      </c>
      <c r="F28" s="4" t="str">
        <f>VLOOKUP(A28,HOP!A:C,3,0)</f>
        <v>2733364</v>
      </c>
      <c r="G28" s="4">
        <f t="shared" si="0"/>
        <v>-1073</v>
      </c>
      <c r="H28" s="4" t="str">
        <f t="shared" si="1"/>
        <v>，2733364</v>
      </c>
      <c r="I28" s="4" t="str">
        <f>VLOOKUP(A28,HOP!A:U,21,0)</f>
        <v>直连</v>
      </c>
    </row>
    <row r="29" s="4" customFormat="1" hidden="1" spans="1:9">
      <c r="A29" s="5">
        <v>21414488874</v>
      </c>
      <c r="B29" s="6">
        <v>44855</v>
      </c>
      <c r="C29" s="6">
        <v>44857</v>
      </c>
      <c r="D29" s="4">
        <v>2110</v>
      </c>
      <c r="E29" s="4" t="str">
        <f>VLOOKUP(A29,HOP!A:L,12,0)</f>
        <v>2110.00</v>
      </c>
      <c r="F29" s="4" t="str">
        <f>VLOOKUP(A29,HOP!A:C,3,0)</f>
        <v>2734195</v>
      </c>
      <c r="G29" s="4">
        <f t="shared" si="0"/>
        <v>0</v>
      </c>
      <c r="H29" s="4" t="str">
        <f t="shared" si="1"/>
        <v>，2734195</v>
      </c>
      <c r="I29" s="4" t="str">
        <f>VLOOKUP(A29,HOP!A:U,21,0)</f>
        <v>直连</v>
      </c>
    </row>
    <row r="30" s="4" customFormat="1" hidden="1" spans="1:9">
      <c r="A30" s="5">
        <v>21419654852</v>
      </c>
      <c r="B30" s="6">
        <v>44854</v>
      </c>
      <c r="C30" s="6">
        <v>44857</v>
      </c>
      <c r="D30" s="4">
        <v>2944</v>
      </c>
      <c r="E30" s="4" t="str">
        <f>VLOOKUP(A30,HOP!A:L,12,0)</f>
        <v>2944.00</v>
      </c>
      <c r="F30" s="4" t="str">
        <f>VLOOKUP(A30,HOP!A:C,3,0)</f>
        <v>2734789</v>
      </c>
      <c r="G30" s="4">
        <f t="shared" si="0"/>
        <v>0</v>
      </c>
      <c r="H30" s="4" t="str">
        <f t="shared" si="1"/>
        <v>，2734789</v>
      </c>
      <c r="I30" s="4" t="str">
        <f>VLOOKUP(A30,HOP!A:U,21,0)</f>
        <v>直连</v>
      </c>
    </row>
    <row r="31" s="4" customFormat="1" hidden="1" spans="1:9">
      <c r="A31" s="5">
        <v>21426780693</v>
      </c>
      <c r="B31" s="6">
        <v>44855</v>
      </c>
      <c r="C31" s="6">
        <v>44857</v>
      </c>
      <c r="D31" s="4">
        <v>2529</v>
      </c>
      <c r="E31" s="4" t="str">
        <f>VLOOKUP(A31,HOP!A:L,12,0)</f>
        <v>2529.00</v>
      </c>
      <c r="F31" s="4" t="str">
        <f>VLOOKUP(A31,HOP!A:C,3,0)</f>
        <v>2735757</v>
      </c>
      <c r="G31" s="4">
        <f t="shared" si="0"/>
        <v>0</v>
      </c>
      <c r="H31" s="4" t="str">
        <f t="shared" si="1"/>
        <v>，2735757</v>
      </c>
      <c r="I31" s="4" t="str">
        <f>VLOOKUP(A31,HOP!A:U,21,0)</f>
        <v>直连</v>
      </c>
    </row>
    <row r="32" s="4" customFormat="1" hidden="1" spans="1:9">
      <c r="A32" s="5">
        <v>21430465957</v>
      </c>
      <c r="B32" s="6">
        <v>44856</v>
      </c>
      <c r="C32" s="6">
        <v>44857</v>
      </c>
      <c r="D32" s="4">
        <v>2980</v>
      </c>
      <c r="E32" s="4" t="str">
        <f>VLOOKUP(A32,HOP!A:L,12,0)</f>
        <v>2980.00</v>
      </c>
      <c r="F32" s="4" t="str">
        <f>VLOOKUP(A32,HOP!A:C,3,0)</f>
        <v>2736308</v>
      </c>
      <c r="G32" s="4">
        <f t="shared" si="0"/>
        <v>0</v>
      </c>
      <c r="H32" s="4" t="str">
        <f t="shared" si="1"/>
        <v>，2736308</v>
      </c>
      <c r="I32" s="4" t="str">
        <f>VLOOKUP(A32,HOP!A:U,21,0)</f>
        <v>直连</v>
      </c>
    </row>
    <row r="33" s="4" customFormat="1" spans="1:10">
      <c r="A33" s="5">
        <v>21438318913</v>
      </c>
      <c r="B33" s="6">
        <v>44855</v>
      </c>
      <c r="C33" s="6">
        <v>44857</v>
      </c>
      <c r="D33" s="4">
        <v>5078</v>
      </c>
      <c r="E33" s="4">
        <v>2539</v>
      </c>
      <c r="F33" s="4" t="str">
        <f>VLOOKUP(A33,HOP!A:C,3,0)</f>
        <v>2737459</v>
      </c>
      <c r="G33" s="4">
        <f t="shared" si="0"/>
        <v>2539</v>
      </c>
      <c r="H33" s="4" t="str">
        <f t="shared" si="1"/>
        <v>，2737459</v>
      </c>
      <c r="I33" s="4" t="str">
        <f>VLOOKUP(A33,HOP!A:U,21,0)</f>
        <v>直连</v>
      </c>
      <c r="J33" s="4" t="s">
        <v>622</v>
      </c>
    </row>
    <row r="34" s="4" customFormat="1" hidden="1" spans="1:9">
      <c r="A34" s="5">
        <v>21438481727</v>
      </c>
      <c r="B34" s="6">
        <v>44855</v>
      </c>
      <c r="C34" s="6">
        <v>44857</v>
      </c>
      <c r="D34" s="4">
        <v>1116</v>
      </c>
      <c r="E34" s="4" t="str">
        <f>VLOOKUP(A34,HOP!A:L,12,0)</f>
        <v>1116.00</v>
      </c>
      <c r="F34" s="4" t="str">
        <f>VLOOKUP(A34,HOP!A:C,3,0)</f>
        <v>2737489</v>
      </c>
      <c r="G34" s="4">
        <f t="shared" si="0"/>
        <v>0</v>
      </c>
      <c r="H34" s="4" t="str">
        <f t="shared" si="1"/>
        <v>，2737489</v>
      </c>
      <c r="I34" s="4" t="str">
        <f>VLOOKUP(A34,HOP!A:U,21,0)</f>
        <v>直连</v>
      </c>
    </row>
    <row r="35" s="4" customFormat="1" hidden="1" spans="1:9">
      <c r="A35" s="5">
        <v>21443594228</v>
      </c>
      <c r="B35" s="6">
        <v>44854</v>
      </c>
      <c r="C35" s="6">
        <v>44857</v>
      </c>
      <c r="D35" s="4">
        <v>1377</v>
      </c>
      <c r="E35" s="4" t="str">
        <f>VLOOKUP(A35,HOP!A:L,12,0)</f>
        <v>1377.00</v>
      </c>
      <c r="F35" s="4" t="str">
        <f>VLOOKUP(A35,HOP!A:C,3,0)</f>
        <v>2738230</v>
      </c>
      <c r="G35" s="4">
        <f t="shared" ref="G35:G66" si="2">D35-E35</f>
        <v>0</v>
      </c>
      <c r="H35" s="4" t="str">
        <f t="shared" ref="H35:H66" si="3">$H$1&amp;F35</f>
        <v>，2738230</v>
      </c>
      <c r="I35" s="4" t="str">
        <f>VLOOKUP(A35,HOP!A:U,21,0)</f>
        <v>直采</v>
      </c>
    </row>
    <row r="36" s="4" customFormat="1" hidden="1" spans="1:9">
      <c r="A36" s="5">
        <v>21455236164</v>
      </c>
      <c r="B36" s="6">
        <v>44856</v>
      </c>
      <c r="C36" s="6">
        <v>44857</v>
      </c>
      <c r="D36" s="4">
        <v>333</v>
      </c>
      <c r="E36" s="4" t="str">
        <f>VLOOKUP(A36,HOP!A:L,12,0)</f>
        <v>333.00</v>
      </c>
      <c r="F36" s="4" t="str">
        <f>VLOOKUP(A36,HOP!A:C,3,0)</f>
        <v>2740393</v>
      </c>
      <c r="G36" s="4">
        <f t="shared" si="2"/>
        <v>0</v>
      </c>
      <c r="H36" s="4" t="str">
        <f t="shared" si="3"/>
        <v>，2740393</v>
      </c>
      <c r="I36" s="4" t="str">
        <f>VLOOKUP(A36,HOP!A:U,21,0)</f>
        <v>直连</v>
      </c>
    </row>
    <row r="37" s="4" customFormat="1" hidden="1" spans="1:9">
      <c r="A37" s="5">
        <v>21455233997</v>
      </c>
      <c r="B37" s="6">
        <v>44856</v>
      </c>
      <c r="C37" s="6">
        <v>44857</v>
      </c>
      <c r="D37" s="4">
        <v>176</v>
      </c>
      <c r="E37" s="4" t="str">
        <f>VLOOKUP(A37,HOP!A:L,12,0)</f>
        <v>176.00</v>
      </c>
      <c r="F37" s="4" t="str">
        <f>VLOOKUP(A37,HOP!A:C,3,0)</f>
        <v>2740396</v>
      </c>
      <c r="G37" s="4">
        <f t="shared" si="2"/>
        <v>0</v>
      </c>
      <c r="H37" s="4" t="str">
        <f t="shared" si="3"/>
        <v>，2740396</v>
      </c>
      <c r="I37" s="4" t="str">
        <f>VLOOKUP(A37,HOP!A:U,21,0)</f>
        <v>直连</v>
      </c>
    </row>
    <row r="38" s="4" customFormat="1" hidden="1" spans="1:9">
      <c r="A38" s="5">
        <v>21456133238</v>
      </c>
      <c r="B38" s="6">
        <v>44856</v>
      </c>
      <c r="C38" s="6">
        <v>44857</v>
      </c>
      <c r="D38" s="4">
        <v>817</v>
      </c>
      <c r="E38" s="4" t="str">
        <f>VLOOKUP(A38,HOP!A:L,12,0)</f>
        <v>817.00</v>
      </c>
      <c r="F38" s="4" t="str">
        <f>VLOOKUP(A38,HOP!A:C,3,0)</f>
        <v>2740578</v>
      </c>
      <c r="G38" s="4">
        <f t="shared" si="2"/>
        <v>0</v>
      </c>
      <c r="H38" s="4" t="str">
        <f t="shared" si="3"/>
        <v>，2740578</v>
      </c>
      <c r="I38" s="4" t="str">
        <f>VLOOKUP(A38,HOP!A:U,21,0)</f>
        <v>直连</v>
      </c>
    </row>
    <row r="39" s="4" customFormat="1" hidden="1" spans="1:9">
      <c r="A39" s="5">
        <v>21463491101</v>
      </c>
      <c r="B39" s="6">
        <v>44856</v>
      </c>
      <c r="C39" s="6">
        <v>44857</v>
      </c>
      <c r="D39" s="4">
        <v>283</v>
      </c>
      <c r="E39" s="4" t="str">
        <f>VLOOKUP(A39,HOP!A:L,12,0)</f>
        <v>283.00</v>
      </c>
      <c r="F39" s="4" t="str">
        <f>VLOOKUP(A39,HOP!A:C,3,0)</f>
        <v>2742194</v>
      </c>
      <c r="G39" s="4">
        <f t="shared" si="2"/>
        <v>0</v>
      </c>
      <c r="H39" s="4" t="str">
        <f t="shared" si="3"/>
        <v>，2742194</v>
      </c>
      <c r="I39" s="4" t="str">
        <f>VLOOKUP(A39,HOP!A:U,21,0)</f>
        <v>直连</v>
      </c>
    </row>
    <row r="40" s="4" customFormat="1" hidden="1" spans="1:9">
      <c r="A40" s="5">
        <v>21463536689</v>
      </c>
      <c r="B40" s="6">
        <v>44856</v>
      </c>
      <c r="C40" s="6">
        <v>44857</v>
      </c>
      <c r="D40" s="4">
        <v>1100</v>
      </c>
      <c r="E40" s="4" t="str">
        <f>VLOOKUP(A40,HOP!A:L,12,0)</f>
        <v>1100.00</v>
      </c>
      <c r="F40" s="4" t="str">
        <f>VLOOKUP(A40,HOP!A:C,3,0)</f>
        <v>2742216</v>
      </c>
      <c r="G40" s="4">
        <f t="shared" si="2"/>
        <v>0</v>
      </c>
      <c r="H40" s="4" t="str">
        <f t="shared" si="3"/>
        <v>，2742216</v>
      </c>
      <c r="I40" s="4" t="str">
        <f>VLOOKUP(A40,HOP!A:U,21,0)</f>
        <v>直连</v>
      </c>
    </row>
    <row r="41" s="4" customFormat="1" hidden="1" spans="1:9">
      <c r="A41" s="5">
        <v>21464787580</v>
      </c>
      <c r="B41" s="6">
        <v>44855</v>
      </c>
      <c r="C41" s="6">
        <v>44857</v>
      </c>
      <c r="D41" s="4">
        <v>1100</v>
      </c>
      <c r="E41" s="4" t="str">
        <f>VLOOKUP(A41,HOP!A:L,12,0)</f>
        <v>1100.00</v>
      </c>
      <c r="F41" s="4" t="str">
        <f>VLOOKUP(A41,HOP!A:C,3,0)</f>
        <v>2742511</v>
      </c>
      <c r="G41" s="4">
        <f t="shared" si="2"/>
        <v>0</v>
      </c>
      <c r="H41" s="4" t="str">
        <f t="shared" si="3"/>
        <v>，2742511</v>
      </c>
      <c r="I41" s="4" t="str">
        <f>VLOOKUP(A41,HOP!A:U,21,0)</f>
        <v>直连</v>
      </c>
    </row>
    <row r="42" s="4" customFormat="1" hidden="1" spans="1:9">
      <c r="A42" s="5">
        <v>21465405199</v>
      </c>
      <c r="B42" s="6">
        <v>44850</v>
      </c>
      <c r="C42" s="6">
        <v>44857</v>
      </c>
      <c r="D42" s="4">
        <v>2044</v>
      </c>
      <c r="E42" s="4" t="str">
        <f>VLOOKUP(A42,HOP!A:L,12,0)</f>
        <v>2044.00</v>
      </c>
      <c r="F42" s="4" t="str">
        <f>VLOOKUP(A42,HOP!A:C,3,0)</f>
        <v>2742646</v>
      </c>
      <c r="G42" s="4">
        <f t="shared" si="2"/>
        <v>0</v>
      </c>
      <c r="H42" s="4" t="str">
        <f t="shared" si="3"/>
        <v>，2742646</v>
      </c>
      <c r="I42" s="4" t="str">
        <f>VLOOKUP(A42,HOP!A:U,21,0)</f>
        <v>直连</v>
      </c>
    </row>
    <row r="43" s="4" customFormat="1" hidden="1" spans="1:9">
      <c r="A43" s="5">
        <v>21467775949</v>
      </c>
      <c r="B43" s="6">
        <v>44855</v>
      </c>
      <c r="C43" s="6">
        <v>44857</v>
      </c>
      <c r="D43" s="4">
        <v>794</v>
      </c>
      <c r="E43" s="4" t="str">
        <f>VLOOKUP(A43,HOP!A:L,12,0)</f>
        <v>794.00</v>
      </c>
      <c r="F43" s="4" t="str">
        <f>VLOOKUP(A43,HOP!A:C,3,0)</f>
        <v>2743121</v>
      </c>
      <c r="G43" s="4">
        <f t="shared" si="2"/>
        <v>0</v>
      </c>
      <c r="H43" s="4" t="str">
        <f t="shared" si="3"/>
        <v>，2743121</v>
      </c>
      <c r="I43" s="4" t="str">
        <f>VLOOKUP(A43,HOP!A:U,21,0)</f>
        <v>直连</v>
      </c>
    </row>
    <row r="44" s="4" customFormat="1" hidden="1" spans="1:9">
      <c r="A44" s="5">
        <v>21469896732</v>
      </c>
      <c r="B44" s="6">
        <v>44856</v>
      </c>
      <c r="C44" s="6">
        <v>44857</v>
      </c>
      <c r="D44" s="4">
        <v>1037</v>
      </c>
      <c r="E44" s="4" t="str">
        <f>VLOOKUP(A44,HOP!A:L,12,0)</f>
        <v>1037.00</v>
      </c>
      <c r="F44" s="4" t="str">
        <f>VLOOKUP(A44,HOP!A:C,3,0)</f>
        <v>2743603</v>
      </c>
      <c r="G44" s="4">
        <f t="shared" si="2"/>
        <v>0</v>
      </c>
      <c r="H44" s="4" t="str">
        <f t="shared" si="3"/>
        <v>，2743603</v>
      </c>
      <c r="I44" s="4" t="str">
        <f>VLOOKUP(A44,HOP!A:U,21,0)</f>
        <v>直连</v>
      </c>
    </row>
    <row r="45" s="4" customFormat="1" hidden="1" spans="1:9">
      <c r="A45" s="5">
        <v>21470696124</v>
      </c>
      <c r="B45" s="6">
        <v>44856</v>
      </c>
      <c r="C45" s="6">
        <v>44857</v>
      </c>
      <c r="D45" s="4">
        <v>1169</v>
      </c>
      <c r="E45" s="4" t="str">
        <f>VLOOKUP(A45,HOP!A:L,12,0)</f>
        <v>1169.00</v>
      </c>
      <c r="F45" s="4" t="str">
        <f>VLOOKUP(A45,HOP!A:C,3,0)</f>
        <v>2743823</v>
      </c>
      <c r="G45" s="4">
        <f t="shared" si="2"/>
        <v>0</v>
      </c>
      <c r="H45" s="4" t="str">
        <f t="shared" si="3"/>
        <v>，2743823</v>
      </c>
      <c r="I45" s="4" t="str">
        <f>VLOOKUP(A45,HOP!A:U,21,0)</f>
        <v>直连</v>
      </c>
    </row>
    <row r="46" s="4" customFormat="1" hidden="1" spans="1:9">
      <c r="A46" s="5">
        <v>21470976926</v>
      </c>
      <c r="B46" s="6">
        <v>44856</v>
      </c>
      <c r="C46" s="6">
        <v>44857</v>
      </c>
      <c r="D46" s="4">
        <v>1099</v>
      </c>
      <c r="E46" s="4" t="str">
        <f>VLOOKUP(A46,HOP!A:L,12,0)</f>
        <v>1099.00</v>
      </c>
      <c r="F46" s="4" t="str">
        <f>VLOOKUP(A46,HOP!A:C,3,0)</f>
        <v>2743937</v>
      </c>
      <c r="G46" s="4">
        <f t="shared" si="2"/>
        <v>0</v>
      </c>
      <c r="H46" s="4" t="str">
        <f t="shared" si="3"/>
        <v>，2743937</v>
      </c>
      <c r="I46" s="4" t="str">
        <f>VLOOKUP(A46,HOP!A:U,21,0)</f>
        <v>直连</v>
      </c>
    </row>
    <row r="47" s="4" customFormat="1" hidden="1" spans="1:9">
      <c r="A47" s="5">
        <v>21471962181</v>
      </c>
      <c r="B47" s="6">
        <v>44856</v>
      </c>
      <c r="C47" s="6">
        <v>44857</v>
      </c>
      <c r="D47" s="4">
        <v>1057</v>
      </c>
      <c r="E47" s="4" t="str">
        <f>VLOOKUP(A47,HOP!A:L,12,0)</f>
        <v>1057.00</v>
      </c>
      <c r="F47" s="4" t="str">
        <f>VLOOKUP(A47,HOP!A:C,3,0)</f>
        <v>2744153</v>
      </c>
      <c r="G47" s="4">
        <f t="shared" si="2"/>
        <v>0</v>
      </c>
      <c r="H47" s="4" t="str">
        <f t="shared" si="3"/>
        <v>，2744153</v>
      </c>
      <c r="I47" s="4" t="str">
        <f>VLOOKUP(A47,HOP!A:U,21,0)</f>
        <v>直连</v>
      </c>
    </row>
    <row r="48" s="4" customFormat="1" hidden="1" spans="1:9">
      <c r="A48" s="5">
        <v>21472349254</v>
      </c>
      <c r="B48" s="6">
        <v>44851</v>
      </c>
      <c r="C48" s="6">
        <v>44857</v>
      </c>
      <c r="D48" s="4">
        <v>8286</v>
      </c>
      <c r="E48" s="4" t="str">
        <f>VLOOKUP(A48,HOP!A:L,12,0)</f>
        <v>8286.00</v>
      </c>
      <c r="F48" s="4" t="str">
        <f>VLOOKUP(A48,HOP!A:C,3,0)</f>
        <v>2744256</v>
      </c>
      <c r="G48" s="4">
        <f t="shared" si="2"/>
        <v>0</v>
      </c>
      <c r="H48" s="4" t="str">
        <f t="shared" si="3"/>
        <v>，2744256</v>
      </c>
      <c r="I48" s="4" t="str">
        <f>VLOOKUP(A48,HOP!A:U,21,0)</f>
        <v>直连</v>
      </c>
    </row>
    <row r="49" s="4" customFormat="1" hidden="1" spans="1:9">
      <c r="A49" s="5">
        <v>21472488563</v>
      </c>
      <c r="B49" s="6">
        <v>44855</v>
      </c>
      <c r="C49" s="6">
        <v>44857</v>
      </c>
      <c r="D49" s="4">
        <v>2988</v>
      </c>
      <c r="E49" s="4" t="str">
        <f>VLOOKUP(A49,HOP!A:L,12,0)</f>
        <v>2988.00</v>
      </c>
      <c r="F49" s="4" t="str">
        <f>VLOOKUP(A49,HOP!A:C,3,0)</f>
        <v>2744288</v>
      </c>
      <c r="G49" s="4">
        <f t="shared" si="2"/>
        <v>0</v>
      </c>
      <c r="H49" s="4" t="str">
        <f t="shared" si="3"/>
        <v>，2744288</v>
      </c>
      <c r="I49" s="4" t="str">
        <f>VLOOKUP(A49,HOP!A:U,21,0)</f>
        <v>直连</v>
      </c>
    </row>
    <row r="50" s="4" customFormat="1" hidden="1" spans="1:9">
      <c r="A50" s="5">
        <v>21473892560</v>
      </c>
      <c r="B50" s="6">
        <v>44852</v>
      </c>
      <c r="C50" s="6">
        <v>44857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21474807171</v>
      </c>
      <c r="B51" s="6">
        <v>44856</v>
      </c>
      <c r="C51" s="6">
        <v>44857</v>
      </c>
      <c r="D51" s="4">
        <v>529</v>
      </c>
      <c r="E51" s="4" t="str">
        <f>VLOOKUP(A51,HOP!A:L,12,0)</f>
        <v>529.00</v>
      </c>
      <c r="F51" s="4" t="str">
        <f>VLOOKUP(A51,HOP!A:C,3,0)</f>
        <v>2744826</v>
      </c>
      <c r="G51" s="4">
        <f t="shared" si="2"/>
        <v>0</v>
      </c>
      <c r="H51" s="4" t="str">
        <f t="shared" si="3"/>
        <v>，2744826</v>
      </c>
      <c r="I51" s="4" t="str">
        <f>VLOOKUP(A51,HOP!A:U,21,0)</f>
        <v>直连</v>
      </c>
    </row>
    <row r="52" s="4" customFormat="1" hidden="1" spans="1:9">
      <c r="A52" s="5">
        <v>21476852332</v>
      </c>
      <c r="B52" s="6">
        <v>44856</v>
      </c>
      <c r="C52" s="6">
        <v>44857</v>
      </c>
      <c r="D52" s="4">
        <v>2685</v>
      </c>
      <c r="E52" s="4" t="str">
        <f>VLOOKUP(A52,HOP!A:L,12,0)</f>
        <v>2685.00</v>
      </c>
      <c r="F52" s="4" t="str">
        <f>VLOOKUP(A52,HOP!A:C,3,0)</f>
        <v>2745279</v>
      </c>
      <c r="G52" s="4">
        <f t="shared" si="2"/>
        <v>0</v>
      </c>
      <c r="H52" s="4" t="str">
        <f t="shared" si="3"/>
        <v>，2745279</v>
      </c>
      <c r="I52" s="4" t="str">
        <f>VLOOKUP(A52,HOP!A:U,21,0)</f>
        <v>直连</v>
      </c>
    </row>
    <row r="53" s="4" customFormat="1" hidden="1" spans="1:9">
      <c r="A53" s="5">
        <v>21477345014</v>
      </c>
      <c r="B53" s="6">
        <v>44856</v>
      </c>
      <c r="C53" s="6">
        <v>44857</v>
      </c>
      <c r="D53" s="4">
        <v>373</v>
      </c>
      <c r="E53" s="4" t="str">
        <f>VLOOKUP(A53,HOP!A:L,12,0)</f>
        <v>373.00</v>
      </c>
      <c r="F53" s="4" t="str">
        <f>VLOOKUP(A53,HOP!A:C,3,0)</f>
        <v>2745434</v>
      </c>
      <c r="G53" s="4">
        <f t="shared" si="2"/>
        <v>0</v>
      </c>
      <c r="H53" s="4" t="str">
        <f t="shared" si="3"/>
        <v>，2745434</v>
      </c>
      <c r="I53" s="4" t="str">
        <f>VLOOKUP(A53,HOP!A:U,21,0)</f>
        <v>直连</v>
      </c>
    </row>
    <row r="54" s="4" customFormat="1" hidden="1" spans="1:9">
      <c r="A54" s="5">
        <v>21477536724</v>
      </c>
      <c r="B54" s="6">
        <v>44854</v>
      </c>
      <c r="C54" s="6">
        <v>44857</v>
      </c>
      <c r="D54" s="4">
        <v>3969</v>
      </c>
      <c r="E54" s="4" t="str">
        <f>VLOOKUP(A54,HOP!A:L,12,0)</f>
        <v>3969.00</v>
      </c>
      <c r="F54" s="4" t="str">
        <f>VLOOKUP(A54,HOP!A:C,3,0)</f>
        <v>2745504</v>
      </c>
      <c r="G54" s="4">
        <f t="shared" si="2"/>
        <v>0</v>
      </c>
      <c r="H54" s="4" t="str">
        <f t="shared" si="3"/>
        <v>，2745504</v>
      </c>
      <c r="I54" s="4" t="str">
        <f>VLOOKUP(A54,HOP!A:U,21,0)</f>
        <v>直连</v>
      </c>
    </row>
    <row r="55" s="4" customFormat="1" hidden="1" spans="1:9">
      <c r="A55" s="5">
        <v>21480662939</v>
      </c>
      <c r="B55" s="6">
        <v>44855</v>
      </c>
      <c r="C55" s="6">
        <v>44857</v>
      </c>
      <c r="D55" s="4">
        <v>2450</v>
      </c>
      <c r="E55" s="4" t="str">
        <f>VLOOKUP(A55,HOP!A:L,12,0)</f>
        <v>2450.00</v>
      </c>
      <c r="F55" s="4" t="str">
        <f>VLOOKUP(A55,HOP!A:C,3,0)</f>
        <v>2746259</v>
      </c>
      <c r="G55" s="4">
        <f t="shared" si="2"/>
        <v>0</v>
      </c>
      <c r="H55" s="4" t="str">
        <f t="shared" si="3"/>
        <v>，2746259</v>
      </c>
      <c r="I55" s="4" t="str">
        <f>VLOOKUP(A55,HOP!A:U,21,0)</f>
        <v>直连</v>
      </c>
    </row>
    <row r="56" s="4" customFormat="1" hidden="1" spans="1:9">
      <c r="A56" s="5">
        <v>21482879580</v>
      </c>
      <c r="B56" s="6">
        <v>44856</v>
      </c>
      <c r="C56" s="6">
        <v>44857</v>
      </c>
      <c r="D56" s="4">
        <v>568</v>
      </c>
      <c r="E56" s="4" t="str">
        <f>VLOOKUP(A56,HOP!A:L,12,0)</f>
        <v>568.00</v>
      </c>
      <c r="F56" s="4" t="str">
        <f>VLOOKUP(A56,HOP!A:C,3,0)</f>
        <v>2746764</v>
      </c>
      <c r="G56" s="4">
        <f t="shared" si="2"/>
        <v>0</v>
      </c>
      <c r="H56" s="4" t="str">
        <f t="shared" si="3"/>
        <v>，2746764</v>
      </c>
      <c r="I56" s="4" t="str">
        <f>VLOOKUP(A56,HOP!A:U,21,0)</f>
        <v>直连</v>
      </c>
    </row>
    <row r="57" s="4" customFormat="1" hidden="1" spans="1:9">
      <c r="A57" s="5">
        <v>21485463839</v>
      </c>
      <c r="B57" s="6">
        <v>44855</v>
      </c>
      <c r="C57" s="6">
        <v>44857</v>
      </c>
      <c r="D57" s="4">
        <v>6052</v>
      </c>
      <c r="E57" s="4" t="str">
        <f>VLOOKUP(A57,HOP!A:L,12,0)</f>
        <v>6052.00</v>
      </c>
      <c r="F57" s="4" t="str">
        <f>VLOOKUP(A57,HOP!A:C,3,0)</f>
        <v>2747382</v>
      </c>
      <c r="G57" s="4">
        <f t="shared" si="2"/>
        <v>0</v>
      </c>
      <c r="H57" s="4" t="str">
        <f t="shared" si="3"/>
        <v>，2747382</v>
      </c>
      <c r="I57" s="4" t="str">
        <f>VLOOKUP(A57,HOP!A:U,21,0)</f>
        <v>直连</v>
      </c>
    </row>
    <row r="58" s="4" customFormat="1" hidden="1" spans="1:9">
      <c r="A58" s="5">
        <v>21485984353</v>
      </c>
      <c r="B58" s="6">
        <v>44854</v>
      </c>
      <c r="C58" s="6">
        <v>44857</v>
      </c>
      <c r="D58" s="4">
        <v>11027</v>
      </c>
      <c r="E58" s="4" t="str">
        <f>VLOOKUP(A58,HOP!A:L,12,0)</f>
        <v>11027.00</v>
      </c>
      <c r="F58" s="4" t="str">
        <f>VLOOKUP(A58,HOP!A:C,3,0)</f>
        <v>2747526</v>
      </c>
      <c r="G58" s="4">
        <f t="shared" si="2"/>
        <v>0</v>
      </c>
      <c r="H58" s="4" t="str">
        <f t="shared" si="3"/>
        <v>，2747526</v>
      </c>
      <c r="I58" s="4" t="str">
        <f>VLOOKUP(A58,HOP!A:U,21,0)</f>
        <v>直连</v>
      </c>
    </row>
    <row r="59" s="4" customFormat="1" hidden="1" spans="1:9">
      <c r="A59" s="5">
        <v>21486356005</v>
      </c>
      <c r="B59" s="6">
        <v>44856</v>
      </c>
      <c r="C59" s="6">
        <v>44857</v>
      </c>
      <c r="D59" s="4">
        <v>1069</v>
      </c>
      <c r="E59" s="4" t="str">
        <f>VLOOKUP(A59,HOP!A:L,12,0)</f>
        <v>1069.00</v>
      </c>
      <c r="F59" s="4" t="str">
        <f>VLOOKUP(A59,HOP!A:C,3,0)</f>
        <v>2747637</v>
      </c>
      <c r="G59" s="4">
        <f t="shared" si="2"/>
        <v>0</v>
      </c>
      <c r="H59" s="4" t="str">
        <f t="shared" si="3"/>
        <v>，2747637</v>
      </c>
      <c r="I59" s="4" t="str">
        <f>VLOOKUP(A59,HOP!A:U,21,0)</f>
        <v>直连</v>
      </c>
    </row>
    <row r="60" s="4" customFormat="1" hidden="1" spans="1:9">
      <c r="A60" s="5">
        <v>21487063253</v>
      </c>
      <c r="B60" s="6">
        <v>44855</v>
      </c>
      <c r="C60" s="6">
        <v>44857</v>
      </c>
      <c r="D60" s="4">
        <v>470</v>
      </c>
      <c r="E60" s="4" t="str">
        <f>VLOOKUP(A60,HOP!A:L,12,0)</f>
        <v>470.00</v>
      </c>
      <c r="F60" s="4" t="str">
        <f>VLOOKUP(A60,HOP!A:C,3,0)</f>
        <v>2747746</v>
      </c>
      <c r="G60" s="4">
        <f t="shared" si="2"/>
        <v>0</v>
      </c>
      <c r="H60" s="4" t="str">
        <f t="shared" si="3"/>
        <v>，2747746</v>
      </c>
      <c r="I60" s="4" t="str">
        <f>VLOOKUP(A60,HOP!A:U,21,0)</f>
        <v>直连</v>
      </c>
    </row>
    <row r="61" s="4" customFormat="1" hidden="1" spans="1:9">
      <c r="A61" s="5">
        <v>21487392914</v>
      </c>
      <c r="B61" s="6">
        <v>44856</v>
      </c>
      <c r="C61" s="6">
        <v>44857</v>
      </c>
      <c r="D61" s="4">
        <v>1015</v>
      </c>
      <c r="E61" s="4" t="str">
        <f>VLOOKUP(A61,HOP!A:L,12,0)</f>
        <v>1015.00</v>
      </c>
      <c r="F61" s="4" t="str">
        <f>VLOOKUP(A61,HOP!A:C,3,0)</f>
        <v>2747815</v>
      </c>
      <c r="G61" s="4">
        <f t="shared" si="2"/>
        <v>0</v>
      </c>
      <c r="H61" s="4" t="str">
        <f t="shared" si="3"/>
        <v>，2747815</v>
      </c>
      <c r="I61" s="4" t="str">
        <f>VLOOKUP(A61,HOP!A:U,21,0)</f>
        <v>直连</v>
      </c>
    </row>
    <row r="62" s="4" customFormat="1" hidden="1" spans="1:9">
      <c r="A62" s="5">
        <v>21489848150</v>
      </c>
      <c r="B62" s="6">
        <v>44856</v>
      </c>
      <c r="C62" s="6">
        <v>44857</v>
      </c>
      <c r="D62" s="4">
        <v>1506</v>
      </c>
      <c r="E62" s="4" t="str">
        <f>VLOOKUP(A62,HOP!A:L,12,0)</f>
        <v>1506.00</v>
      </c>
      <c r="F62" s="4" t="str">
        <f>VLOOKUP(A62,HOP!A:C,3,0)</f>
        <v>2748370</v>
      </c>
      <c r="G62" s="4">
        <f t="shared" si="2"/>
        <v>0</v>
      </c>
      <c r="H62" s="4" t="str">
        <f t="shared" si="3"/>
        <v>，2748370</v>
      </c>
      <c r="I62" s="4" t="str">
        <f>VLOOKUP(A62,HOP!A:U,21,0)</f>
        <v>直连</v>
      </c>
    </row>
    <row r="63" s="4" customFormat="1" hidden="1" spans="1:9">
      <c r="A63" s="5">
        <v>21490537923</v>
      </c>
      <c r="B63" s="6">
        <v>44856</v>
      </c>
      <c r="C63" s="6">
        <v>44857</v>
      </c>
      <c r="D63" s="4">
        <v>293</v>
      </c>
      <c r="E63" s="4" t="str">
        <f>VLOOKUP(A63,HOP!A:L,12,0)</f>
        <v>293.00</v>
      </c>
      <c r="F63" s="4" t="str">
        <f>VLOOKUP(A63,HOP!A:C,3,0)</f>
        <v>2748496</v>
      </c>
      <c r="G63" s="4">
        <f t="shared" si="2"/>
        <v>0</v>
      </c>
      <c r="H63" s="4" t="str">
        <f t="shared" si="3"/>
        <v>，2748496</v>
      </c>
      <c r="I63" s="4" t="str">
        <f>VLOOKUP(A63,HOP!A:U,21,0)</f>
        <v>直连</v>
      </c>
    </row>
    <row r="64" s="4" customFormat="1" hidden="1" spans="1:9">
      <c r="A64" s="5">
        <v>21490166489</v>
      </c>
      <c r="B64" s="6">
        <v>44856</v>
      </c>
      <c r="C64" s="6">
        <v>44857</v>
      </c>
      <c r="D64" s="4">
        <v>208</v>
      </c>
      <c r="E64" s="4" t="str">
        <f>VLOOKUP(A64,HOP!A:L,12,0)</f>
        <v>208.00</v>
      </c>
      <c r="F64" s="4" t="str">
        <f>VLOOKUP(A64,HOP!A:C,3,0)</f>
        <v>2748437</v>
      </c>
      <c r="G64" s="4">
        <f t="shared" si="2"/>
        <v>0</v>
      </c>
      <c r="H64" s="4" t="str">
        <f t="shared" si="3"/>
        <v>，2748437</v>
      </c>
      <c r="I64" s="4" t="str">
        <f>VLOOKUP(A64,HOP!A:U,21,0)</f>
        <v>直采</v>
      </c>
    </row>
    <row r="65" s="4" customFormat="1" hidden="1" spans="1:9">
      <c r="A65" s="5">
        <v>21492852900</v>
      </c>
      <c r="B65" s="6">
        <v>44856</v>
      </c>
      <c r="C65" s="6">
        <v>44857</v>
      </c>
      <c r="D65" s="4">
        <v>1168</v>
      </c>
      <c r="E65" s="4" t="str">
        <f>VLOOKUP(A65,HOP!A:L,12,0)</f>
        <v>1168.00</v>
      </c>
      <c r="F65" s="4" t="str">
        <f>VLOOKUP(A65,HOP!A:C,3,0)</f>
        <v>2749041</v>
      </c>
      <c r="G65" s="4">
        <f t="shared" si="2"/>
        <v>0</v>
      </c>
      <c r="H65" s="4" t="str">
        <f t="shared" si="3"/>
        <v>，2749041</v>
      </c>
      <c r="I65" s="4" t="str">
        <f>VLOOKUP(A65,HOP!A:U,21,0)</f>
        <v>直连</v>
      </c>
    </row>
    <row r="66" s="4" customFormat="1" hidden="1" spans="1:9">
      <c r="A66" s="5">
        <v>21492880578</v>
      </c>
      <c r="B66" s="6">
        <v>44856</v>
      </c>
      <c r="C66" s="6">
        <v>44857</v>
      </c>
      <c r="D66" s="4">
        <v>529</v>
      </c>
      <c r="E66" s="4" t="str">
        <f>VLOOKUP(A66,HOP!A:L,12,0)</f>
        <v>529.00</v>
      </c>
      <c r="F66" s="4" t="str">
        <f>VLOOKUP(A66,HOP!A:C,3,0)</f>
        <v>2749047</v>
      </c>
      <c r="G66" s="4">
        <f t="shared" si="2"/>
        <v>0</v>
      </c>
      <c r="H66" s="4" t="str">
        <f t="shared" si="3"/>
        <v>，2749047</v>
      </c>
      <c r="I66" s="4" t="str">
        <f>VLOOKUP(A66,HOP!A:U,21,0)</f>
        <v>直连</v>
      </c>
    </row>
    <row r="67" s="4" customFormat="1" hidden="1" spans="1:9">
      <c r="A67" s="5">
        <v>21493204847</v>
      </c>
      <c r="B67" s="6">
        <v>44854</v>
      </c>
      <c r="C67" s="6">
        <v>44857</v>
      </c>
      <c r="D67" s="4">
        <v>1027</v>
      </c>
      <c r="E67" s="4" t="str">
        <f>VLOOKUP(A67,HOP!A:L,12,0)</f>
        <v>1027.00</v>
      </c>
      <c r="F67" s="4" t="str">
        <f>VLOOKUP(A67,HOP!A:C,3,0)</f>
        <v>2749143</v>
      </c>
      <c r="G67" s="4">
        <f t="shared" ref="G67:G98" si="4">D67-E67</f>
        <v>0</v>
      </c>
      <c r="H67" s="4" t="str">
        <f t="shared" ref="H67:H98" si="5">$H$1&amp;F67</f>
        <v>，2749143</v>
      </c>
      <c r="I67" s="4" t="str">
        <f>VLOOKUP(A67,HOP!A:U,21,0)</f>
        <v>直连</v>
      </c>
    </row>
    <row r="68" s="4" customFormat="1" hidden="1" spans="1:9">
      <c r="A68" s="5">
        <v>21493411067</v>
      </c>
      <c r="B68" s="6">
        <v>44855</v>
      </c>
      <c r="C68" s="6">
        <v>44857</v>
      </c>
      <c r="D68" s="4">
        <v>2998</v>
      </c>
      <c r="E68" s="4" t="str">
        <f>VLOOKUP(A68,HOP!A:L,12,0)</f>
        <v>2998.00</v>
      </c>
      <c r="F68" s="4" t="str">
        <f>VLOOKUP(A68,HOP!A:C,3,0)</f>
        <v>2749219</v>
      </c>
      <c r="G68" s="4">
        <f t="shared" si="4"/>
        <v>0</v>
      </c>
      <c r="H68" s="4" t="str">
        <f t="shared" si="5"/>
        <v>，2749219</v>
      </c>
      <c r="I68" s="4" t="str">
        <f>VLOOKUP(A68,HOP!A:U,21,0)</f>
        <v>直连</v>
      </c>
    </row>
    <row r="69" s="4" customFormat="1" hidden="1" spans="1:9">
      <c r="A69" s="5">
        <v>21493720629</v>
      </c>
      <c r="B69" s="6">
        <v>44854</v>
      </c>
      <c r="C69" s="6">
        <v>44857</v>
      </c>
      <c r="D69" s="4">
        <v>3021</v>
      </c>
      <c r="E69" s="4" t="str">
        <f>VLOOKUP(A69,HOP!A:L,12,0)</f>
        <v>3021.00</v>
      </c>
      <c r="F69" s="4" t="str">
        <f>VLOOKUP(A69,HOP!A:C,3,0)</f>
        <v>2749307</v>
      </c>
      <c r="G69" s="4">
        <f t="shared" si="4"/>
        <v>0</v>
      </c>
      <c r="H69" s="4" t="str">
        <f t="shared" si="5"/>
        <v>，2749307</v>
      </c>
      <c r="I69" s="4" t="str">
        <f>VLOOKUP(A69,HOP!A:U,21,0)</f>
        <v>直连</v>
      </c>
    </row>
    <row r="70" s="4" customFormat="1" hidden="1" spans="1:9">
      <c r="A70" s="5">
        <v>21494022050</v>
      </c>
      <c r="B70" s="6">
        <v>44856</v>
      </c>
      <c r="C70" s="6">
        <v>44857</v>
      </c>
      <c r="D70" s="4">
        <v>2593</v>
      </c>
      <c r="E70" s="4" t="str">
        <f>VLOOKUP(A70,HOP!A:L,12,0)</f>
        <v>2593.00</v>
      </c>
      <c r="F70" s="4" t="str">
        <f>VLOOKUP(A70,HOP!A:C,3,0)</f>
        <v>2749390</v>
      </c>
      <c r="G70" s="4">
        <f t="shared" si="4"/>
        <v>0</v>
      </c>
      <c r="H70" s="4" t="str">
        <f t="shared" si="5"/>
        <v>，2749390</v>
      </c>
      <c r="I70" s="4" t="str">
        <f>VLOOKUP(A70,HOP!A:U,21,0)</f>
        <v>直连</v>
      </c>
    </row>
    <row r="71" s="4" customFormat="1" hidden="1" spans="1:9">
      <c r="A71" s="5">
        <v>21494056755</v>
      </c>
      <c r="B71" s="6">
        <v>44854</v>
      </c>
      <c r="C71" s="6">
        <v>44857</v>
      </c>
      <c r="D71" s="4">
        <v>5117</v>
      </c>
      <c r="E71" s="4" t="str">
        <f>VLOOKUP(A71,HOP!A:L,12,0)</f>
        <v>5117.00</v>
      </c>
      <c r="F71" s="4" t="str">
        <f>VLOOKUP(A71,HOP!A:C,3,0)</f>
        <v>2749408</v>
      </c>
      <c r="G71" s="4">
        <f t="shared" si="4"/>
        <v>0</v>
      </c>
      <c r="H71" s="4" t="str">
        <f t="shared" si="5"/>
        <v>，2749408</v>
      </c>
      <c r="I71" s="4" t="str">
        <f>VLOOKUP(A71,HOP!A:U,21,0)</f>
        <v>直连</v>
      </c>
    </row>
    <row r="72" s="4" customFormat="1" hidden="1" spans="1:9">
      <c r="A72" s="5">
        <v>21495452186</v>
      </c>
      <c r="B72" s="6">
        <v>44856</v>
      </c>
      <c r="C72" s="6">
        <v>44857</v>
      </c>
      <c r="D72" s="4">
        <v>164</v>
      </c>
      <c r="E72" s="4" t="str">
        <f>VLOOKUP(A72,HOP!A:L,12,0)</f>
        <v>164.00</v>
      </c>
      <c r="F72" s="4" t="str">
        <f>VLOOKUP(A72,HOP!A:C,3,0)</f>
        <v>2749740</v>
      </c>
      <c r="G72" s="4">
        <f t="shared" si="4"/>
        <v>0</v>
      </c>
      <c r="H72" s="4" t="str">
        <f t="shared" si="5"/>
        <v>，2749740</v>
      </c>
      <c r="I72" s="4" t="str">
        <f>VLOOKUP(A72,HOP!A:U,21,0)</f>
        <v>直连</v>
      </c>
    </row>
    <row r="73" s="4" customFormat="1" hidden="1" spans="1:9">
      <c r="A73" s="5">
        <v>21500039378</v>
      </c>
      <c r="B73" s="6">
        <v>44856</v>
      </c>
      <c r="C73" s="6">
        <v>44857</v>
      </c>
      <c r="D73" s="4">
        <v>812</v>
      </c>
      <c r="E73" s="4" t="str">
        <f>VLOOKUP(A73,HOP!A:L,12,0)</f>
        <v>812.00</v>
      </c>
      <c r="F73" s="4" t="str">
        <f>VLOOKUP(A73,HOP!A:C,3,0)</f>
        <v>2750812</v>
      </c>
      <c r="G73" s="4">
        <f t="shared" si="4"/>
        <v>0</v>
      </c>
      <c r="H73" s="4" t="str">
        <f t="shared" si="5"/>
        <v>，2750812</v>
      </c>
      <c r="I73" s="4" t="str">
        <f>VLOOKUP(A73,HOP!A:U,21,0)</f>
        <v>直连</v>
      </c>
    </row>
    <row r="74" s="4" customFormat="1" hidden="1" spans="1:9">
      <c r="A74" s="5">
        <v>21500537556</v>
      </c>
      <c r="B74" s="6">
        <v>44855</v>
      </c>
      <c r="C74" s="6">
        <v>44857</v>
      </c>
      <c r="D74" s="4">
        <v>1360</v>
      </c>
      <c r="E74" s="4" t="str">
        <f>VLOOKUP(A74,HOP!A:L,12,0)</f>
        <v>1360.00</v>
      </c>
      <c r="F74" s="4" t="str">
        <f>VLOOKUP(A74,HOP!A:C,3,0)</f>
        <v>2750958</v>
      </c>
      <c r="G74" s="4">
        <f t="shared" si="4"/>
        <v>0</v>
      </c>
      <c r="H74" s="4" t="str">
        <f t="shared" si="5"/>
        <v>，2750958</v>
      </c>
      <c r="I74" s="4" t="str">
        <f>VLOOKUP(A74,HOP!A:U,21,0)</f>
        <v>直连</v>
      </c>
    </row>
    <row r="75" s="4" customFormat="1" hidden="1" spans="1:9">
      <c r="A75" s="5">
        <v>21501411500</v>
      </c>
      <c r="B75" s="6">
        <v>44856</v>
      </c>
      <c r="C75" s="6">
        <v>44857</v>
      </c>
      <c r="D75" s="4">
        <v>1062</v>
      </c>
      <c r="E75" s="4" t="str">
        <f>VLOOKUP(A75,HOP!A:L,12,0)</f>
        <v>1062.00</v>
      </c>
      <c r="F75" s="4" t="str">
        <f>VLOOKUP(A75,HOP!A:C,3,0)</f>
        <v>2751294</v>
      </c>
      <c r="G75" s="4">
        <f t="shared" si="4"/>
        <v>0</v>
      </c>
      <c r="H75" s="4" t="str">
        <f t="shared" si="5"/>
        <v>，2751294</v>
      </c>
      <c r="I75" s="4" t="str">
        <f>VLOOKUP(A75,HOP!A:U,21,0)</f>
        <v>直连</v>
      </c>
    </row>
    <row r="76" s="4" customFormat="1" hidden="1" spans="1:9">
      <c r="A76" s="5">
        <v>21501719163</v>
      </c>
      <c r="B76" s="6">
        <v>44855</v>
      </c>
      <c r="C76" s="6">
        <v>44857</v>
      </c>
      <c r="D76" s="4">
        <v>1594</v>
      </c>
      <c r="E76" s="4">
        <v>1594</v>
      </c>
      <c r="F76" s="4" t="str">
        <f>VLOOKUP(A76,HOP!A:C,3,0)</f>
        <v>2751411</v>
      </c>
      <c r="G76" s="4">
        <f t="shared" si="4"/>
        <v>0</v>
      </c>
      <c r="H76" s="4" t="str">
        <f t="shared" si="5"/>
        <v>，2751411</v>
      </c>
      <c r="I76" s="4" t="str">
        <f>VLOOKUP(A76,HOP!A:U,21,0)</f>
        <v>直连</v>
      </c>
    </row>
    <row r="77" s="4" customFormat="1" hidden="1" spans="1:9">
      <c r="A77" s="5">
        <v>21502061340</v>
      </c>
      <c r="B77" s="6">
        <v>44856</v>
      </c>
      <c r="C77" s="6">
        <v>44857</v>
      </c>
      <c r="D77" s="4">
        <v>271</v>
      </c>
      <c r="E77" s="4" t="str">
        <f>VLOOKUP(A77,HOP!A:L,12,0)</f>
        <v>271.00</v>
      </c>
      <c r="F77" s="4" t="str">
        <f>VLOOKUP(A77,HOP!A:C,3,0)</f>
        <v>2751504</v>
      </c>
      <c r="G77" s="4">
        <f t="shared" si="4"/>
        <v>0</v>
      </c>
      <c r="H77" s="4" t="str">
        <f t="shared" si="5"/>
        <v>，2751504</v>
      </c>
      <c r="I77" s="4" t="str">
        <f>VLOOKUP(A77,HOP!A:U,21,0)</f>
        <v>直连</v>
      </c>
    </row>
    <row r="78" s="4" customFormat="1" hidden="1" spans="1:9">
      <c r="A78" s="5">
        <v>21504121463</v>
      </c>
      <c r="B78" s="6">
        <v>44856</v>
      </c>
      <c r="C78" s="6">
        <v>44857</v>
      </c>
      <c r="D78" s="4">
        <v>754</v>
      </c>
      <c r="E78" s="4" t="str">
        <f>VLOOKUP(A78,HOP!A:L,12,0)</f>
        <v>754.00</v>
      </c>
      <c r="F78" s="4" t="str">
        <f>VLOOKUP(A78,HOP!A:C,3,0)</f>
        <v>2752139</v>
      </c>
      <c r="G78" s="4">
        <f t="shared" si="4"/>
        <v>0</v>
      </c>
      <c r="H78" s="4" t="str">
        <f t="shared" si="5"/>
        <v>，2752139</v>
      </c>
      <c r="I78" s="4" t="str">
        <f>VLOOKUP(A78,HOP!A:U,21,0)</f>
        <v>直连</v>
      </c>
    </row>
    <row r="79" s="4" customFormat="1" hidden="1" spans="1:9">
      <c r="A79" s="5">
        <v>21504405280</v>
      </c>
      <c r="B79" s="6">
        <v>44856</v>
      </c>
      <c r="C79" s="6">
        <v>44857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21504513171</v>
      </c>
      <c r="B80" s="6">
        <v>44856</v>
      </c>
      <c r="C80" s="6">
        <v>44857</v>
      </c>
      <c r="D80" s="4">
        <v>115</v>
      </c>
      <c r="E80" s="4" t="str">
        <f>VLOOKUP(A80,HOP!A:L,12,0)</f>
        <v>115.00</v>
      </c>
      <c r="F80" s="4" t="str">
        <f>VLOOKUP(A80,HOP!A:C,3,0)</f>
        <v>2752242</v>
      </c>
      <c r="G80" s="4">
        <f t="shared" si="4"/>
        <v>0</v>
      </c>
      <c r="H80" s="4" t="str">
        <f t="shared" si="5"/>
        <v>，2752242</v>
      </c>
      <c r="I80" s="4" t="str">
        <f>VLOOKUP(A80,HOP!A:U,21,0)</f>
        <v>直连</v>
      </c>
    </row>
    <row r="81" s="4" customFormat="1" hidden="1" spans="1:9">
      <c r="A81" s="5">
        <v>21504939329</v>
      </c>
      <c r="B81" s="6">
        <v>44856</v>
      </c>
      <c r="C81" s="6">
        <v>44857</v>
      </c>
      <c r="D81" s="4">
        <v>386</v>
      </c>
      <c r="E81" s="4" t="str">
        <f>VLOOKUP(A81,HOP!A:L,12,0)</f>
        <v>386.00</v>
      </c>
      <c r="F81" s="4" t="str">
        <f>VLOOKUP(A81,HOP!A:C,3,0)</f>
        <v>2752407</v>
      </c>
      <c r="G81" s="4">
        <f t="shared" si="4"/>
        <v>0</v>
      </c>
      <c r="H81" s="4" t="str">
        <f t="shared" si="5"/>
        <v>，2752407</v>
      </c>
      <c r="I81" s="4" t="str">
        <f>VLOOKUP(A81,HOP!A:U,21,0)</f>
        <v>直连</v>
      </c>
    </row>
    <row r="82" s="4" customFormat="1" hidden="1" spans="1:9">
      <c r="A82" s="5">
        <v>21505077753</v>
      </c>
      <c r="B82" s="6">
        <v>44856</v>
      </c>
      <c r="C82" s="6">
        <v>44857</v>
      </c>
      <c r="D82" s="4">
        <v>754</v>
      </c>
      <c r="E82" s="4" t="str">
        <f>VLOOKUP(A82,HOP!A:L,12,0)</f>
        <v>754.00</v>
      </c>
      <c r="F82" s="4" t="str">
        <f>VLOOKUP(A82,HOP!A:C,3,0)</f>
        <v>2752448</v>
      </c>
      <c r="G82" s="4">
        <f t="shared" si="4"/>
        <v>0</v>
      </c>
      <c r="H82" s="4" t="str">
        <f t="shared" si="5"/>
        <v>，2752448</v>
      </c>
      <c r="I82" s="4" t="str">
        <f>VLOOKUP(A82,HOP!A:U,21,0)</f>
        <v>直连</v>
      </c>
    </row>
    <row r="83" s="4" customFormat="1" hidden="1" spans="1:9">
      <c r="A83" s="5">
        <v>21505226672</v>
      </c>
      <c r="B83" s="6">
        <v>44855</v>
      </c>
      <c r="C83" s="6">
        <v>44857</v>
      </c>
      <c r="D83" s="4">
        <v>2488</v>
      </c>
      <c r="E83" s="4" t="str">
        <f>VLOOKUP(A83,HOP!A:L,12,0)</f>
        <v>2488.00</v>
      </c>
      <c r="F83" s="4" t="str">
        <f>VLOOKUP(A83,HOP!A:C,3,0)</f>
        <v>2752481</v>
      </c>
      <c r="G83" s="4">
        <f t="shared" si="4"/>
        <v>0</v>
      </c>
      <c r="H83" s="4" t="str">
        <f t="shared" si="5"/>
        <v>，2752481</v>
      </c>
      <c r="I83" s="4" t="str">
        <f>VLOOKUP(A83,HOP!A:U,21,0)</f>
        <v>直连</v>
      </c>
    </row>
    <row r="84" s="4" customFormat="1" hidden="1" spans="1:9">
      <c r="A84" s="5">
        <v>21505554941</v>
      </c>
      <c r="B84" s="6">
        <v>44856</v>
      </c>
      <c r="C84" s="6">
        <v>44857</v>
      </c>
      <c r="D84" s="4">
        <v>789</v>
      </c>
      <c r="E84" s="4" t="str">
        <f>VLOOKUP(A84,HOP!A:L,12,0)</f>
        <v>789.00</v>
      </c>
      <c r="F84" s="4" t="str">
        <f>VLOOKUP(A84,HOP!A:C,3,0)</f>
        <v>2752565</v>
      </c>
      <c r="G84" s="4">
        <f t="shared" si="4"/>
        <v>0</v>
      </c>
      <c r="H84" s="4" t="str">
        <f t="shared" si="5"/>
        <v>，2752565</v>
      </c>
      <c r="I84" s="4" t="str">
        <f>VLOOKUP(A84,HOP!A:U,21,0)</f>
        <v>直连</v>
      </c>
    </row>
    <row r="85" s="4" customFormat="1" hidden="1" spans="1:9">
      <c r="A85" s="5">
        <v>21506079819</v>
      </c>
      <c r="B85" s="6">
        <v>44856</v>
      </c>
      <c r="C85" s="6">
        <v>44857</v>
      </c>
      <c r="D85" s="4">
        <v>331</v>
      </c>
      <c r="E85" s="4" t="str">
        <f>VLOOKUP(A85,HOP!A:L,12,0)</f>
        <v>331.00</v>
      </c>
      <c r="F85" s="4" t="str">
        <f>VLOOKUP(A85,HOP!A:C,3,0)</f>
        <v>2752709</v>
      </c>
      <c r="G85" s="4">
        <f t="shared" si="4"/>
        <v>0</v>
      </c>
      <c r="H85" s="4" t="str">
        <f t="shared" si="5"/>
        <v>，2752709</v>
      </c>
      <c r="I85" s="4" t="str">
        <f>VLOOKUP(A85,HOP!A:U,21,0)</f>
        <v>直连</v>
      </c>
    </row>
    <row r="86" s="4" customFormat="1" hidden="1" spans="1:9">
      <c r="A86" s="5">
        <v>21506194105</v>
      </c>
      <c r="B86" s="6">
        <v>44856</v>
      </c>
      <c r="C86" s="6">
        <v>44857</v>
      </c>
      <c r="D86" s="4">
        <v>335</v>
      </c>
      <c r="E86" s="4" t="str">
        <f>VLOOKUP(A86,HOP!A:L,12,0)</f>
        <v>335.00</v>
      </c>
      <c r="F86" s="4" t="str">
        <f>VLOOKUP(A86,HOP!A:C,3,0)</f>
        <v>2752749</v>
      </c>
      <c r="G86" s="4">
        <f t="shared" si="4"/>
        <v>0</v>
      </c>
      <c r="H86" s="4" t="str">
        <f t="shared" si="5"/>
        <v>，2752749</v>
      </c>
      <c r="I86" s="4" t="str">
        <f>VLOOKUP(A86,HOP!A:U,21,0)</f>
        <v>直连</v>
      </c>
    </row>
    <row r="87" s="4" customFormat="1" hidden="1" spans="1:9">
      <c r="A87" s="5">
        <v>21506658318</v>
      </c>
      <c r="B87" s="6">
        <v>44855</v>
      </c>
      <c r="C87" s="6">
        <v>44857</v>
      </c>
      <c r="D87" s="4">
        <v>552</v>
      </c>
      <c r="E87" s="4" t="str">
        <f>VLOOKUP(A87,HOP!A:L,12,0)</f>
        <v>552.00</v>
      </c>
      <c r="F87" s="4" t="str">
        <f>VLOOKUP(A87,HOP!A:C,3,0)</f>
        <v>2752871</v>
      </c>
      <c r="G87" s="4">
        <f t="shared" si="4"/>
        <v>0</v>
      </c>
      <c r="H87" s="4" t="str">
        <f t="shared" si="5"/>
        <v>，2752871</v>
      </c>
      <c r="I87" s="4" t="str">
        <f>VLOOKUP(A87,HOP!A:U,21,0)</f>
        <v>直连</v>
      </c>
    </row>
    <row r="88" s="4" customFormat="1" hidden="1" spans="1:9">
      <c r="A88" s="5">
        <v>21507009424</v>
      </c>
      <c r="B88" s="6">
        <v>44856</v>
      </c>
      <c r="C88" s="6">
        <v>44857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21507675387</v>
      </c>
      <c r="B89" s="6">
        <v>44856</v>
      </c>
      <c r="C89" s="6">
        <v>44857</v>
      </c>
      <c r="D89" s="4">
        <v>1315</v>
      </c>
      <c r="E89" s="4" t="str">
        <f>VLOOKUP(A89,HOP!A:L,12,0)</f>
        <v>1315.00</v>
      </c>
      <c r="F89" s="4" t="str">
        <f>VLOOKUP(A89,HOP!A:C,3,0)</f>
        <v>2753156</v>
      </c>
      <c r="G89" s="4">
        <f t="shared" si="4"/>
        <v>0</v>
      </c>
      <c r="H89" s="4" t="str">
        <f t="shared" si="5"/>
        <v>，2753156</v>
      </c>
      <c r="I89" s="4" t="str">
        <f>VLOOKUP(A89,HOP!A:U,21,0)</f>
        <v>直连</v>
      </c>
    </row>
    <row r="90" s="4" customFormat="1" hidden="1" spans="1:9">
      <c r="A90" s="5">
        <v>21508241908</v>
      </c>
      <c r="B90" s="6">
        <v>44856</v>
      </c>
      <c r="C90" s="6">
        <v>44857</v>
      </c>
      <c r="D90" s="4">
        <v>1076</v>
      </c>
      <c r="E90" s="4" t="str">
        <f>VLOOKUP(A90,HOP!A:L,12,0)</f>
        <v>1076.00</v>
      </c>
      <c r="F90" s="4" t="str">
        <f>VLOOKUP(A90,HOP!A:C,3,0)</f>
        <v>2753308</v>
      </c>
      <c r="G90" s="4">
        <f t="shared" si="4"/>
        <v>0</v>
      </c>
      <c r="H90" s="4" t="str">
        <f t="shared" si="5"/>
        <v>，2753308</v>
      </c>
      <c r="I90" s="4" t="str">
        <f>VLOOKUP(A90,HOP!A:U,21,0)</f>
        <v>直连</v>
      </c>
    </row>
    <row r="91" s="4" customFormat="1" hidden="1" spans="1:9">
      <c r="A91" s="5">
        <v>21508410500</v>
      </c>
      <c r="B91" s="6">
        <v>44856</v>
      </c>
      <c r="C91" s="6">
        <v>44857</v>
      </c>
      <c r="D91" s="4">
        <v>529</v>
      </c>
      <c r="E91" s="4" t="str">
        <f>VLOOKUP(A91,HOP!A:L,12,0)</f>
        <v>529.00</v>
      </c>
      <c r="F91" s="4" t="str">
        <f>VLOOKUP(A91,HOP!A:C,3,0)</f>
        <v>2753351</v>
      </c>
      <c r="G91" s="4">
        <f t="shared" si="4"/>
        <v>0</v>
      </c>
      <c r="H91" s="4" t="str">
        <f t="shared" si="5"/>
        <v>，2753351</v>
      </c>
      <c r="I91" s="4" t="str">
        <f>VLOOKUP(A91,HOP!A:U,21,0)</f>
        <v>直连</v>
      </c>
    </row>
    <row r="92" s="4" customFormat="1" hidden="1" spans="1:9">
      <c r="A92" s="5">
        <v>21508411706</v>
      </c>
      <c r="B92" s="6">
        <v>44856</v>
      </c>
      <c r="C92" s="6">
        <v>44857</v>
      </c>
      <c r="D92" s="4">
        <v>352</v>
      </c>
      <c r="E92" s="4" t="str">
        <f>VLOOKUP(A92,HOP!A:L,12,0)</f>
        <v>352.00</v>
      </c>
      <c r="F92" s="4" t="str">
        <f>VLOOKUP(A92,HOP!A:C,3,0)</f>
        <v>2753352</v>
      </c>
      <c r="G92" s="4">
        <f t="shared" si="4"/>
        <v>0</v>
      </c>
      <c r="H92" s="4" t="str">
        <f t="shared" si="5"/>
        <v>，2753352</v>
      </c>
      <c r="I92" s="4" t="str">
        <f>VLOOKUP(A92,HOP!A:U,21,0)</f>
        <v>直连</v>
      </c>
    </row>
    <row r="93" s="4" customFormat="1" hidden="1" spans="1:9">
      <c r="A93" s="5">
        <v>21508411205</v>
      </c>
      <c r="B93" s="6">
        <v>44856</v>
      </c>
      <c r="C93" s="6">
        <v>44857</v>
      </c>
      <c r="D93" s="4">
        <v>143</v>
      </c>
      <c r="E93" s="4" t="str">
        <f>VLOOKUP(A93,HOP!A:L,12,0)</f>
        <v>143.00</v>
      </c>
      <c r="F93" s="4" t="str">
        <f>VLOOKUP(A93,HOP!A:C,3,0)</f>
        <v>2753353</v>
      </c>
      <c r="G93" s="4">
        <f t="shared" si="4"/>
        <v>0</v>
      </c>
      <c r="H93" s="4" t="str">
        <f t="shared" si="5"/>
        <v>，2753353</v>
      </c>
      <c r="I93" s="4" t="str">
        <f>VLOOKUP(A93,HOP!A:U,21,0)</f>
        <v>直连</v>
      </c>
    </row>
    <row r="94" s="4" customFormat="1" hidden="1" spans="1:9">
      <c r="A94" s="5">
        <v>21509111062</v>
      </c>
      <c r="B94" s="6">
        <v>44856</v>
      </c>
      <c r="C94" s="6">
        <v>44857</v>
      </c>
      <c r="D94" s="4">
        <v>262</v>
      </c>
      <c r="E94" s="4" t="str">
        <f>VLOOKUP(A94,HOP!A:L,12,0)</f>
        <v>262.00</v>
      </c>
      <c r="F94" s="4" t="str">
        <f>VLOOKUP(A94,HOP!A:C,3,0)</f>
        <v>2753583</v>
      </c>
      <c r="G94" s="4">
        <f t="shared" si="4"/>
        <v>0</v>
      </c>
      <c r="H94" s="4" t="str">
        <f t="shared" si="5"/>
        <v>，2753583</v>
      </c>
      <c r="I94" s="4" t="str">
        <f>VLOOKUP(A94,HOP!A:U,21,0)</f>
        <v>直连</v>
      </c>
    </row>
    <row r="95" s="4" customFormat="1" hidden="1" spans="1:9">
      <c r="A95" s="5">
        <v>21509130533</v>
      </c>
      <c r="B95" s="6">
        <v>44856</v>
      </c>
      <c r="C95" s="6">
        <v>44857</v>
      </c>
      <c r="D95" s="4">
        <v>311</v>
      </c>
      <c r="E95" s="4" t="str">
        <f>VLOOKUP(A95,HOP!A:L,12,0)</f>
        <v>311.00</v>
      </c>
      <c r="F95" s="4" t="str">
        <f>VLOOKUP(A95,HOP!A:C,3,0)</f>
        <v>2753588</v>
      </c>
      <c r="G95" s="4">
        <f t="shared" si="4"/>
        <v>0</v>
      </c>
      <c r="H95" s="4" t="str">
        <f t="shared" si="5"/>
        <v>，2753588</v>
      </c>
      <c r="I95" s="4" t="str">
        <f>VLOOKUP(A95,HOP!A:U,21,0)</f>
        <v>直连</v>
      </c>
    </row>
    <row r="96" s="4" customFormat="1" hidden="1" spans="1:9">
      <c r="A96" s="5">
        <v>21509150863</v>
      </c>
      <c r="B96" s="6">
        <v>44856</v>
      </c>
      <c r="C96" s="6">
        <v>44857</v>
      </c>
      <c r="D96" s="4">
        <v>195</v>
      </c>
      <c r="E96" s="4" t="str">
        <f>VLOOKUP(A96,HOP!A:L,12,0)</f>
        <v>195.00</v>
      </c>
      <c r="F96" s="4" t="str">
        <f>VLOOKUP(A96,HOP!A:C,3,0)</f>
        <v>2753596</v>
      </c>
      <c r="G96" s="4">
        <f t="shared" si="4"/>
        <v>0</v>
      </c>
      <c r="H96" s="4" t="str">
        <f t="shared" si="5"/>
        <v>，2753596</v>
      </c>
      <c r="I96" s="4" t="str">
        <f>VLOOKUP(A96,HOP!A:U,21,0)</f>
        <v>直连</v>
      </c>
    </row>
    <row r="97" s="4" customFormat="1" hidden="1" spans="1:9">
      <c r="A97" s="5">
        <v>21509642216</v>
      </c>
      <c r="B97" s="6">
        <v>44856</v>
      </c>
      <c r="C97" s="6">
        <v>44857</v>
      </c>
      <c r="D97" s="4">
        <v>523</v>
      </c>
      <c r="E97" s="4" t="str">
        <f>VLOOKUP(A97,HOP!A:L,12,0)</f>
        <v>523.00</v>
      </c>
      <c r="F97" s="4" t="str">
        <f>VLOOKUP(A97,HOP!A:C,3,0)</f>
        <v>2753745</v>
      </c>
      <c r="G97" s="4">
        <f t="shared" si="4"/>
        <v>0</v>
      </c>
      <c r="H97" s="4" t="str">
        <f t="shared" si="5"/>
        <v>，2753745</v>
      </c>
      <c r="I97" s="4" t="str">
        <f>VLOOKUP(A97,HOP!A:U,21,0)</f>
        <v>直连</v>
      </c>
    </row>
    <row r="98" s="4" customFormat="1" hidden="1" spans="1:9">
      <c r="A98" s="5">
        <v>21509677309</v>
      </c>
      <c r="B98" s="6">
        <v>44856</v>
      </c>
      <c r="C98" s="6">
        <v>44857</v>
      </c>
      <c r="D98" s="4">
        <v>246</v>
      </c>
      <c r="E98" s="4" t="str">
        <f>VLOOKUP(A98,HOP!A:L,12,0)</f>
        <v>246.00</v>
      </c>
      <c r="F98" s="4" t="str">
        <f>VLOOKUP(A98,HOP!A:C,3,0)</f>
        <v>2753772</v>
      </c>
      <c r="G98" s="4">
        <f t="shared" si="4"/>
        <v>0</v>
      </c>
      <c r="H98" s="4" t="str">
        <f t="shared" si="5"/>
        <v>，2753772</v>
      </c>
      <c r="I98" s="4" t="str">
        <f>VLOOKUP(A98,HOP!A:U,21,0)</f>
        <v>直连</v>
      </c>
    </row>
    <row r="99" s="4" customFormat="1" hidden="1" spans="1:9">
      <c r="A99" s="5">
        <v>21509954038</v>
      </c>
      <c r="B99" s="6">
        <v>44856</v>
      </c>
      <c r="C99" s="6">
        <v>44857</v>
      </c>
      <c r="D99" s="4">
        <v>868</v>
      </c>
      <c r="E99" s="4" t="str">
        <f>VLOOKUP(A99,HOP!A:L,12,0)</f>
        <v>868.00</v>
      </c>
      <c r="F99" s="4" t="str">
        <f>VLOOKUP(A99,HOP!A:C,3,0)</f>
        <v>2753820</v>
      </c>
      <c r="G99" s="4">
        <f t="shared" ref="G99:G133" si="6">D99-E99</f>
        <v>0</v>
      </c>
      <c r="H99" s="4" t="str">
        <f t="shared" ref="H99:H130" si="7">$H$1&amp;F99</f>
        <v>，2753820</v>
      </c>
      <c r="I99" s="4" t="str">
        <f>VLOOKUP(A99,HOP!A:U,21,0)</f>
        <v>直连</v>
      </c>
    </row>
    <row r="100" s="4" customFormat="1" hidden="1" spans="1:9">
      <c r="A100" s="5">
        <v>21510226325</v>
      </c>
      <c r="B100" s="6">
        <v>44856</v>
      </c>
      <c r="C100" s="6">
        <v>44857</v>
      </c>
      <c r="D100" s="4">
        <v>303</v>
      </c>
      <c r="E100" s="4" t="str">
        <f>VLOOKUP(A100,HOP!A:L,12,0)</f>
        <v>303.00</v>
      </c>
      <c r="F100" s="4" t="str">
        <f>VLOOKUP(A100,HOP!A:C,3,0)</f>
        <v>2753906</v>
      </c>
      <c r="G100" s="4">
        <f t="shared" si="6"/>
        <v>0</v>
      </c>
      <c r="H100" s="4" t="str">
        <f t="shared" si="7"/>
        <v>，2753906</v>
      </c>
      <c r="I100" s="4" t="str">
        <f>VLOOKUP(A100,HOP!A:U,21,0)</f>
        <v>直连</v>
      </c>
    </row>
    <row r="101" s="4" customFormat="1" hidden="1" spans="1:9">
      <c r="A101" s="5">
        <v>21510369153</v>
      </c>
      <c r="B101" s="6">
        <v>44856</v>
      </c>
      <c r="C101" s="6">
        <v>44857</v>
      </c>
      <c r="D101" s="4">
        <v>201</v>
      </c>
      <c r="E101" s="4" t="str">
        <f>VLOOKUP(A101,HOP!A:L,12,0)</f>
        <v>201.00</v>
      </c>
      <c r="F101" s="4" t="str">
        <f>VLOOKUP(A101,HOP!A:C,3,0)</f>
        <v>2753942</v>
      </c>
      <c r="G101" s="4">
        <f t="shared" si="6"/>
        <v>0</v>
      </c>
      <c r="H101" s="4" t="str">
        <f t="shared" si="7"/>
        <v>，2753942</v>
      </c>
      <c r="I101" s="4" t="str">
        <f>VLOOKUP(A101,HOP!A:U,21,0)</f>
        <v>直连</v>
      </c>
    </row>
    <row r="102" s="4" customFormat="1" hidden="1" spans="1:9">
      <c r="A102" s="5">
        <v>21510495650</v>
      </c>
      <c r="B102" s="6">
        <v>44856</v>
      </c>
      <c r="C102" s="6">
        <v>44857</v>
      </c>
      <c r="D102" s="4">
        <v>294</v>
      </c>
      <c r="E102" s="4" t="str">
        <f>VLOOKUP(A102,HOP!A:L,12,0)</f>
        <v>294.00</v>
      </c>
      <c r="F102" s="4" t="str">
        <f>VLOOKUP(A102,HOP!A:C,3,0)</f>
        <v>2753957</v>
      </c>
      <c r="G102" s="4">
        <f t="shared" si="6"/>
        <v>0</v>
      </c>
      <c r="H102" s="4" t="str">
        <f t="shared" si="7"/>
        <v>，2753957</v>
      </c>
      <c r="I102" s="4" t="str">
        <f>VLOOKUP(A102,HOP!A:U,21,0)</f>
        <v>直连</v>
      </c>
    </row>
    <row r="103" s="4" customFormat="1" hidden="1" spans="1:9">
      <c r="A103" s="5">
        <v>21510513554</v>
      </c>
      <c r="B103" s="6">
        <v>44856</v>
      </c>
      <c r="C103" s="6">
        <v>44857</v>
      </c>
      <c r="D103" s="4">
        <v>160</v>
      </c>
      <c r="E103" s="4" t="str">
        <f>VLOOKUP(A103,HOP!A:L,12,0)</f>
        <v>160.00</v>
      </c>
      <c r="F103" s="4" t="str">
        <f>VLOOKUP(A103,HOP!A:C,3,0)</f>
        <v>2753959</v>
      </c>
      <c r="G103" s="4">
        <f t="shared" si="6"/>
        <v>0</v>
      </c>
      <c r="H103" s="4" t="str">
        <f t="shared" si="7"/>
        <v>，2753959</v>
      </c>
      <c r="I103" s="4" t="str">
        <f>VLOOKUP(A103,HOP!A:U,21,0)</f>
        <v>直连</v>
      </c>
    </row>
    <row r="104" s="4" customFormat="1" hidden="1" spans="1:9">
      <c r="A104" s="5">
        <v>21510544186</v>
      </c>
      <c r="B104" s="6">
        <v>44856</v>
      </c>
      <c r="C104" s="6">
        <v>44857</v>
      </c>
      <c r="D104" s="4">
        <v>150</v>
      </c>
      <c r="E104" s="4" t="str">
        <f>VLOOKUP(A104,HOP!A:L,12,0)</f>
        <v>150.00</v>
      </c>
      <c r="F104" s="4" t="str">
        <f>VLOOKUP(A104,HOP!A:C,3,0)</f>
        <v>2753965</v>
      </c>
      <c r="G104" s="4">
        <f t="shared" si="6"/>
        <v>0</v>
      </c>
      <c r="H104" s="4" t="str">
        <f t="shared" si="7"/>
        <v>，2753965</v>
      </c>
      <c r="I104" s="4" t="str">
        <f>VLOOKUP(A104,HOP!A:U,21,0)</f>
        <v>直连</v>
      </c>
    </row>
    <row r="105" s="4" customFormat="1" hidden="1" spans="1:9">
      <c r="A105" s="5">
        <v>21510595758</v>
      </c>
      <c r="B105" s="6">
        <v>44856</v>
      </c>
      <c r="C105" s="6">
        <v>44857</v>
      </c>
      <c r="D105" s="4">
        <v>183</v>
      </c>
      <c r="E105" s="4" t="str">
        <f>VLOOKUP(A105,HOP!A:L,12,0)</f>
        <v>183.00</v>
      </c>
      <c r="F105" s="4" t="str">
        <f>VLOOKUP(A105,HOP!A:C,3,0)</f>
        <v>2753979</v>
      </c>
      <c r="G105" s="4">
        <f t="shared" si="6"/>
        <v>0</v>
      </c>
      <c r="H105" s="4" t="str">
        <f t="shared" si="7"/>
        <v>，2753979</v>
      </c>
      <c r="I105" s="4" t="str">
        <f>VLOOKUP(A105,HOP!A:U,21,0)</f>
        <v>直连</v>
      </c>
    </row>
    <row r="106" s="4" customFormat="1" hidden="1" spans="1:9">
      <c r="A106" s="5">
        <v>21510599882</v>
      </c>
      <c r="B106" s="6">
        <v>44856</v>
      </c>
      <c r="C106" s="6">
        <v>44857</v>
      </c>
      <c r="D106" s="4">
        <v>208</v>
      </c>
      <c r="E106" s="4" t="str">
        <f>VLOOKUP(A106,HOP!A:L,12,0)</f>
        <v>208.00</v>
      </c>
      <c r="F106" s="4" t="str">
        <f>VLOOKUP(A106,HOP!A:C,3,0)</f>
        <v>2753985</v>
      </c>
      <c r="G106" s="4">
        <f t="shared" si="6"/>
        <v>0</v>
      </c>
      <c r="H106" s="4" t="str">
        <f t="shared" si="7"/>
        <v>，2753985</v>
      </c>
      <c r="I106" s="4" t="str">
        <f>VLOOKUP(A106,HOP!A:U,21,0)</f>
        <v>直连</v>
      </c>
    </row>
    <row r="107" s="4" customFormat="1" hidden="1" spans="1:9">
      <c r="A107" s="5">
        <v>21511046040</v>
      </c>
      <c r="B107" s="6">
        <v>44856</v>
      </c>
      <c r="C107" s="6">
        <v>44857</v>
      </c>
      <c r="D107" s="4">
        <v>1140</v>
      </c>
      <c r="E107" s="4" t="str">
        <f>VLOOKUP(A107,HOP!A:L,12,0)</f>
        <v>1140.00</v>
      </c>
      <c r="F107" s="4" t="str">
        <f>VLOOKUP(A107,HOP!A:C,3,0)</f>
        <v>2754112</v>
      </c>
      <c r="G107" s="4">
        <f t="shared" si="6"/>
        <v>0</v>
      </c>
      <c r="H107" s="4" t="str">
        <f t="shared" si="7"/>
        <v>，2754112</v>
      </c>
      <c r="I107" s="4" t="str">
        <f>VLOOKUP(A107,HOP!A:U,21,0)</f>
        <v>直连</v>
      </c>
    </row>
    <row r="108" s="4" customFormat="1" hidden="1" spans="1:9">
      <c r="A108" s="5">
        <v>21511110612</v>
      </c>
      <c r="B108" s="6">
        <v>44856</v>
      </c>
      <c r="C108" s="6">
        <v>44857</v>
      </c>
      <c r="D108" s="4">
        <v>246</v>
      </c>
      <c r="E108" s="4" t="str">
        <f>VLOOKUP(A108,HOP!A:L,12,0)</f>
        <v>246.00</v>
      </c>
      <c r="F108" s="4" t="str">
        <f>VLOOKUP(A108,HOP!A:C,3,0)</f>
        <v>2754123</v>
      </c>
      <c r="G108" s="4">
        <f t="shared" si="6"/>
        <v>0</v>
      </c>
      <c r="H108" s="4" t="str">
        <f t="shared" si="7"/>
        <v>，2754123</v>
      </c>
      <c r="I108" s="4" t="str">
        <f>VLOOKUP(A108,HOP!A:U,21,0)</f>
        <v>直连</v>
      </c>
    </row>
    <row r="109" s="4" customFormat="1" hidden="1" spans="1:9">
      <c r="A109" s="5">
        <v>21511114816</v>
      </c>
      <c r="B109" s="6">
        <v>44856</v>
      </c>
      <c r="C109" s="6">
        <v>44857</v>
      </c>
      <c r="D109" s="4">
        <v>3557</v>
      </c>
      <c r="E109" s="4" t="str">
        <f>VLOOKUP(A109,HOP!A:L,12,0)</f>
        <v>3557.00</v>
      </c>
      <c r="F109" s="4" t="str">
        <f>VLOOKUP(A109,HOP!A:C,3,0)</f>
        <v>2754126</v>
      </c>
      <c r="G109" s="4">
        <f t="shared" si="6"/>
        <v>0</v>
      </c>
      <c r="H109" s="4" t="str">
        <f t="shared" si="7"/>
        <v>，2754126</v>
      </c>
      <c r="I109" s="4" t="str">
        <f>VLOOKUP(A109,HOP!A:U,21,0)</f>
        <v>直连</v>
      </c>
    </row>
    <row r="110" s="4" customFormat="1" hidden="1" spans="1:9">
      <c r="A110" s="5">
        <v>21511179944</v>
      </c>
      <c r="B110" s="6">
        <v>44856</v>
      </c>
      <c r="C110" s="6">
        <v>44857</v>
      </c>
      <c r="D110" s="4">
        <v>189</v>
      </c>
      <c r="E110" s="4" t="str">
        <f>VLOOKUP(A110,HOP!A:L,12,0)</f>
        <v>189.00</v>
      </c>
      <c r="F110" s="4" t="str">
        <f>VLOOKUP(A110,HOP!A:C,3,0)</f>
        <v>2754138</v>
      </c>
      <c r="G110" s="4">
        <f t="shared" si="6"/>
        <v>0</v>
      </c>
      <c r="H110" s="4" t="str">
        <f t="shared" si="7"/>
        <v>，2754138</v>
      </c>
      <c r="I110" s="4" t="str">
        <f>VLOOKUP(A110,HOP!A:U,21,0)</f>
        <v>直连</v>
      </c>
    </row>
    <row r="111" s="4" customFormat="1" hidden="1" spans="1:9">
      <c r="A111" s="5">
        <v>21511689692</v>
      </c>
      <c r="B111" s="6">
        <v>44856</v>
      </c>
      <c r="C111" s="6">
        <v>44857</v>
      </c>
      <c r="D111" s="4">
        <v>529</v>
      </c>
      <c r="E111" s="4" t="str">
        <f>VLOOKUP(A111,HOP!A:L,12,0)</f>
        <v>529.00</v>
      </c>
      <c r="F111" s="4" t="str">
        <f>VLOOKUP(A111,HOP!A:C,3,0)</f>
        <v>2754312</v>
      </c>
      <c r="G111" s="4">
        <f t="shared" si="6"/>
        <v>0</v>
      </c>
      <c r="H111" s="4" t="str">
        <f t="shared" si="7"/>
        <v>，2754312</v>
      </c>
      <c r="I111" s="4" t="str">
        <f>VLOOKUP(A111,HOP!A:U,21,0)</f>
        <v>直连</v>
      </c>
    </row>
    <row r="112" s="4" customFormat="1" hidden="1" spans="1:9">
      <c r="A112" s="5">
        <v>21511773219</v>
      </c>
      <c r="B112" s="6">
        <v>44856</v>
      </c>
      <c r="C112" s="6">
        <v>44857</v>
      </c>
      <c r="D112" s="4">
        <v>881</v>
      </c>
      <c r="E112" s="4" t="str">
        <f>VLOOKUP(A112,HOP!A:L,12,0)</f>
        <v>881.00</v>
      </c>
      <c r="F112" s="4" t="str">
        <f>VLOOKUP(A112,HOP!A:C,3,0)</f>
        <v>2754336</v>
      </c>
      <c r="G112" s="4">
        <f t="shared" si="6"/>
        <v>0</v>
      </c>
      <c r="H112" s="4" t="str">
        <f t="shared" si="7"/>
        <v>，2754336</v>
      </c>
      <c r="I112" s="4" t="str">
        <f>VLOOKUP(A112,HOP!A:U,21,0)</f>
        <v>直连</v>
      </c>
    </row>
    <row r="113" s="4" customFormat="1" hidden="1" spans="1:9">
      <c r="A113" s="5">
        <v>21511793715</v>
      </c>
      <c r="B113" s="6">
        <v>44856</v>
      </c>
      <c r="C113" s="6">
        <v>44857</v>
      </c>
      <c r="D113" s="4">
        <v>160</v>
      </c>
      <c r="E113" s="4" t="str">
        <f>VLOOKUP(A113,HOP!A:L,12,0)</f>
        <v>160.00</v>
      </c>
      <c r="F113" s="4" t="str">
        <f>VLOOKUP(A113,HOP!A:C,3,0)</f>
        <v>2754345</v>
      </c>
      <c r="G113" s="4">
        <f t="shared" si="6"/>
        <v>0</v>
      </c>
      <c r="H113" s="4" t="str">
        <f t="shared" si="7"/>
        <v>，2754345</v>
      </c>
      <c r="I113" s="4" t="str">
        <f>VLOOKUP(A113,HOP!A:U,21,0)</f>
        <v>直连</v>
      </c>
    </row>
    <row r="114" s="4" customFormat="1" hidden="1" spans="1:9">
      <c r="A114" s="5">
        <v>21511845525</v>
      </c>
      <c r="B114" s="6">
        <v>44856</v>
      </c>
      <c r="C114" s="6">
        <v>44857</v>
      </c>
      <c r="D114" s="4">
        <v>112</v>
      </c>
      <c r="E114" s="4" t="str">
        <f>VLOOKUP(A114,HOP!A:L,12,0)</f>
        <v>112.00</v>
      </c>
      <c r="F114" s="4" t="str">
        <f>VLOOKUP(A114,HOP!A:C,3,0)</f>
        <v>2754368</v>
      </c>
      <c r="G114" s="4">
        <f t="shared" si="6"/>
        <v>0</v>
      </c>
      <c r="H114" s="4" t="str">
        <f t="shared" si="7"/>
        <v>，2754368</v>
      </c>
      <c r="I114" s="4" t="str">
        <f>VLOOKUP(A114,HOP!A:U,21,0)</f>
        <v>直连</v>
      </c>
    </row>
    <row r="115" s="4" customFormat="1" hidden="1" spans="1:9">
      <c r="A115" s="5">
        <v>21511866992</v>
      </c>
      <c r="B115" s="6">
        <v>44856</v>
      </c>
      <c r="C115" s="6">
        <v>44857</v>
      </c>
      <c r="D115" s="4">
        <v>183</v>
      </c>
      <c r="E115" s="4" t="str">
        <f>VLOOKUP(A115,HOP!A:L,12,0)</f>
        <v>183.00</v>
      </c>
      <c r="F115" s="4" t="str">
        <f>VLOOKUP(A115,HOP!A:C,3,0)</f>
        <v>2754371</v>
      </c>
      <c r="G115" s="4">
        <f t="shared" si="6"/>
        <v>0</v>
      </c>
      <c r="H115" s="4" t="str">
        <f t="shared" si="7"/>
        <v>，2754371</v>
      </c>
      <c r="I115" s="4" t="str">
        <f>VLOOKUP(A115,HOP!A:U,21,0)</f>
        <v>直连</v>
      </c>
    </row>
    <row r="116" s="4" customFormat="1" hidden="1" spans="1:9">
      <c r="A116" s="5">
        <v>21511945228</v>
      </c>
      <c r="B116" s="6">
        <v>44856</v>
      </c>
      <c r="C116" s="6">
        <v>44857</v>
      </c>
      <c r="D116" s="4">
        <v>246</v>
      </c>
      <c r="E116" s="4" t="str">
        <f>VLOOKUP(A116,HOP!A:L,12,0)</f>
        <v>246.00</v>
      </c>
      <c r="F116" s="4" t="str">
        <f>VLOOKUP(A116,HOP!A:C,3,0)</f>
        <v>2754394</v>
      </c>
      <c r="G116" s="4">
        <f t="shared" si="6"/>
        <v>0</v>
      </c>
      <c r="H116" s="4" t="str">
        <f t="shared" si="7"/>
        <v>，2754394</v>
      </c>
      <c r="I116" s="4" t="str">
        <f>VLOOKUP(A116,HOP!A:U,21,0)</f>
        <v>直采</v>
      </c>
    </row>
    <row r="117" s="4" customFormat="1" hidden="1" spans="1:9">
      <c r="A117" s="5">
        <v>21512045808</v>
      </c>
      <c r="B117" s="6">
        <v>44856</v>
      </c>
      <c r="C117" s="6">
        <v>44857</v>
      </c>
      <c r="D117" s="4">
        <v>835</v>
      </c>
      <c r="E117" s="4" t="str">
        <f>VLOOKUP(A117,HOP!A:L,12,0)</f>
        <v>835.00</v>
      </c>
      <c r="F117" s="4" t="str">
        <f>VLOOKUP(A117,HOP!A:C,3,0)</f>
        <v>2754426</v>
      </c>
      <c r="G117" s="4">
        <f t="shared" si="6"/>
        <v>0</v>
      </c>
      <c r="H117" s="4" t="str">
        <f t="shared" si="7"/>
        <v>，2754426</v>
      </c>
      <c r="I117" s="4" t="str">
        <f>VLOOKUP(A117,HOP!A:U,21,0)</f>
        <v>直连</v>
      </c>
    </row>
    <row r="118" s="4" customFormat="1" hidden="1" spans="1:9">
      <c r="A118" s="5">
        <v>21512220448</v>
      </c>
      <c r="B118" s="6">
        <v>44856</v>
      </c>
      <c r="C118" s="6">
        <v>44857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6"/>
        <v>#N/A</v>
      </c>
      <c r="H118" s="4" t="e">
        <f t="shared" si="7"/>
        <v>#N/A</v>
      </c>
      <c r="I118" s="4" t="e">
        <f>VLOOKUP(A118,HOP!A:U,21,0)</f>
        <v>#N/A</v>
      </c>
    </row>
    <row r="119" s="4" customFormat="1" hidden="1" spans="1:9">
      <c r="A119" s="5">
        <v>21512235726</v>
      </c>
      <c r="B119" s="6">
        <v>44856</v>
      </c>
      <c r="C119" s="6">
        <v>44857</v>
      </c>
      <c r="D119" s="4">
        <v>100</v>
      </c>
      <c r="E119" s="4" t="str">
        <f>VLOOKUP(A119,HOP!A:L,12,0)</f>
        <v>100.00</v>
      </c>
      <c r="F119" s="4" t="str">
        <f>VLOOKUP(A119,HOP!A:C,3,0)</f>
        <v>2754475</v>
      </c>
      <c r="G119" s="4">
        <f t="shared" si="6"/>
        <v>0</v>
      </c>
      <c r="H119" s="4" t="str">
        <f t="shared" si="7"/>
        <v>，2754475</v>
      </c>
      <c r="I119" s="4" t="str">
        <f>VLOOKUP(A119,HOP!A:U,21,0)</f>
        <v>直连</v>
      </c>
    </row>
    <row r="120" s="4" customFormat="1" hidden="1" spans="1:9">
      <c r="A120" s="5">
        <v>21512241944</v>
      </c>
      <c r="B120" s="6">
        <v>44856</v>
      </c>
      <c r="C120" s="6">
        <v>44857</v>
      </c>
      <c r="D120" s="4">
        <v>169</v>
      </c>
      <c r="E120" s="4" t="str">
        <f>VLOOKUP(A120,HOP!A:L,12,0)</f>
        <v>169.00</v>
      </c>
      <c r="F120" s="4" t="str">
        <f>VLOOKUP(A120,HOP!A:C,3,0)</f>
        <v>2754478</v>
      </c>
      <c r="G120" s="4">
        <f t="shared" si="6"/>
        <v>0</v>
      </c>
      <c r="H120" s="4" t="str">
        <f t="shared" si="7"/>
        <v>，2754478</v>
      </c>
      <c r="I120" s="4" t="str">
        <f>VLOOKUP(A120,HOP!A:U,21,0)</f>
        <v>直连</v>
      </c>
    </row>
    <row r="121" s="4" customFormat="1" hidden="1" spans="1:9">
      <c r="A121" s="5">
        <v>21512276635</v>
      </c>
      <c r="B121" s="6">
        <v>44856</v>
      </c>
      <c r="C121" s="6">
        <v>44857</v>
      </c>
      <c r="D121" s="4">
        <v>524</v>
      </c>
      <c r="E121" s="4" t="str">
        <f>VLOOKUP(A121,HOP!A:L,12,0)</f>
        <v>524.00</v>
      </c>
      <c r="F121" s="4" t="str">
        <f>VLOOKUP(A121,HOP!A:C,3,0)</f>
        <v>2754487</v>
      </c>
      <c r="G121" s="4">
        <f t="shared" si="6"/>
        <v>0</v>
      </c>
      <c r="H121" s="4" t="str">
        <f t="shared" si="7"/>
        <v>，2754487</v>
      </c>
      <c r="I121" s="4" t="str">
        <f>VLOOKUP(A121,HOP!A:U,21,0)</f>
        <v>直连</v>
      </c>
    </row>
    <row r="122" s="4" customFormat="1" hidden="1" spans="1:9">
      <c r="A122" s="5">
        <v>21512469183</v>
      </c>
      <c r="B122" s="6">
        <v>44856</v>
      </c>
      <c r="C122" s="6">
        <v>44857</v>
      </c>
      <c r="D122" s="4">
        <v>189</v>
      </c>
      <c r="E122" s="4" t="str">
        <f>VLOOKUP(A122,HOP!A:L,12,0)</f>
        <v>189.00</v>
      </c>
      <c r="F122" s="4" t="str">
        <f>VLOOKUP(A122,HOP!A:C,3,0)</f>
        <v>2754535</v>
      </c>
      <c r="G122" s="4">
        <f t="shared" si="6"/>
        <v>0</v>
      </c>
      <c r="H122" s="4" t="str">
        <f t="shared" si="7"/>
        <v>，2754535</v>
      </c>
      <c r="I122" s="4" t="str">
        <f>VLOOKUP(A122,HOP!A:U,21,0)</f>
        <v>直连</v>
      </c>
    </row>
    <row r="123" s="4" customFormat="1" hidden="1" spans="1:9">
      <c r="A123" s="5">
        <v>21512525095</v>
      </c>
      <c r="B123" s="6">
        <v>44856</v>
      </c>
      <c r="C123" s="6">
        <v>44857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21512694513</v>
      </c>
      <c r="B124" s="6">
        <v>44856</v>
      </c>
      <c r="C124" s="6">
        <v>44857</v>
      </c>
      <c r="D124" s="4">
        <v>169</v>
      </c>
      <c r="E124" s="4" t="str">
        <f>VLOOKUP(A124,HOP!A:L,12,0)</f>
        <v>169.00</v>
      </c>
      <c r="F124" s="4" t="str">
        <f>VLOOKUP(A124,HOP!A:C,3,0)</f>
        <v>2754606</v>
      </c>
      <c r="G124" s="4">
        <f t="shared" si="6"/>
        <v>0</v>
      </c>
      <c r="H124" s="4" t="str">
        <f t="shared" si="7"/>
        <v>，2754606</v>
      </c>
      <c r="I124" s="4" t="str">
        <f>VLOOKUP(A124,HOP!A:U,21,0)</f>
        <v>直连</v>
      </c>
    </row>
    <row r="125" s="4" customFormat="1" hidden="1" spans="1:9">
      <c r="A125" s="5">
        <v>21513194407</v>
      </c>
      <c r="B125" s="6">
        <v>44856</v>
      </c>
      <c r="C125" s="6">
        <v>44857</v>
      </c>
      <c r="D125" s="4">
        <v>761</v>
      </c>
      <c r="E125" s="4" t="str">
        <f>VLOOKUP(A125,HOP!A:L,12,0)</f>
        <v>761.00</v>
      </c>
      <c r="F125" s="4" t="str">
        <f>VLOOKUP(A125,HOP!A:C,3,0)</f>
        <v>2754731</v>
      </c>
      <c r="G125" s="4">
        <f t="shared" si="6"/>
        <v>0</v>
      </c>
      <c r="H125" s="4" t="str">
        <f t="shared" si="7"/>
        <v>，2754731</v>
      </c>
      <c r="I125" s="4" t="str">
        <f>VLOOKUP(A125,HOP!A:U,21,0)</f>
        <v>直连</v>
      </c>
    </row>
    <row r="126" s="4" customFormat="1" hidden="1" spans="1:9">
      <c r="A126" s="5">
        <v>21513169900</v>
      </c>
      <c r="B126" s="6">
        <v>44856</v>
      </c>
      <c r="C126" s="6">
        <v>44857</v>
      </c>
      <c r="D126" s="4">
        <v>432</v>
      </c>
      <c r="E126" s="4" t="str">
        <f>VLOOKUP(A126,HOP!A:L,12,0)</f>
        <v>432.00</v>
      </c>
      <c r="F126" s="4" t="str">
        <f>VLOOKUP(A126,HOP!A:C,3,0)</f>
        <v>2754724</v>
      </c>
      <c r="G126" s="4">
        <f t="shared" si="6"/>
        <v>0</v>
      </c>
      <c r="H126" s="4" t="str">
        <f t="shared" si="7"/>
        <v>，2754724</v>
      </c>
      <c r="I126" s="4" t="str">
        <f>VLOOKUP(A126,HOP!A:U,21,0)</f>
        <v>直连</v>
      </c>
    </row>
    <row r="127" s="4" customFormat="1" hidden="1" spans="1:9">
      <c r="A127" s="5">
        <v>21513228545</v>
      </c>
      <c r="B127" s="6">
        <v>44856</v>
      </c>
      <c r="C127" s="6">
        <v>44857</v>
      </c>
      <c r="D127" s="4">
        <v>266</v>
      </c>
      <c r="E127" s="4" t="str">
        <f>VLOOKUP(A127,HOP!A:L,12,0)</f>
        <v>266.00</v>
      </c>
      <c r="F127" s="4" t="str">
        <f>VLOOKUP(A127,HOP!A:C,3,0)</f>
        <v>2754743</v>
      </c>
      <c r="G127" s="4">
        <f t="shared" si="6"/>
        <v>0</v>
      </c>
      <c r="H127" s="4" t="str">
        <f t="shared" si="7"/>
        <v>，2754743</v>
      </c>
      <c r="I127" s="4" t="str">
        <f>VLOOKUP(A127,HOP!A:U,21,0)</f>
        <v>直连</v>
      </c>
    </row>
    <row r="128" s="4" customFormat="1" hidden="1" spans="1:9">
      <c r="A128" s="5">
        <v>21513520285</v>
      </c>
      <c r="B128" s="6">
        <v>44856</v>
      </c>
      <c r="C128" s="6">
        <v>44857</v>
      </c>
      <c r="D128" s="4">
        <v>476</v>
      </c>
      <c r="E128" s="4" t="str">
        <f>VLOOKUP(A128,HOP!A:L,12,0)</f>
        <v>476.00</v>
      </c>
      <c r="F128" s="4" t="str">
        <f>VLOOKUP(A128,HOP!A:C,3,0)</f>
        <v>2754812</v>
      </c>
      <c r="G128" s="4">
        <f t="shared" si="6"/>
        <v>0</v>
      </c>
      <c r="H128" s="4" t="str">
        <f t="shared" si="7"/>
        <v>，2754812</v>
      </c>
      <c r="I128" s="4" t="str">
        <f>VLOOKUP(A128,HOP!A:U,21,0)</f>
        <v>直连</v>
      </c>
    </row>
    <row r="129" s="4" customFormat="1" hidden="1" spans="1:9">
      <c r="A129" s="5">
        <v>21513410863</v>
      </c>
      <c r="B129" s="6">
        <v>44856</v>
      </c>
      <c r="C129" s="6">
        <v>44857</v>
      </c>
      <c r="D129" s="4">
        <v>492</v>
      </c>
      <c r="E129" s="4" t="str">
        <f>VLOOKUP(A129,HOP!A:L,12,0)</f>
        <v>492.00</v>
      </c>
      <c r="F129" s="4" t="str">
        <f>VLOOKUP(A129,HOP!A:C,3,0)</f>
        <v>2754820</v>
      </c>
      <c r="G129" s="4">
        <f t="shared" si="6"/>
        <v>0</v>
      </c>
      <c r="H129" s="4" t="str">
        <f t="shared" si="7"/>
        <v>，2754820</v>
      </c>
      <c r="I129" s="4" t="str">
        <f>VLOOKUP(A129,HOP!A:U,21,0)</f>
        <v>直连</v>
      </c>
    </row>
    <row r="130" s="4" customFormat="1" hidden="1" spans="1:9">
      <c r="A130" s="5">
        <v>21513576598</v>
      </c>
      <c r="B130" s="6">
        <v>44856</v>
      </c>
      <c r="C130" s="6">
        <v>44857</v>
      </c>
      <c r="D130" s="4">
        <v>523</v>
      </c>
      <c r="E130" s="4" t="str">
        <f>VLOOKUP(A130,HOP!A:L,12,0)</f>
        <v>523.00</v>
      </c>
      <c r="F130" s="4" t="str">
        <f>VLOOKUP(A130,HOP!A:C,3,0)</f>
        <v>2754830</v>
      </c>
      <c r="G130" s="4">
        <f t="shared" si="6"/>
        <v>0</v>
      </c>
      <c r="H130" s="4" t="str">
        <f t="shared" si="7"/>
        <v>，2754830</v>
      </c>
      <c r="I130" s="4" t="str">
        <f>VLOOKUP(A130,HOP!A:U,21,0)</f>
        <v>直连</v>
      </c>
    </row>
    <row r="131" s="4" customFormat="1" hidden="1" spans="1:9">
      <c r="A131" s="5">
        <v>21513627492</v>
      </c>
      <c r="B131" s="6">
        <v>44856</v>
      </c>
      <c r="C131" s="6">
        <v>44857</v>
      </c>
      <c r="D131" s="4">
        <v>1141</v>
      </c>
      <c r="E131" s="4" t="str">
        <f>VLOOKUP(A131,HOP!A:L,12,0)</f>
        <v>1141.00</v>
      </c>
      <c r="F131" s="4" t="str">
        <f>VLOOKUP(A131,HOP!A:C,3,0)</f>
        <v>2754850</v>
      </c>
      <c r="G131" s="4">
        <f t="shared" si="6"/>
        <v>0</v>
      </c>
      <c r="H131" s="4" t="str">
        <f>$H$1&amp;F131</f>
        <v>，2754850</v>
      </c>
      <c r="I131" s="4" t="str">
        <f>VLOOKUP(A131,HOP!A:U,21,0)</f>
        <v>直连</v>
      </c>
    </row>
    <row r="132" s="4" customFormat="1" hidden="1" spans="1:9">
      <c r="A132" s="5">
        <v>21513727865</v>
      </c>
      <c r="B132" s="6">
        <v>44856</v>
      </c>
      <c r="C132" s="6">
        <v>44857</v>
      </c>
      <c r="D132" s="4">
        <v>392</v>
      </c>
      <c r="E132" s="4" t="str">
        <f>VLOOKUP(A132,HOP!A:L,12,0)</f>
        <v>392.00</v>
      </c>
      <c r="F132" s="4" t="str">
        <f>VLOOKUP(A132,HOP!A:C,3,0)</f>
        <v>2754882</v>
      </c>
      <c r="G132" s="4">
        <f t="shared" si="6"/>
        <v>0</v>
      </c>
      <c r="H132" s="4" t="str">
        <f>$H$1&amp;F132</f>
        <v>，2754882</v>
      </c>
      <c r="I132" s="4" t="str">
        <f>VLOOKUP(A132,HOP!A:U,21,0)</f>
        <v>直连</v>
      </c>
    </row>
    <row r="133" s="4" customFormat="1" hidden="1" spans="1:9">
      <c r="A133" s="5">
        <v>21513818657</v>
      </c>
      <c r="B133" s="6">
        <v>44856</v>
      </c>
      <c r="C133" s="6">
        <v>44857</v>
      </c>
      <c r="D133" s="4">
        <v>955</v>
      </c>
      <c r="E133" s="4" t="str">
        <f>VLOOKUP(A133,HOP!A:L,12,0)</f>
        <v>955.00</v>
      </c>
      <c r="F133" s="4" t="str">
        <f>VLOOKUP(A133,HOP!A:C,3,0)</f>
        <v>2754912</v>
      </c>
      <c r="G133" s="4">
        <f t="shared" si="6"/>
        <v>0</v>
      </c>
      <c r="H133" s="4" t="str">
        <f>$H$1&amp;F133</f>
        <v>，2754912</v>
      </c>
      <c r="I133" s="4" t="str">
        <f>VLOOKUP(A133,HOP!A:U,21,0)</f>
        <v>直连</v>
      </c>
    </row>
    <row r="135" spans="4:4">
      <c r="D135" s="4">
        <f>SUM(D2:D134)</f>
        <v>181122</v>
      </c>
    </row>
    <row r="136" spans="4:4">
      <c r="D136" s="4" t="s">
        <v>623</v>
      </c>
    </row>
    <row r="143" spans="1:4">
      <c r="A143" s="4" t="s">
        <v>624</v>
      </c>
      <c r="D143" s="4">
        <v>5435.52</v>
      </c>
    </row>
    <row r="144" spans="1:4">
      <c r="A144" s="4" t="s">
        <v>625</v>
      </c>
      <c r="D144" s="4">
        <v>173766</v>
      </c>
    </row>
    <row r="145" spans="1:4">
      <c r="A145" s="4" t="s">
        <v>626</v>
      </c>
      <c r="D145" s="4">
        <v>2539</v>
      </c>
    </row>
    <row r="146" spans="1:4">
      <c r="A146" s="4" t="s">
        <v>627</v>
      </c>
      <c r="D146" s="4">
        <f>SUBTOTAL(9,D143:D145)</f>
        <v>181740.52</v>
      </c>
    </row>
    <row r="147" spans="1:1">
      <c r="A147" s="4" t="s">
        <v>628</v>
      </c>
    </row>
    <row r="148" spans="1:1">
      <c r="A148" s="4" t="s">
        <v>629</v>
      </c>
    </row>
  </sheetData>
  <autoFilter ref="A1:X133">
    <filterColumn colId="3">
      <filters>
        <filter val="100"/>
        <filter val="1100"/>
        <filter val="201"/>
        <filter val="303"/>
        <filter val="1104"/>
        <filter val="1506"/>
        <filter val="208"/>
        <filter val="2110"/>
        <filter val="311"/>
        <filter val="112"/>
        <filter val="812"/>
        <filter val="1713"/>
        <filter val="115"/>
        <filter val="1015"/>
        <filter val="1315"/>
        <filter val="1116"/>
        <filter val="817"/>
        <filter val="5117"/>
        <filter val="3018"/>
        <filter val="719"/>
        <filter val="3021"/>
        <filter val="523"/>
        <filter val="2023"/>
        <filter val="524"/>
        <filter val="1027"/>
        <filter val="11027"/>
        <filter val="529"/>
        <filter val="2529"/>
        <filter val="331"/>
        <filter val="432"/>
        <filter val="333"/>
        <filter val="335"/>
        <filter val="835"/>
        <filter val="3636"/>
        <filter val="1037"/>
        <filter val="1637"/>
        <filter val="1140"/>
        <filter val="1640"/>
        <filter val="1141"/>
        <filter val="143"/>
        <filter val="443"/>
        <filter val="2044"/>
        <filter val="2944"/>
        <filter val="1045"/>
        <filter val="246"/>
        <filter val="1146"/>
        <filter val="1748"/>
        <filter val="150"/>
        <filter val="2450"/>
        <filter val="352"/>
        <filter val="552"/>
        <filter val="6052"/>
        <filter val="754"/>
        <filter val="1254"/>
        <filter val="955"/>
        <filter val="557"/>
        <filter val="1057"/>
        <filter val="3157"/>
        <filter val="3557"/>
        <filter val="1758"/>
        <filter val="2459"/>
        <filter val="160"/>
        <filter val="1360"/>
        <filter val="3560"/>
        <filter val="761"/>
        <filter val="262"/>
        <filter val="662"/>
        <filter val="1062"/>
        <filter val="164"/>
        <filter val="266"/>
        <filter val="568"/>
        <filter val="868"/>
        <filter val="1168"/>
        <filter val="169"/>
        <filter val="1069"/>
        <filter val="1169"/>
        <filter val="3969"/>
        <filter val="470"/>
        <filter val="271"/>
        <filter val="6072"/>
        <filter val="373"/>
        <filter val="176"/>
        <filter val="476"/>
        <filter val="1076"/>
        <filter val="1377"/>
        <filter val="5078"/>
        <filter val="2980"/>
        <filter val="881"/>
        <filter val="183"/>
        <filter val="283"/>
        <filter val="2984"/>
        <filter val="2685"/>
        <filter val="6085"/>
        <filter val="386"/>
        <filter val="2986"/>
        <filter val="8286"/>
        <filter val="2488"/>
        <filter val="2988"/>
        <filter val="189"/>
        <filter val="789"/>
        <filter val="1089"/>
        <filter val="5790"/>
        <filter val="392"/>
        <filter val="492"/>
        <filter val="293"/>
        <filter val="2593"/>
        <filter val="294"/>
        <filter val="794"/>
        <filter val="1594"/>
        <filter val="195"/>
        <filter val="2998"/>
        <filter val="1099"/>
      </filters>
    </filterColumn>
    <filterColumn colId="6">
      <filters>
        <filter val="2539"/>
      </filters>
    </filterColumn>
    <extLst/>
  </autoFilter>
  <conditionalFormatting sqref="A1:A145 A148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1" sqref="A11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621</v>
      </c>
    </row>
    <row r="2" s="4" customFormat="1" spans="1:10">
      <c r="A2" s="5">
        <v>21438819623</v>
      </c>
      <c r="B2" s="6">
        <v>44854</v>
      </c>
      <c r="C2" s="6">
        <v>44857</v>
      </c>
      <c r="D2" s="4">
        <v>3000</v>
      </c>
      <c r="E2" s="4">
        <v>618.52</v>
      </c>
      <c r="F2" s="4">
        <v>2727920</v>
      </c>
      <c r="G2" s="4">
        <f>D2-E2</f>
        <v>2381.48</v>
      </c>
      <c r="H2" s="4" t="str">
        <f>$H$1&amp;F2</f>
        <v>，2727920</v>
      </c>
      <c r="I2" s="4" t="e">
        <f>VLOOKUP(A2,HOP!A:U,21,0)</f>
        <v>#N/A</v>
      </c>
      <c r="J2" s="4" t="s">
        <v>630</v>
      </c>
    </row>
    <row r="7" spans="9:9">
      <c r="I7" s="4">
        <v>627.12</v>
      </c>
    </row>
    <row r="8" spans="9:9">
      <c r="I8" s="4">
        <v>-618.52</v>
      </c>
    </row>
    <row r="9" spans="9:9">
      <c r="I9" s="4">
        <f>SUM(I7:I8)</f>
        <v>8.60000000000002</v>
      </c>
    </row>
    <row r="10" spans="1:1">
      <c r="A10" s="4" t="s">
        <v>627</v>
      </c>
    </row>
    <row r="11" spans="1:1">
      <c r="A11" s="4" t="s">
        <v>628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631</v>
      </c>
      <c r="B1" s="2" t="s">
        <v>632</v>
      </c>
      <c r="C1" s="2" t="s">
        <v>633</v>
      </c>
      <c r="D1" s="2" t="s">
        <v>634</v>
      </c>
      <c r="E1" s="2" t="s">
        <v>13</v>
      </c>
      <c r="F1" s="2" t="s">
        <v>5</v>
      </c>
      <c r="G1" s="2" t="s">
        <v>6</v>
      </c>
      <c r="H1" s="2" t="s">
        <v>635</v>
      </c>
      <c r="I1" s="2" t="s">
        <v>636</v>
      </c>
      <c r="J1" s="2" t="s">
        <v>637</v>
      </c>
      <c r="K1" s="2" t="s">
        <v>638</v>
      </c>
      <c r="L1" s="2" t="s">
        <v>639</v>
      </c>
      <c r="M1" s="2" t="s">
        <v>640</v>
      </c>
      <c r="N1" s="2" t="s">
        <v>641</v>
      </c>
      <c r="O1" s="2" t="s">
        <v>642</v>
      </c>
      <c r="P1" s="2" t="s">
        <v>643</v>
      </c>
      <c r="Q1" s="2" t="s">
        <v>644</v>
      </c>
      <c r="R1" s="2" t="s">
        <v>645</v>
      </c>
      <c r="S1" s="2" t="s">
        <v>646</v>
      </c>
      <c r="T1" s="2" t="s">
        <v>647</v>
      </c>
      <c r="U1" s="2" t="s">
        <v>648</v>
      </c>
      <c r="V1" s="2" t="s">
        <v>649</v>
      </c>
    </row>
    <row r="2" s="1" customFormat="1" spans="1:22">
      <c r="A2" s="3">
        <v>18557320194</v>
      </c>
      <c r="B2" s="1" t="s">
        <v>650</v>
      </c>
      <c r="C2" s="1" t="s">
        <v>651</v>
      </c>
      <c r="D2" s="1" t="s">
        <v>652</v>
      </c>
      <c r="E2" s="1" t="s">
        <v>653</v>
      </c>
      <c r="F2" s="1" t="s">
        <v>654</v>
      </c>
      <c r="G2" s="1" t="s">
        <v>655</v>
      </c>
      <c r="H2" s="1" t="s">
        <v>656</v>
      </c>
      <c r="I2" s="1" t="s">
        <v>657</v>
      </c>
      <c r="J2" s="1" t="s">
        <v>30</v>
      </c>
      <c r="K2" s="1" t="s">
        <v>658</v>
      </c>
      <c r="L2" s="1" t="s">
        <v>658</v>
      </c>
      <c r="M2" s="1" t="s">
        <v>659</v>
      </c>
      <c r="N2" s="1" t="s">
        <v>659</v>
      </c>
      <c r="O2" s="1" t="s">
        <v>660</v>
      </c>
      <c r="P2" s="1" t="s">
        <v>661</v>
      </c>
      <c r="Q2" s="1" t="s">
        <v>662</v>
      </c>
      <c r="R2" s="1" t="s">
        <v>663</v>
      </c>
      <c r="S2" s="1" t="s">
        <v>664</v>
      </c>
      <c r="T2" s="1" t="s">
        <v>665</v>
      </c>
      <c r="U2" s="1" t="s">
        <v>666</v>
      </c>
      <c r="V2" s="1" t="s">
        <v>667</v>
      </c>
    </row>
    <row r="3" s="1" customFormat="1" spans="1:22">
      <c r="A3" s="3">
        <v>18718373643</v>
      </c>
      <c r="B3" s="1" t="s">
        <v>668</v>
      </c>
      <c r="C3" s="1" t="s">
        <v>669</v>
      </c>
      <c r="D3" s="1" t="s">
        <v>670</v>
      </c>
      <c r="E3" s="1" t="s">
        <v>671</v>
      </c>
      <c r="F3" s="1" t="s">
        <v>672</v>
      </c>
      <c r="G3" s="1" t="s">
        <v>655</v>
      </c>
      <c r="H3" s="1" t="s">
        <v>656</v>
      </c>
      <c r="I3" s="1" t="s">
        <v>673</v>
      </c>
      <c r="J3" s="1" t="s">
        <v>30</v>
      </c>
      <c r="K3" s="1" t="s">
        <v>674</v>
      </c>
      <c r="L3" s="1" t="s">
        <v>674</v>
      </c>
      <c r="M3" s="1" t="s">
        <v>659</v>
      </c>
      <c r="N3" s="1" t="s">
        <v>659</v>
      </c>
      <c r="O3" s="1" t="s">
        <v>660</v>
      </c>
      <c r="P3" s="1" t="s">
        <v>661</v>
      </c>
      <c r="Q3" s="1" t="s">
        <v>662</v>
      </c>
      <c r="R3" s="1" t="s">
        <v>675</v>
      </c>
      <c r="S3" s="1" t="s">
        <v>664</v>
      </c>
      <c r="T3" s="1" t="s">
        <v>665</v>
      </c>
      <c r="U3" s="1" t="s">
        <v>666</v>
      </c>
      <c r="V3" s="1" t="s">
        <v>667</v>
      </c>
    </row>
    <row r="4" s="1" customFormat="1" spans="1:22">
      <c r="A4" s="3">
        <v>18861826049</v>
      </c>
      <c r="B4" s="1" t="s">
        <v>676</v>
      </c>
      <c r="C4" s="1" t="s">
        <v>677</v>
      </c>
      <c r="D4" s="1" t="s">
        <v>678</v>
      </c>
      <c r="E4" s="1" t="s">
        <v>679</v>
      </c>
      <c r="F4" s="1" t="s">
        <v>680</v>
      </c>
      <c r="G4" s="1" t="s">
        <v>655</v>
      </c>
      <c r="H4" s="1" t="s">
        <v>656</v>
      </c>
      <c r="I4" s="1" t="s">
        <v>681</v>
      </c>
      <c r="J4" s="1" t="s">
        <v>30</v>
      </c>
      <c r="K4" s="1" t="s">
        <v>682</v>
      </c>
      <c r="L4" s="1" t="s">
        <v>682</v>
      </c>
      <c r="M4" s="1" t="s">
        <v>659</v>
      </c>
      <c r="N4" s="1" t="s">
        <v>659</v>
      </c>
      <c r="O4" s="1" t="s">
        <v>660</v>
      </c>
      <c r="P4" s="1" t="s">
        <v>661</v>
      </c>
      <c r="Q4" s="1" t="s">
        <v>662</v>
      </c>
      <c r="R4" s="1" t="s">
        <v>683</v>
      </c>
      <c r="S4" s="1" t="s">
        <v>664</v>
      </c>
      <c r="T4" s="1" t="s">
        <v>665</v>
      </c>
      <c r="U4" s="1" t="s">
        <v>666</v>
      </c>
      <c r="V4" s="1" t="s">
        <v>684</v>
      </c>
    </row>
    <row r="5" s="1" customFormat="1" spans="1:22">
      <c r="A5" s="3">
        <v>18905910659</v>
      </c>
      <c r="B5" s="1" t="s">
        <v>685</v>
      </c>
      <c r="C5" s="1" t="s">
        <v>686</v>
      </c>
      <c r="D5" s="1" t="s">
        <v>687</v>
      </c>
      <c r="E5" s="1" t="s">
        <v>688</v>
      </c>
      <c r="F5" s="1" t="s">
        <v>654</v>
      </c>
      <c r="G5" s="1" t="s">
        <v>655</v>
      </c>
      <c r="H5" s="1" t="s">
        <v>656</v>
      </c>
      <c r="I5" s="1" t="s">
        <v>689</v>
      </c>
      <c r="J5" s="1" t="s">
        <v>30</v>
      </c>
      <c r="K5" s="1" t="s">
        <v>690</v>
      </c>
      <c r="L5" s="1" t="s">
        <v>690</v>
      </c>
      <c r="M5" s="1" t="s">
        <v>659</v>
      </c>
      <c r="N5" s="1" t="s">
        <v>659</v>
      </c>
      <c r="O5" s="1" t="s">
        <v>660</v>
      </c>
      <c r="P5" s="1" t="s">
        <v>661</v>
      </c>
      <c r="Q5" s="1" t="s">
        <v>662</v>
      </c>
      <c r="R5" s="1" t="s">
        <v>691</v>
      </c>
      <c r="S5" s="1" t="s">
        <v>664</v>
      </c>
      <c r="T5" s="1" t="s">
        <v>665</v>
      </c>
      <c r="U5" s="1" t="s">
        <v>666</v>
      </c>
      <c r="V5" s="1" t="s">
        <v>692</v>
      </c>
    </row>
    <row r="6" s="1" customFormat="1" spans="1:22">
      <c r="A6" s="3">
        <v>18916423755</v>
      </c>
      <c r="B6" s="1" t="s">
        <v>693</v>
      </c>
      <c r="C6" s="1" t="s">
        <v>694</v>
      </c>
      <c r="D6" s="1" t="s">
        <v>695</v>
      </c>
      <c r="E6" s="1" t="s">
        <v>696</v>
      </c>
      <c r="F6" s="1" t="s">
        <v>680</v>
      </c>
      <c r="G6" s="1" t="s">
        <v>655</v>
      </c>
      <c r="H6" s="1" t="s">
        <v>656</v>
      </c>
      <c r="I6" s="1" t="s">
        <v>697</v>
      </c>
      <c r="J6" s="1" t="s">
        <v>30</v>
      </c>
      <c r="K6" s="1" t="s">
        <v>698</v>
      </c>
      <c r="L6" s="1" t="s">
        <v>698</v>
      </c>
      <c r="M6" s="1" t="s">
        <v>659</v>
      </c>
      <c r="N6" s="1" t="s">
        <v>659</v>
      </c>
      <c r="O6" s="1" t="s">
        <v>660</v>
      </c>
      <c r="P6" s="1" t="s">
        <v>661</v>
      </c>
      <c r="Q6" s="1" t="s">
        <v>662</v>
      </c>
      <c r="R6" s="1" t="s">
        <v>699</v>
      </c>
      <c r="S6" s="1" t="s">
        <v>664</v>
      </c>
      <c r="T6" s="1" t="s">
        <v>665</v>
      </c>
      <c r="U6" s="1" t="s">
        <v>666</v>
      </c>
      <c r="V6" s="1" t="s">
        <v>700</v>
      </c>
    </row>
    <row r="7" s="1" customFormat="1" spans="1:22">
      <c r="A7" s="3">
        <v>21012510619</v>
      </c>
      <c r="B7" s="1" t="s">
        <v>701</v>
      </c>
      <c r="C7" s="1" t="s">
        <v>702</v>
      </c>
      <c r="D7" s="1" t="s">
        <v>703</v>
      </c>
      <c r="E7" s="1" t="s">
        <v>704</v>
      </c>
      <c r="F7" s="1" t="s">
        <v>705</v>
      </c>
      <c r="G7" s="1" t="s">
        <v>655</v>
      </c>
      <c r="H7" s="1" t="s">
        <v>656</v>
      </c>
      <c r="I7" s="1" t="s">
        <v>706</v>
      </c>
      <c r="J7" s="1" t="s">
        <v>30</v>
      </c>
      <c r="K7" s="1" t="s">
        <v>707</v>
      </c>
      <c r="L7" s="1" t="s">
        <v>707</v>
      </c>
      <c r="M7" s="1" t="s">
        <v>659</v>
      </c>
      <c r="N7" s="1" t="s">
        <v>659</v>
      </c>
      <c r="O7" s="1" t="s">
        <v>660</v>
      </c>
      <c r="P7" s="1" t="s">
        <v>661</v>
      </c>
      <c r="Q7" s="1" t="s">
        <v>662</v>
      </c>
      <c r="R7" s="1" t="s">
        <v>708</v>
      </c>
      <c r="S7" s="1" t="s">
        <v>664</v>
      </c>
      <c r="T7" s="1" t="s">
        <v>665</v>
      </c>
      <c r="U7" s="1" t="s">
        <v>666</v>
      </c>
      <c r="V7" s="1" t="s">
        <v>709</v>
      </c>
    </row>
    <row r="8" s="1" customFormat="1" spans="1:22">
      <c r="A8" s="3">
        <v>21143897195</v>
      </c>
      <c r="B8" s="1" t="s">
        <v>710</v>
      </c>
      <c r="C8" s="1" t="s">
        <v>711</v>
      </c>
      <c r="D8" s="1" t="s">
        <v>712</v>
      </c>
      <c r="E8" s="1" t="s">
        <v>713</v>
      </c>
      <c r="F8" s="1" t="s">
        <v>680</v>
      </c>
      <c r="G8" s="1" t="s">
        <v>655</v>
      </c>
      <c r="H8" s="1" t="s">
        <v>656</v>
      </c>
      <c r="I8" s="1" t="s">
        <v>714</v>
      </c>
      <c r="J8" s="1" t="s">
        <v>30</v>
      </c>
      <c r="K8" s="1" t="s">
        <v>715</v>
      </c>
      <c r="L8" s="1" t="s">
        <v>715</v>
      </c>
      <c r="M8" s="1" t="s">
        <v>659</v>
      </c>
      <c r="N8" s="1" t="s">
        <v>659</v>
      </c>
      <c r="O8" s="1" t="s">
        <v>660</v>
      </c>
      <c r="P8" s="1" t="s">
        <v>661</v>
      </c>
      <c r="Q8" s="1" t="s">
        <v>662</v>
      </c>
      <c r="R8" s="1" t="s">
        <v>716</v>
      </c>
      <c r="S8" s="1" t="s">
        <v>664</v>
      </c>
      <c r="T8" s="1" t="s">
        <v>665</v>
      </c>
      <c r="U8" s="1" t="s">
        <v>666</v>
      </c>
      <c r="V8" s="1" t="s">
        <v>684</v>
      </c>
    </row>
    <row r="9" s="1" customFormat="1" spans="1:22">
      <c r="A9" s="3">
        <v>21193123485</v>
      </c>
      <c r="B9" s="1" t="s">
        <v>717</v>
      </c>
      <c r="C9" s="1" t="s">
        <v>718</v>
      </c>
      <c r="D9" s="1" t="s">
        <v>719</v>
      </c>
      <c r="E9" s="1" t="s">
        <v>720</v>
      </c>
      <c r="F9" s="1" t="s">
        <v>672</v>
      </c>
      <c r="G9" s="1" t="s">
        <v>655</v>
      </c>
      <c r="H9" s="1" t="s">
        <v>656</v>
      </c>
      <c r="I9" s="1" t="s">
        <v>721</v>
      </c>
      <c r="J9" s="1" t="s">
        <v>30</v>
      </c>
      <c r="K9" s="1" t="s">
        <v>722</v>
      </c>
      <c r="L9" s="1" t="s">
        <v>722</v>
      </c>
      <c r="M9" s="1" t="s">
        <v>659</v>
      </c>
      <c r="N9" s="1" t="s">
        <v>659</v>
      </c>
      <c r="O9" s="1" t="s">
        <v>660</v>
      </c>
      <c r="P9" s="1" t="s">
        <v>661</v>
      </c>
      <c r="Q9" s="1" t="s">
        <v>662</v>
      </c>
      <c r="R9" s="1" t="s">
        <v>723</v>
      </c>
      <c r="S9" s="1" t="s">
        <v>664</v>
      </c>
      <c r="T9" s="1" t="s">
        <v>665</v>
      </c>
      <c r="U9" s="1" t="s">
        <v>666</v>
      </c>
      <c r="V9" s="1" t="s">
        <v>724</v>
      </c>
    </row>
    <row r="10" s="1" customFormat="1" spans="1:22">
      <c r="A10" s="3">
        <v>21247024834</v>
      </c>
      <c r="B10" s="1" t="s">
        <v>725</v>
      </c>
      <c r="C10" s="1" t="s">
        <v>726</v>
      </c>
      <c r="D10" s="1" t="s">
        <v>727</v>
      </c>
      <c r="E10" s="1" t="s">
        <v>728</v>
      </c>
      <c r="F10" s="1" t="s">
        <v>654</v>
      </c>
      <c r="G10" s="1" t="s">
        <v>655</v>
      </c>
      <c r="H10" s="1" t="s">
        <v>656</v>
      </c>
      <c r="I10" s="1" t="s">
        <v>729</v>
      </c>
      <c r="J10" s="1" t="s">
        <v>30</v>
      </c>
      <c r="K10" s="1" t="s">
        <v>730</v>
      </c>
      <c r="L10" s="1" t="s">
        <v>730</v>
      </c>
      <c r="M10" s="1" t="s">
        <v>659</v>
      </c>
      <c r="N10" s="1" t="s">
        <v>659</v>
      </c>
      <c r="O10" s="1" t="s">
        <v>660</v>
      </c>
      <c r="P10" s="1" t="s">
        <v>661</v>
      </c>
      <c r="Q10" s="1" t="s">
        <v>662</v>
      </c>
      <c r="R10" s="1" t="s">
        <v>731</v>
      </c>
      <c r="S10" s="1" t="s">
        <v>664</v>
      </c>
      <c r="T10" s="1" t="s">
        <v>665</v>
      </c>
      <c r="U10" s="1" t="s">
        <v>666</v>
      </c>
      <c r="V10" s="1" t="s">
        <v>732</v>
      </c>
    </row>
    <row r="11" s="1" customFormat="1" spans="1:22">
      <c r="A11" s="3">
        <v>21260060303</v>
      </c>
      <c r="B11" s="1" t="s">
        <v>733</v>
      </c>
      <c r="C11" s="1" t="s">
        <v>734</v>
      </c>
      <c r="D11" s="1" t="s">
        <v>735</v>
      </c>
      <c r="E11" s="1" t="s">
        <v>736</v>
      </c>
      <c r="F11" s="1" t="s">
        <v>654</v>
      </c>
      <c r="G11" s="1" t="s">
        <v>655</v>
      </c>
      <c r="H11" s="1" t="s">
        <v>656</v>
      </c>
      <c r="I11" s="1" t="s">
        <v>737</v>
      </c>
      <c r="J11" s="1" t="s">
        <v>30</v>
      </c>
      <c r="K11" s="1" t="s">
        <v>738</v>
      </c>
      <c r="L11" s="1" t="s">
        <v>738</v>
      </c>
      <c r="M11" s="1" t="s">
        <v>659</v>
      </c>
      <c r="N11" s="1" t="s">
        <v>659</v>
      </c>
      <c r="O11" s="1" t="s">
        <v>660</v>
      </c>
      <c r="P11" s="1" t="s">
        <v>661</v>
      </c>
      <c r="Q11" s="1" t="s">
        <v>662</v>
      </c>
      <c r="R11" s="1" t="s">
        <v>739</v>
      </c>
      <c r="S11" s="1" t="s">
        <v>664</v>
      </c>
      <c r="T11" s="1" t="s">
        <v>665</v>
      </c>
      <c r="U11" s="1" t="s">
        <v>666</v>
      </c>
      <c r="V11" s="1" t="s">
        <v>692</v>
      </c>
    </row>
    <row r="12" s="1" customFormat="1" spans="1:22">
      <c r="A12" s="3">
        <v>21262615690</v>
      </c>
      <c r="B12" s="1" t="s">
        <v>740</v>
      </c>
      <c r="C12" s="1" t="s">
        <v>741</v>
      </c>
      <c r="D12" s="1" t="s">
        <v>742</v>
      </c>
      <c r="E12" s="1" t="s">
        <v>743</v>
      </c>
      <c r="F12" s="1" t="s">
        <v>654</v>
      </c>
      <c r="G12" s="1" t="s">
        <v>655</v>
      </c>
      <c r="H12" s="1" t="s">
        <v>656</v>
      </c>
      <c r="I12" s="1" t="s">
        <v>744</v>
      </c>
      <c r="J12" s="1" t="s">
        <v>30</v>
      </c>
      <c r="K12" s="1" t="s">
        <v>745</v>
      </c>
      <c r="L12" s="1" t="s">
        <v>745</v>
      </c>
      <c r="M12" s="1" t="s">
        <v>659</v>
      </c>
      <c r="N12" s="1" t="s">
        <v>659</v>
      </c>
      <c r="O12" s="1" t="s">
        <v>660</v>
      </c>
      <c r="P12" s="1" t="s">
        <v>661</v>
      </c>
      <c r="Q12" s="1" t="s">
        <v>662</v>
      </c>
      <c r="R12" s="1" t="s">
        <v>746</v>
      </c>
      <c r="S12" s="1" t="s">
        <v>664</v>
      </c>
      <c r="T12" s="1" t="s">
        <v>665</v>
      </c>
      <c r="U12" s="1" t="s">
        <v>666</v>
      </c>
      <c r="V12" s="1" t="s">
        <v>700</v>
      </c>
    </row>
    <row r="13" s="1" customFormat="1" spans="1:22">
      <c r="A13" s="3">
        <v>21307897940</v>
      </c>
      <c r="B13" s="1" t="s">
        <v>740</v>
      </c>
      <c r="C13" s="1" t="s">
        <v>747</v>
      </c>
      <c r="D13" s="1" t="s">
        <v>748</v>
      </c>
      <c r="E13" s="1" t="s">
        <v>749</v>
      </c>
      <c r="F13" s="1" t="s">
        <v>672</v>
      </c>
      <c r="G13" s="1" t="s">
        <v>655</v>
      </c>
      <c r="H13" s="1" t="s">
        <v>656</v>
      </c>
      <c r="I13" s="1" t="s">
        <v>750</v>
      </c>
      <c r="J13" s="1" t="s">
        <v>30</v>
      </c>
      <c r="K13" s="1" t="s">
        <v>751</v>
      </c>
      <c r="L13" s="1" t="s">
        <v>751</v>
      </c>
      <c r="M13" s="1" t="s">
        <v>659</v>
      </c>
      <c r="N13" s="1" t="s">
        <v>659</v>
      </c>
      <c r="O13" s="1" t="s">
        <v>660</v>
      </c>
      <c r="P13" s="1" t="s">
        <v>661</v>
      </c>
      <c r="Q13" s="1" t="s">
        <v>662</v>
      </c>
      <c r="R13" s="1" t="s">
        <v>752</v>
      </c>
      <c r="S13" s="1" t="s">
        <v>664</v>
      </c>
      <c r="T13" s="1" t="s">
        <v>665</v>
      </c>
      <c r="U13" s="1" t="s">
        <v>666</v>
      </c>
      <c r="V13" s="1" t="s">
        <v>732</v>
      </c>
    </row>
    <row r="14" s="1" customFormat="1" spans="1:22">
      <c r="A14" s="3">
        <v>21314925921</v>
      </c>
      <c r="B14" s="1" t="s">
        <v>753</v>
      </c>
      <c r="C14" s="1" t="s">
        <v>754</v>
      </c>
      <c r="D14" s="1" t="s">
        <v>755</v>
      </c>
      <c r="E14" s="1" t="s">
        <v>756</v>
      </c>
      <c r="F14" s="1" t="s">
        <v>654</v>
      </c>
      <c r="G14" s="1" t="s">
        <v>655</v>
      </c>
      <c r="H14" s="1" t="s">
        <v>656</v>
      </c>
      <c r="I14" s="1" t="s">
        <v>757</v>
      </c>
      <c r="J14" s="1" t="s">
        <v>30</v>
      </c>
      <c r="K14" s="1" t="s">
        <v>758</v>
      </c>
      <c r="L14" s="1" t="s">
        <v>758</v>
      </c>
      <c r="M14" s="1" t="s">
        <v>659</v>
      </c>
      <c r="N14" s="1" t="s">
        <v>659</v>
      </c>
      <c r="O14" s="1" t="s">
        <v>660</v>
      </c>
      <c r="P14" s="1" t="s">
        <v>661</v>
      </c>
      <c r="Q14" s="1" t="s">
        <v>662</v>
      </c>
      <c r="R14" s="1" t="s">
        <v>759</v>
      </c>
      <c r="S14" s="1" t="s">
        <v>664</v>
      </c>
      <c r="T14" s="1" t="s">
        <v>665</v>
      </c>
      <c r="U14" s="1" t="s">
        <v>666</v>
      </c>
      <c r="V14" s="1" t="s">
        <v>724</v>
      </c>
    </row>
    <row r="15" s="1" customFormat="1" spans="1:22">
      <c r="A15" s="3">
        <v>21329388890</v>
      </c>
      <c r="B15" s="1" t="s">
        <v>760</v>
      </c>
      <c r="C15" s="1" t="s">
        <v>761</v>
      </c>
      <c r="D15" s="1" t="s">
        <v>762</v>
      </c>
      <c r="E15" s="1" t="s">
        <v>763</v>
      </c>
      <c r="F15" s="1" t="s">
        <v>672</v>
      </c>
      <c r="G15" s="1" t="s">
        <v>655</v>
      </c>
      <c r="H15" s="1" t="s">
        <v>656</v>
      </c>
      <c r="I15" s="1" t="s">
        <v>764</v>
      </c>
      <c r="J15" s="1" t="s">
        <v>30</v>
      </c>
      <c r="K15" s="1" t="s">
        <v>765</v>
      </c>
      <c r="L15" s="1" t="s">
        <v>765</v>
      </c>
      <c r="M15" s="1" t="s">
        <v>659</v>
      </c>
      <c r="N15" s="1" t="s">
        <v>659</v>
      </c>
      <c r="O15" s="1" t="s">
        <v>660</v>
      </c>
      <c r="P15" s="1" t="s">
        <v>661</v>
      </c>
      <c r="Q15" s="1" t="s">
        <v>662</v>
      </c>
      <c r="R15" s="1" t="s">
        <v>766</v>
      </c>
      <c r="S15" s="1" t="s">
        <v>664</v>
      </c>
      <c r="T15" s="1" t="s">
        <v>665</v>
      </c>
      <c r="U15" s="1" t="s">
        <v>666</v>
      </c>
      <c r="V15" s="1" t="s">
        <v>767</v>
      </c>
    </row>
    <row r="16" s="1" customFormat="1" spans="1:22">
      <c r="A16" s="3">
        <v>21330198977</v>
      </c>
      <c r="B16" s="1" t="s">
        <v>760</v>
      </c>
      <c r="C16" s="1" t="s">
        <v>768</v>
      </c>
      <c r="D16" s="1" t="s">
        <v>769</v>
      </c>
      <c r="E16" s="1" t="s">
        <v>770</v>
      </c>
      <c r="F16" s="1" t="s">
        <v>771</v>
      </c>
      <c r="G16" s="1" t="s">
        <v>655</v>
      </c>
      <c r="H16" s="1" t="s">
        <v>656</v>
      </c>
      <c r="I16" s="1" t="s">
        <v>772</v>
      </c>
      <c r="J16" s="1" t="s">
        <v>30</v>
      </c>
      <c r="K16" s="1" t="s">
        <v>773</v>
      </c>
      <c r="L16" s="1" t="s">
        <v>773</v>
      </c>
      <c r="M16" s="1" t="s">
        <v>659</v>
      </c>
      <c r="N16" s="1" t="s">
        <v>659</v>
      </c>
      <c r="O16" s="1" t="s">
        <v>660</v>
      </c>
      <c r="P16" s="1" t="s">
        <v>661</v>
      </c>
      <c r="Q16" s="1" t="s">
        <v>662</v>
      </c>
      <c r="R16" s="1" t="s">
        <v>774</v>
      </c>
      <c r="S16" s="1" t="s">
        <v>664</v>
      </c>
      <c r="T16" s="1" t="s">
        <v>665</v>
      </c>
      <c r="U16" s="1" t="s">
        <v>666</v>
      </c>
      <c r="V16" s="1" t="s">
        <v>767</v>
      </c>
    </row>
    <row r="17" s="1" customFormat="1" spans="1:22">
      <c r="A17" s="3">
        <v>21346118486</v>
      </c>
      <c r="B17" s="1" t="s">
        <v>775</v>
      </c>
      <c r="C17" s="1" t="s">
        <v>776</v>
      </c>
      <c r="D17" s="1" t="s">
        <v>777</v>
      </c>
      <c r="E17" s="1" t="s">
        <v>778</v>
      </c>
      <c r="F17" s="1" t="s">
        <v>705</v>
      </c>
      <c r="G17" s="1" t="s">
        <v>655</v>
      </c>
      <c r="H17" s="1" t="s">
        <v>656</v>
      </c>
      <c r="I17" s="1" t="s">
        <v>779</v>
      </c>
      <c r="J17" s="1" t="s">
        <v>30</v>
      </c>
      <c r="K17" s="1" t="s">
        <v>780</v>
      </c>
      <c r="L17" s="1" t="s">
        <v>780</v>
      </c>
      <c r="M17" s="1" t="s">
        <v>659</v>
      </c>
      <c r="N17" s="1" t="s">
        <v>659</v>
      </c>
      <c r="O17" s="1" t="s">
        <v>660</v>
      </c>
      <c r="P17" s="1" t="s">
        <v>661</v>
      </c>
      <c r="Q17" s="1" t="s">
        <v>662</v>
      </c>
      <c r="R17" s="1" t="s">
        <v>781</v>
      </c>
      <c r="S17" s="1" t="s">
        <v>664</v>
      </c>
      <c r="T17" s="1" t="s">
        <v>665</v>
      </c>
      <c r="U17" s="1" t="s">
        <v>666</v>
      </c>
      <c r="V17" s="1" t="s">
        <v>684</v>
      </c>
    </row>
    <row r="18" s="1" customFormat="1" spans="1:22">
      <c r="A18" s="3">
        <v>21346179389</v>
      </c>
      <c r="B18" s="1" t="s">
        <v>775</v>
      </c>
      <c r="C18" s="1" t="s">
        <v>782</v>
      </c>
      <c r="D18" s="1" t="s">
        <v>783</v>
      </c>
      <c r="E18" s="1" t="s">
        <v>784</v>
      </c>
      <c r="F18" s="1" t="s">
        <v>680</v>
      </c>
      <c r="G18" s="1" t="s">
        <v>655</v>
      </c>
      <c r="H18" s="1" t="s">
        <v>656</v>
      </c>
      <c r="I18" s="1" t="s">
        <v>785</v>
      </c>
      <c r="J18" s="1" t="s">
        <v>30</v>
      </c>
      <c r="K18" s="1" t="s">
        <v>786</v>
      </c>
      <c r="L18" s="1" t="s">
        <v>786</v>
      </c>
      <c r="M18" s="1" t="s">
        <v>659</v>
      </c>
      <c r="N18" s="1" t="s">
        <v>659</v>
      </c>
      <c r="O18" s="1" t="s">
        <v>660</v>
      </c>
      <c r="P18" s="1" t="s">
        <v>661</v>
      </c>
      <c r="Q18" s="1" t="s">
        <v>662</v>
      </c>
      <c r="R18" s="1" t="s">
        <v>787</v>
      </c>
      <c r="S18" s="1" t="s">
        <v>664</v>
      </c>
      <c r="T18" s="1" t="s">
        <v>665</v>
      </c>
      <c r="U18" s="1" t="s">
        <v>666</v>
      </c>
      <c r="V18" s="1" t="s">
        <v>667</v>
      </c>
    </row>
    <row r="19" s="1" customFormat="1" spans="1:22">
      <c r="A19" s="3">
        <v>21349019029</v>
      </c>
      <c r="B19" s="1" t="s">
        <v>788</v>
      </c>
      <c r="C19" s="1" t="s">
        <v>789</v>
      </c>
      <c r="D19" s="1" t="s">
        <v>790</v>
      </c>
      <c r="E19" s="1" t="s">
        <v>791</v>
      </c>
      <c r="F19" s="1" t="s">
        <v>654</v>
      </c>
      <c r="G19" s="1" t="s">
        <v>655</v>
      </c>
      <c r="H19" s="1" t="s">
        <v>656</v>
      </c>
      <c r="I19" s="1" t="s">
        <v>792</v>
      </c>
      <c r="J19" s="1" t="s">
        <v>30</v>
      </c>
      <c r="K19" s="1" t="s">
        <v>793</v>
      </c>
      <c r="L19" s="1" t="s">
        <v>793</v>
      </c>
      <c r="M19" s="1" t="s">
        <v>659</v>
      </c>
      <c r="N19" s="1" t="s">
        <v>659</v>
      </c>
      <c r="O19" s="1" t="s">
        <v>660</v>
      </c>
      <c r="P19" s="1" t="s">
        <v>661</v>
      </c>
      <c r="Q19" s="1" t="s">
        <v>662</v>
      </c>
      <c r="R19" s="1" t="s">
        <v>794</v>
      </c>
      <c r="S19" s="1" t="s">
        <v>664</v>
      </c>
      <c r="T19" s="1" t="s">
        <v>665</v>
      </c>
      <c r="U19" s="1" t="s">
        <v>666</v>
      </c>
      <c r="V19" s="1" t="s">
        <v>700</v>
      </c>
    </row>
    <row r="20" s="1" customFormat="1" spans="1:22">
      <c r="A20" s="3">
        <v>21349359028</v>
      </c>
      <c r="B20" s="1" t="s">
        <v>788</v>
      </c>
      <c r="C20" s="1" t="s">
        <v>795</v>
      </c>
      <c r="D20" s="1" t="s">
        <v>796</v>
      </c>
      <c r="E20" s="1" t="s">
        <v>797</v>
      </c>
      <c r="F20" s="1" t="s">
        <v>654</v>
      </c>
      <c r="G20" s="1" t="s">
        <v>655</v>
      </c>
      <c r="H20" s="1" t="s">
        <v>656</v>
      </c>
      <c r="I20" s="1" t="s">
        <v>798</v>
      </c>
      <c r="J20" s="1" t="s">
        <v>30</v>
      </c>
      <c r="K20" s="1" t="s">
        <v>799</v>
      </c>
      <c r="L20" s="1" t="s">
        <v>799</v>
      </c>
      <c r="M20" s="1" t="s">
        <v>659</v>
      </c>
      <c r="N20" s="1" t="s">
        <v>659</v>
      </c>
      <c r="O20" s="1" t="s">
        <v>660</v>
      </c>
      <c r="P20" s="1" t="s">
        <v>661</v>
      </c>
      <c r="Q20" s="1" t="s">
        <v>662</v>
      </c>
      <c r="R20" s="1" t="s">
        <v>800</v>
      </c>
      <c r="S20" s="1" t="s">
        <v>664</v>
      </c>
      <c r="T20" s="1" t="s">
        <v>665</v>
      </c>
      <c r="U20" s="1" t="s">
        <v>666</v>
      </c>
      <c r="V20" s="1" t="s">
        <v>700</v>
      </c>
    </row>
    <row r="21" s="1" customFormat="1" spans="1:22">
      <c r="A21" s="3">
        <v>21350910588</v>
      </c>
      <c r="B21" s="1" t="s">
        <v>788</v>
      </c>
      <c r="C21" s="1" t="s">
        <v>801</v>
      </c>
      <c r="D21" s="1" t="s">
        <v>802</v>
      </c>
      <c r="E21" s="1" t="s">
        <v>803</v>
      </c>
      <c r="F21" s="1" t="s">
        <v>654</v>
      </c>
      <c r="G21" s="1" t="s">
        <v>655</v>
      </c>
      <c r="H21" s="1" t="s">
        <v>656</v>
      </c>
      <c r="I21" s="1" t="s">
        <v>804</v>
      </c>
      <c r="J21" s="1" t="s">
        <v>30</v>
      </c>
      <c r="K21" s="1" t="s">
        <v>805</v>
      </c>
      <c r="L21" s="1" t="s">
        <v>805</v>
      </c>
      <c r="M21" s="1" t="s">
        <v>659</v>
      </c>
      <c r="N21" s="1" t="s">
        <v>659</v>
      </c>
      <c r="O21" s="1" t="s">
        <v>660</v>
      </c>
      <c r="P21" s="1" t="s">
        <v>661</v>
      </c>
      <c r="Q21" s="1" t="s">
        <v>662</v>
      </c>
      <c r="R21" s="1" t="s">
        <v>806</v>
      </c>
      <c r="S21" s="1" t="s">
        <v>664</v>
      </c>
      <c r="T21" s="1" t="s">
        <v>665</v>
      </c>
      <c r="U21" s="1" t="s">
        <v>666</v>
      </c>
      <c r="V21" s="1" t="s">
        <v>700</v>
      </c>
    </row>
    <row r="22" s="1" customFormat="1" spans="1:22">
      <c r="A22" s="3">
        <v>21354228702</v>
      </c>
      <c r="B22" s="1" t="s">
        <v>788</v>
      </c>
      <c r="C22" s="1" t="s">
        <v>807</v>
      </c>
      <c r="D22" s="1" t="s">
        <v>808</v>
      </c>
      <c r="E22" s="1" t="s">
        <v>809</v>
      </c>
      <c r="F22" s="1" t="s">
        <v>680</v>
      </c>
      <c r="G22" s="1" t="s">
        <v>655</v>
      </c>
      <c r="H22" s="1" t="s">
        <v>656</v>
      </c>
      <c r="I22" s="1" t="s">
        <v>810</v>
      </c>
      <c r="J22" s="1" t="s">
        <v>30</v>
      </c>
      <c r="K22" s="1" t="s">
        <v>811</v>
      </c>
      <c r="L22" s="1" t="s">
        <v>812</v>
      </c>
      <c r="M22" s="1" t="s">
        <v>813</v>
      </c>
      <c r="N22" s="1" t="s">
        <v>814</v>
      </c>
      <c r="O22" s="1" t="s">
        <v>660</v>
      </c>
      <c r="P22" s="1" t="s">
        <v>661</v>
      </c>
      <c r="Q22" s="1" t="s">
        <v>662</v>
      </c>
      <c r="R22" s="1" t="s">
        <v>815</v>
      </c>
      <c r="S22" s="1" t="s">
        <v>664</v>
      </c>
      <c r="T22" s="1" t="s">
        <v>665</v>
      </c>
      <c r="U22" s="1" t="s">
        <v>816</v>
      </c>
      <c r="V22" s="1" t="s">
        <v>684</v>
      </c>
    </row>
    <row r="23" s="1" customFormat="1" spans="1:22">
      <c r="A23" s="3">
        <v>21356176359</v>
      </c>
      <c r="B23" s="1" t="s">
        <v>817</v>
      </c>
      <c r="C23" s="1" t="s">
        <v>818</v>
      </c>
      <c r="D23" s="1" t="s">
        <v>819</v>
      </c>
      <c r="E23" s="1" t="s">
        <v>820</v>
      </c>
      <c r="F23" s="1" t="s">
        <v>654</v>
      </c>
      <c r="G23" s="1" t="s">
        <v>655</v>
      </c>
      <c r="H23" s="1" t="s">
        <v>656</v>
      </c>
      <c r="I23" s="1" t="s">
        <v>821</v>
      </c>
      <c r="J23" s="1" t="s">
        <v>30</v>
      </c>
      <c r="K23" s="1" t="s">
        <v>822</v>
      </c>
      <c r="L23" s="1" t="s">
        <v>822</v>
      </c>
      <c r="M23" s="1" t="s">
        <v>659</v>
      </c>
      <c r="N23" s="1" t="s">
        <v>659</v>
      </c>
      <c r="O23" s="1" t="s">
        <v>660</v>
      </c>
      <c r="P23" s="1" t="s">
        <v>661</v>
      </c>
      <c r="Q23" s="1" t="s">
        <v>662</v>
      </c>
      <c r="R23" s="1" t="s">
        <v>823</v>
      </c>
      <c r="S23" s="1" t="s">
        <v>664</v>
      </c>
      <c r="T23" s="1" t="s">
        <v>665</v>
      </c>
      <c r="U23" s="1" t="s">
        <v>666</v>
      </c>
      <c r="V23" s="1" t="s">
        <v>824</v>
      </c>
    </row>
    <row r="24" s="1" customFormat="1" spans="1:22">
      <c r="A24" s="3">
        <v>21367594197</v>
      </c>
      <c r="B24" s="1" t="s">
        <v>825</v>
      </c>
      <c r="C24" s="1" t="s">
        <v>826</v>
      </c>
      <c r="D24" s="1" t="s">
        <v>827</v>
      </c>
      <c r="E24" s="1" t="s">
        <v>828</v>
      </c>
      <c r="F24" s="1" t="s">
        <v>672</v>
      </c>
      <c r="G24" s="1" t="s">
        <v>655</v>
      </c>
      <c r="H24" s="1" t="s">
        <v>656</v>
      </c>
      <c r="I24" s="1" t="s">
        <v>829</v>
      </c>
      <c r="J24" s="1" t="s">
        <v>30</v>
      </c>
      <c r="K24" s="1" t="s">
        <v>830</v>
      </c>
      <c r="L24" s="1" t="s">
        <v>830</v>
      </c>
      <c r="M24" s="1" t="s">
        <v>659</v>
      </c>
      <c r="N24" s="1" t="s">
        <v>659</v>
      </c>
      <c r="O24" s="1" t="s">
        <v>660</v>
      </c>
      <c r="P24" s="1" t="s">
        <v>661</v>
      </c>
      <c r="Q24" s="1" t="s">
        <v>662</v>
      </c>
      <c r="R24" s="1" t="s">
        <v>831</v>
      </c>
      <c r="S24" s="1" t="s">
        <v>664</v>
      </c>
      <c r="T24" s="1" t="s">
        <v>665</v>
      </c>
      <c r="U24" s="1" t="s">
        <v>666</v>
      </c>
      <c r="V24" s="1" t="s">
        <v>732</v>
      </c>
    </row>
    <row r="25" s="1" customFormat="1" spans="1:22">
      <c r="A25" s="3">
        <v>21374331383</v>
      </c>
      <c r="B25" s="1" t="s">
        <v>832</v>
      </c>
      <c r="C25" s="1" t="s">
        <v>833</v>
      </c>
      <c r="D25" s="1" t="s">
        <v>834</v>
      </c>
      <c r="E25" s="1" t="s">
        <v>835</v>
      </c>
      <c r="F25" s="1" t="s">
        <v>836</v>
      </c>
      <c r="G25" s="1" t="s">
        <v>655</v>
      </c>
      <c r="H25" s="1" t="s">
        <v>656</v>
      </c>
      <c r="I25" s="1" t="s">
        <v>837</v>
      </c>
      <c r="J25" s="1" t="s">
        <v>30</v>
      </c>
      <c r="K25" s="1" t="s">
        <v>838</v>
      </c>
      <c r="L25" s="1" t="s">
        <v>838</v>
      </c>
      <c r="M25" s="1" t="s">
        <v>659</v>
      </c>
      <c r="N25" s="1" t="s">
        <v>659</v>
      </c>
      <c r="O25" s="1" t="s">
        <v>660</v>
      </c>
      <c r="P25" s="1" t="s">
        <v>661</v>
      </c>
      <c r="Q25" s="1" t="s">
        <v>662</v>
      </c>
      <c r="R25" s="1" t="s">
        <v>839</v>
      </c>
      <c r="S25" s="1" t="s">
        <v>664</v>
      </c>
      <c r="T25" s="1" t="s">
        <v>665</v>
      </c>
      <c r="U25" s="1" t="s">
        <v>666</v>
      </c>
      <c r="V25" s="1" t="s">
        <v>684</v>
      </c>
    </row>
    <row r="26" s="1" customFormat="1" spans="1:22">
      <c r="A26" s="3">
        <v>21374539856</v>
      </c>
      <c r="B26" s="1" t="s">
        <v>832</v>
      </c>
      <c r="C26" s="1" t="s">
        <v>840</v>
      </c>
      <c r="D26" s="1" t="s">
        <v>841</v>
      </c>
      <c r="E26" s="1" t="s">
        <v>842</v>
      </c>
      <c r="F26" s="1" t="s">
        <v>654</v>
      </c>
      <c r="G26" s="1" t="s">
        <v>655</v>
      </c>
      <c r="H26" s="1" t="s">
        <v>656</v>
      </c>
      <c r="I26" s="1" t="s">
        <v>843</v>
      </c>
      <c r="J26" s="1" t="s">
        <v>30</v>
      </c>
      <c r="K26" s="1" t="s">
        <v>844</v>
      </c>
      <c r="L26" s="1" t="s">
        <v>844</v>
      </c>
      <c r="M26" s="1" t="s">
        <v>659</v>
      </c>
      <c r="N26" s="1" t="s">
        <v>659</v>
      </c>
      <c r="O26" s="1" t="s">
        <v>660</v>
      </c>
      <c r="P26" s="1" t="s">
        <v>661</v>
      </c>
      <c r="Q26" s="1" t="s">
        <v>662</v>
      </c>
      <c r="R26" s="1" t="s">
        <v>845</v>
      </c>
      <c r="S26" s="1" t="s">
        <v>664</v>
      </c>
      <c r="T26" s="1" t="s">
        <v>665</v>
      </c>
      <c r="U26" s="1" t="s">
        <v>666</v>
      </c>
      <c r="V26" s="1" t="s">
        <v>732</v>
      </c>
    </row>
    <row r="27" s="1" customFormat="1" spans="1:22">
      <c r="A27" s="3">
        <v>21377074174</v>
      </c>
      <c r="B27" s="1" t="s">
        <v>832</v>
      </c>
      <c r="C27" s="1" t="s">
        <v>846</v>
      </c>
      <c r="D27" s="1" t="s">
        <v>847</v>
      </c>
      <c r="E27" s="1" t="s">
        <v>848</v>
      </c>
      <c r="F27" s="1" t="s">
        <v>654</v>
      </c>
      <c r="G27" s="1" t="s">
        <v>655</v>
      </c>
      <c r="H27" s="1" t="s">
        <v>656</v>
      </c>
      <c r="I27" s="1" t="s">
        <v>849</v>
      </c>
      <c r="J27" s="1" t="s">
        <v>30</v>
      </c>
      <c r="K27" s="1" t="s">
        <v>850</v>
      </c>
      <c r="L27" s="1" t="s">
        <v>850</v>
      </c>
      <c r="M27" s="1" t="s">
        <v>659</v>
      </c>
      <c r="N27" s="1" t="s">
        <v>659</v>
      </c>
      <c r="O27" s="1" t="s">
        <v>660</v>
      </c>
      <c r="P27" s="1" t="s">
        <v>661</v>
      </c>
      <c r="Q27" s="1" t="s">
        <v>662</v>
      </c>
      <c r="R27" s="1" t="s">
        <v>851</v>
      </c>
      <c r="S27" s="1" t="s">
        <v>664</v>
      </c>
      <c r="T27" s="1" t="s">
        <v>665</v>
      </c>
      <c r="U27" s="1" t="s">
        <v>666</v>
      </c>
      <c r="V27" s="1" t="s">
        <v>732</v>
      </c>
    </row>
    <row r="28" s="1" customFormat="1" spans="1:22">
      <c r="A28" s="3">
        <v>21414488874</v>
      </c>
      <c r="B28" s="1" t="s">
        <v>852</v>
      </c>
      <c r="C28" s="1" t="s">
        <v>853</v>
      </c>
      <c r="D28" s="1" t="s">
        <v>854</v>
      </c>
      <c r="E28" s="1" t="s">
        <v>855</v>
      </c>
      <c r="F28" s="1" t="s">
        <v>672</v>
      </c>
      <c r="G28" s="1" t="s">
        <v>655</v>
      </c>
      <c r="H28" s="1" t="s">
        <v>656</v>
      </c>
      <c r="I28" s="1" t="s">
        <v>856</v>
      </c>
      <c r="J28" s="1" t="s">
        <v>30</v>
      </c>
      <c r="K28" s="1" t="s">
        <v>857</v>
      </c>
      <c r="L28" s="1" t="s">
        <v>857</v>
      </c>
      <c r="M28" s="1" t="s">
        <v>659</v>
      </c>
      <c r="N28" s="1" t="s">
        <v>659</v>
      </c>
      <c r="O28" s="1" t="s">
        <v>660</v>
      </c>
      <c r="P28" s="1" t="s">
        <v>661</v>
      </c>
      <c r="Q28" s="1" t="s">
        <v>662</v>
      </c>
      <c r="R28" s="1" t="s">
        <v>858</v>
      </c>
      <c r="S28" s="1" t="s">
        <v>664</v>
      </c>
      <c r="T28" s="1" t="s">
        <v>665</v>
      </c>
      <c r="U28" s="1" t="s">
        <v>666</v>
      </c>
      <c r="V28" s="1" t="s">
        <v>732</v>
      </c>
    </row>
    <row r="29" s="1" customFormat="1" spans="1:22">
      <c r="A29" s="3">
        <v>21419654852</v>
      </c>
      <c r="B29" s="1" t="s">
        <v>852</v>
      </c>
      <c r="C29" s="1" t="s">
        <v>859</v>
      </c>
      <c r="D29" s="1" t="s">
        <v>860</v>
      </c>
      <c r="E29" s="1" t="s">
        <v>861</v>
      </c>
      <c r="F29" s="1" t="s">
        <v>680</v>
      </c>
      <c r="G29" s="1" t="s">
        <v>655</v>
      </c>
      <c r="H29" s="1" t="s">
        <v>656</v>
      </c>
      <c r="I29" s="1" t="s">
        <v>862</v>
      </c>
      <c r="J29" s="1" t="s">
        <v>30</v>
      </c>
      <c r="K29" s="1" t="s">
        <v>863</v>
      </c>
      <c r="L29" s="1" t="s">
        <v>863</v>
      </c>
      <c r="M29" s="1" t="s">
        <v>659</v>
      </c>
      <c r="N29" s="1" t="s">
        <v>659</v>
      </c>
      <c r="O29" s="1" t="s">
        <v>660</v>
      </c>
      <c r="P29" s="1" t="s">
        <v>661</v>
      </c>
      <c r="Q29" s="1" t="s">
        <v>662</v>
      </c>
      <c r="R29" s="1" t="s">
        <v>864</v>
      </c>
      <c r="S29" s="1" t="s">
        <v>664</v>
      </c>
      <c r="T29" s="1" t="s">
        <v>665</v>
      </c>
      <c r="U29" s="1" t="s">
        <v>666</v>
      </c>
      <c r="V29" s="1" t="s">
        <v>865</v>
      </c>
    </row>
    <row r="30" s="1" customFormat="1" spans="1:22">
      <c r="A30" s="3">
        <v>21426780693</v>
      </c>
      <c r="B30" s="1" t="s">
        <v>866</v>
      </c>
      <c r="C30" s="1" t="s">
        <v>867</v>
      </c>
      <c r="D30" s="1" t="s">
        <v>868</v>
      </c>
      <c r="E30" s="1" t="s">
        <v>869</v>
      </c>
      <c r="F30" s="1" t="s">
        <v>672</v>
      </c>
      <c r="G30" s="1" t="s">
        <v>655</v>
      </c>
      <c r="H30" s="1" t="s">
        <v>656</v>
      </c>
      <c r="I30" s="1" t="s">
        <v>870</v>
      </c>
      <c r="J30" s="1" t="s">
        <v>30</v>
      </c>
      <c r="K30" s="1" t="s">
        <v>871</v>
      </c>
      <c r="L30" s="1" t="s">
        <v>871</v>
      </c>
      <c r="M30" s="1" t="s">
        <v>659</v>
      </c>
      <c r="N30" s="1" t="s">
        <v>659</v>
      </c>
      <c r="O30" s="1" t="s">
        <v>660</v>
      </c>
      <c r="P30" s="1" t="s">
        <v>661</v>
      </c>
      <c r="Q30" s="1" t="s">
        <v>662</v>
      </c>
      <c r="R30" s="1" t="s">
        <v>872</v>
      </c>
      <c r="S30" s="1" t="s">
        <v>664</v>
      </c>
      <c r="T30" s="1" t="s">
        <v>665</v>
      </c>
      <c r="U30" s="1" t="s">
        <v>666</v>
      </c>
      <c r="V30" s="1" t="s">
        <v>873</v>
      </c>
    </row>
    <row r="31" s="1" customFormat="1" spans="1:22">
      <c r="A31" s="3">
        <v>21430465957</v>
      </c>
      <c r="B31" s="1" t="s">
        <v>866</v>
      </c>
      <c r="C31" s="1" t="s">
        <v>874</v>
      </c>
      <c r="D31" s="1" t="s">
        <v>875</v>
      </c>
      <c r="E31" s="1" t="s">
        <v>876</v>
      </c>
      <c r="F31" s="1" t="s">
        <v>654</v>
      </c>
      <c r="G31" s="1" t="s">
        <v>655</v>
      </c>
      <c r="H31" s="1" t="s">
        <v>656</v>
      </c>
      <c r="I31" s="1" t="s">
        <v>877</v>
      </c>
      <c r="J31" s="1" t="s">
        <v>30</v>
      </c>
      <c r="K31" s="1" t="s">
        <v>878</v>
      </c>
      <c r="L31" s="1" t="s">
        <v>878</v>
      </c>
      <c r="M31" s="1" t="s">
        <v>659</v>
      </c>
      <c r="N31" s="1" t="s">
        <v>659</v>
      </c>
      <c r="O31" s="1" t="s">
        <v>660</v>
      </c>
      <c r="P31" s="1" t="s">
        <v>661</v>
      </c>
      <c r="Q31" s="1" t="s">
        <v>662</v>
      </c>
      <c r="R31" s="1" t="s">
        <v>879</v>
      </c>
      <c r="S31" s="1" t="s">
        <v>664</v>
      </c>
      <c r="T31" s="1" t="s">
        <v>665</v>
      </c>
      <c r="U31" s="1" t="s">
        <v>666</v>
      </c>
      <c r="V31" s="1" t="s">
        <v>880</v>
      </c>
    </row>
    <row r="32" s="1" customFormat="1" spans="1:22">
      <c r="A32" s="3">
        <v>21438318913</v>
      </c>
      <c r="B32" s="1" t="s">
        <v>881</v>
      </c>
      <c r="C32" s="1" t="s">
        <v>882</v>
      </c>
      <c r="D32" s="1" t="s">
        <v>883</v>
      </c>
      <c r="E32" s="1" t="s">
        <v>884</v>
      </c>
      <c r="F32" s="1" t="s">
        <v>672</v>
      </c>
      <c r="G32" s="1" t="s">
        <v>655</v>
      </c>
      <c r="H32" s="1" t="s">
        <v>656</v>
      </c>
      <c r="I32" s="1" t="s">
        <v>885</v>
      </c>
      <c r="J32" s="1" t="s">
        <v>30</v>
      </c>
      <c r="K32" s="1" t="s">
        <v>886</v>
      </c>
      <c r="L32" s="1" t="s">
        <v>887</v>
      </c>
      <c r="M32" s="1" t="s">
        <v>888</v>
      </c>
      <c r="N32" s="1" t="s">
        <v>889</v>
      </c>
      <c r="O32" s="1" t="s">
        <v>660</v>
      </c>
      <c r="P32" s="1" t="s">
        <v>661</v>
      </c>
      <c r="Q32" s="1" t="s">
        <v>662</v>
      </c>
      <c r="R32" s="1" t="s">
        <v>890</v>
      </c>
      <c r="S32" s="1" t="s">
        <v>664</v>
      </c>
      <c r="T32" s="1" t="s">
        <v>665</v>
      </c>
      <c r="U32" s="1" t="s">
        <v>666</v>
      </c>
      <c r="V32" s="1" t="s">
        <v>700</v>
      </c>
    </row>
    <row r="33" s="1" customFormat="1" spans="1:22">
      <c r="A33" s="3">
        <v>21438481727</v>
      </c>
      <c r="B33" s="1" t="s">
        <v>881</v>
      </c>
      <c r="C33" s="1" t="s">
        <v>891</v>
      </c>
      <c r="D33" s="1" t="s">
        <v>892</v>
      </c>
      <c r="E33" s="1" t="s">
        <v>893</v>
      </c>
      <c r="F33" s="1" t="s">
        <v>672</v>
      </c>
      <c r="G33" s="1" t="s">
        <v>655</v>
      </c>
      <c r="H33" s="1" t="s">
        <v>656</v>
      </c>
      <c r="I33" s="1" t="s">
        <v>894</v>
      </c>
      <c r="J33" s="1" t="s">
        <v>30</v>
      </c>
      <c r="K33" s="1" t="s">
        <v>895</v>
      </c>
      <c r="L33" s="1" t="s">
        <v>895</v>
      </c>
      <c r="M33" s="1" t="s">
        <v>659</v>
      </c>
      <c r="N33" s="1" t="s">
        <v>659</v>
      </c>
      <c r="O33" s="1" t="s">
        <v>660</v>
      </c>
      <c r="P33" s="1" t="s">
        <v>661</v>
      </c>
      <c r="Q33" s="1" t="s">
        <v>662</v>
      </c>
      <c r="R33" s="1" t="s">
        <v>896</v>
      </c>
      <c r="S33" s="1" t="s">
        <v>664</v>
      </c>
      <c r="T33" s="1" t="s">
        <v>665</v>
      </c>
      <c r="U33" s="1" t="s">
        <v>666</v>
      </c>
      <c r="V33" s="1" t="s">
        <v>700</v>
      </c>
    </row>
    <row r="34" s="1" customFormat="1" spans="1:22">
      <c r="A34" s="3">
        <v>21443594228</v>
      </c>
      <c r="B34" s="1" t="s">
        <v>881</v>
      </c>
      <c r="C34" s="1" t="s">
        <v>897</v>
      </c>
      <c r="D34" s="1" t="s">
        <v>898</v>
      </c>
      <c r="E34" s="1" t="s">
        <v>899</v>
      </c>
      <c r="F34" s="1" t="s">
        <v>680</v>
      </c>
      <c r="G34" s="1" t="s">
        <v>655</v>
      </c>
      <c r="H34" s="1" t="s">
        <v>656</v>
      </c>
      <c r="I34" s="1" t="s">
        <v>900</v>
      </c>
      <c r="J34" s="1" t="s">
        <v>30</v>
      </c>
      <c r="K34" s="1" t="s">
        <v>901</v>
      </c>
      <c r="L34" s="1" t="s">
        <v>901</v>
      </c>
      <c r="M34" s="1" t="s">
        <v>659</v>
      </c>
      <c r="N34" s="1" t="s">
        <v>659</v>
      </c>
      <c r="O34" s="1" t="s">
        <v>660</v>
      </c>
      <c r="P34" s="1" t="s">
        <v>661</v>
      </c>
      <c r="Q34" s="1" t="s">
        <v>662</v>
      </c>
      <c r="R34" s="1" t="s">
        <v>902</v>
      </c>
      <c r="S34" s="1" t="s">
        <v>664</v>
      </c>
      <c r="T34" s="1" t="s">
        <v>665</v>
      </c>
      <c r="U34" s="1" t="s">
        <v>816</v>
      </c>
      <c r="V34" s="1" t="s">
        <v>684</v>
      </c>
    </row>
    <row r="35" s="1" customFormat="1" spans="1:22">
      <c r="A35" s="3">
        <v>21455236164</v>
      </c>
      <c r="B35" s="1" t="s">
        <v>903</v>
      </c>
      <c r="C35" s="1" t="s">
        <v>904</v>
      </c>
      <c r="D35" s="1" t="s">
        <v>905</v>
      </c>
      <c r="E35" s="1" t="s">
        <v>906</v>
      </c>
      <c r="F35" s="1" t="s">
        <v>654</v>
      </c>
      <c r="G35" s="1" t="s">
        <v>655</v>
      </c>
      <c r="H35" s="1" t="s">
        <v>656</v>
      </c>
      <c r="I35" s="1" t="s">
        <v>907</v>
      </c>
      <c r="J35" s="1" t="s">
        <v>30</v>
      </c>
      <c r="K35" s="1" t="s">
        <v>908</v>
      </c>
      <c r="L35" s="1" t="s">
        <v>908</v>
      </c>
      <c r="M35" s="1" t="s">
        <v>659</v>
      </c>
      <c r="N35" s="1" t="s">
        <v>659</v>
      </c>
      <c r="O35" s="1" t="s">
        <v>660</v>
      </c>
      <c r="P35" s="1" t="s">
        <v>661</v>
      </c>
      <c r="Q35" s="1" t="s">
        <v>662</v>
      </c>
      <c r="R35" s="1" t="s">
        <v>909</v>
      </c>
      <c r="S35" s="1" t="s">
        <v>664</v>
      </c>
      <c r="T35" s="1" t="s">
        <v>665</v>
      </c>
      <c r="U35" s="1" t="s">
        <v>666</v>
      </c>
      <c r="V35" s="1" t="s">
        <v>910</v>
      </c>
    </row>
    <row r="36" s="1" customFormat="1" spans="1:22">
      <c r="A36" s="3">
        <v>21455233997</v>
      </c>
      <c r="B36" s="1" t="s">
        <v>903</v>
      </c>
      <c r="C36" s="1" t="s">
        <v>911</v>
      </c>
      <c r="D36" s="1" t="s">
        <v>912</v>
      </c>
      <c r="E36" s="1" t="s">
        <v>913</v>
      </c>
      <c r="F36" s="1" t="s">
        <v>654</v>
      </c>
      <c r="G36" s="1" t="s">
        <v>655</v>
      </c>
      <c r="H36" s="1" t="s">
        <v>656</v>
      </c>
      <c r="I36" s="1" t="s">
        <v>914</v>
      </c>
      <c r="J36" s="1" t="s">
        <v>30</v>
      </c>
      <c r="K36" s="1" t="s">
        <v>915</v>
      </c>
      <c r="L36" s="1" t="s">
        <v>915</v>
      </c>
      <c r="M36" s="1" t="s">
        <v>659</v>
      </c>
      <c r="N36" s="1" t="s">
        <v>659</v>
      </c>
      <c r="O36" s="1" t="s">
        <v>660</v>
      </c>
      <c r="P36" s="1" t="s">
        <v>661</v>
      </c>
      <c r="Q36" s="1" t="s">
        <v>662</v>
      </c>
      <c r="R36" s="1" t="s">
        <v>916</v>
      </c>
      <c r="S36" s="1" t="s">
        <v>664</v>
      </c>
      <c r="T36" s="1" t="s">
        <v>665</v>
      </c>
      <c r="U36" s="1" t="s">
        <v>666</v>
      </c>
      <c r="V36" s="1" t="s">
        <v>684</v>
      </c>
    </row>
    <row r="37" s="1" customFormat="1" spans="1:22">
      <c r="A37" s="3">
        <v>21456133238</v>
      </c>
      <c r="B37" s="1" t="s">
        <v>903</v>
      </c>
      <c r="C37" s="1" t="s">
        <v>917</v>
      </c>
      <c r="D37" s="1" t="s">
        <v>918</v>
      </c>
      <c r="E37" s="1" t="s">
        <v>919</v>
      </c>
      <c r="F37" s="1" t="s">
        <v>654</v>
      </c>
      <c r="G37" s="1" t="s">
        <v>655</v>
      </c>
      <c r="H37" s="1" t="s">
        <v>656</v>
      </c>
      <c r="I37" s="1" t="s">
        <v>920</v>
      </c>
      <c r="J37" s="1" t="s">
        <v>30</v>
      </c>
      <c r="K37" s="1" t="s">
        <v>921</v>
      </c>
      <c r="L37" s="1" t="s">
        <v>921</v>
      </c>
      <c r="M37" s="1" t="s">
        <v>659</v>
      </c>
      <c r="N37" s="1" t="s">
        <v>659</v>
      </c>
      <c r="O37" s="1" t="s">
        <v>660</v>
      </c>
      <c r="P37" s="1" t="s">
        <v>661</v>
      </c>
      <c r="Q37" s="1" t="s">
        <v>662</v>
      </c>
      <c r="R37" s="1" t="s">
        <v>922</v>
      </c>
      <c r="S37" s="1" t="s">
        <v>664</v>
      </c>
      <c r="T37" s="1" t="s">
        <v>665</v>
      </c>
      <c r="U37" s="1" t="s">
        <v>666</v>
      </c>
      <c r="V37" s="1" t="s">
        <v>880</v>
      </c>
    </row>
    <row r="38" s="1" customFormat="1" spans="1:22">
      <c r="A38" s="3">
        <v>21463491101</v>
      </c>
      <c r="B38" s="1" t="s">
        <v>923</v>
      </c>
      <c r="C38" s="1" t="s">
        <v>924</v>
      </c>
      <c r="D38" s="1" t="s">
        <v>925</v>
      </c>
      <c r="E38" s="1" t="s">
        <v>926</v>
      </c>
      <c r="F38" s="1" t="s">
        <v>654</v>
      </c>
      <c r="G38" s="1" t="s">
        <v>655</v>
      </c>
      <c r="H38" s="1" t="s">
        <v>656</v>
      </c>
      <c r="I38" s="1" t="s">
        <v>927</v>
      </c>
      <c r="J38" s="1" t="s">
        <v>30</v>
      </c>
      <c r="K38" s="1" t="s">
        <v>928</v>
      </c>
      <c r="L38" s="1" t="s">
        <v>928</v>
      </c>
      <c r="M38" s="1" t="s">
        <v>659</v>
      </c>
      <c r="N38" s="1" t="s">
        <v>659</v>
      </c>
      <c r="O38" s="1" t="s">
        <v>660</v>
      </c>
      <c r="P38" s="1" t="s">
        <v>661</v>
      </c>
      <c r="Q38" s="1" t="s">
        <v>662</v>
      </c>
      <c r="R38" s="1" t="s">
        <v>929</v>
      </c>
      <c r="S38" s="1" t="s">
        <v>664</v>
      </c>
      <c r="T38" s="1" t="s">
        <v>665</v>
      </c>
      <c r="U38" s="1" t="s">
        <v>666</v>
      </c>
      <c r="V38" s="1" t="s">
        <v>684</v>
      </c>
    </row>
    <row r="39" s="1" customFormat="1" spans="1:22">
      <c r="A39" s="3">
        <v>21463536689</v>
      </c>
      <c r="B39" s="1" t="s">
        <v>923</v>
      </c>
      <c r="C39" s="1" t="s">
        <v>930</v>
      </c>
      <c r="D39" s="1" t="s">
        <v>931</v>
      </c>
      <c r="E39" s="1" t="s">
        <v>932</v>
      </c>
      <c r="F39" s="1" t="s">
        <v>654</v>
      </c>
      <c r="G39" s="1" t="s">
        <v>655</v>
      </c>
      <c r="H39" s="1" t="s">
        <v>656</v>
      </c>
      <c r="I39" s="1" t="s">
        <v>933</v>
      </c>
      <c r="J39" s="1" t="s">
        <v>30</v>
      </c>
      <c r="K39" s="1" t="s">
        <v>934</v>
      </c>
      <c r="L39" s="1" t="s">
        <v>934</v>
      </c>
      <c r="M39" s="1" t="s">
        <v>659</v>
      </c>
      <c r="N39" s="1" t="s">
        <v>659</v>
      </c>
      <c r="O39" s="1" t="s">
        <v>660</v>
      </c>
      <c r="P39" s="1" t="s">
        <v>661</v>
      </c>
      <c r="Q39" s="1" t="s">
        <v>662</v>
      </c>
      <c r="R39" s="1" t="s">
        <v>935</v>
      </c>
      <c r="S39" s="1" t="s">
        <v>664</v>
      </c>
      <c r="T39" s="1" t="s">
        <v>665</v>
      </c>
      <c r="U39" s="1" t="s">
        <v>666</v>
      </c>
      <c r="V39" s="1" t="s">
        <v>700</v>
      </c>
    </row>
    <row r="40" s="1" customFormat="1" spans="1:22">
      <c r="A40" s="3">
        <v>21464787580</v>
      </c>
      <c r="B40" s="1" t="s">
        <v>936</v>
      </c>
      <c r="C40" s="1" t="s">
        <v>937</v>
      </c>
      <c r="D40" s="1" t="s">
        <v>931</v>
      </c>
      <c r="E40" s="1" t="s">
        <v>938</v>
      </c>
      <c r="F40" s="1" t="s">
        <v>672</v>
      </c>
      <c r="G40" s="1" t="s">
        <v>655</v>
      </c>
      <c r="H40" s="1" t="s">
        <v>656</v>
      </c>
      <c r="I40" s="1" t="s">
        <v>933</v>
      </c>
      <c r="J40" s="1" t="s">
        <v>30</v>
      </c>
      <c r="K40" s="1" t="s">
        <v>934</v>
      </c>
      <c r="L40" s="1" t="s">
        <v>934</v>
      </c>
      <c r="M40" s="1" t="s">
        <v>659</v>
      </c>
      <c r="N40" s="1" t="s">
        <v>659</v>
      </c>
      <c r="O40" s="1" t="s">
        <v>660</v>
      </c>
      <c r="P40" s="1" t="s">
        <v>661</v>
      </c>
      <c r="Q40" s="1" t="s">
        <v>662</v>
      </c>
      <c r="R40" s="1" t="s">
        <v>939</v>
      </c>
      <c r="S40" s="1" t="s">
        <v>664</v>
      </c>
      <c r="T40" s="1" t="s">
        <v>665</v>
      </c>
      <c r="U40" s="1" t="s">
        <v>666</v>
      </c>
      <c r="V40" s="1" t="s">
        <v>700</v>
      </c>
    </row>
    <row r="41" s="1" customFormat="1" spans="1:22">
      <c r="A41" s="3">
        <v>21465405199</v>
      </c>
      <c r="B41" s="1" t="s">
        <v>936</v>
      </c>
      <c r="C41" s="1" t="s">
        <v>940</v>
      </c>
      <c r="D41" s="1" t="s">
        <v>941</v>
      </c>
      <c r="E41" s="1" t="s">
        <v>942</v>
      </c>
      <c r="F41" s="1" t="s">
        <v>936</v>
      </c>
      <c r="G41" s="1" t="s">
        <v>655</v>
      </c>
      <c r="H41" s="1" t="s">
        <v>656</v>
      </c>
      <c r="I41" s="1" t="s">
        <v>943</v>
      </c>
      <c r="J41" s="1" t="s">
        <v>30</v>
      </c>
      <c r="K41" s="1" t="s">
        <v>944</v>
      </c>
      <c r="L41" s="1" t="s">
        <v>944</v>
      </c>
      <c r="M41" s="1" t="s">
        <v>659</v>
      </c>
      <c r="N41" s="1" t="s">
        <v>659</v>
      </c>
      <c r="O41" s="1" t="s">
        <v>660</v>
      </c>
      <c r="P41" s="1" t="s">
        <v>661</v>
      </c>
      <c r="Q41" s="1" t="s">
        <v>662</v>
      </c>
      <c r="R41" s="1" t="s">
        <v>945</v>
      </c>
      <c r="S41" s="1" t="s">
        <v>664</v>
      </c>
      <c r="T41" s="1" t="s">
        <v>665</v>
      </c>
      <c r="U41" s="1" t="s">
        <v>666</v>
      </c>
      <c r="V41" s="1" t="s">
        <v>684</v>
      </c>
    </row>
    <row r="42" s="1" customFormat="1" spans="1:22">
      <c r="A42" s="3">
        <v>21467775949</v>
      </c>
      <c r="B42" s="1" t="s">
        <v>936</v>
      </c>
      <c r="C42" s="1" t="s">
        <v>946</v>
      </c>
      <c r="D42" s="1" t="s">
        <v>947</v>
      </c>
      <c r="E42" s="1" t="s">
        <v>948</v>
      </c>
      <c r="F42" s="1" t="s">
        <v>672</v>
      </c>
      <c r="G42" s="1" t="s">
        <v>655</v>
      </c>
      <c r="H42" s="1" t="s">
        <v>656</v>
      </c>
      <c r="I42" s="1" t="s">
        <v>949</v>
      </c>
      <c r="J42" s="1" t="s">
        <v>30</v>
      </c>
      <c r="K42" s="1" t="s">
        <v>950</v>
      </c>
      <c r="L42" s="1" t="s">
        <v>950</v>
      </c>
      <c r="M42" s="1" t="s">
        <v>659</v>
      </c>
      <c r="N42" s="1" t="s">
        <v>659</v>
      </c>
      <c r="O42" s="1" t="s">
        <v>660</v>
      </c>
      <c r="P42" s="1" t="s">
        <v>661</v>
      </c>
      <c r="Q42" s="1" t="s">
        <v>662</v>
      </c>
      <c r="R42" s="1" t="s">
        <v>951</v>
      </c>
      <c r="S42" s="1" t="s">
        <v>664</v>
      </c>
      <c r="T42" s="1" t="s">
        <v>665</v>
      </c>
      <c r="U42" s="1" t="s">
        <v>666</v>
      </c>
      <c r="V42" s="1" t="s">
        <v>952</v>
      </c>
    </row>
    <row r="43" s="1" customFormat="1" spans="1:22">
      <c r="A43" s="3">
        <v>21469896732</v>
      </c>
      <c r="B43" s="1" t="s">
        <v>936</v>
      </c>
      <c r="C43" s="1" t="s">
        <v>953</v>
      </c>
      <c r="D43" s="1" t="s">
        <v>954</v>
      </c>
      <c r="E43" s="1" t="s">
        <v>955</v>
      </c>
      <c r="F43" s="1" t="s">
        <v>654</v>
      </c>
      <c r="G43" s="1" t="s">
        <v>655</v>
      </c>
      <c r="H43" s="1" t="s">
        <v>656</v>
      </c>
      <c r="I43" s="1" t="s">
        <v>956</v>
      </c>
      <c r="J43" s="1" t="s">
        <v>30</v>
      </c>
      <c r="K43" s="1" t="s">
        <v>957</v>
      </c>
      <c r="L43" s="1" t="s">
        <v>957</v>
      </c>
      <c r="M43" s="1" t="s">
        <v>659</v>
      </c>
      <c r="N43" s="1" t="s">
        <v>659</v>
      </c>
      <c r="O43" s="1" t="s">
        <v>660</v>
      </c>
      <c r="P43" s="1" t="s">
        <v>661</v>
      </c>
      <c r="Q43" s="1" t="s">
        <v>662</v>
      </c>
      <c r="R43" s="1" t="s">
        <v>958</v>
      </c>
      <c r="S43" s="1" t="s">
        <v>664</v>
      </c>
      <c r="T43" s="1" t="s">
        <v>665</v>
      </c>
      <c r="U43" s="1" t="s">
        <v>666</v>
      </c>
      <c r="V43" s="1" t="s">
        <v>700</v>
      </c>
    </row>
    <row r="44" s="1" customFormat="1" spans="1:22">
      <c r="A44" s="3">
        <v>21470696124</v>
      </c>
      <c r="B44" s="1" t="s">
        <v>705</v>
      </c>
      <c r="C44" s="1" t="s">
        <v>959</v>
      </c>
      <c r="D44" s="1" t="s">
        <v>960</v>
      </c>
      <c r="E44" s="1" t="s">
        <v>961</v>
      </c>
      <c r="F44" s="1" t="s">
        <v>654</v>
      </c>
      <c r="G44" s="1" t="s">
        <v>655</v>
      </c>
      <c r="H44" s="1" t="s">
        <v>656</v>
      </c>
      <c r="I44" s="1" t="s">
        <v>962</v>
      </c>
      <c r="J44" s="1" t="s">
        <v>30</v>
      </c>
      <c r="K44" s="1" t="s">
        <v>963</v>
      </c>
      <c r="L44" s="1" t="s">
        <v>963</v>
      </c>
      <c r="M44" s="1" t="s">
        <v>659</v>
      </c>
      <c r="N44" s="1" t="s">
        <v>659</v>
      </c>
      <c r="O44" s="1" t="s">
        <v>660</v>
      </c>
      <c r="P44" s="1" t="s">
        <v>661</v>
      </c>
      <c r="Q44" s="1" t="s">
        <v>662</v>
      </c>
      <c r="R44" s="1" t="s">
        <v>964</v>
      </c>
      <c r="S44" s="1" t="s">
        <v>664</v>
      </c>
      <c r="T44" s="1" t="s">
        <v>665</v>
      </c>
      <c r="U44" s="1" t="s">
        <v>666</v>
      </c>
      <c r="V44" s="1" t="s">
        <v>732</v>
      </c>
    </row>
    <row r="45" s="1" customFormat="1" spans="1:22">
      <c r="A45" s="3">
        <v>21470976926</v>
      </c>
      <c r="B45" s="1" t="s">
        <v>705</v>
      </c>
      <c r="C45" s="1" t="s">
        <v>965</v>
      </c>
      <c r="D45" s="1" t="s">
        <v>966</v>
      </c>
      <c r="E45" s="1" t="s">
        <v>967</v>
      </c>
      <c r="F45" s="1" t="s">
        <v>654</v>
      </c>
      <c r="G45" s="1" t="s">
        <v>655</v>
      </c>
      <c r="H45" s="1" t="s">
        <v>656</v>
      </c>
      <c r="I45" s="1" t="s">
        <v>968</v>
      </c>
      <c r="J45" s="1" t="s">
        <v>30</v>
      </c>
      <c r="K45" s="1" t="s">
        <v>969</v>
      </c>
      <c r="L45" s="1" t="s">
        <v>969</v>
      </c>
      <c r="M45" s="1" t="s">
        <v>659</v>
      </c>
      <c r="N45" s="1" t="s">
        <v>659</v>
      </c>
      <c r="O45" s="1" t="s">
        <v>660</v>
      </c>
      <c r="P45" s="1" t="s">
        <v>661</v>
      </c>
      <c r="Q45" s="1" t="s">
        <v>662</v>
      </c>
      <c r="R45" s="1" t="s">
        <v>970</v>
      </c>
      <c r="S45" s="1" t="s">
        <v>664</v>
      </c>
      <c r="T45" s="1" t="s">
        <v>665</v>
      </c>
      <c r="U45" s="1" t="s">
        <v>666</v>
      </c>
      <c r="V45" s="1" t="s">
        <v>700</v>
      </c>
    </row>
    <row r="46" s="1" customFormat="1" spans="1:22">
      <c r="A46" s="3">
        <v>21471962181</v>
      </c>
      <c r="B46" s="1" t="s">
        <v>705</v>
      </c>
      <c r="C46" s="1" t="s">
        <v>971</v>
      </c>
      <c r="D46" s="1" t="s">
        <v>972</v>
      </c>
      <c r="E46" s="1" t="s">
        <v>973</v>
      </c>
      <c r="F46" s="1" t="s">
        <v>654</v>
      </c>
      <c r="G46" s="1" t="s">
        <v>655</v>
      </c>
      <c r="H46" s="1" t="s">
        <v>656</v>
      </c>
      <c r="I46" s="1" t="s">
        <v>974</v>
      </c>
      <c r="J46" s="1" t="s">
        <v>30</v>
      </c>
      <c r="K46" s="1" t="s">
        <v>975</v>
      </c>
      <c r="L46" s="1" t="s">
        <v>975</v>
      </c>
      <c r="M46" s="1" t="s">
        <v>659</v>
      </c>
      <c r="N46" s="1" t="s">
        <v>659</v>
      </c>
      <c r="O46" s="1" t="s">
        <v>660</v>
      </c>
      <c r="P46" s="1" t="s">
        <v>661</v>
      </c>
      <c r="Q46" s="1" t="s">
        <v>662</v>
      </c>
      <c r="R46" s="1" t="s">
        <v>976</v>
      </c>
      <c r="S46" s="1" t="s">
        <v>664</v>
      </c>
      <c r="T46" s="1" t="s">
        <v>665</v>
      </c>
      <c r="U46" s="1" t="s">
        <v>666</v>
      </c>
      <c r="V46" s="1" t="s">
        <v>880</v>
      </c>
    </row>
    <row r="47" s="1" customFormat="1" spans="1:22">
      <c r="A47" s="3">
        <v>21472349254</v>
      </c>
      <c r="B47" s="1" t="s">
        <v>705</v>
      </c>
      <c r="C47" s="1" t="s">
        <v>977</v>
      </c>
      <c r="D47" s="1" t="s">
        <v>978</v>
      </c>
      <c r="E47" s="1" t="s">
        <v>979</v>
      </c>
      <c r="F47" s="1" t="s">
        <v>705</v>
      </c>
      <c r="G47" s="1" t="s">
        <v>655</v>
      </c>
      <c r="H47" s="1" t="s">
        <v>656</v>
      </c>
      <c r="I47" s="1" t="s">
        <v>980</v>
      </c>
      <c r="J47" s="1" t="s">
        <v>30</v>
      </c>
      <c r="K47" s="1" t="s">
        <v>981</v>
      </c>
      <c r="L47" s="1" t="s">
        <v>981</v>
      </c>
      <c r="M47" s="1" t="s">
        <v>659</v>
      </c>
      <c r="N47" s="1" t="s">
        <v>659</v>
      </c>
      <c r="O47" s="1" t="s">
        <v>660</v>
      </c>
      <c r="P47" s="1" t="s">
        <v>661</v>
      </c>
      <c r="Q47" s="1" t="s">
        <v>662</v>
      </c>
      <c r="R47" s="1" t="s">
        <v>982</v>
      </c>
      <c r="S47" s="1" t="s">
        <v>664</v>
      </c>
      <c r="T47" s="1" t="s">
        <v>665</v>
      </c>
      <c r="U47" s="1" t="s">
        <v>666</v>
      </c>
      <c r="V47" s="1" t="s">
        <v>700</v>
      </c>
    </row>
    <row r="48" s="1" customFormat="1" spans="1:22">
      <c r="A48" s="3">
        <v>21472488563</v>
      </c>
      <c r="B48" s="1" t="s">
        <v>705</v>
      </c>
      <c r="C48" s="1" t="s">
        <v>983</v>
      </c>
      <c r="D48" s="1" t="s">
        <v>984</v>
      </c>
      <c r="E48" s="1" t="s">
        <v>985</v>
      </c>
      <c r="F48" s="1" t="s">
        <v>672</v>
      </c>
      <c r="G48" s="1" t="s">
        <v>655</v>
      </c>
      <c r="H48" s="1" t="s">
        <v>656</v>
      </c>
      <c r="I48" s="1" t="s">
        <v>986</v>
      </c>
      <c r="J48" s="1" t="s">
        <v>30</v>
      </c>
      <c r="K48" s="1" t="s">
        <v>987</v>
      </c>
      <c r="L48" s="1" t="s">
        <v>987</v>
      </c>
      <c r="M48" s="1" t="s">
        <v>659</v>
      </c>
      <c r="N48" s="1" t="s">
        <v>659</v>
      </c>
      <c r="O48" s="1" t="s">
        <v>660</v>
      </c>
      <c r="P48" s="1" t="s">
        <v>661</v>
      </c>
      <c r="Q48" s="1" t="s">
        <v>662</v>
      </c>
      <c r="R48" s="1" t="s">
        <v>988</v>
      </c>
      <c r="S48" s="1" t="s">
        <v>664</v>
      </c>
      <c r="T48" s="1" t="s">
        <v>665</v>
      </c>
      <c r="U48" s="1" t="s">
        <v>666</v>
      </c>
      <c r="V48" s="1" t="s">
        <v>700</v>
      </c>
    </row>
    <row r="49" s="1" customFormat="1" spans="1:22">
      <c r="A49" s="3">
        <v>21474807171</v>
      </c>
      <c r="B49" s="1" t="s">
        <v>705</v>
      </c>
      <c r="C49" s="1" t="s">
        <v>989</v>
      </c>
      <c r="D49" s="1" t="s">
        <v>990</v>
      </c>
      <c r="E49" s="1" t="s">
        <v>991</v>
      </c>
      <c r="F49" s="1" t="s">
        <v>654</v>
      </c>
      <c r="G49" s="1" t="s">
        <v>655</v>
      </c>
      <c r="H49" s="1" t="s">
        <v>656</v>
      </c>
      <c r="I49" s="1" t="s">
        <v>992</v>
      </c>
      <c r="J49" s="1" t="s">
        <v>30</v>
      </c>
      <c r="K49" s="1" t="s">
        <v>993</v>
      </c>
      <c r="L49" s="1" t="s">
        <v>993</v>
      </c>
      <c r="M49" s="1" t="s">
        <v>659</v>
      </c>
      <c r="N49" s="1" t="s">
        <v>659</v>
      </c>
      <c r="O49" s="1" t="s">
        <v>660</v>
      </c>
      <c r="P49" s="1" t="s">
        <v>661</v>
      </c>
      <c r="Q49" s="1" t="s">
        <v>662</v>
      </c>
      <c r="R49" s="1" t="s">
        <v>994</v>
      </c>
      <c r="S49" s="1" t="s">
        <v>664</v>
      </c>
      <c r="T49" s="1" t="s">
        <v>665</v>
      </c>
      <c r="U49" s="1" t="s">
        <v>666</v>
      </c>
      <c r="V49" s="1" t="s">
        <v>709</v>
      </c>
    </row>
    <row r="50" s="1" customFormat="1" spans="1:22">
      <c r="A50" s="3">
        <v>21476852332</v>
      </c>
      <c r="B50" s="1" t="s">
        <v>705</v>
      </c>
      <c r="C50" s="1" t="s">
        <v>995</v>
      </c>
      <c r="D50" s="1" t="s">
        <v>996</v>
      </c>
      <c r="E50" s="1" t="s">
        <v>997</v>
      </c>
      <c r="F50" s="1" t="s">
        <v>654</v>
      </c>
      <c r="G50" s="1" t="s">
        <v>655</v>
      </c>
      <c r="H50" s="1" t="s">
        <v>656</v>
      </c>
      <c r="I50" s="1" t="s">
        <v>998</v>
      </c>
      <c r="J50" s="1" t="s">
        <v>30</v>
      </c>
      <c r="K50" s="1" t="s">
        <v>999</v>
      </c>
      <c r="L50" s="1" t="s">
        <v>999</v>
      </c>
      <c r="M50" s="1" t="s">
        <v>659</v>
      </c>
      <c r="N50" s="1" t="s">
        <v>659</v>
      </c>
      <c r="O50" s="1" t="s">
        <v>660</v>
      </c>
      <c r="P50" s="1" t="s">
        <v>661</v>
      </c>
      <c r="Q50" s="1" t="s">
        <v>662</v>
      </c>
      <c r="R50" s="1" t="s">
        <v>1000</v>
      </c>
      <c r="S50" s="1" t="s">
        <v>664</v>
      </c>
      <c r="T50" s="1" t="s">
        <v>665</v>
      </c>
      <c r="U50" s="1" t="s">
        <v>666</v>
      </c>
      <c r="V50" s="1" t="s">
        <v>700</v>
      </c>
    </row>
    <row r="51" s="1" customFormat="1" spans="1:22">
      <c r="A51" s="3">
        <v>21477345014</v>
      </c>
      <c r="B51" s="1" t="s">
        <v>705</v>
      </c>
      <c r="C51" s="1" t="s">
        <v>1001</v>
      </c>
      <c r="D51" s="1" t="s">
        <v>1002</v>
      </c>
      <c r="E51" s="1" t="s">
        <v>1003</v>
      </c>
      <c r="F51" s="1" t="s">
        <v>654</v>
      </c>
      <c r="G51" s="1" t="s">
        <v>655</v>
      </c>
      <c r="H51" s="1" t="s">
        <v>656</v>
      </c>
      <c r="I51" s="1" t="s">
        <v>1004</v>
      </c>
      <c r="J51" s="1" t="s">
        <v>30</v>
      </c>
      <c r="K51" s="1" t="s">
        <v>1005</v>
      </c>
      <c r="L51" s="1" t="s">
        <v>1005</v>
      </c>
      <c r="M51" s="1" t="s">
        <v>659</v>
      </c>
      <c r="N51" s="1" t="s">
        <v>659</v>
      </c>
      <c r="O51" s="1" t="s">
        <v>660</v>
      </c>
      <c r="P51" s="1" t="s">
        <v>661</v>
      </c>
      <c r="Q51" s="1" t="s">
        <v>662</v>
      </c>
      <c r="R51" s="1" t="s">
        <v>1006</v>
      </c>
      <c r="S51" s="1" t="s">
        <v>664</v>
      </c>
      <c r="T51" s="1" t="s">
        <v>665</v>
      </c>
      <c r="U51" s="1" t="s">
        <v>666</v>
      </c>
      <c r="V51" s="1" t="s">
        <v>1007</v>
      </c>
    </row>
    <row r="52" s="1" customFormat="1" spans="1:22">
      <c r="A52" s="3">
        <v>21477536724</v>
      </c>
      <c r="B52" s="1" t="s">
        <v>705</v>
      </c>
      <c r="C52" s="1" t="s">
        <v>1008</v>
      </c>
      <c r="D52" s="1" t="s">
        <v>1009</v>
      </c>
      <c r="E52" s="1" t="s">
        <v>1010</v>
      </c>
      <c r="F52" s="1" t="s">
        <v>680</v>
      </c>
      <c r="G52" s="1" t="s">
        <v>655</v>
      </c>
      <c r="H52" s="1" t="s">
        <v>656</v>
      </c>
      <c r="I52" s="1" t="s">
        <v>1011</v>
      </c>
      <c r="J52" s="1" t="s">
        <v>30</v>
      </c>
      <c r="K52" s="1" t="s">
        <v>1012</v>
      </c>
      <c r="L52" s="1" t="s">
        <v>1012</v>
      </c>
      <c r="M52" s="1" t="s">
        <v>659</v>
      </c>
      <c r="N52" s="1" t="s">
        <v>659</v>
      </c>
      <c r="O52" s="1" t="s">
        <v>660</v>
      </c>
      <c r="P52" s="1" t="s">
        <v>661</v>
      </c>
      <c r="Q52" s="1" t="s">
        <v>662</v>
      </c>
      <c r="R52" s="1" t="s">
        <v>1013</v>
      </c>
      <c r="S52" s="1" t="s">
        <v>664</v>
      </c>
      <c r="T52" s="1" t="s">
        <v>665</v>
      </c>
      <c r="U52" s="1" t="s">
        <v>666</v>
      </c>
      <c r="V52" s="1" t="s">
        <v>1014</v>
      </c>
    </row>
    <row r="53" s="1" customFormat="1" spans="1:22">
      <c r="A53" s="3">
        <v>21480662939</v>
      </c>
      <c r="B53" s="1" t="s">
        <v>771</v>
      </c>
      <c r="C53" s="1" t="s">
        <v>1015</v>
      </c>
      <c r="D53" s="1" t="s">
        <v>1016</v>
      </c>
      <c r="E53" s="1" t="s">
        <v>1017</v>
      </c>
      <c r="F53" s="1" t="s">
        <v>672</v>
      </c>
      <c r="G53" s="1" t="s">
        <v>655</v>
      </c>
      <c r="H53" s="1" t="s">
        <v>656</v>
      </c>
      <c r="I53" s="1" t="s">
        <v>1018</v>
      </c>
      <c r="J53" s="1" t="s">
        <v>30</v>
      </c>
      <c r="K53" s="1" t="s">
        <v>1019</v>
      </c>
      <c r="L53" s="1" t="s">
        <v>1019</v>
      </c>
      <c r="M53" s="1" t="s">
        <v>659</v>
      </c>
      <c r="N53" s="1" t="s">
        <v>659</v>
      </c>
      <c r="O53" s="1" t="s">
        <v>660</v>
      </c>
      <c r="P53" s="1" t="s">
        <v>661</v>
      </c>
      <c r="Q53" s="1" t="s">
        <v>662</v>
      </c>
      <c r="R53" s="1" t="s">
        <v>1020</v>
      </c>
      <c r="S53" s="1" t="s">
        <v>664</v>
      </c>
      <c r="T53" s="1" t="s">
        <v>665</v>
      </c>
      <c r="U53" s="1" t="s">
        <v>666</v>
      </c>
      <c r="V53" s="1" t="s">
        <v>1021</v>
      </c>
    </row>
    <row r="54" s="1" customFormat="1" spans="1:22">
      <c r="A54" s="3">
        <v>21482879580</v>
      </c>
      <c r="B54" s="1" t="s">
        <v>771</v>
      </c>
      <c r="C54" s="1" t="s">
        <v>1022</v>
      </c>
      <c r="D54" s="1" t="s">
        <v>1023</v>
      </c>
      <c r="E54" s="1" t="s">
        <v>1024</v>
      </c>
      <c r="F54" s="1" t="s">
        <v>654</v>
      </c>
      <c r="G54" s="1" t="s">
        <v>655</v>
      </c>
      <c r="H54" s="1" t="s">
        <v>656</v>
      </c>
      <c r="I54" s="1" t="s">
        <v>1025</v>
      </c>
      <c r="J54" s="1" t="s">
        <v>30</v>
      </c>
      <c r="K54" s="1" t="s">
        <v>1026</v>
      </c>
      <c r="L54" s="1" t="s">
        <v>1026</v>
      </c>
      <c r="M54" s="1" t="s">
        <v>659</v>
      </c>
      <c r="N54" s="1" t="s">
        <v>659</v>
      </c>
      <c r="O54" s="1" t="s">
        <v>660</v>
      </c>
      <c r="P54" s="1" t="s">
        <v>661</v>
      </c>
      <c r="Q54" s="1" t="s">
        <v>662</v>
      </c>
      <c r="R54" s="1" t="s">
        <v>1027</v>
      </c>
      <c r="S54" s="1" t="s">
        <v>664</v>
      </c>
      <c r="T54" s="1" t="s">
        <v>665</v>
      </c>
      <c r="U54" s="1" t="s">
        <v>666</v>
      </c>
      <c r="V54" s="1" t="s">
        <v>1028</v>
      </c>
    </row>
    <row r="55" s="1" customFormat="1" spans="1:22">
      <c r="A55" s="3">
        <v>21485463839</v>
      </c>
      <c r="B55" s="1" t="s">
        <v>836</v>
      </c>
      <c r="C55" s="1" t="s">
        <v>1029</v>
      </c>
      <c r="D55" s="1" t="s">
        <v>1030</v>
      </c>
      <c r="E55" s="1" t="s">
        <v>1031</v>
      </c>
      <c r="F55" s="1" t="s">
        <v>672</v>
      </c>
      <c r="G55" s="1" t="s">
        <v>655</v>
      </c>
      <c r="H55" s="1" t="s">
        <v>656</v>
      </c>
      <c r="I55" s="1" t="s">
        <v>1032</v>
      </c>
      <c r="J55" s="1" t="s">
        <v>30</v>
      </c>
      <c r="K55" s="1" t="s">
        <v>1033</v>
      </c>
      <c r="L55" s="1" t="s">
        <v>1033</v>
      </c>
      <c r="M55" s="1" t="s">
        <v>659</v>
      </c>
      <c r="N55" s="1" t="s">
        <v>659</v>
      </c>
      <c r="O55" s="1" t="s">
        <v>660</v>
      </c>
      <c r="P55" s="1" t="s">
        <v>661</v>
      </c>
      <c r="Q55" s="1" t="s">
        <v>662</v>
      </c>
      <c r="R55" s="1" t="s">
        <v>1034</v>
      </c>
      <c r="S55" s="1" t="s">
        <v>664</v>
      </c>
      <c r="T55" s="1" t="s">
        <v>665</v>
      </c>
      <c r="U55" s="1" t="s">
        <v>666</v>
      </c>
      <c r="V55" s="1" t="s">
        <v>732</v>
      </c>
    </row>
    <row r="56" s="1" customFormat="1" spans="1:22">
      <c r="A56" s="3">
        <v>21485984353</v>
      </c>
      <c r="B56" s="1" t="s">
        <v>836</v>
      </c>
      <c r="C56" s="1" t="s">
        <v>1035</v>
      </c>
      <c r="D56" s="1" t="s">
        <v>1036</v>
      </c>
      <c r="E56" s="1" t="s">
        <v>1037</v>
      </c>
      <c r="F56" s="1" t="s">
        <v>680</v>
      </c>
      <c r="G56" s="1" t="s">
        <v>655</v>
      </c>
      <c r="H56" s="1" t="s">
        <v>656</v>
      </c>
      <c r="I56" s="1" t="s">
        <v>1038</v>
      </c>
      <c r="J56" s="1" t="s">
        <v>30</v>
      </c>
      <c r="K56" s="1" t="s">
        <v>1039</v>
      </c>
      <c r="L56" s="1" t="s">
        <v>1039</v>
      </c>
      <c r="M56" s="1" t="s">
        <v>659</v>
      </c>
      <c r="N56" s="1" t="s">
        <v>659</v>
      </c>
      <c r="O56" s="1" t="s">
        <v>660</v>
      </c>
      <c r="P56" s="1" t="s">
        <v>661</v>
      </c>
      <c r="Q56" s="1" t="s">
        <v>662</v>
      </c>
      <c r="R56" s="1" t="s">
        <v>1040</v>
      </c>
      <c r="S56" s="1" t="s">
        <v>664</v>
      </c>
      <c r="T56" s="1" t="s">
        <v>665</v>
      </c>
      <c r="U56" s="1" t="s">
        <v>666</v>
      </c>
      <c r="V56" s="1" t="s">
        <v>732</v>
      </c>
    </row>
    <row r="57" s="1" customFormat="1" spans="1:22">
      <c r="A57" s="3">
        <v>21486356005</v>
      </c>
      <c r="B57" s="1" t="s">
        <v>836</v>
      </c>
      <c r="C57" s="1" t="s">
        <v>1041</v>
      </c>
      <c r="D57" s="1" t="s">
        <v>1042</v>
      </c>
      <c r="E57" s="1" t="s">
        <v>1043</v>
      </c>
      <c r="F57" s="1" t="s">
        <v>654</v>
      </c>
      <c r="G57" s="1" t="s">
        <v>655</v>
      </c>
      <c r="H57" s="1" t="s">
        <v>656</v>
      </c>
      <c r="I57" s="1" t="s">
        <v>1044</v>
      </c>
      <c r="J57" s="1" t="s">
        <v>30</v>
      </c>
      <c r="K57" s="1" t="s">
        <v>1045</v>
      </c>
      <c r="L57" s="1" t="s">
        <v>1045</v>
      </c>
      <c r="M57" s="1" t="s">
        <v>659</v>
      </c>
      <c r="N57" s="1" t="s">
        <v>659</v>
      </c>
      <c r="O57" s="1" t="s">
        <v>660</v>
      </c>
      <c r="P57" s="1" t="s">
        <v>661</v>
      </c>
      <c r="Q57" s="1" t="s">
        <v>662</v>
      </c>
      <c r="R57" s="1" t="s">
        <v>1046</v>
      </c>
      <c r="S57" s="1" t="s">
        <v>664</v>
      </c>
      <c r="T57" s="1" t="s">
        <v>665</v>
      </c>
      <c r="U57" s="1" t="s">
        <v>666</v>
      </c>
      <c r="V57" s="1" t="s">
        <v>767</v>
      </c>
    </row>
    <row r="58" s="1" customFormat="1" spans="1:22">
      <c r="A58" s="3">
        <v>21487063253</v>
      </c>
      <c r="B58" s="1" t="s">
        <v>836</v>
      </c>
      <c r="C58" s="1" t="s">
        <v>1047</v>
      </c>
      <c r="D58" s="1" t="s">
        <v>1048</v>
      </c>
      <c r="E58" s="1" t="s">
        <v>1049</v>
      </c>
      <c r="F58" s="1" t="s">
        <v>672</v>
      </c>
      <c r="G58" s="1" t="s">
        <v>655</v>
      </c>
      <c r="H58" s="1" t="s">
        <v>656</v>
      </c>
      <c r="I58" s="1" t="s">
        <v>1050</v>
      </c>
      <c r="J58" s="1" t="s">
        <v>30</v>
      </c>
      <c r="K58" s="1" t="s">
        <v>1051</v>
      </c>
      <c r="L58" s="1" t="s">
        <v>1051</v>
      </c>
      <c r="M58" s="1" t="s">
        <v>659</v>
      </c>
      <c r="N58" s="1" t="s">
        <v>659</v>
      </c>
      <c r="O58" s="1" t="s">
        <v>660</v>
      </c>
      <c r="P58" s="1" t="s">
        <v>661</v>
      </c>
      <c r="Q58" s="1" t="s">
        <v>662</v>
      </c>
      <c r="R58" s="1" t="s">
        <v>1052</v>
      </c>
      <c r="S58" s="1" t="s">
        <v>664</v>
      </c>
      <c r="T58" s="1" t="s">
        <v>665</v>
      </c>
      <c r="U58" s="1" t="s">
        <v>666</v>
      </c>
      <c r="V58" s="1" t="s">
        <v>1053</v>
      </c>
    </row>
    <row r="59" s="1" customFormat="1" spans="1:22">
      <c r="A59" s="3">
        <v>21487392914</v>
      </c>
      <c r="B59" s="1" t="s">
        <v>836</v>
      </c>
      <c r="C59" s="1" t="s">
        <v>1054</v>
      </c>
      <c r="D59" s="1" t="s">
        <v>1055</v>
      </c>
      <c r="E59" s="1" t="s">
        <v>1056</v>
      </c>
      <c r="F59" s="1" t="s">
        <v>654</v>
      </c>
      <c r="G59" s="1" t="s">
        <v>655</v>
      </c>
      <c r="H59" s="1" t="s">
        <v>656</v>
      </c>
      <c r="I59" s="1" t="s">
        <v>1057</v>
      </c>
      <c r="J59" s="1" t="s">
        <v>30</v>
      </c>
      <c r="K59" s="1" t="s">
        <v>1058</v>
      </c>
      <c r="L59" s="1" t="s">
        <v>1058</v>
      </c>
      <c r="M59" s="1" t="s">
        <v>659</v>
      </c>
      <c r="N59" s="1" t="s">
        <v>659</v>
      </c>
      <c r="O59" s="1" t="s">
        <v>660</v>
      </c>
      <c r="P59" s="1" t="s">
        <v>661</v>
      </c>
      <c r="Q59" s="1" t="s">
        <v>662</v>
      </c>
      <c r="R59" s="1" t="s">
        <v>1059</v>
      </c>
      <c r="S59" s="1" t="s">
        <v>664</v>
      </c>
      <c r="T59" s="1" t="s">
        <v>665</v>
      </c>
      <c r="U59" s="1" t="s">
        <v>666</v>
      </c>
      <c r="V59" s="1" t="s">
        <v>1060</v>
      </c>
    </row>
    <row r="60" s="1" customFormat="1" spans="1:22">
      <c r="A60" s="3">
        <v>21489848150</v>
      </c>
      <c r="B60" s="1" t="s">
        <v>836</v>
      </c>
      <c r="C60" s="1" t="s">
        <v>1061</v>
      </c>
      <c r="D60" s="1" t="s">
        <v>1062</v>
      </c>
      <c r="E60" s="1" t="s">
        <v>1063</v>
      </c>
      <c r="F60" s="1" t="s">
        <v>654</v>
      </c>
      <c r="G60" s="1" t="s">
        <v>655</v>
      </c>
      <c r="H60" s="1" t="s">
        <v>656</v>
      </c>
      <c r="I60" s="1" t="s">
        <v>1064</v>
      </c>
      <c r="J60" s="1" t="s">
        <v>30</v>
      </c>
      <c r="K60" s="1" t="s">
        <v>1065</v>
      </c>
      <c r="L60" s="1" t="s">
        <v>1065</v>
      </c>
      <c r="M60" s="1" t="s">
        <v>659</v>
      </c>
      <c r="N60" s="1" t="s">
        <v>659</v>
      </c>
      <c r="O60" s="1" t="s">
        <v>660</v>
      </c>
      <c r="P60" s="1" t="s">
        <v>661</v>
      </c>
      <c r="Q60" s="1" t="s">
        <v>662</v>
      </c>
      <c r="R60" s="1" t="s">
        <v>1066</v>
      </c>
      <c r="S60" s="1" t="s">
        <v>664</v>
      </c>
      <c r="T60" s="1" t="s">
        <v>665</v>
      </c>
      <c r="U60" s="1" t="s">
        <v>666</v>
      </c>
      <c r="V60" s="1" t="s">
        <v>724</v>
      </c>
    </row>
    <row r="61" s="1" customFormat="1" spans="1:22">
      <c r="A61" s="3">
        <v>21490166489</v>
      </c>
      <c r="B61" s="1" t="s">
        <v>836</v>
      </c>
      <c r="C61" s="1" t="s">
        <v>1067</v>
      </c>
      <c r="D61" s="1" t="s">
        <v>1068</v>
      </c>
      <c r="E61" s="1" t="s">
        <v>1069</v>
      </c>
      <c r="F61" s="1" t="s">
        <v>654</v>
      </c>
      <c r="G61" s="1" t="s">
        <v>655</v>
      </c>
      <c r="H61" s="1" t="s">
        <v>656</v>
      </c>
      <c r="I61" s="1" t="s">
        <v>1070</v>
      </c>
      <c r="J61" s="1" t="s">
        <v>30</v>
      </c>
      <c r="K61" s="1" t="s">
        <v>1071</v>
      </c>
      <c r="L61" s="1" t="s">
        <v>1071</v>
      </c>
      <c r="M61" s="1" t="s">
        <v>659</v>
      </c>
      <c r="N61" s="1" t="s">
        <v>659</v>
      </c>
      <c r="O61" s="1" t="s">
        <v>660</v>
      </c>
      <c r="P61" s="1" t="s">
        <v>661</v>
      </c>
      <c r="Q61" s="1" t="s">
        <v>662</v>
      </c>
      <c r="R61" s="1" t="s">
        <v>1072</v>
      </c>
      <c r="S61" s="1" t="s">
        <v>664</v>
      </c>
      <c r="T61" s="1" t="s">
        <v>665</v>
      </c>
      <c r="U61" s="1" t="s">
        <v>816</v>
      </c>
      <c r="V61" s="1" t="s">
        <v>684</v>
      </c>
    </row>
    <row r="62" s="1" customFormat="1" spans="1:22">
      <c r="A62" s="3">
        <v>21490537923</v>
      </c>
      <c r="B62" s="1" t="s">
        <v>836</v>
      </c>
      <c r="C62" s="1" t="s">
        <v>1073</v>
      </c>
      <c r="D62" s="1" t="s">
        <v>941</v>
      </c>
      <c r="E62" s="1" t="s">
        <v>1074</v>
      </c>
      <c r="F62" s="1" t="s">
        <v>654</v>
      </c>
      <c r="G62" s="1" t="s">
        <v>655</v>
      </c>
      <c r="H62" s="1" t="s">
        <v>656</v>
      </c>
      <c r="I62" s="1" t="s">
        <v>1075</v>
      </c>
      <c r="J62" s="1" t="s">
        <v>30</v>
      </c>
      <c r="K62" s="1" t="s">
        <v>1076</v>
      </c>
      <c r="L62" s="1" t="s">
        <v>1076</v>
      </c>
      <c r="M62" s="1" t="s">
        <v>659</v>
      </c>
      <c r="N62" s="1" t="s">
        <v>659</v>
      </c>
      <c r="O62" s="1" t="s">
        <v>660</v>
      </c>
      <c r="P62" s="1" t="s">
        <v>661</v>
      </c>
      <c r="Q62" s="1" t="s">
        <v>662</v>
      </c>
      <c r="R62" s="1" t="s">
        <v>1077</v>
      </c>
      <c r="S62" s="1" t="s">
        <v>664</v>
      </c>
      <c r="T62" s="1" t="s">
        <v>665</v>
      </c>
      <c r="U62" s="1" t="s">
        <v>666</v>
      </c>
      <c r="V62" s="1" t="s">
        <v>684</v>
      </c>
    </row>
    <row r="63" s="1" customFormat="1" spans="1:22">
      <c r="A63" s="3">
        <v>21492852900</v>
      </c>
      <c r="B63" s="1" t="s">
        <v>836</v>
      </c>
      <c r="C63" s="1" t="s">
        <v>1078</v>
      </c>
      <c r="D63" s="1" t="s">
        <v>1079</v>
      </c>
      <c r="E63" s="1" t="s">
        <v>1080</v>
      </c>
      <c r="F63" s="1" t="s">
        <v>654</v>
      </c>
      <c r="G63" s="1" t="s">
        <v>655</v>
      </c>
      <c r="H63" s="1" t="s">
        <v>656</v>
      </c>
      <c r="I63" s="1" t="s">
        <v>1081</v>
      </c>
      <c r="J63" s="1" t="s">
        <v>30</v>
      </c>
      <c r="K63" s="1" t="s">
        <v>1082</v>
      </c>
      <c r="L63" s="1" t="s">
        <v>1082</v>
      </c>
      <c r="M63" s="1" t="s">
        <v>659</v>
      </c>
      <c r="N63" s="1" t="s">
        <v>659</v>
      </c>
      <c r="O63" s="1" t="s">
        <v>660</v>
      </c>
      <c r="P63" s="1" t="s">
        <v>661</v>
      </c>
      <c r="Q63" s="1" t="s">
        <v>662</v>
      </c>
      <c r="R63" s="1" t="s">
        <v>1083</v>
      </c>
      <c r="S63" s="1" t="s">
        <v>664</v>
      </c>
      <c r="T63" s="1" t="s">
        <v>665</v>
      </c>
      <c r="U63" s="1" t="s">
        <v>666</v>
      </c>
      <c r="V63" s="1" t="s">
        <v>1007</v>
      </c>
    </row>
    <row r="64" s="1" customFormat="1" spans="1:22">
      <c r="A64" s="3">
        <v>21492880578</v>
      </c>
      <c r="B64" s="1" t="s">
        <v>836</v>
      </c>
      <c r="C64" s="1" t="s">
        <v>1084</v>
      </c>
      <c r="D64" s="1" t="s">
        <v>990</v>
      </c>
      <c r="E64" s="1" t="s">
        <v>1085</v>
      </c>
      <c r="F64" s="1" t="s">
        <v>654</v>
      </c>
      <c r="G64" s="1" t="s">
        <v>655</v>
      </c>
      <c r="H64" s="1" t="s">
        <v>656</v>
      </c>
      <c r="I64" s="1" t="s">
        <v>1086</v>
      </c>
      <c r="J64" s="1" t="s">
        <v>30</v>
      </c>
      <c r="K64" s="1" t="s">
        <v>993</v>
      </c>
      <c r="L64" s="1" t="s">
        <v>993</v>
      </c>
      <c r="M64" s="1" t="s">
        <v>659</v>
      </c>
      <c r="N64" s="1" t="s">
        <v>659</v>
      </c>
      <c r="O64" s="1" t="s">
        <v>660</v>
      </c>
      <c r="P64" s="1" t="s">
        <v>661</v>
      </c>
      <c r="Q64" s="1" t="s">
        <v>662</v>
      </c>
      <c r="R64" s="1" t="s">
        <v>1087</v>
      </c>
      <c r="S64" s="1" t="s">
        <v>664</v>
      </c>
      <c r="T64" s="1" t="s">
        <v>665</v>
      </c>
      <c r="U64" s="1" t="s">
        <v>666</v>
      </c>
      <c r="V64" s="1" t="s">
        <v>709</v>
      </c>
    </row>
    <row r="65" s="1" customFormat="1" spans="1:22">
      <c r="A65" s="3">
        <v>21493204847</v>
      </c>
      <c r="B65" s="1" t="s">
        <v>836</v>
      </c>
      <c r="C65" s="1" t="s">
        <v>1088</v>
      </c>
      <c r="D65" s="1" t="s">
        <v>1089</v>
      </c>
      <c r="E65" s="1" t="s">
        <v>1090</v>
      </c>
      <c r="F65" s="1" t="s">
        <v>680</v>
      </c>
      <c r="G65" s="1" t="s">
        <v>655</v>
      </c>
      <c r="H65" s="1" t="s">
        <v>656</v>
      </c>
      <c r="I65" s="1" t="s">
        <v>1091</v>
      </c>
      <c r="J65" s="1" t="s">
        <v>30</v>
      </c>
      <c r="K65" s="1" t="s">
        <v>1092</v>
      </c>
      <c r="L65" s="1" t="s">
        <v>1092</v>
      </c>
      <c r="M65" s="1" t="s">
        <v>659</v>
      </c>
      <c r="N65" s="1" t="s">
        <v>659</v>
      </c>
      <c r="O65" s="1" t="s">
        <v>660</v>
      </c>
      <c r="P65" s="1" t="s">
        <v>661</v>
      </c>
      <c r="Q65" s="1" t="s">
        <v>662</v>
      </c>
      <c r="R65" s="1" t="s">
        <v>1093</v>
      </c>
      <c r="S65" s="1" t="s">
        <v>664</v>
      </c>
      <c r="T65" s="1" t="s">
        <v>665</v>
      </c>
      <c r="U65" s="1" t="s">
        <v>666</v>
      </c>
      <c r="V65" s="1" t="s">
        <v>952</v>
      </c>
    </row>
    <row r="66" s="1" customFormat="1" spans="1:22">
      <c r="A66" s="3">
        <v>21493411067</v>
      </c>
      <c r="B66" s="1" t="s">
        <v>680</v>
      </c>
      <c r="C66" s="1" t="s">
        <v>1094</v>
      </c>
      <c r="D66" s="1" t="s">
        <v>1095</v>
      </c>
      <c r="E66" s="1" t="s">
        <v>1096</v>
      </c>
      <c r="F66" s="1" t="s">
        <v>672</v>
      </c>
      <c r="G66" s="1" t="s">
        <v>655</v>
      </c>
      <c r="H66" s="1" t="s">
        <v>656</v>
      </c>
      <c r="I66" s="1" t="s">
        <v>1097</v>
      </c>
      <c r="J66" s="1" t="s">
        <v>30</v>
      </c>
      <c r="K66" s="1" t="s">
        <v>1098</v>
      </c>
      <c r="L66" s="1" t="s">
        <v>1098</v>
      </c>
      <c r="M66" s="1" t="s">
        <v>659</v>
      </c>
      <c r="N66" s="1" t="s">
        <v>659</v>
      </c>
      <c r="O66" s="1" t="s">
        <v>660</v>
      </c>
      <c r="P66" s="1" t="s">
        <v>661</v>
      </c>
      <c r="Q66" s="1" t="s">
        <v>662</v>
      </c>
      <c r="R66" s="1" t="s">
        <v>1099</v>
      </c>
      <c r="S66" s="1" t="s">
        <v>664</v>
      </c>
      <c r="T66" s="1" t="s">
        <v>665</v>
      </c>
      <c r="U66" s="1" t="s">
        <v>666</v>
      </c>
      <c r="V66" s="1" t="s">
        <v>700</v>
      </c>
    </row>
    <row r="67" s="1" customFormat="1" spans="1:22">
      <c r="A67" s="3">
        <v>21493720629</v>
      </c>
      <c r="B67" s="1" t="s">
        <v>680</v>
      </c>
      <c r="C67" s="1" t="s">
        <v>1100</v>
      </c>
      <c r="D67" s="1" t="s">
        <v>1101</v>
      </c>
      <c r="E67" s="1" t="s">
        <v>1102</v>
      </c>
      <c r="F67" s="1" t="s">
        <v>680</v>
      </c>
      <c r="G67" s="1" t="s">
        <v>655</v>
      </c>
      <c r="H67" s="1" t="s">
        <v>656</v>
      </c>
      <c r="I67" s="1" t="s">
        <v>1103</v>
      </c>
      <c r="J67" s="1" t="s">
        <v>30</v>
      </c>
      <c r="K67" s="1" t="s">
        <v>1104</v>
      </c>
      <c r="L67" s="1" t="s">
        <v>1104</v>
      </c>
      <c r="M67" s="1" t="s">
        <v>659</v>
      </c>
      <c r="N67" s="1" t="s">
        <v>659</v>
      </c>
      <c r="O67" s="1" t="s">
        <v>660</v>
      </c>
      <c r="P67" s="1" t="s">
        <v>661</v>
      </c>
      <c r="Q67" s="1" t="s">
        <v>662</v>
      </c>
      <c r="R67" s="1" t="s">
        <v>1105</v>
      </c>
      <c r="S67" s="1" t="s">
        <v>664</v>
      </c>
      <c r="T67" s="1" t="s">
        <v>665</v>
      </c>
      <c r="U67" s="1" t="s">
        <v>666</v>
      </c>
      <c r="V67" s="1" t="s">
        <v>667</v>
      </c>
    </row>
    <row r="68" s="1" customFormat="1" spans="1:22">
      <c r="A68" s="3">
        <v>21494022050</v>
      </c>
      <c r="B68" s="1" t="s">
        <v>680</v>
      </c>
      <c r="C68" s="1" t="s">
        <v>1106</v>
      </c>
      <c r="D68" s="1" t="s">
        <v>1107</v>
      </c>
      <c r="E68" s="1" t="s">
        <v>1108</v>
      </c>
      <c r="F68" s="1" t="s">
        <v>654</v>
      </c>
      <c r="G68" s="1" t="s">
        <v>655</v>
      </c>
      <c r="H68" s="1" t="s">
        <v>656</v>
      </c>
      <c r="I68" s="1" t="s">
        <v>1109</v>
      </c>
      <c r="J68" s="1" t="s">
        <v>30</v>
      </c>
      <c r="K68" s="1" t="s">
        <v>1110</v>
      </c>
      <c r="L68" s="1" t="s">
        <v>1110</v>
      </c>
      <c r="M68" s="1" t="s">
        <v>659</v>
      </c>
      <c r="N68" s="1" t="s">
        <v>659</v>
      </c>
      <c r="O68" s="1" t="s">
        <v>660</v>
      </c>
      <c r="P68" s="1" t="s">
        <v>661</v>
      </c>
      <c r="Q68" s="1" t="s">
        <v>662</v>
      </c>
      <c r="R68" s="1" t="s">
        <v>1111</v>
      </c>
      <c r="S68" s="1" t="s">
        <v>664</v>
      </c>
      <c r="T68" s="1" t="s">
        <v>665</v>
      </c>
      <c r="U68" s="1" t="s">
        <v>666</v>
      </c>
      <c r="V68" s="1" t="s">
        <v>700</v>
      </c>
    </row>
    <row r="69" s="1" customFormat="1" spans="1:22">
      <c r="A69" s="3">
        <v>21494056755</v>
      </c>
      <c r="B69" s="1" t="s">
        <v>680</v>
      </c>
      <c r="C69" s="1" t="s">
        <v>1112</v>
      </c>
      <c r="D69" s="1" t="s">
        <v>748</v>
      </c>
      <c r="E69" s="1" t="s">
        <v>1113</v>
      </c>
      <c r="F69" s="1" t="s">
        <v>680</v>
      </c>
      <c r="G69" s="1" t="s">
        <v>655</v>
      </c>
      <c r="H69" s="1" t="s">
        <v>656</v>
      </c>
      <c r="I69" s="1" t="s">
        <v>1114</v>
      </c>
      <c r="J69" s="1" t="s">
        <v>30</v>
      </c>
      <c r="K69" s="1" t="s">
        <v>1115</v>
      </c>
      <c r="L69" s="1" t="s">
        <v>1115</v>
      </c>
      <c r="M69" s="1" t="s">
        <v>659</v>
      </c>
      <c r="N69" s="1" t="s">
        <v>659</v>
      </c>
      <c r="O69" s="1" t="s">
        <v>660</v>
      </c>
      <c r="P69" s="1" t="s">
        <v>661</v>
      </c>
      <c r="Q69" s="1" t="s">
        <v>662</v>
      </c>
      <c r="R69" s="1" t="s">
        <v>1116</v>
      </c>
      <c r="S69" s="1" t="s">
        <v>664</v>
      </c>
      <c r="T69" s="1" t="s">
        <v>665</v>
      </c>
      <c r="U69" s="1" t="s">
        <v>666</v>
      </c>
      <c r="V69" s="1" t="s">
        <v>732</v>
      </c>
    </row>
    <row r="70" s="1" customFormat="1" spans="1:22">
      <c r="A70" s="3">
        <v>21495452186</v>
      </c>
      <c r="B70" s="1" t="s">
        <v>680</v>
      </c>
      <c r="C70" s="1" t="s">
        <v>1117</v>
      </c>
      <c r="D70" s="1" t="s">
        <v>1118</v>
      </c>
      <c r="E70" s="1" t="s">
        <v>1119</v>
      </c>
      <c r="F70" s="1" t="s">
        <v>654</v>
      </c>
      <c r="G70" s="1" t="s">
        <v>655</v>
      </c>
      <c r="H70" s="1" t="s">
        <v>656</v>
      </c>
      <c r="I70" s="1" t="s">
        <v>1120</v>
      </c>
      <c r="J70" s="1" t="s">
        <v>30</v>
      </c>
      <c r="K70" s="1" t="s">
        <v>1121</v>
      </c>
      <c r="L70" s="1" t="s">
        <v>1121</v>
      </c>
      <c r="M70" s="1" t="s">
        <v>659</v>
      </c>
      <c r="N70" s="1" t="s">
        <v>659</v>
      </c>
      <c r="O70" s="1" t="s">
        <v>660</v>
      </c>
      <c r="P70" s="1" t="s">
        <v>661</v>
      </c>
      <c r="Q70" s="1" t="s">
        <v>662</v>
      </c>
      <c r="R70" s="1" t="s">
        <v>1122</v>
      </c>
      <c r="S70" s="1" t="s">
        <v>664</v>
      </c>
      <c r="T70" s="1" t="s">
        <v>665</v>
      </c>
      <c r="U70" s="1" t="s">
        <v>666</v>
      </c>
      <c r="V70" s="1" t="s">
        <v>952</v>
      </c>
    </row>
    <row r="71" s="1" customFormat="1" spans="1:22">
      <c r="A71" s="3">
        <v>21500039378</v>
      </c>
      <c r="B71" s="1" t="s">
        <v>680</v>
      </c>
      <c r="C71" s="1" t="s">
        <v>1123</v>
      </c>
      <c r="D71" s="1" t="s">
        <v>1124</v>
      </c>
      <c r="E71" s="1" t="s">
        <v>1125</v>
      </c>
      <c r="F71" s="1" t="s">
        <v>654</v>
      </c>
      <c r="G71" s="1" t="s">
        <v>655</v>
      </c>
      <c r="H71" s="1" t="s">
        <v>656</v>
      </c>
      <c r="I71" s="1" t="s">
        <v>1126</v>
      </c>
      <c r="J71" s="1" t="s">
        <v>30</v>
      </c>
      <c r="K71" s="1" t="s">
        <v>1127</v>
      </c>
      <c r="L71" s="1" t="s">
        <v>1127</v>
      </c>
      <c r="M71" s="1" t="s">
        <v>659</v>
      </c>
      <c r="N71" s="1" t="s">
        <v>659</v>
      </c>
      <c r="O71" s="1" t="s">
        <v>660</v>
      </c>
      <c r="P71" s="1" t="s">
        <v>661</v>
      </c>
      <c r="Q71" s="1" t="s">
        <v>662</v>
      </c>
      <c r="R71" s="1" t="s">
        <v>1128</v>
      </c>
      <c r="S71" s="1" t="s">
        <v>664</v>
      </c>
      <c r="T71" s="1" t="s">
        <v>665</v>
      </c>
      <c r="U71" s="1" t="s">
        <v>666</v>
      </c>
      <c r="V71" s="1" t="s">
        <v>1129</v>
      </c>
    </row>
    <row r="72" s="1" customFormat="1" spans="1:22">
      <c r="A72" s="3">
        <v>21500537556</v>
      </c>
      <c r="B72" s="1" t="s">
        <v>680</v>
      </c>
      <c r="C72" s="1" t="s">
        <v>1130</v>
      </c>
      <c r="D72" s="1" t="s">
        <v>1131</v>
      </c>
      <c r="E72" s="1" t="s">
        <v>1132</v>
      </c>
      <c r="F72" s="1" t="s">
        <v>672</v>
      </c>
      <c r="G72" s="1" t="s">
        <v>655</v>
      </c>
      <c r="H72" s="1" t="s">
        <v>656</v>
      </c>
      <c r="I72" s="1" t="s">
        <v>1133</v>
      </c>
      <c r="J72" s="1" t="s">
        <v>30</v>
      </c>
      <c r="K72" s="1" t="s">
        <v>1134</v>
      </c>
      <c r="L72" s="1" t="s">
        <v>1134</v>
      </c>
      <c r="M72" s="1" t="s">
        <v>659</v>
      </c>
      <c r="N72" s="1" t="s">
        <v>659</v>
      </c>
      <c r="O72" s="1" t="s">
        <v>660</v>
      </c>
      <c r="P72" s="1" t="s">
        <v>661</v>
      </c>
      <c r="Q72" s="1" t="s">
        <v>662</v>
      </c>
      <c r="R72" s="1" t="s">
        <v>1135</v>
      </c>
      <c r="S72" s="1" t="s">
        <v>664</v>
      </c>
      <c r="T72" s="1" t="s">
        <v>665</v>
      </c>
      <c r="U72" s="1" t="s">
        <v>666</v>
      </c>
      <c r="V72" s="1" t="s">
        <v>1136</v>
      </c>
    </row>
    <row r="73" s="1" customFormat="1" spans="1:22">
      <c r="A73" s="3">
        <v>21501411500</v>
      </c>
      <c r="B73" s="1" t="s">
        <v>672</v>
      </c>
      <c r="C73" s="1" t="s">
        <v>1137</v>
      </c>
      <c r="D73" s="1" t="s">
        <v>1138</v>
      </c>
      <c r="E73" s="1" t="s">
        <v>1139</v>
      </c>
      <c r="F73" s="1" t="s">
        <v>654</v>
      </c>
      <c r="G73" s="1" t="s">
        <v>655</v>
      </c>
      <c r="H73" s="1" t="s">
        <v>656</v>
      </c>
      <c r="I73" s="1" t="s">
        <v>1140</v>
      </c>
      <c r="J73" s="1" t="s">
        <v>30</v>
      </c>
      <c r="K73" s="1" t="s">
        <v>1141</v>
      </c>
      <c r="L73" s="1" t="s">
        <v>1141</v>
      </c>
      <c r="M73" s="1" t="s">
        <v>659</v>
      </c>
      <c r="N73" s="1" t="s">
        <v>659</v>
      </c>
      <c r="O73" s="1" t="s">
        <v>660</v>
      </c>
      <c r="P73" s="1" t="s">
        <v>661</v>
      </c>
      <c r="Q73" s="1" t="s">
        <v>662</v>
      </c>
      <c r="R73" s="1" t="s">
        <v>1142</v>
      </c>
      <c r="S73" s="1" t="s">
        <v>664</v>
      </c>
      <c r="T73" s="1" t="s">
        <v>665</v>
      </c>
      <c r="U73" s="1" t="s">
        <v>666</v>
      </c>
      <c r="V73" s="1" t="s">
        <v>865</v>
      </c>
    </row>
    <row r="74" s="1" customFormat="1" spans="1:22">
      <c r="A74" s="3">
        <v>21501719163</v>
      </c>
      <c r="B74" s="1" t="s">
        <v>672</v>
      </c>
      <c r="C74" s="1" t="s">
        <v>1143</v>
      </c>
      <c r="D74" s="1" t="s">
        <v>1144</v>
      </c>
      <c r="E74" s="1" t="s">
        <v>1145</v>
      </c>
      <c r="F74" s="1" t="s">
        <v>672</v>
      </c>
      <c r="G74" s="1" t="s">
        <v>655</v>
      </c>
      <c r="H74" s="1" t="s">
        <v>656</v>
      </c>
      <c r="I74" s="1" t="s">
        <v>1146</v>
      </c>
      <c r="J74" s="1" t="s">
        <v>30</v>
      </c>
      <c r="K74" s="1" t="s">
        <v>1147</v>
      </c>
      <c r="L74" s="1" t="s">
        <v>1147</v>
      </c>
      <c r="M74" s="1" t="s">
        <v>659</v>
      </c>
      <c r="N74" s="1" t="s">
        <v>659</v>
      </c>
      <c r="O74" s="1" t="s">
        <v>660</v>
      </c>
      <c r="P74" s="1" t="s">
        <v>661</v>
      </c>
      <c r="Q74" s="1" t="s">
        <v>662</v>
      </c>
      <c r="R74" s="1" t="s">
        <v>1148</v>
      </c>
      <c r="S74" s="1" t="s">
        <v>664</v>
      </c>
      <c r="T74" s="1" t="s">
        <v>665</v>
      </c>
      <c r="U74" s="1" t="s">
        <v>666</v>
      </c>
      <c r="V74" s="1" t="s">
        <v>667</v>
      </c>
    </row>
    <row r="75" s="1" customFormat="1" spans="1:22">
      <c r="A75" s="3">
        <v>21502061340</v>
      </c>
      <c r="B75" s="1" t="s">
        <v>672</v>
      </c>
      <c r="C75" s="1" t="s">
        <v>1149</v>
      </c>
      <c r="D75" s="1" t="s">
        <v>1150</v>
      </c>
      <c r="E75" s="1" t="s">
        <v>1151</v>
      </c>
      <c r="F75" s="1" t="s">
        <v>654</v>
      </c>
      <c r="G75" s="1" t="s">
        <v>655</v>
      </c>
      <c r="H75" s="1" t="s">
        <v>656</v>
      </c>
      <c r="I75" s="1" t="s">
        <v>1152</v>
      </c>
      <c r="J75" s="1" t="s">
        <v>30</v>
      </c>
      <c r="K75" s="1" t="s">
        <v>1153</v>
      </c>
      <c r="L75" s="1" t="s">
        <v>1153</v>
      </c>
      <c r="M75" s="1" t="s">
        <v>659</v>
      </c>
      <c r="N75" s="1" t="s">
        <v>659</v>
      </c>
      <c r="O75" s="1" t="s">
        <v>660</v>
      </c>
      <c r="P75" s="1" t="s">
        <v>661</v>
      </c>
      <c r="Q75" s="1" t="s">
        <v>662</v>
      </c>
      <c r="R75" s="1" t="s">
        <v>1154</v>
      </c>
      <c r="S75" s="1" t="s">
        <v>664</v>
      </c>
      <c r="T75" s="1" t="s">
        <v>665</v>
      </c>
      <c r="U75" s="1" t="s">
        <v>666</v>
      </c>
      <c r="V75" s="1" t="s">
        <v>952</v>
      </c>
    </row>
    <row r="76" s="1" customFormat="1" spans="1:22">
      <c r="A76" s="3">
        <v>21504121463</v>
      </c>
      <c r="B76" s="1" t="s">
        <v>672</v>
      </c>
      <c r="C76" s="1" t="s">
        <v>1155</v>
      </c>
      <c r="D76" s="1" t="s">
        <v>1124</v>
      </c>
      <c r="E76" s="1" t="s">
        <v>1156</v>
      </c>
      <c r="F76" s="1" t="s">
        <v>654</v>
      </c>
      <c r="G76" s="1" t="s">
        <v>655</v>
      </c>
      <c r="H76" s="1" t="s">
        <v>656</v>
      </c>
      <c r="I76" s="1" t="s">
        <v>1157</v>
      </c>
      <c r="J76" s="1" t="s">
        <v>30</v>
      </c>
      <c r="K76" s="1" t="s">
        <v>1158</v>
      </c>
      <c r="L76" s="1" t="s">
        <v>1158</v>
      </c>
      <c r="M76" s="1" t="s">
        <v>659</v>
      </c>
      <c r="N76" s="1" t="s">
        <v>659</v>
      </c>
      <c r="O76" s="1" t="s">
        <v>660</v>
      </c>
      <c r="P76" s="1" t="s">
        <v>661</v>
      </c>
      <c r="Q76" s="1" t="s">
        <v>662</v>
      </c>
      <c r="R76" s="1" t="s">
        <v>1159</v>
      </c>
      <c r="S76" s="1" t="s">
        <v>664</v>
      </c>
      <c r="T76" s="1" t="s">
        <v>665</v>
      </c>
      <c r="U76" s="1" t="s">
        <v>666</v>
      </c>
      <c r="V76" s="1" t="s">
        <v>1129</v>
      </c>
    </row>
    <row r="77" s="1" customFormat="1" spans="1:22">
      <c r="A77" s="3">
        <v>21504513171</v>
      </c>
      <c r="B77" s="1" t="s">
        <v>672</v>
      </c>
      <c r="C77" s="1" t="s">
        <v>1160</v>
      </c>
      <c r="D77" s="1" t="s">
        <v>1161</v>
      </c>
      <c r="E77" s="1" t="s">
        <v>1162</v>
      </c>
      <c r="F77" s="1" t="s">
        <v>654</v>
      </c>
      <c r="G77" s="1" t="s">
        <v>655</v>
      </c>
      <c r="H77" s="1" t="s">
        <v>656</v>
      </c>
      <c r="I77" s="1" t="s">
        <v>1163</v>
      </c>
      <c r="J77" s="1" t="s">
        <v>30</v>
      </c>
      <c r="K77" s="1" t="s">
        <v>1164</v>
      </c>
      <c r="L77" s="1" t="s">
        <v>1164</v>
      </c>
      <c r="M77" s="1" t="s">
        <v>659</v>
      </c>
      <c r="N77" s="1" t="s">
        <v>659</v>
      </c>
      <c r="O77" s="1" t="s">
        <v>660</v>
      </c>
      <c r="P77" s="1" t="s">
        <v>661</v>
      </c>
      <c r="Q77" s="1" t="s">
        <v>662</v>
      </c>
      <c r="R77" s="1" t="s">
        <v>1165</v>
      </c>
      <c r="S77" s="1" t="s">
        <v>664</v>
      </c>
      <c r="T77" s="1" t="s">
        <v>665</v>
      </c>
      <c r="U77" s="1" t="s">
        <v>666</v>
      </c>
      <c r="V77" s="1" t="s">
        <v>684</v>
      </c>
    </row>
    <row r="78" s="1" customFormat="1" spans="1:22">
      <c r="A78" s="3">
        <v>21504939329</v>
      </c>
      <c r="B78" s="1" t="s">
        <v>672</v>
      </c>
      <c r="C78" s="1" t="s">
        <v>1166</v>
      </c>
      <c r="D78" s="1" t="s">
        <v>1167</v>
      </c>
      <c r="E78" s="1" t="s">
        <v>1168</v>
      </c>
      <c r="F78" s="1" t="s">
        <v>654</v>
      </c>
      <c r="G78" s="1" t="s">
        <v>655</v>
      </c>
      <c r="H78" s="1" t="s">
        <v>656</v>
      </c>
      <c r="I78" s="1" t="s">
        <v>1169</v>
      </c>
      <c r="J78" s="1" t="s">
        <v>30</v>
      </c>
      <c r="K78" s="1" t="s">
        <v>1170</v>
      </c>
      <c r="L78" s="1" t="s">
        <v>1170</v>
      </c>
      <c r="M78" s="1" t="s">
        <v>659</v>
      </c>
      <c r="N78" s="1" t="s">
        <v>659</v>
      </c>
      <c r="O78" s="1" t="s">
        <v>660</v>
      </c>
      <c r="P78" s="1" t="s">
        <v>661</v>
      </c>
      <c r="Q78" s="1" t="s">
        <v>662</v>
      </c>
      <c r="R78" s="1" t="s">
        <v>1171</v>
      </c>
      <c r="S78" s="1" t="s">
        <v>664</v>
      </c>
      <c r="T78" s="1" t="s">
        <v>665</v>
      </c>
      <c r="U78" s="1" t="s">
        <v>666</v>
      </c>
      <c r="V78" s="1" t="s">
        <v>684</v>
      </c>
    </row>
    <row r="79" s="1" customFormat="1" spans="1:22">
      <c r="A79" s="3">
        <v>21505077753</v>
      </c>
      <c r="B79" s="1" t="s">
        <v>672</v>
      </c>
      <c r="C79" s="1" t="s">
        <v>1172</v>
      </c>
      <c r="D79" s="1" t="s">
        <v>1124</v>
      </c>
      <c r="E79" s="1" t="s">
        <v>1173</v>
      </c>
      <c r="F79" s="1" t="s">
        <v>654</v>
      </c>
      <c r="G79" s="1" t="s">
        <v>655</v>
      </c>
      <c r="H79" s="1" t="s">
        <v>656</v>
      </c>
      <c r="I79" s="1" t="s">
        <v>1157</v>
      </c>
      <c r="J79" s="1" t="s">
        <v>30</v>
      </c>
      <c r="K79" s="1" t="s">
        <v>1158</v>
      </c>
      <c r="L79" s="1" t="s">
        <v>1158</v>
      </c>
      <c r="M79" s="1" t="s">
        <v>659</v>
      </c>
      <c r="N79" s="1" t="s">
        <v>659</v>
      </c>
      <c r="O79" s="1" t="s">
        <v>660</v>
      </c>
      <c r="P79" s="1" t="s">
        <v>661</v>
      </c>
      <c r="Q79" s="1" t="s">
        <v>662</v>
      </c>
      <c r="R79" s="1" t="s">
        <v>1174</v>
      </c>
      <c r="S79" s="1" t="s">
        <v>664</v>
      </c>
      <c r="T79" s="1" t="s">
        <v>665</v>
      </c>
      <c r="U79" s="1" t="s">
        <v>666</v>
      </c>
      <c r="V79" s="1" t="s">
        <v>1129</v>
      </c>
    </row>
    <row r="80" s="1" customFormat="1" spans="1:22">
      <c r="A80" s="3">
        <v>21505226672</v>
      </c>
      <c r="B80" s="1" t="s">
        <v>672</v>
      </c>
      <c r="C80" s="1" t="s">
        <v>1175</v>
      </c>
      <c r="D80" s="1" t="s">
        <v>1176</v>
      </c>
      <c r="E80" s="1" t="s">
        <v>1177</v>
      </c>
      <c r="F80" s="1" t="s">
        <v>672</v>
      </c>
      <c r="G80" s="1" t="s">
        <v>655</v>
      </c>
      <c r="H80" s="1" t="s">
        <v>656</v>
      </c>
      <c r="I80" s="1" t="s">
        <v>1178</v>
      </c>
      <c r="J80" s="1" t="s">
        <v>30</v>
      </c>
      <c r="K80" s="1" t="s">
        <v>1179</v>
      </c>
      <c r="L80" s="1" t="s">
        <v>1179</v>
      </c>
      <c r="M80" s="1" t="s">
        <v>659</v>
      </c>
      <c r="N80" s="1" t="s">
        <v>659</v>
      </c>
      <c r="O80" s="1" t="s">
        <v>660</v>
      </c>
      <c r="P80" s="1" t="s">
        <v>661</v>
      </c>
      <c r="Q80" s="1" t="s">
        <v>662</v>
      </c>
      <c r="R80" s="1" t="s">
        <v>1180</v>
      </c>
      <c r="S80" s="1" t="s">
        <v>664</v>
      </c>
      <c r="T80" s="1" t="s">
        <v>665</v>
      </c>
      <c r="U80" s="1" t="s">
        <v>666</v>
      </c>
      <c r="V80" s="1" t="s">
        <v>732</v>
      </c>
    </row>
    <row r="81" s="1" customFormat="1" spans="1:22">
      <c r="A81" s="3">
        <v>21505554941</v>
      </c>
      <c r="B81" s="1" t="s">
        <v>672</v>
      </c>
      <c r="C81" s="1" t="s">
        <v>1181</v>
      </c>
      <c r="D81" s="1" t="s">
        <v>1182</v>
      </c>
      <c r="E81" s="1" t="s">
        <v>1183</v>
      </c>
      <c r="F81" s="1" t="s">
        <v>654</v>
      </c>
      <c r="G81" s="1" t="s">
        <v>655</v>
      </c>
      <c r="H81" s="1" t="s">
        <v>656</v>
      </c>
      <c r="I81" s="1" t="s">
        <v>1184</v>
      </c>
      <c r="J81" s="1" t="s">
        <v>30</v>
      </c>
      <c r="K81" s="1" t="s">
        <v>1185</v>
      </c>
      <c r="L81" s="1" t="s">
        <v>1185</v>
      </c>
      <c r="M81" s="1" t="s">
        <v>659</v>
      </c>
      <c r="N81" s="1" t="s">
        <v>659</v>
      </c>
      <c r="O81" s="1" t="s">
        <v>660</v>
      </c>
      <c r="P81" s="1" t="s">
        <v>661</v>
      </c>
      <c r="Q81" s="1" t="s">
        <v>662</v>
      </c>
      <c r="R81" s="1" t="s">
        <v>1186</v>
      </c>
      <c r="S81" s="1" t="s">
        <v>664</v>
      </c>
      <c r="T81" s="1" t="s">
        <v>665</v>
      </c>
      <c r="U81" s="1" t="s">
        <v>666</v>
      </c>
      <c r="V81" s="1" t="s">
        <v>667</v>
      </c>
    </row>
    <row r="82" s="1" customFormat="1" spans="1:22">
      <c r="A82" s="3">
        <v>21506079819</v>
      </c>
      <c r="B82" s="1" t="s">
        <v>672</v>
      </c>
      <c r="C82" s="1" t="s">
        <v>1187</v>
      </c>
      <c r="D82" s="1" t="s">
        <v>1188</v>
      </c>
      <c r="E82" s="1" t="s">
        <v>1189</v>
      </c>
      <c r="F82" s="1" t="s">
        <v>654</v>
      </c>
      <c r="G82" s="1" t="s">
        <v>655</v>
      </c>
      <c r="H82" s="1" t="s">
        <v>656</v>
      </c>
      <c r="I82" s="1" t="s">
        <v>1190</v>
      </c>
      <c r="J82" s="1" t="s">
        <v>30</v>
      </c>
      <c r="K82" s="1" t="s">
        <v>1191</v>
      </c>
      <c r="L82" s="1" t="s">
        <v>1191</v>
      </c>
      <c r="M82" s="1" t="s">
        <v>659</v>
      </c>
      <c r="N82" s="1" t="s">
        <v>659</v>
      </c>
      <c r="O82" s="1" t="s">
        <v>660</v>
      </c>
      <c r="P82" s="1" t="s">
        <v>661</v>
      </c>
      <c r="Q82" s="1" t="s">
        <v>662</v>
      </c>
      <c r="R82" s="1" t="s">
        <v>1192</v>
      </c>
      <c r="S82" s="1" t="s">
        <v>664</v>
      </c>
      <c r="T82" s="1" t="s">
        <v>665</v>
      </c>
      <c r="U82" s="1" t="s">
        <v>666</v>
      </c>
      <c r="V82" s="1" t="s">
        <v>684</v>
      </c>
    </row>
    <row r="83" s="1" customFormat="1" spans="1:22">
      <c r="A83" s="3">
        <v>21506194105</v>
      </c>
      <c r="B83" s="1" t="s">
        <v>672</v>
      </c>
      <c r="C83" s="1" t="s">
        <v>1193</v>
      </c>
      <c r="D83" s="1" t="s">
        <v>1194</v>
      </c>
      <c r="E83" s="1" t="s">
        <v>1195</v>
      </c>
      <c r="F83" s="1" t="s">
        <v>654</v>
      </c>
      <c r="G83" s="1" t="s">
        <v>655</v>
      </c>
      <c r="H83" s="1" t="s">
        <v>656</v>
      </c>
      <c r="I83" s="1" t="s">
        <v>1196</v>
      </c>
      <c r="J83" s="1" t="s">
        <v>30</v>
      </c>
      <c r="K83" s="1" t="s">
        <v>1197</v>
      </c>
      <c r="L83" s="1" t="s">
        <v>1197</v>
      </c>
      <c r="M83" s="1" t="s">
        <v>659</v>
      </c>
      <c r="N83" s="1" t="s">
        <v>659</v>
      </c>
      <c r="O83" s="1" t="s">
        <v>660</v>
      </c>
      <c r="P83" s="1" t="s">
        <v>661</v>
      </c>
      <c r="Q83" s="1" t="s">
        <v>662</v>
      </c>
      <c r="R83" s="1" t="s">
        <v>1198</v>
      </c>
      <c r="S83" s="1" t="s">
        <v>664</v>
      </c>
      <c r="T83" s="1" t="s">
        <v>665</v>
      </c>
      <c r="U83" s="1" t="s">
        <v>666</v>
      </c>
      <c r="V83" s="1" t="s">
        <v>692</v>
      </c>
    </row>
    <row r="84" s="1" customFormat="1" spans="1:22">
      <c r="A84" s="3">
        <v>21506658318</v>
      </c>
      <c r="B84" s="1" t="s">
        <v>672</v>
      </c>
      <c r="C84" s="1" t="s">
        <v>1199</v>
      </c>
      <c r="D84" s="1" t="s">
        <v>1200</v>
      </c>
      <c r="E84" s="1" t="s">
        <v>1201</v>
      </c>
      <c r="F84" s="1" t="s">
        <v>672</v>
      </c>
      <c r="G84" s="1" t="s">
        <v>655</v>
      </c>
      <c r="H84" s="1" t="s">
        <v>656</v>
      </c>
      <c r="I84" s="1" t="s">
        <v>1202</v>
      </c>
      <c r="J84" s="1" t="s">
        <v>30</v>
      </c>
      <c r="K84" s="1" t="s">
        <v>1203</v>
      </c>
      <c r="L84" s="1" t="s">
        <v>1203</v>
      </c>
      <c r="M84" s="1" t="s">
        <v>659</v>
      </c>
      <c r="N84" s="1" t="s">
        <v>659</v>
      </c>
      <c r="O84" s="1" t="s">
        <v>660</v>
      </c>
      <c r="P84" s="1" t="s">
        <v>661</v>
      </c>
      <c r="Q84" s="1" t="s">
        <v>662</v>
      </c>
      <c r="R84" s="1" t="s">
        <v>1204</v>
      </c>
      <c r="S84" s="1" t="s">
        <v>664</v>
      </c>
      <c r="T84" s="1" t="s">
        <v>665</v>
      </c>
      <c r="U84" s="1" t="s">
        <v>666</v>
      </c>
      <c r="V84" s="1" t="s">
        <v>1053</v>
      </c>
    </row>
    <row r="85" s="1" customFormat="1" spans="1:22">
      <c r="A85" s="3">
        <v>21507675387</v>
      </c>
      <c r="B85" s="1" t="s">
        <v>672</v>
      </c>
      <c r="C85" s="1" t="s">
        <v>1205</v>
      </c>
      <c r="D85" s="1" t="s">
        <v>1206</v>
      </c>
      <c r="E85" s="1" t="s">
        <v>1207</v>
      </c>
      <c r="F85" s="1" t="s">
        <v>654</v>
      </c>
      <c r="G85" s="1" t="s">
        <v>655</v>
      </c>
      <c r="H85" s="1" t="s">
        <v>656</v>
      </c>
      <c r="I85" s="1" t="s">
        <v>1208</v>
      </c>
      <c r="J85" s="1" t="s">
        <v>30</v>
      </c>
      <c r="K85" s="1" t="s">
        <v>1209</v>
      </c>
      <c r="L85" s="1" t="s">
        <v>1209</v>
      </c>
      <c r="M85" s="1" t="s">
        <v>659</v>
      </c>
      <c r="N85" s="1" t="s">
        <v>659</v>
      </c>
      <c r="O85" s="1" t="s">
        <v>660</v>
      </c>
      <c r="P85" s="1" t="s">
        <v>661</v>
      </c>
      <c r="Q85" s="1" t="s">
        <v>662</v>
      </c>
      <c r="R85" s="1" t="s">
        <v>1210</v>
      </c>
      <c r="S85" s="1" t="s">
        <v>664</v>
      </c>
      <c r="T85" s="1" t="s">
        <v>665</v>
      </c>
      <c r="U85" s="1" t="s">
        <v>666</v>
      </c>
      <c r="V85" s="1" t="s">
        <v>700</v>
      </c>
    </row>
    <row r="86" s="1" customFormat="1" spans="1:22">
      <c r="A86" s="3">
        <v>21508241908</v>
      </c>
      <c r="B86" s="1" t="s">
        <v>654</v>
      </c>
      <c r="C86" s="1" t="s">
        <v>1211</v>
      </c>
      <c r="D86" s="1" t="s">
        <v>1212</v>
      </c>
      <c r="E86" s="1" t="s">
        <v>1213</v>
      </c>
      <c r="F86" s="1" t="s">
        <v>654</v>
      </c>
      <c r="G86" s="1" t="s">
        <v>655</v>
      </c>
      <c r="H86" s="1" t="s">
        <v>656</v>
      </c>
      <c r="I86" s="1" t="s">
        <v>1214</v>
      </c>
      <c r="J86" s="1" t="s">
        <v>30</v>
      </c>
      <c r="K86" s="1" t="s">
        <v>1215</v>
      </c>
      <c r="L86" s="1" t="s">
        <v>1215</v>
      </c>
      <c r="M86" s="1" t="s">
        <v>659</v>
      </c>
      <c r="N86" s="1" t="s">
        <v>659</v>
      </c>
      <c r="O86" s="1" t="s">
        <v>660</v>
      </c>
      <c r="P86" s="1" t="s">
        <v>661</v>
      </c>
      <c r="Q86" s="1" t="s">
        <v>662</v>
      </c>
      <c r="R86" s="1" t="s">
        <v>1216</v>
      </c>
      <c r="S86" s="1" t="s">
        <v>664</v>
      </c>
      <c r="T86" s="1" t="s">
        <v>665</v>
      </c>
      <c r="U86" s="1" t="s">
        <v>666</v>
      </c>
      <c r="V86" s="1" t="s">
        <v>824</v>
      </c>
    </row>
    <row r="87" s="1" customFormat="1" spans="1:22">
      <c r="A87" s="3">
        <v>21508410500</v>
      </c>
      <c r="B87" s="1" t="s">
        <v>654</v>
      </c>
      <c r="C87" s="1" t="s">
        <v>1217</v>
      </c>
      <c r="D87" s="1" t="s">
        <v>990</v>
      </c>
      <c r="E87" s="1" t="s">
        <v>1218</v>
      </c>
      <c r="F87" s="1" t="s">
        <v>654</v>
      </c>
      <c r="G87" s="1" t="s">
        <v>655</v>
      </c>
      <c r="H87" s="1" t="s">
        <v>656</v>
      </c>
      <c r="I87" s="1" t="s">
        <v>1219</v>
      </c>
      <c r="J87" s="1" t="s">
        <v>30</v>
      </c>
      <c r="K87" s="1" t="s">
        <v>993</v>
      </c>
      <c r="L87" s="1" t="s">
        <v>993</v>
      </c>
      <c r="M87" s="1" t="s">
        <v>659</v>
      </c>
      <c r="N87" s="1" t="s">
        <v>659</v>
      </c>
      <c r="O87" s="1" t="s">
        <v>660</v>
      </c>
      <c r="P87" s="1" t="s">
        <v>661</v>
      </c>
      <c r="Q87" s="1" t="s">
        <v>662</v>
      </c>
      <c r="R87" s="1" t="s">
        <v>1220</v>
      </c>
      <c r="S87" s="1" t="s">
        <v>664</v>
      </c>
      <c r="T87" s="1" t="s">
        <v>665</v>
      </c>
      <c r="U87" s="1" t="s">
        <v>666</v>
      </c>
      <c r="V87" s="1" t="s">
        <v>709</v>
      </c>
    </row>
    <row r="88" s="1" customFormat="1" spans="1:22">
      <c r="A88" s="3">
        <v>21508411706</v>
      </c>
      <c r="B88" s="1" t="s">
        <v>654</v>
      </c>
      <c r="C88" s="1" t="s">
        <v>1221</v>
      </c>
      <c r="D88" s="1" t="s">
        <v>1222</v>
      </c>
      <c r="E88" s="1" t="s">
        <v>1223</v>
      </c>
      <c r="F88" s="1" t="s">
        <v>654</v>
      </c>
      <c r="G88" s="1" t="s">
        <v>655</v>
      </c>
      <c r="H88" s="1" t="s">
        <v>656</v>
      </c>
      <c r="I88" s="1" t="s">
        <v>1224</v>
      </c>
      <c r="J88" s="1" t="s">
        <v>30</v>
      </c>
      <c r="K88" s="1" t="s">
        <v>1225</v>
      </c>
      <c r="L88" s="1" t="s">
        <v>1225</v>
      </c>
      <c r="M88" s="1" t="s">
        <v>659</v>
      </c>
      <c r="N88" s="1" t="s">
        <v>659</v>
      </c>
      <c r="O88" s="1" t="s">
        <v>660</v>
      </c>
      <c r="P88" s="1" t="s">
        <v>661</v>
      </c>
      <c r="Q88" s="1" t="s">
        <v>662</v>
      </c>
      <c r="R88" s="1" t="s">
        <v>1226</v>
      </c>
      <c r="S88" s="1" t="s">
        <v>664</v>
      </c>
      <c r="T88" s="1" t="s">
        <v>665</v>
      </c>
      <c r="U88" s="1" t="s">
        <v>666</v>
      </c>
      <c r="V88" s="1" t="s">
        <v>724</v>
      </c>
    </row>
    <row r="89" s="1" customFormat="1" spans="1:22">
      <c r="A89" s="3">
        <v>21508411205</v>
      </c>
      <c r="B89" s="1" t="s">
        <v>654</v>
      </c>
      <c r="C89" s="1" t="s">
        <v>1227</v>
      </c>
      <c r="D89" s="1" t="s">
        <v>1228</v>
      </c>
      <c r="E89" s="1" t="s">
        <v>1229</v>
      </c>
      <c r="F89" s="1" t="s">
        <v>654</v>
      </c>
      <c r="G89" s="1" t="s">
        <v>655</v>
      </c>
      <c r="H89" s="1" t="s">
        <v>656</v>
      </c>
      <c r="I89" s="1" t="s">
        <v>1230</v>
      </c>
      <c r="J89" s="1" t="s">
        <v>30</v>
      </c>
      <c r="K89" s="1" t="s">
        <v>1231</v>
      </c>
      <c r="L89" s="1" t="s">
        <v>1231</v>
      </c>
      <c r="M89" s="1" t="s">
        <v>659</v>
      </c>
      <c r="N89" s="1" t="s">
        <v>659</v>
      </c>
      <c r="O89" s="1" t="s">
        <v>660</v>
      </c>
      <c r="P89" s="1" t="s">
        <v>661</v>
      </c>
      <c r="Q89" s="1" t="s">
        <v>662</v>
      </c>
      <c r="R89" s="1" t="s">
        <v>1232</v>
      </c>
      <c r="S89" s="1" t="s">
        <v>664</v>
      </c>
      <c r="T89" s="1" t="s">
        <v>665</v>
      </c>
      <c r="U89" s="1" t="s">
        <v>666</v>
      </c>
      <c r="V89" s="1" t="s">
        <v>952</v>
      </c>
    </row>
    <row r="90" s="1" customFormat="1" spans="1:22">
      <c r="A90" s="3">
        <v>21509111062</v>
      </c>
      <c r="B90" s="1" t="s">
        <v>654</v>
      </c>
      <c r="C90" s="1" t="s">
        <v>1233</v>
      </c>
      <c r="D90" s="1" t="s">
        <v>1048</v>
      </c>
      <c r="E90" s="1" t="s">
        <v>1234</v>
      </c>
      <c r="F90" s="1" t="s">
        <v>654</v>
      </c>
      <c r="G90" s="1" t="s">
        <v>655</v>
      </c>
      <c r="H90" s="1" t="s">
        <v>656</v>
      </c>
      <c r="I90" s="1" t="s">
        <v>1235</v>
      </c>
      <c r="J90" s="1" t="s">
        <v>30</v>
      </c>
      <c r="K90" s="1" t="s">
        <v>1236</v>
      </c>
      <c r="L90" s="1" t="s">
        <v>1236</v>
      </c>
      <c r="M90" s="1" t="s">
        <v>659</v>
      </c>
      <c r="N90" s="1" t="s">
        <v>659</v>
      </c>
      <c r="O90" s="1" t="s">
        <v>660</v>
      </c>
      <c r="P90" s="1" t="s">
        <v>661</v>
      </c>
      <c r="Q90" s="1" t="s">
        <v>662</v>
      </c>
      <c r="R90" s="1" t="s">
        <v>1237</v>
      </c>
      <c r="S90" s="1" t="s">
        <v>664</v>
      </c>
      <c r="T90" s="1" t="s">
        <v>665</v>
      </c>
      <c r="U90" s="1" t="s">
        <v>666</v>
      </c>
      <c r="V90" s="1" t="s">
        <v>1053</v>
      </c>
    </row>
    <row r="91" s="1" customFormat="1" spans="1:22">
      <c r="A91" s="3">
        <v>21509130533</v>
      </c>
      <c r="B91" s="1" t="s">
        <v>654</v>
      </c>
      <c r="C91" s="1" t="s">
        <v>1238</v>
      </c>
      <c r="D91" s="1" t="s">
        <v>1239</v>
      </c>
      <c r="E91" s="1" t="s">
        <v>1240</v>
      </c>
      <c r="F91" s="1" t="s">
        <v>654</v>
      </c>
      <c r="G91" s="1" t="s">
        <v>655</v>
      </c>
      <c r="H91" s="1" t="s">
        <v>656</v>
      </c>
      <c r="I91" s="1" t="s">
        <v>1241</v>
      </c>
      <c r="J91" s="1" t="s">
        <v>30</v>
      </c>
      <c r="K91" s="1" t="s">
        <v>1242</v>
      </c>
      <c r="L91" s="1" t="s">
        <v>1242</v>
      </c>
      <c r="M91" s="1" t="s">
        <v>659</v>
      </c>
      <c r="N91" s="1" t="s">
        <v>659</v>
      </c>
      <c r="O91" s="1" t="s">
        <v>660</v>
      </c>
      <c r="P91" s="1" t="s">
        <v>661</v>
      </c>
      <c r="Q91" s="1" t="s">
        <v>662</v>
      </c>
      <c r="R91" s="1" t="s">
        <v>1243</v>
      </c>
      <c r="S91" s="1" t="s">
        <v>664</v>
      </c>
      <c r="T91" s="1" t="s">
        <v>665</v>
      </c>
      <c r="U91" s="1" t="s">
        <v>666</v>
      </c>
      <c r="V91" s="1" t="s">
        <v>1244</v>
      </c>
    </row>
    <row r="92" s="1" customFormat="1" spans="1:22">
      <c r="A92" s="3">
        <v>21509150863</v>
      </c>
      <c r="B92" s="1" t="s">
        <v>654</v>
      </c>
      <c r="C92" s="1" t="s">
        <v>1245</v>
      </c>
      <c r="D92" s="1" t="s">
        <v>1246</v>
      </c>
      <c r="E92" s="1" t="s">
        <v>1247</v>
      </c>
      <c r="F92" s="1" t="s">
        <v>654</v>
      </c>
      <c r="G92" s="1" t="s">
        <v>655</v>
      </c>
      <c r="H92" s="1" t="s">
        <v>656</v>
      </c>
      <c r="I92" s="1" t="s">
        <v>1248</v>
      </c>
      <c r="J92" s="1" t="s">
        <v>30</v>
      </c>
      <c r="K92" s="1" t="s">
        <v>1249</v>
      </c>
      <c r="L92" s="1" t="s">
        <v>1249</v>
      </c>
      <c r="M92" s="1" t="s">
        <v>659</v>
      </c>
      <c r="N92" s="1" t="s">
        <v>659</v>
      </c>
      <c r="O92" s="1" t="s">
        <v>660</v>
      </c>
      <c r="P92" s="1" t="s">
        <v>661</v>
      </c>
      <c r="Q92" s="1" t="s">
        <v>662</v>
      </c>
      <c r="R92" s="1" t="s">
        <v>1250</v>
      </c>
      <c r="S92" s="1" t="s">
        <v>664</v>
      </c>
      <c r="T92" s="1" t="s">
        <v>665</v>
      </c>
      <c r="U92" s="1" t="s">
        <v>666</v>
      </c>
      <c r="V92" s="1" t="s">
        <v>952</v>
      </c>
    </row>
    <row r="93" s="1" customFormat="1" spans="1:22">
      <c r="A93" s="3">
        <v>21509642216</v>
      </c>
      <c r="B93" s="1" t="s">
        <v>654</v>
      </c>
      <c r="C93" s="1" t="s">
        <v>1251</v>
      </c>
      <c r="D93" s="1" t="s">
        <v>1252</v>
      </c>
      <c r="E93" s="1" t="s">
        <v>1253</v>
      </c>
      <c r="F93" s="1" t="s">
        <v>654</v>
      </c>
      <c r="G93" s="1" t="s">
        <v>655</v>
      </c>
      <c r="H93" s="1" t="s">
        <v>656</v>
      </c>
      <c r="I93" s="1" t="s">
        <v>1254</v>
      </c>
      <c r="J93" s="1" t="s">
        <v>30</v>
      </c>
      <c r="K93" s="1" t="s">
        <v>1255</v>
      </c>
      <c r="L93" s="1" t="s">
        <v>1255</v>
      </c>
      <c r="M93" s="1" t="s">
        <v>659</v>
      </c>
      <c r="N93" s="1" t="s">
        <v>659</v>
      </c>
      <c r="O93" s="1" t="s">
        <v>660</v>
      </c>
      <c r="P93" s="1" t="s">
        <v>661</v>
      </c>
      <c r="Q93" s="1" t="s">
        <v>662</v>
      </c>
      <c r="R93" s="1" t="s">
        <v>1256</v>
      </c>
      <c r="S93" s="1" t="s">
        <v>664</v>
      </c>
      <c r="T93" s="1" t="s">
        <v>665</v>
      </c>
      <c r="U93" s="1" t="s">
        <v>666</v>
      </c>
      <c r="V93" s="1" t="s">
        <v>1257</v>
      </c>
    </row>
    <row r="94" s="1" customFormat="1" spans="1:22">
      <c r="A94" s="3">
        <v>21509677309</v>
      </c>
      <c r="B94" s="1" t="s">
        <v>654</v>
      </c>
      <c r="C94" s="1" t="s">
        <v>1258</v>
      </c>
      <c r="D94" s="1" t="s">
        <v>941</v>
      </c>
      <c r="E94" s="1" t="s">
        <v>1259</v>
      </c>
      <c r="F94" s="1" t="s">
        <v>654</v>
      </c>
      <c r="G94" s="1" t="s">
        <v>655</v>
      </c>
      <c r="H94" s="1" t="s">
        <v>656</v>
      </c>
      <c r="I94" s="1" t="s">
        <v>1260</v>
      </c>
      <c r="J94" s="1" t="s">
        <v>30</v>
      </c>
      <c r="K94" s="1" t="s">
        <v>1261</v>
      </c>
      <c r="L94" s="1" t="s">
        <v>1261</v>
      </c>
      <c r="M94" s="1" t="s">
        <v>659</v>
      </c>
      <c r="N94" s="1" t="s">
        <v>659</v>
      </c>
      <c r="O94" s="1" t="s">
        <v>660</v>
      </c>
      <c r="P94" s="1" t="s">
        <v>661</v>
      </c>
      <c r="Q94" s="1" t="s">
        <v>662</v>
      </c>
      <c r="R94" s="1" t="s">
        <v>1262</v>
      </c>
      <c r="S94" s="1" t="s">
        <v>664</v>
      </c>
      <c r="T94" s="1" t="s">
        <v>665</v>
      </c>
      <c r="U94" s="1" t="s">
        <v>666</v>
      </c>
      <c r="V94" s="1" t="s">
        <v>684</v>
      </c>
    </row>
    <row r="95" s="1" customFormat="1" spans="1:22">
      <c r="A95" s="3">
        <v>21509954038</v>
      </c>
      <c r="B95" s="1" t="s">
        <v>654</v>
      </c>
      <c r="C95" s="1" t="s">
        <v>1263</v>
      </c>
      <c r="D95" s="1" t="s">
        <v>1264</v>
      </c>
      <c r="E95" s="1" t="s">
        <v>1265</v>
      </c>
      <c r="F95" s="1" t="s">
        <v>654</v>
      </c>
      <c r="G95" s="1" t="s">
        <v>655</v>
      </c>
      <c r="H95" s="1" t="s">
        <v>656</v>
      </c>
      <c r="I95" s="1" t="s">
        <v>1266</v>
      </c>
      <c r="J95" s="1" t="s">
        <v>30</v>
      </c>
      <c r="K95" s="1" t="s">
        <v>1267</v>
      </c>
      <c r="L95" s="1" t="s">
        <v>1267</v>
      </c>
      <c r="M95" s="1" t="s">
        <v>659</v>
      </c>
      <c r="N95" s="1" t="s">
        <v>659</v>
      </c>
      <c r="O95" s="1" t="s">
        <v>660</v>
      </c>
      <c r="P95" s="1" t="s">
        <v>661</v>
      </c>
      <c r="Q95" s="1" t="s">
        <v>662</v>
      </c>
      <c r="R95" s="1" t="s">
        <v>1268</v>
      </c>
      <c r="S95" s="1" t="s">
        <v>664</v>
      </c>
      <c r="T95" s="1" t="s">
        <v>665</v>
      </c>
      <c r="U95" s="1" t="s">
        <v>666</v>
      </c>
      <c r="V95" s="1" t="s">
        <v>700</v>
      </c>
    </row>
    <row r="96" s="1" customFormat="1" spans="1:22">
      <c r="A96" s="3">
        <v>21510226325</v>
      </c>
      <c r="B96" s="1" t="s">
        <v>654</v>
      </c>
      <c r="C96" s="1" t="s">
        <v>1269</v>
      </c>
      <c r="D96" s="1" t="s">
        <v>941</v>
      </c>
      <c r="E96" s="1" t="s">
        <v>1270</v>
      </c>
      <c r="F96" s="1" t="s">
        <v>654</v>
      </c>
      <c r="G96" s="1" t="s">
        <v>655</v>
      </c>
      <c r="H96" s="1" t="s">
        <v>656</v>
      </c>
      <c r="I96" s="1" t="s">
        <v>1271</v>
      </c>
      <c r="J96" s="1" t="s">
        <v>30</v>
      </c>
      <c r="K96" s="1" t="s">
        <v>1272</v>
      </c>
      <c r="L96" s="1" t="s">
        <v>1272</v>
      </c>
      <c r="M96" s="1" t="s">
        <v>659</v>
      </c>
      <c r="N96" s="1" t="s">
        <v>659</v>
      </c>
      <c r="O96" s="1" t="s">
        <v>660</v>
      </c>
      <c r="P96" s="1" t="s">
        <v>661</v>
      </c>
      <c r="Q96" s="1" t="s">
        <v>662</v>
      </c>
      <c r="R96" s="1" t="s">
        <v>1273</v>
      </c>
      <c r="S96" s="1" t="s">
        <v>664</v>
      </c>
      <c r="T96" s="1" t="s">
        <v>665</v>
      </c>
      <c r="U96" s="1" t="s">
        <v>666</v>
      </c>
      <c r="V96" s="1" t="s">
        <v>684</v>
      </c>
    </row>
    <row r="97" s="1" customFormat="1" spans="1:22">
      <c r="A97" s="3">
        <v>21510369153</v>
      </c>
      <c r="B97" s="1" t="s">
        <v>654</v>
      </c>
      <c r="C97" s="1" t="s">
        <v>1274</v>
      </c>
      <c r="D97" s="1" t="s">
        <v>1275</v>
      </c>
      <c r="E97" s="1" t="s">
        <v>1276</v>
      </c>
      <c r="F97" s="1" t="s">
        <v>654</v>
      </c>
      <c r="G97" s="1" t="s">
        <v>655</v>
      </c>
      <c r="H97" s="1" t="s">
        <v>656</v>
      </c>
      <c r="I97" s="1" t="s">
        <v>1277</v>
      </c>
      <c r="J97" s="1" t="s">
        <v>30</v>
      </c>
      <c r="K97" s="1" t="s">
        <v>1278</v>
      </c>
      <c r="L97" s="1" t="s">
        <v>1278</v>
      </c>
      <c r="M97" s="1" t="s">
        <v>659</v>
      </c>
      <c r="N97" s="1" t="s">
        <v>659</v>
      </c>
      <c r="O97" s="1" t="s">
        <v>660</v>
      </c>
      <c r="P97" s="1" t="s">
        <v>661</v>
      </c>
      <c r="Q97" s="1" t="s">
        <v>662</v>
      </c>
      <c r="R97" s="1" t="s">
        <v>1279</v>
      </c>
      <c r="S97" s="1" t="s">
        <v>664</v>
      </c>
      <c r="T97" s="1" t="s">
        <v>665</v>
      </c>
      <c r="U97" s="1" t="s">
        <v>666</v>
      </c>
      <c r="V97" s="1" t="s">
        <v>684</v>
      </c>
    </row>
    <row r="98" s="1" customFormat="1" spans="1:22">
      <c r="A98" s="3">
        <v>21510495650</v>
      </c>
      <c r="B98" s="1" t="s">
        <v>654</v>
      </c>
      <c r="C98" s="1" t="s">
        <v>1280</v>
      </c>
      <c r="D98" s="1" t="s">
        <v>1281</v>
      </c>
      <c r="E98" s="1" t="s">
        <v>1282</v>
      </c>
      <c r="F98" s="1" t="s">
        <v>654</v>
      </c>
      <c r="G98" s="1" t="s">
        <v>655</v>
      </c>
      <c r="H98" s="1" t="s">
        <v>656</v>
      </c>
      <c r="I98" s="1" t="s">
        <v>1283</v>
      </c>
      <c r="J98" s="1" t="s">
        <v>30</v>
      </c>
      <c r="K98" s="1" t="s">
        <v>1284</v>
      </c>
      <c r="L98" s="1" t="s">
        <v>1284</v>
      </c>
      <c r="M98" s="1" t="s">
        <v>659</v>
      </c>
      <c r="N98" s="1" t="s">
        <v>659</v>
      </c>
      <c r="O98" s="1" t="s">
        <v>660</v>
      </c>
      <c r="P98" s="1" t="s">
        <v>661</v>
      </c>
      <c r="Q98" s="1" t="s">
        <v>662</v>
      </c>
      <c r="R98" s="1" t="s">
        <v>1285</v>
      </c>
      <c r="S98" s="1" t="s">
        <v>664</v>
      </c>
      <c r="T98" s="1" t="s">
        <v>665</v>
      </c>
      <c r="U98" s="1" t="s">
        <v>666</v>
      </c>
      <c r="V98" s="1" t="s">
        <v>684</v>
      </c>
    </row>
    <row r="99" s="1" customFormat="1" spans="1:22">
      <c r="A99" s="3">
        <v>21510513554</v>
      </c>
      <c r="B99" s="1" t="s">
        <v>654</v>
      </c>
      <c r="C99" s="1" t="s">
        <v>1286</v>
      </c>
      <c r="D99" s="1" t="s">
        <v>1246</v>
      </c>
      <c r="E99" s="1" t="s">
        <v>1287</v>
      </c>
      <c r="F99" s="1" t="s">
        <v>654</v>
      </c>
      <c r="G99" s="1" t="s">
        <v>655</v>
      </c>
      <c r="H99" s="1" t="s">
        <v>656</v>
      </c>
      <c r="I99" s="1" t="s">
        <v>1288</v>
      </c>
      <c r="J99" s="1" t="s">
        <v>30</v>
      </c>
      <c r="K99" s="1" t="s">
        <v>1289</v>
      </c>
      <c r="L99" s="1" t="s">
        <v>1289</v>
      </c>
      <c r="M99" s="1" t="s">
        <v>659</v>
      </c>
      <c r="N99" s="1" t="s">
        <v>659</v>
      </c>
      <c r="O99" s="1" t="s">
        <v>660</v>
      </c>
      <c r="P99" s="1" t="s">
        <v>661</v>
      </c>
      <c r="Q99" s="1" t="s">
        <v>662</v>
      </c>
      <c r="R99" s="1" t="s">
        <v>1290</v>
      </c>
      <c r="S99" s="1" t="s">
        <v>664</v>
      </c>
      <c r="T99" s="1" t="s">
        <v>665</v>
      </c>
      <c r="U99" s="1" t="s">
        <v>666</v>
      </c>
      <c r="V99" s="1" t="s">
        <v>952</v>
      </c>
    </row>
    <row r="100" s="1" customFormat="1" spans="1:22">
      <c r="A100" s="3">
        <v>21510544186</v>
      </c>
      <c r="B100" s="1" t="s">
        <v>654</v>
      </c>
      <c r="C100" s="1" t="s">
        <v>1291</v>
      </c>
      <c r="D100" s="1" t="s">
        <v>1292</v>
      </c>
      <c r="E100" s="1" t="s">
        <v>1293</v>
      </c>
      <c r="F100" s="1" t="s">
        <v>654</v>
      </c>
      <c r="G100" s="1" t="s">
        <v>655</v>
      </c>
      <c r="H100" s="1" t="s">
        <v>656</v>
      </c>
      <c r="I100" s="1" t="s">
        <v>1294</v>
      </c>
      <c r="J100" s="1" t="s">
        <v>30</v>
      </c>
      <c r="K100" s="1" t="s">
        <v>1295</v>
      </c>
      <c r="L100" s="1" t="s">
        <v>1295</v>
      </c>
      <c r="M100" s="1" t="s">
        <v>659</v>
      </c>
      <c r="N100" s="1" t="s">
        <v>659</v>
      </c>
      <c r="O100" s="1" t="s">
        <v>660</v>
      </c>
      <c r="P100" s="1" t="s">
        <v>661</v>
      </c>
      <c r="Q100" s="1" t="s">
        <v>662</v>
      </c>
      <c r="R100" s="1" t="s">
        <v>1296</v>
      </c>
      <c r="S100" s="1" t="s">
        <v>664</v>
      </c>
      <c r="T100" s="1" t="s">
        <v>665</v>
      </c>
      <c r="U100" s="1" t="s">
        <v>666</v>
      </c>
      <c r="V100" s="1" t="s">
        <v>952</v>
      </c>
    </row>
    <row r="101" s="1" customFormat="1" spans="1:22">
      <c r="A101" s="3">
        <v>21510595758</v>
      </c>
      <c r="B101" s="1" t="s">
        <v>654</v>
      </c>
      <c r="C101" s="1" t="s">
        <v>1297</v>
      </c>
      <c r="D101" s="1" t="s">
        <v>1298</v>
      </c>
      <c r="E101" s="1" t="s">
        <v>1299</v>
      </c>
      <c r="F101" s="1" t="s">
        <v>654</v>
      </c>
      <c r="G101" s="1" t="s">
        <v>655</v>
      </c>
      <c r="H101" s="1" t="s">
        <v>656</v>
      </c>
      <c r="I101" s="1" t="s">
        <v>1300</v>
      </c>
      <c r="J101" s="1" t="s">
        <v>30</v>
      </c>
      <c r="K101" s="1" t="s">
        <v>1301</v>
      </c>
      <c r="L101" s="1" t="s">
        <v>1301</v>
      </c>
      <c r="M101" s="1" t="s">
        <v>659</v>
      </c>
      <c r="N101" s="1" t="s">
        <v>659</v>
      </c>
      <c r="O101" s="1" t="s">
        <v>660</v>
      </c>
      <c r="P101" s="1" t="s">
        <v>661</v>
      </c>
      <c r="Q101" s="1" t="s">
        <v>662</v>
      </c>
      <c r="R101" s="1" t="s">
        <v>1302</v>
      </c>
      <c r="S101" s="1" t="s">
        <v>664</v>
      </c>
      <c r="T101" s="1" t="s">
        <v>665</v>
      </c>
      <c r="U101" s="1" t="s">
        <v>666</v>
      </c>
      <c r="V101" s="1" t="s">
        <v>684</v>
      </c>
    </row>
    <row r="102" s="1" customFormat="1" spans="1:22">
      <c r="A102" s="3">
        <v>21510599882</v>
      </c>
      <c r="B102" s="1" t="s">
        <v>654</v>
      </c>
      <c r="C102" s="1" t="s">
        <v>1303</v>
      </c>
      <c r="D102" s="1" t="s">
        <v>1304</v>
      </c>
      <c r="E102" s="1" t="s">
        <v>1305</v>
      </c>
      <c r="F102" s="1" t="s">
        <v>654</v>
      </c>
      <c r="G102" s="1" t="s">
        <v>655</v>
      </c>
      <c r="H102" s="1" t="s">
        <v>656</v>
      </c>
      <c r="I102" s="1" t="s">
        <v>1306</v>
      </c>
      <c r="J102" s="1" t="s">
        <v>30</v>
      </c>
      <c r="K102" s="1" t="s">
        <v>1071</v>
      </c>
      <c r="L102" s="1" t="s">
        <v>1071</v>
      </c>
      <c r="M102" s="1" t="s">
        <v>659</v>
      </c>
      <c r="N102" s="1" t="s">
        <v>659</v>
      </c>
      <c r="O102" s="1" t="s">
        <v>660</v>
      </c>
      <c r="P102" s="1" t="s">
        <v>661</v>
      </c>
      <c r="Q102" s="1" t="s">
        <v>662</v>
      </c>
      <c r="R102" s="1" t="s">
        <v>1307</v>
      </c>
      <c r="S102" s="1" t="s">
        <v>664</v>
      </c>
      <c r="T102" s="1" t="s">
        <v>665</v>
      </c>
      <c r="U102" s="1" t="s">
        <v>666</v>
      </c>
      <c r="V102" s="1" t="s">
        <v>952</v>
      </c>
    </row>
    <row r="103" s="1" customFormat="1" spans="1:22">
      <c r="A103" s="3">
        <v>21511046040</v>
      </c>
      <c r="B103" s="1" t="s">
        <v>654</v>
      </c>
      <c r="C103" s="1" t="s">
        <v>1308</v>
      </c>
      <c r="D103" s="1" t="s">
        <v>1309</v>
      </c>
      <c r="E103" s="1" t="s">
        <v>1310</v>
      </c>
      <c r="F103" s="1" t="s">
        <v>654</v>
      </c>
      <c r="G103" s="1" t="s">
        <v>655</v>
      </c>
      <c r="H103" s="1" t="s">
        <v>656</v>
      </c>
      <c r="I103" s="1" t="s">
        <v>1311</v>
      </c>
      <c r="J103" s="1" t="s">
        <v>30</v>
      </c>
      <c r="K103" s="1" t="s">
        <v>1312</v>
      </c>
      <c r="L103" s="1" t="s">
        <v>1312</v>
      </c>
      <c r="M103" s="1" t="s">
        <v>659</v>
      </c>
      <c r="N103" s="1" t="s">
        <v>659</v>
      </c>
      <c r="O103" s="1" t="s">
        <v>660</v>
      </c>
      <c r="P103" s="1" t="s">
        <v>661</v>
      </c>
      <c r="Q103" s="1" t="s">
        <v>662</v>
      </c>
      <c r="R103" s="1" t="s">
        <v>1313</v>
      </c>
      <c r="S103" s="1" t="s">
        <v>664</v>
      </c>
      <c r="T103" s="1" t="s">
        <v>665</v>
      </c>
      <c r="U103" s="1" t="s">
        <v>666</v>
      </c>
      <c r="V103" s="1" t="s">
        <v>724</v>
      </c>
    </row>
    <row r="104" s="1" customFormat="1" spans="1:22">
      <c r="A104" s="3">
        <v>21511110612</v>
      </c>
      <c r="B104" s="1" t="s">
        <v>654</v>
      </c>
      <c r="C104" s="1" t="s">
        <v>1314</v>
      </c>
      <c r="D104" s="1" t="s">
        <v>941</v>
      </c>
      <c r="E104" s="1" t="s">
        <v>1315</v>
      </c>
      <c r="F104" s="1" t="s">
        <v>654</v>
      </c>
      <c r="G104" s="1" t="s">
        <v>655</v>
      </c>
      <c r="H104" s="1" t="s">
        <v>656</v>
      </c>
      <c r="I104" s="1" t="s">
        <v>1260</v>
      </c>
      <c r="J104" s="1" t="s">
        <v>30</v>
      </c>
      <c r="K104" s="1" t="s">
        <v>1261</v>
      </c>
      <c r="L104" s="1" t="s">
        <v>1261</v>
      </c>
      <c r="M104" s="1" t="s">
        <v>659</v>
      </c>
      <c r="N104" s="1" t="s">
        <v>659</v>
      </c>
      <c r="O104" s="1" t="s">
        <v>660</v>
      </c>
      <c r="P104" s="1" t="s">
        <v>661</v>
      </c>
      <c r="Q104" s="1" t="s">
        <v>662</v>
      </c>
      <c r="R104" s="1" t="s">
        <v>1316</v>
      </c>
      <c r="S104" s="1" t="s">
        <v>664</v>
      </c>
      <c r="T104" s="1" t="s">
        <v>665</v>
      </c>
      <c r="U104" s="1" t="s">
        <v>666</v>
      </c>
      <c r="V104" s="1" t="s">
        <v>684</v>
      </c>
    </row>
    <row r="105" s="1" customFormat="1" spans="1:22">
      <c r="A105" s="3">
        <v>21511114816</v>
      </c>
      <c r="B105" s="1" t="s">
        <v>654</v>
      </c>
      <c r="C105" s="1" t="s">
        <v>1317</v>
      </c>
      <c r="D105" s="1" t="s">
        <v>1318</v>
      </c>
      <c r="E105" s="1" t="s">
        <v>1319</v>
      </c>
      <c r="F105" s="1" t="s">
        <v>654</v>
      </c>
      <c r="G105" s="1" t="s">
        <v>655</v>
      </c>
      <c r="H105" s="1" t="s">
        <v>656</v>
      </c>
      <c r="I105" s="1" t="s">
        <v>1320</v>
      </c>
      <c r="J105" s="1" t="s">
        <v>30</v>
      </c>
      <c r="K105" s="1" t="s">
        <v>1321</v>
      </c>
      <c r="L105" s="1" t="s">
        <v>1321</v>
      </c>
      <c r="M105" s="1" t="s">
        <v>659</v>
      </c>
      <c r="N105" s="1" t="s">
        <v>659</v>
      </c>
      <c r="O105" s="1" t="s">
        <v>660</v>
      </c>
      <c r="P105" s="1" t="s">
        <v>661</v>
      </c>
      <c r="Q105" s="1" t="s">
        <v>662</v>
      </c>
      <c r="R105" s="1" t="s">
        <v>1322</v>
      </c>
      <c r="S105" s="1" t="s">
        <v>664</v>
      </c>
      <c r="T105" s="1" t="s">
        <v>665</v>
      </c>
      <c r="U105" s="1" t="s">
        <v>666</v>
      </c>
      <c r="V105" s="1" t="s">
        <v>700</v>
      </c>
    </row>
    <row r="106" s="1" customFormat="1" spans="1:22">
      <c r="A106" s="3">
        <v>21511179944</v>
      </c>
      <c r="B106" s="1" t="s">
        <v>654</v>
      </c>
      <c r="C106" s="1" t="s">
        <v>1323</v>
      </c>
      <c r="D106" s="1" t="s">
        <v>1246</v>
      </c>
      <c r="E106" s="1" t="s">
        <v>1324</v>
      </c>
      <c r="F106" s="1" t="s">
        <v>654</v>
      </c>
      <c r="G106" s="1" t="s">
        <v>655</v>
      </c>
      <c r="H106" s="1" t="s">
        <v>656</v>
      </c>
      <c r="I106" s="1" t="s">
        <v>1325</v>
      </c>
      <c r="J106" s="1" t="s">
        <v>30</v>
      </c>
      <c r="K106" s="1" t="s">
        <v>1326</v>
      </c>
      <c r="L106" s="1" t="s">
        <v>1326</v>
      </c>
      <c r="M106" s="1" t="s">
        <v>659</v>
      </c>
      <c r="N106" s="1" t="s">
        <v>659</v>
      </c>
      <c r="O106" s="1" t="s">
        <v>660</v>
      </c>
      <c r="P106" s="1" t="s">
        <v>661</v>
      </c>
      <c r="Q106" s="1" t="s">
        <v>662</v>
      </c>
      <c r="R106" s="1" t="s">
        <v>1327</v>
      </c>
      <c r="S106" s="1" t="s">
        <v>664</v>
      </c>
      <c r="T106" s="1" t="s">
        <v>665</v>
      </c>
      <c r="U106" s="1" t="s">
        <v>666</v>
      </c>
      <c r="V106" s="1" t="s">
        <v>952</v>
      </c>
    </row>
    <row r="107" s="1" customFormat="1" spans="1:22">
      <c r="A107" s="3">
        <v>21511689692</v>
      </c>
      <c r="B107" s="1" t="s">
        <v>654</v>
      </c>
      <c r="C107" s="1" t="s">
        <v>1328</v>
      </c>
      <c r="D107" s="1" t="s">
        <v>990</v>
      </c>
      <c r="E107" s="1" t="s">
        <v>1329</v>
      </c>
      <c r="F107" s="1" t="s">
        <v>654</v>
      </c>
      <c r="G107" s="1" t="s">
        <v>655</v>
      </c>
      <c r="H107" s="1" t="s">
        <v>656</v>
      </c>
      <c r="I107" s="1" t="s">
        <v>1219</v>
      </c>
      <c r="J107" s="1" t="s">
        <v>30</v>
      </c>
      <c r="K107" s="1" t="s">
        <v>993</v>
      </c>
      <c r="L107" s="1" t="s">
        <v>993</v>
      </c>
      <c r="M107" s="1" t="s">
        <v>659</v>
      </c>
      <c r="N107" s="1" t="s">
        <v>659</v>
      </c>
      <c r="O107" s="1" t="s">
        <v>660</v>
      </c>
      <c r="P107" s="1" t="s">
        <v>661</v>
      </c>
      <c r="Q107" s="1" t="s">
        <v>662</v>
      </c>
      <c r="R107" s="1" t="s">
        <v>1330</v>
      </c>
      <c r="S107" s="1" t="s">
        <v>664</v>
      </c>
      <c r="T107" s="1" t="s">
        <v>665</v>
      </c>
      <c r="U107" s="1" t="s">
        <v>666</v>
      </c>
      <c r="V107" s="1" t="s">
        <v>709</v>
      </c>
    </row>
    <row r="108" s="1" customFormat="1" spans="1:22">
      <c r="A108" s="3">
        <v>21511773219</v>
      </c>
      <c r="B108" s="1" t="s">
        <v>654</v>
      </c>
      <c r="C108" s="1" t="s">
        <v>1331</v>
      </c>
      <c r="D108" s="1" t="s">
        <v>1144</v>
      </c>
      <c r="E108" s="1" t="s">
        <v>1332</v>
      </c>
      <c r="F108" s="1" t="s">
        <v>654</v>
      </c>
      <c r="G108" s="1" t="s">
        <v>655</v>
      </c>
      <c r="H108" s="1" t="s">
        <v>656</v>
      </c>
      <c r="I108" s="1" t="s">
        <v>1333</v>
      </c>
      <c r="J108" s="1" t="s">
        <v>30</v>
      </c>
      <c r="K108" s="1" t="s">
        <v>1334</v>
      </c>
      <c r="L108" s="1" t="s">
        <v>1334</v>
      </c>
      <c r="M108" s="1" t="s">
        <v>659</v>
      </c>
      <c r="N108" s="1" t="s">
        <v>659</v>
      </c>
      <c r="O108" s="1" t="s">
        <v>660</v>
      </c>
      <c r="P108" s="1" t="s">
        <v>661</v>
      </c>
      <c r="Q108" s="1" t="s">
        <v>662</v>
      </c>
      <c r="R108" s="1" t="s">
        <v>1335</v>
      </c>
      <c r="S108" s="1" t="s">
        <v>664</v>
      </c>
      <c r="T108" s="1" t="s">
        <v>665</v>
      </c>
      <c r="U108" s="1" t="s">
        <v>666</v>
      </c>
      <c r="V108" s="1" t="s">
        <v>667</v>
      </c>
    </row>
    <row r="109" s="1" customFormat="1" spans="1:22">
      <c r="A109" s="3">
        <v>21511793715</v>
      </c>
      <c r="B109" s="1" t="s">
        <v>654</v>
      </c>
      <c r="C109" s="1" t="s">
        <v>1336</v>
      </c>
      <c r="D109" s="1" t="s">
        <v>1246</v>
      </c>
      <c r="E109" s="1" t="s">
        <v>1337</v>
      </c>
      <c r="F109" s="1" t="s">
        <v>654</v>
      </c>
      <c r="G109" s="1" t="s">
        <v>655</v>
      </c>
      <c r="H109" s="1" t="s">
        <v>656</v>
      </c>
      <c r="I109" s="1" t="s">
        <v>1288</v>
      </c>
      <c r="J109" s="1" t="s">
        <v>30</v>
      </c>
      <c r="K109" s="1" t="s">
        <v>1289</v>
      </c>
      <c r="L109" s="1" t="s">
        <v>1289</v>
      </c>
      <c r="M109" s="1" t="s">
        <v>659</v>
      </c>
      <c r="N109" s="1" t="s">
        <v>659</v>
      </c>
      <c r="O109" s="1" t="s">
        <v>660</v>
      </c>
      <c r="P109" s="1" t="s">
        <v>661</v>
      </c>
      <c r="Q109" s="1" t="s">
        <v>662</v>
      </c>
      <c r="R109" s="1" t="s">
        <v>1338</v>
      </c>
      <c r="S109" s="1" t="s">
        <v>664</v>
      </c>
      <c r="T109" s="1" t="s">
        <v>665</v>
      </c>
      <c r="U109" s="1" t="s">
        <v>666</v>
      </c>
      <c r="V109" s="1" t="s">
        <v>952</v>
      </c>
    </row>
    <row r="110" s="1" customFormat="1" spans="1:22">
      <c r="A110" s="3">
        <v>21511845525</v>
      </c>
      <c r="B110" s="1" t="s">
        <v>654</v>
      </c>
      <c r="C110" s="1" t="s">
        <v>1339</v>
      </c>
      <c r="D110" s="1" t="s">
        <v>1340</v>
      </c>
      <c r="E110" s="1" t="s">
        <v>1341</v>
      </c>
      <c r="F110" s="1" t="s">
        <v>654</v>
      </c>
      <c r="G110" s="1" t="s">
        <v>655</v>
      </c>
      <c r="H110" s="1" t="s">
        <v>656</v>
      </c>
      <c r="I110" s="1" t="s">
        <v>1342</v>
      </c>
      <c r="J110" s="1" t="s">
        <v>30</v>
      </c>
      <c r="K110" s="1" t="s">
        <v>1343</v>
      </c>
      <c r="L110" s="1" t="s">
        <v>1343</v>
      </c>
      <c r="M110" s="1" t="s">
        <v>659</v>
      </c>
      <c r="N110" s="1" t="s">
        <v>659</v>
      </c>
      <c r="O110" s="1" t="s">
        <v>660</v>
      </c>
      <c r="P110" s="1" t="s">
        <v>661</v>
      </c>
      <c r="Q110" s="1" t="s">
        <v>662</v>
      </c>
      <c r="R110" s="1" t="s">
        <v>1344</v>
      </c>
      <c r="S110" s="1" t="s">
        <v>664</v>
      </c>
      <c r="T110" s="1" t="s">
        <v>665</v>
      </c>
      <c r="U110" s="1" t="s">
        <v>666</v>
      </c>
      <c r="V110" s="1" t="s">
        <v>684</v>
      </c>
    </row>
    <row r="111" s="1" customFormat="1" spans="1:22">
      <c r="A111" s="3">
        <v>21511866992</v>
      </c>
      <c r="B111" s="1" t="s">
        <v>654</v>
      </c>
      <c r="C111" s="1" t="s">
        <v>1345</v>
      </c>
      <c r="D111" s="1" t="s">
        <v>1298</v>
      </c>
      <c r="E111" s="1" t="s">
        <v>1346</v>
      </c>
      <c r="F111" s="1" t="s">
        <v>654</v>
      </c>
      <c r="G111" s="1" t="s">
        <v>655</v>
      </c>
      <c r="H111" s="1" t="s">
        <v>656</v>
      </c>
      <c r="I111" s="1" t="s">
        <v>1300</v>
      </c>
      <c r="J111" s="1" t="s">
        <v>30</v>
      </c>
      <c r="K111" s="1" t="s">
        <v>1301</v>
      </c>
      <c r="L111" s="1" t="s">
        <v>1301</v>
      </c>
      <c r="M111" s="1" t="s">
        <v>659</v>
      </c>
      <c r="N111" s="1" t="s">
        <v>659</v>
      </c>
      <c r="O111" s="1" t="s">
        <v>660</v>
      </c>
      <c r="P111" s="1" t="s">
        <v>661</v>
      </c>
      <c r="Q111" s="1" t="s">
        <v>662</v>
      </c>
      <c r="R111" s="1" t="s">
        <v>1347</v>
      </c>
      <c r="S111" s="1" t="s">
        <v>664</v>
      </c>
      <c r="T111" s="1" t="s">
        <v>665</v>
      </c>
      <c r="U111" s="1" t="s">
        <v>666</v>
      </c>
      <c r="V111" s="1" t="s">
        <v>684</v>
      </c>
    </row>
    <row r="112" s="1" customFormat="1" spans="1:22">
      <c r="A112" s="3">
        <v>21511945228</v>
      </c>
      <c r="B112" s="1" t="s">
        <v>654</v>
      </c>
      <c r="C112" s="1" t="s">
        <v>1348</v>
      </c>
      <c r="D112" s="1" t="s">
        <v>941</v>
      </c>
      <c r="E112" s="1" t="s">
        <v>1349</v>
      </c>
      <c r="F112" s="1" t="s">
        <v>654</v>
      </c>
      <c r="G112" s="1" t="s">
        <v>655</v>
      </c>
      <c r="H112" s="1" t="s">
        <v>656</v>
      </c>
      <c r="I112" s="1" t="s">
        <v>1260</v>
      </c>
      <c r="J112" s="1" t="s">
        <v>30</v>
      </c>
      <c r="K112" s="1" t="s">
        <v>1261</v>
      </c>
      <c r="L112" s="1" t="s">
        <v>1261</v>
      </c>
      <c r="M112" s="1" t="s">
        <v>659</v>
      </c>
      <c r="N112" s="1" t="s">
        <v>659</v>
      </c>
      <c r="O112" s="1" t="s">
        <v>660</v>
      </c>
      <c r="P112" s="1" t="s">
        <v>661</v>
      </c>
      <c r="Q112" s="1" t="s">
        <v>662</v>
      </c>
      <c r="R112" s="1" t="s">
        <v>1350</v>
      </c>
      <c r="S112" s="1" t="s">
        <v>664</v>
      </c>
      <c r="T112" s="1" t="s">
        <v>665</v>
      </c>
      <c r="U112" s="1" t="s">
        <v>816</v>
      </c>
      <c r="V112" s="1" t="s">
        <v>684</v>
      </c>
    </row>
    <row r="113" s="1" customFormat="1" spans="1:22">
      <c r="A113" s="3">
        <v>21512045808</v>
      </c>
      <c r="B113" s="1" t="s">
        <v>654</v>
      </c>
      <c r="C113" s="1" t="s">
        <v>1351</v>
      </c>
      <c r="D113" s="1" t="s">
        <v>1352</v>
      </c>
      <c r="E113" s="1" t="s">
        <v>1353</v>
      </c>
      <c r="F113" s="1" t="s">
        <v>654</v>
      </c>
      <c r="G113" s="1" t="s">
        <v>655</v>
      </c>
      <c r="H113" s="1" t="s">
        <v>656</v>
      </c>
      <c r="I113" s="1" t="s">
        <v>1354</v>
      </c>
      <c r="J113" s="1" t="s">
        <v>30</v>
      </c>
      <c r="K113" s="1" t="s">
        <v>1355</v>
      </c>
      <c r="L113" s="1" t="s">
        <v>1355</v>
      </c>
      <c r="M113" s="1" t="s">
        <v>659</v>
      </c>
      <c r="N113" s="1" t="s">
        <v>659</v>
      </c>
      <c r="O113" s="1" t="s">
        <v>660</v>
      </c>
      <c r="P113" s="1" t="s">
        <v>661</v>
      </c>
      <c r="Q113" s="1" t="s">
        <v>662</v>
      </c>
      <c r="R113" s="1" t="s">
        <v>1356</v>
      </c>
      <c r="S113" s="1" t="s">
        <v>664</v>
      </c>
      <c r="T113" s="1" t="s">
        <v>665</v>
      </c>
      <c r="U113" s="1" t="s">
        <v>666</v>
      </c>
      <c r="V113" s="1" t="s">
        <v>684</v>
      </c>
    </row>
    <row r="114" s="1" customFormat="1" spans="1:22">
      <c r="A114" s="3">
        <v>21512235726</v>
      </c>
      <c r="B114" s="1" t="s">
        <v>654</v>
      </c>
      <c r="C114" s="1" t="s">
        <v>1357</v>
      </c>
      <c r="D114" s="1" t="s">
        <v>1358</v>
      </c>
      <c r="E114" s="1" t="s">
        <v>1359</v>
      </c>
      <c r="F114" s="1" t="s">
        <v>654</v>
      </c>
      <c r="G114" s="1" t="s">
        <v>655</v>
      </c>
      <c r="H114" s="1" t="s">
        <v>656</v>
      </c>
      <c r="I114" s="1" t="s">
        <v>1360</v>
      </c>
      <c r="J114" s="1" t="s">
        <v>30</v>
      </c>
      <c r="K114" s="1" t="s">
        <v>1361</v>
      </c>
      <c r="L114" s="1" t="s">
        <v>1361</v>
      </c>
      <c r="M114" s="1" t="s">
        <v>659</v>
      </c>
      <c r="N114" s="1" t="s">
        <v>659</v>
      </c>
      <c r="O114" s="1" t="s">
        <v>660</v>
      </c>
      <c r="P114" s="1" t="s">
        <v>661</v>
      </c>
      <c r="Q114" s="1" t="s">
        <v>662</v>
      </c>
      <c r="R114" s="1" t="s">
        <v>1362</v>
      </c>
      <c r="S114" s="1" t="s">
        <v>664</v>
      </c>
      <c r="T114" s="1" t="s">
        <v>665</v>
      </c>
      <c r="U114" s="1" t="s">
        <v>666</v>
      </c>
      <c r="V114" s="1" t="s">
        <v>952</v>
      </c>
    </row>
    <row r="115" s="1" customFormat="1" spans="1:22">
      <c r="A115" s="3">
        <v>21512241944</v>
      </c>
      <c r="B115" s="1" t="s">
        <v>654</v>
      </c>
      <c r="C115" s="1" t="s">
        <v>1363</v>
      </c>
      <c r="D115" s="1" t="s">
        <v>1364</v>
      </c>
      <c r="E115" s="1" t="s">
        <v>1365</v>
      </c>
      <c r="F115" s="1" t="s">
        <v>654</v>
      </c>
      <c r="G115" s="1" t="s">
        <v>655</v>
      </c>
      <c r="H115" s="1" t="s">
        <v>656</v>
      </c>
      <c r="I115" s="1" t="s">
        <v>1366</v>
      </c>
      <c r="J115" s="1" t="s">
        <v>30</v>
      </c>
      <c r="K115" s="1" t="s">
        <v>1367</v>
      </c>
      <c r="L115" s="1" t="s">
        <v>1367</v>
      </c>
      <c r="M115" s="1" t="s">
        <v>659</v>
      </c>
      <c r="N115" s="1" t="s">
        <v>659</v>
      </c>
      <c r="O115" s="1" t="s">
        <v>660</v>
      </c>
      <c r="P115" s="1" t="s">
        <v>661</v>
      </c>
      <c r="Q115" s="1" t="s">
        <v>662</v>
      </c>
      <c r="R115" s="1" t="s">
        <v>1368</v>
      </c>
      <c r="S115" s="1" t="s">
        <v>664</v>
      </c>
      <c r="T115" s="1" t="s">
        <v>665</v>
      </c>
      <c r="U115" s="1" t="s">
        <v>666</v>
      </c>
      <c r="V115" s="1" t="s">
        <v>952</v>
      </c>
    </row>
    <row r="116" s="1" customFormat="1" spans="1:22">
      <c r="A116" s="3">
        <v>21512276635</v>
      </c>
      <c r="B116" s="1" t="s">
        <v>654</v>
      </c>
      <c r="C116" s="1" t="s">
        <v>1369</v>
      </c>
      <c r="D116" s="1" t="s">
        <v>1370</v>
      </c>
      <c r="E116" s="1" t="s">
        <v>1371</v>
      </c>
      <c r="F116" s="1" t="s">
        <v>654</v>
      </c>
      <c r="G116" s="1" t="s">
        <v>655</v>
      </c>
      <c r="H116" s="1" t="s">
        <v>656</v>
      </c>
      <c r="I116" s="1" t="s">
        <v>1372</v>
      </c>
      <c r="J116" s="1" t="s">
        <v>30</v>
      </c>
      <c r="K116" s="1" t="s">
        <v>1373</v>
      </c>
      <c r="L116" s="1" t="s">
        <v>1373</v>
      </c>
      <c r="M116" s="1" t="s">
        <v>659</v>
      </c>
      <c r="N116" s="1" t="s">
        <v>659</v>
      </c>
      <c r="O116" s="1" t="s">
        <v>660</v>
      </c>
      <c r="P116" s="1" t="s">
        <v>661</v>
      </c>
      <c r="Q116" s="1" t="s">
        <v>662</v>
      </c>
      <c r="R116" s="1" t="s">
        <v>1374</v>
      </c>
      <c r="S116" s="1" t="s">
        <v>664</v>
      </c>
      <c r="T116" s="1" t="s">
        <v>665</v>
      </c>
      <c r="U116" s="1" t="s">
        <v>666</v>
      </c>
      <c r="V116" s="1" t="s">
        <v>1375</v>
      </c>
    </row>
    <row r="117" s="1" customFormat="1" spans="1:22">
      <c r="A117" s="3">
        <v>21512469183</v>
      </c>
      <c r="B117" s="1" t="s">
        <v>654</v>
      </c>
      <c r="C117" s="1" t="s">
        <v>1376</v>
      </c>
      <c r="D117" s="1" t="s">
        <v>1246</v>
      </c>
      <c r="E117" s="1" t="s">
        <v>1377</v>
      </c>
      <c r="F117" s="1" t="s">
        <v>654</v>
      </c>
      <c r="G117" s="1" t="s">
        <v>655</v>
      </c>
      <c r="H117" s="1" t="s">
        <v>656</v>
      </c>
      <c r="I117" s="1" t="s">
        <v>1325</v>
      </c>
      <c r="J117" s="1" t="s">
        <v>30</v>
      </c>
      <c r="K117" s="1" t="s">
        <v>1326</v>
      </c>
      <c r="L117" s="1" t="s">
        <v>1326</v>
      </c>
      <c r="M117" s="1" t="s">
        <v>659</v>
      </c>
      <c r="N117" s="1" t="s">
        <v>659</v>
      </c>
      <c r="O117" s="1" t="s">
        <v>660</v>
      </c>
      <c r="P117" s="1" t="s">
        <v>661</v>
      </c>
      <c r="Q117" s="1" t="s">
        <v>662</v>
      </c>
      <c r="R117" s="1" t="s">
        <v>1378</v>
      </c>
      <c r="S117" s="1" t="s">
        <v>664</v>
      </c>
      <c r="T117" s="1" t="s">
        <v>665</v>
      </c>
      <c r="U117" s="1" t="s">
        <v>666</v>
      </c>
      <c r="V117" s="1" t="s">
        <v>952</v>
      </c>
    </row>
    <row r="118" s="1" customFormat="1" spans="1:22">
      <c r="A118" s="3">
        <v>21512694513</v>
      </c>
      <c r="B118" s="1" t="s">
        <v>654</v>
      </c>
      <c r="C118" s="1" t="s">
        <v>1379</v>
      </c>
      <c r="D118" s="1" t="s">
        <v>1364</v>
      </c>
      <c r="E118" s="1" t="s">
        <v>1380</v>
      </c>
      <c r="F118" s="1" t="s">
        <v>654</v>
      </c>
      <c r="G118" s="1" t="s">
        <v>655</v>
      </c>
      <c r="H118" s="1" t="s">
        <v>656</v>
      </c>
      <c r="I118" s="1" t="s">
        <v>1366</v>
      </c>
      <c r="J118" s="1" t="s">
        <v>30</v>
      </c>
      <c r="K118" s="1" t="s">
        <v>1367</v>
      </c>
      <c r="L118" s="1" t="s">
        <v>1367</v>
      </c>
      <c r="M118" s="1" t="s">
        <v>659</v>
      </c>
      <c r="N118" s="1" t="s">
        <v>659</v>
      </c>
      <c r="O118" s="1" t="s">
        <v>660</v>
      </c>
      <c r="P118" s="1" t="s">
        <v>661</v>
      </c>
      <c r="Q118" s="1" t="s">
        <v>662</v>
      </c>
      <c r="R118" s="1" t="s">
        <v>1381</v>
      </c>
      <c r="S118" s="1" t="s">
        <v>664</v>
      </c>
      <c r="T118" s="1" t="s">
        <v>665</v>
      </c>
      <c r="U118" s="1" t="s">
        <v>666</v>
      </c>
      <c r="V118" s="1" t="s">
        <v>952</v>
      </c>
    </row>
    <row r="119" s="1" customFormat="1" spans="1:22">
      <c r="A119" s="3">
        <v>21513169900</v>
      </c>
      <c r="B119" s="1" t="s">
        <v>654</v>
      </c>
      <c r="C119" s="1" t="s">
        <v>1382</v>
      </c>
      <c r="D119" s="1" t="s">
        <v>1383</v>
      </c>
      <c r="E119" s="1" t="s">
        <v>1384</v>
      </c>
      <c r="F119" s="1" t="s">
        <v>654</v>
      </c>
      <c r="G119" s="1" t="s">
        <v>655</v>
      </c>
      <c r="H119" s="1" t="s">
        <v>656</v>
      </c>
      <c r="I119" s="1" t="s">
        <v>1385</v>
      </c>
      <c r="J119" s="1" t="s">
        <v>30</v>
      </c>
      <c r="K119" s="1" t="s">
        <v>1386</v>
      </c>
      <c r="L119" s="1" t="s">
        <v>1386</v>
      </c>
      <c r="M119" s="1" t="s">
        <v>659</v>
      </c>
      <c r="N119" s="1" t="s">
        <v>659</v>
      </c>
      <c r="O119" s="1" t="s">
        <v>660</v>
      </c>
      <c r="P119" s="1" t="s">
        <v>661</v>
      </c>
      <c r="Q119" s="1" t="s">
        <v>662</v>
      </c>
      <c r="R119" s="1" t="s">
        <v>1387</v>
      </c>
      <c r="S119" s="1" t="s">
        <v>664</v>
      </c>
      <c r="T119" s="1" t="s">
        <v>665</v>
      </c>
      <c r="U119" s="1" t="s">
        <v>666</v>
      </c>
      <c r="V119" s="1" t="s">
        <v>724</v>
      </c>
    </row>
    <row r="120" s="1" customFormat="1" spans="1:22">
      <c r="A120" s="3">
        <v>21513194407</v>
      </c>
      <c r="B120" s="1" t="s">
        <v>654</v>
      </c>
      <c r="C120" s="1" t="s">
        <v>1388</v>
      </c>
      <c r="D120" s="1" t="s">
        <v>1389</v>
      </c>
      <c r="E120" s="1" t="s">
        <v>1390</v>
      </c>
      <c r="F120" s="1" t="s">
        <v>654</v>
      </c>
      <c r="G120" s="1" t="s">
        <v>655</v>
      </c>
      <c r="H120" s="1" t="s">
        <v>656</v>
      </c>
      <c r="I120" s="1" t="s">
        <v>1391</v>
      </c>
      <c r="J120" s="1" t="s">
        <v>30</v>
      </c>
      <c r="K120" s="1" t="s">
        <v>1392</v>
      </c>
      <c r="L120" s="1" t="s">
        <v>1392</v>
      </c>
      <c r="M120" s="1" t="s">
        <v>659</v>
      </c>
      <c r="N120" s="1" t="s">
        <v>659</v>
      </c>
      <c r="O120" s="1" t="s">
        <v>660</v>
      </c>
      <c r="P120" s="1" t="s">
        <v>661</v>
      </c>
      <c r="Q120" s="1" t="s">
        <v>662</v>
      </c>
      <c r="R120" s="1" t="s">
        <v>1393</v>
      </c>
      <c r="S120" s="1" t="s">
        <v>664</v>
      </c>
      <c r="T120" s="1" t="s">
        <v>665</v>
      </c>
      <c r="U120" s="1" t="s">
        <v>666</v>
      </c>
      <c r="V120" s="1" t="s">
        <v>732</v>
      </c>
    </row>
    <row r="121" s="1" customFormat="1" spans="1:22">
      <c r="A121" s="3">
        <v>21513228545</v>
      </c>
      <c r="B121" s="1" t="s">
        <v>654</v>
      </c>
      <c r="C121" s="1" t="s">
        <v>1394</v>
      </c>
      <c r="D121" s="1" t="s">
        <v>1395</v>
      </c>
      <c r="E121" s="1" t="s">
        <v>1396</v>
      </c>
      <c r="F121" s="1" t="s">
        <v>654</v>
      </c>
      <c r="G121" s="1" t="s">
        <v>655</v>
      </c>
      <c r="H121" s="1" t="s">
        <v>656</v>
      </c>
      <c r="I121" s="1" t="s">
        <v>1397</v>
      </c>
      <c r="J121" s="1" t="s">
        <v>30</v>
      </c>
      <c r="K121" s="1" t="s">
        <v>1398</v>
      </c>
      <c r="L121" s="1" t="s">
        <v>1398</v>
      </c>
      <c r="M121" s="1" t="s">
        <v>659</v>
      </c>
      <c r="N121" s="1" t="s">
        <v>659</v>
      </c>
      <c r="O121" s="1" t="s">
        <v>660</v>
      </c>
      <c r="P121" s="1" t="s">
        <v>661</v>
      </c>
      <c r="Q121" s="1" t="s">
        <v>662</v>
      </c>
      <c r="R121" s="1" t="s">
        <v>1399</v>
      </c>
      <c r="S121" s="1" t="s">
        <v>664</v>
      </c>
      <c r="T121" s="1" t="s">
        <v>665</v>
      </c>
      <c r="U121" s="1" t="s">
        <v>666</v>
      </c>
      <c r="V121" s="1" t="s">
        <v>952</v>
      </c>
    </row>
    <row r="122" s="1" customFormat="1" spans="1:22">
      <c r="A122" s="3">
        <v>21513520285</v>
      </c>
      <c r="B122" s="1" t="s">
        <v>654</v>
      </c>
      <c r="C122" s="1" t="s">
        <v>1400</v>
      </c>
      <c r="D122" s="1" t="s">
        <v>1401</v>
      </c>
      <c r="E122" s="1" t="s">
        <v>1402</v>
      </c>
      <c r="F122" s="1" t="s">
        <v>654</v>
      </c>
      <c r="G122" s="1" t="s">
        <v>655</v>
      </c>
      <c r="H122" s="1" t="s">
        <v>656</v>
      </c>
      <c r="I122" s="1" t="s">
        <v>1403</v>
      </c>
      <c r="J122" s="1" t="s">
        <v>30</v>
      </c>
      <c r="K122" s="1" t="s">
        <v>1404</v>
      </c>
      <c r="L122" s="1" t="s">
        <v>1404</v>
      </c>
      <c r="M122" s="1" t="s">
        <v>659</v>
      </c>
      <c r="N122" s="1" t="s">
        <v>659</v>
      </c>
      <c r="O122" s="1" t="s">
        <v>660</v>
      </c>
      <c r="P122" s="1" t="s">
        <v>661</v>
      </c>
      <c r="Q122" s="1" t="s">
        <v>662</v>
      </c>
      <c r="R122" s="1" t="s">
        <v>1405</v>
      </c>
      <c r="S122" s="1" t="s">
        <v>664</v>
      </c>
      <c r="T122" s="1" t="s">
        <v>665</v>
      </c>
      <c r="U122" s="1" t="s">
        <v>666</v>
      </c>
      <c r="V122" s="1" t="s">
        <v>684</v>
      </c>
    </row>
    <row r="123" s="1" customFormat="1" spans="1:22">
      <c r="A123" s="3">
        <v>21513410863</v>
      </c>
      <c r="B123" s="1" t="s">
        <v>654</v>
      </c>
      <c r="C123" s="1" t="s">
        <v>1406</v>
      </c>
      <c r="D123" s="1" t="s">
        <v>1407</v>
      </c>
      <c r="E123" s="1" t="s">
        <v>1408</v>
      </c>
      <c r="F123" s="1" t="s">
        <v>654</v>
      </c>
      <c r="G123" s="1" t="s">
        <v>655</v>
      </c>
      <c r="H123" s="1" t="s">
        <v>656</v>
      </c>
      <c r="I123" s="1" t="s">
        <v>1409</v>
      </c>
      <c r="J123" s="1" t="s">
        <v>30</v>
      </c>
      <c r="K123" s="1" t="s">
        <v>1410</v>
      </c>
      <c r="L123" s="1" t="s">
        <v>1410</v>
      </c>
      <c r="M123" s="1" t="s">
        <v>659</v>
      </c>
      <c r="N123" s="1" t="s">
        <v>659</v>
      </c>
      <c r="O123" s="1" t="s">
        <v>660</v>
      </c>
      <c r="P123" s="1" t="s">
        <v>661</v>
      </c>
      <c r="Q123" s="1" t="s">
        <v>662</v>
      </c>
      <c r="R123" s="1" t="s">
        <v>1411</v>
      </c>
      <c r="S123" s="1" t="s">
        <v>664</v>
      </c>
      <c r="T123" s="1" t="s">
        <v>665</v>
      </c>
      <c r="U123" s="1" t="s">
        <v>666</v>
      </c>
      <c r="V123" s="1" t="s">
        <v>724</v>
      </c>
    </row>
    <row r="124" s="1" customFormat="1" spans="1:22">
      <c r="A124" s="3">
        <v>21513576598</v>
      </c>
      <c r="B124" s="1" t="s">
        <v>654</v>
      </c>
      <c r="C124" s="1" t="s">
        <v>1412</v>
      </c>
      <c r="D124" s="1" t="s">
        <v>1413</v>
      </c>
      <c r="E124" s="1" t="s">
        <v>1414</v>
      </c>
      <c r="F124" s="1" t="s">
        <v>654</v>
      </c>
      <c r="G124" s="1" t="s">
        <v>655</v>
      </c>
      <c r="H124" s="1" t="s">
        <v>656</v>
      </c>
      <c r="I124" s="1" t="s">
        <v>1254</v>
      </c>
      <c r="J124" s="1" t="s">
        <v>30</v>
      </c>
      <c r="K124" s="1" t="s">
        <v>1255</v>
      </c>
      <c r="L124" s="1" t="s">
        <v>1255</v>
      </c>
      <c r="M124" s="1" t="s">
        <v>659</v>
      </c>
      <c r="N124" s="1" t="s">
        <v>659</v>
      </c>
      <c r="O124" s="1" t="s">
        <v>660</v>
      </c>
      <c r="P124" s="1" t="s">
        <v>661</v>
      </c>
      <c r="Q124" s="1" t="s">
        <v>662</v>
      </c>
      <c r="R124" s="1" t="s">
        <v>1415</v>
      </c>
      <c r="S124" s="1" t="s">
        <v>664</v>
      </c>
      <c r="T124" s="1" t="s">
        <v>665</v>
      </c>
      <c r="U124" s="1" t="s">
        <v>666</v>
      </c>
      <c r="V124" s="1" t="s">
        <v>1053</v>
      </c>
    </row>
    <row r="125" s="1" customFormat="1" spans="1:22">
      <c r="A125" s="3">
        <v>21513627492</v>
      </c>
      <c r="B125" s="1" t="s">
        <v>654</v>
      </c>
      <c r="C125" s="1" t="s">
        <v>1416</v>
      </c>
      <c r="D125" s="1" t="s">
        <v>1309</v>
      </c>
      <c r="E125" s="1" t="s">
        <v>1417</v>
      </c>
      <c r="F125" s="1" t="s">
        <v>654</v>
      </c>
      <c r="G125" s="1" t="s">
        <v>655</v>
      </c>
      <c r="H125" s="1" t="s">
        <v>656</v>
      </c>
      <c r="I125" s="1" t="s">
        <v>1418</v>
      </c>
      <c r="J125" s="1" t="s">
        <v>30</v>
      </c>
      <c r="K125" s="1" t="s">
        <v>1419</v>
      </c>
      <c r="L125" s="1" t="s">
        <v>1419</v>
      </c>
      <c r="M125" s="1" t="s">
        <v>659</v>
      </c>
      <c r="N125" s="1" t="s">
        <v>659</v>
      </c>
      <c r="O125" s="1" t="s">
        <v>660</v>
      </c>
      <c r="P125" s="1" t="s">
        <v>661</v>
      </c>
      <c r="Q125" s="1" t="s">
        <v>662</v>
      </c>
      <c r="R125" s="1" t="s">
        <v>1420</v>
      </c>
      <c r="S125" s="1" t="s">
        <v>664</v>
      </c>
      <c r="T125" s="1" t="s">
        <v>665</v>
      </c>
      <c r="U125" s="1" t="s">
        <v>666</v>
      </c>
      <c r="V125" s="1" t="s">
        <v>724</v>
      </c>
    </row>
    <row r="126" s="1" customFormat="1" spans="1:22">
      <c r="A126" s="3">
        <v>21513727865</v>
      </c>
      <c r="B126" s="1" t="s">
        <v>654</v>
      </c>
      <c r="C126" s="1" t="s">
        <v>1421</v>
      </c>
      <c r="D126" s="1" t="s">
        <v>1422</v>
      </c>
      <c r="E126" s="1" t="s">
        <v>1423</v>
      </c>
      <c r="F126" s="1" t="s">
        <v>654</v>
      </c>
      <c r="G126" s="1" t="s">
        <v>655</v>
      </c>
      <c r="H126" s="1" t="s">
        <v>656</v>
      </c>
      <c r="I126" s="1" t="s">
        <v>1424</v>
      </c>
      <c r="J126" s="1" t="s">
        <v>30</v>
      </c>
      <c r="K126" s="1" t="s">
        <v>1425</v>
      </c>
      <c r="L126" s="1" t="s">
        <v>1425</v>
      </c>
      <c r="M126" s="1" t="s">
        <v>659</v>
      </c>
      <c r="N126" s="1" t="s">
        <v>659</v>
      </c>
      <c r="O126" s="1" t="s">
        <v>660</v>
      </c>
      <c r="P126" s="1" t="s">
        <v>661</v>
      </c>
      <c r="Q126" s="1" t="s">
        <v>662</v>
      </c>
      <c r="R126" s="1" t="s">
        <v>1426</v>
      </c>
      <c r="S126" s="1" t="s">
        <v>664</v>
      </c>
      <c r="T126" s="1" t="s">
        <v>665</v>
      </c>
      <c r="U126" s="1" t="s">
        <v>666</v>
      </c>
      <c r="V126" s="1" t="s">
        <v>684</v>
      </c>
    </row>
    <row r="127" s="1" customFormat="1" spans="1:22">
      <c r="A127" s="3">
        <v>21513818657</v>
      </c>
      <c r="B127" s="1" t="s">
        <v>654</v>
      </c>
      <c r="C127" s="1" t="s">
        <v>1427</v>
      </c>
      <c r="D127" s="1" t="s">
        <v>1428</v>
      </c>
      <c r="E127" s="1" t="s">
        <v>1429</v>
      </c>
      <c r="F127" s="1" t="s">
        <v>654</v>
      </c>
      <c r="G127" s="1" t="s">
        <v>655</v>
      </c>
      <c r="H127" s="1" t="s">
        <v>656</v>
      </c>
      <c r="I127" s="1" t="s">
        <v>1430</v>
      </c>
      <c r="J127" s="1" t="s">
        <v>30</v>
      </c>
      <c r="K127" s="1" t="s">
        <v>1431</v>
      </c>
      <c r="L127" s="1" t="s">
        <v>1431</v>
      </c>
      <c r="M127" s="1" t="s">
        <v>659</v>
      </c>
      <c r="N127" s="1" t="s">
        <v>659</v>
      </c>
      <c r="O127" s="1" t="s">
        <v>660</v>
      </c>
      <c r="P127" s="1" t="s">
        <v>661</v>
      </c>
      <c r="Q127" s="1" t="s">
        <v>662</v>
      </c>
      <c r="R127" s="1" t="s">
        <v>1432</v>
      </c>
      <c r="S127" s="1" t="s">
        <v>664</v>
      </c>
      <c r="T127" s="1" t="s">
        <v>665</v>
      </c>
      <c r="U127" s="1" t="s">
        <v>666</v>
      </c>
      <c r="V127" s="1" t="s">
        <v>700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THB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2022-10-26T01:14:00Z</dcterms:created>
  <dcterms:modified xsi:type="dcterms:W3CDTF">2022-10-28T02:39:45Z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EEFF3343AD7C4560B99071A59A1447BA</vt:lpwstr>
  </property>
  <property fmtid="{D5CDD505-2E9C-101B-9397-08002B2CF9AE}" pid="3" name="KSOProductBuildVer">
    <vt:lpwstr>2052-11.1.0.12598</vt:lpwstr>
  </property>
</Properties>
</file>