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<sst xmlns="http://schemas.openxmlformats.org/spreadsheetml/2006/main" count="238" uniqueCount="125">
  <si>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</si>
  <si>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</si>
  <si>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</si>
  <si>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</si>
  <si>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2022-10-26至2022-10-27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</si>
  <si>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</si>
  <si>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</si>
  <si>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</si>
  <si>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</si>
  <si>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</si>
  <si>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</si>
  <si>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</si>
  <si>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</si>
  <si>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</si>
  <si>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</si>
  <si>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</si>
  <si>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</si>
  <si>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</si>
  <si>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</si>
  <si>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</si>
  <si>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¥658.00</t>
  </si>
  <si>
    <t>¥110.00</t>
  </si>
  <si>
    <t>¥548.00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</si>
  <si>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</si>
  <si>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</si>
  <si>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</si>
  <si>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</si>
  <si>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</si>
  <si>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</si>
  <si>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</si>
  <si>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</si>
  <si>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</si>
  <si>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</si>
  <si>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</si>
  <si>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</si>
  <si>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</si>
  <si>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</si>
  <si>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</si>
  <si>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</si>
  <si>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</si>
  <si>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</si>
  <si>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</si>
  <si>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</si>
  <si>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</si>
  <si>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</si>
  <si>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</si>
  <si>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</si>
  <si>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</si>
  <si>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</si>
  <si>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</si>
  <si>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</si>
  <si>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</si>
  <si>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</si>
  <si>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</si>
  <si>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</si>
  <si>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</si>
  <si>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</si>
  <si>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</si>
  <si>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</si>
  <si>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</si>
  <si>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</si>
  <si>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</si>
  <si>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</si>
  <si>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</si>
  <si>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</si>
  <si>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</si>
  <si>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</si>
  <si>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</si>
  <si>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</si>
  <si>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</si>
  <si>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103161559737</t>
  </si>
  <si>
    <t>酒店预付</t>
  </si>
  <si>
    <t>否</t>
  </si>
  <si>
    <t>普通</t>
  </si>
  <si>
    <t>381675955</t>
  </si>
  <si>
    <t>上海中航虹桥机场泊悦酒店</t>
  </si>
  <si>
    <t>1639468</t>
  </si>
  <si>
    <t>王佳晶</t>
  </si>
  <si>
    <t>2022-10-25</t>
  </si>
  <si>
    <t>2022-10-26</t>
  </si>
  <si>
    <t>2022-10-27</t>
  </si>
  <si>
    <t>豪华大床或双床房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</si>
  <si>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</si>
  <si>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</si>
  <si>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</si>
  <si>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</si>
  <si>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</si>
  <si>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</si>
  <si>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</si>
  <si>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</si>
  <si>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</si>
  <si>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</si>
  <si>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</si>
  <si>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</si>
  <si>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A221028115746481</t>
  </si>
  <si>
    <r>
      <t>总计：</t>
    </r>
    <r>
      <rPr>
        <sz val="10"/>
        <rFont val="Arial"/>
        <charset val="134"/>
      </rPr>
      <t>548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</si>
  <si>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</si>
  <si>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</si>
  <si>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</si>
  <si>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</si>
  <si>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</si>
  <si>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</si>
  <si>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</si>
  <si>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</si>
  <si>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</si>
  <si>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</si>
  <si>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</si>
  <si>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</si>
  <si>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</si>
  <si>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</si>
  <si>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</si>
  <si>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</si>
  <si>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</si>
  <si>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</si>
  <si>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2759657</t>
  </si>
  <si>
    <t>--</t>
  </si>
  <si>
    <t>548.00</t>
  </si>
  <si>
    <t>RMB</t>
  </si>
  <si>
    <t>0</t>
  </si>
  <si>
    <t>0.00</t>
  </si>
  <si>
    <t>汇趣住国内直连</t>
  </si>
  <si>
    <t>01.011247</t>
  </si>
  <si>
    <t>2022-10-25 23:40:49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</si>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</sst>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8" sqref="A8:A9"/>
    </sheetView>
  </sheetViews>
  <sheetFormatPr defaultColWidth="9.14285714285714" defaultRowHeight="12.75" outlineLevelCol="7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8">
      <c r="A2" s="6" t="s">
        <v>70</v>
      </c>
      <c r="B2" s="7" t="s">
        <v>79</v>
      </c>
      <c r="C2" s="7" t="s">
        <v>80</v>
      </c>
      <c r="D2" s="3">
        <v>548</v>
      </c>
      <c r="E2" t="str">
        <f>VLOOKUP(A2,HOP!A:L,12,0)</f>
        <v>548.00</v>
      </c>
      <c r="F2" t="str">
        <f>VLOOKUP(A2,HOP!A:C,3,0)</f>
        <v>2759657</v>
      </c>
      <c r="G2">
        <f>D2-E2</f>
        <v>0</v>
      </c>
      <c r="H2" t="str">
        <f>$H$1&amp;F2</f>
        <v>，2759657</v>
      </c>
    </row>
    <row r="4" spans="4:4">
      <c r="D4" s="3">
        <f>SUM(D2:D3)</f>
        <v>548</v>
      </c>
    </row>
    <row r="5" ht="14.25" spans="4:4">
      <c r="D5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2022-10-28T03:56:19Z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F3690788BDE54D33B41D95203BB27EE0</vt:lpwstr>
  </property>
</Properties>
</file>