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对账!$A$1:$X$84</definedName>
  </definedNames>
  <calcPr calcId="144525"/>
</workbook>
</file>

<file path=xl/sharedStrings.xml><?xml version="1.0" encoding="utf-8"?>
<sst xmlns="http://schemas.openxmlformats.org/spreadsheetml/2006/main" count="2765" uniqueCount="957">
  <si>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</si>
  <si>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</si>
  <si>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</si>
  <si>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</si>
  <si>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</si>
  <si>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</si>
  <si>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</si>
  <si>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</si>
  <si>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</si>
  <si>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</si>
  <si>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</si>
  <si>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</si>
  <si>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</si>
  <si>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</si>
  <si>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</si>
  <si>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</si>
  <si>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</si>
  <si>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</si>
  <si>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</si>
  <si>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</si>
  <si>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</si>
  <si>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</si>
  <si>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</si>
  <si>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</si>
  <si>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</si>
  <si>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17940456646	</t>
  </si>
  <si>
    <t>Ctrip</t>
  </si>
  <si>
    <t>正常</t>
  </si>
  <si>
    <t>[胡志明市]中央皇宫酒店(Central Palace Hotel)(55451625)</t>
  </si>
  <si>
    <t>豪华房&lt;2人入住&gt;&lt;不退款&gt;&lt;早餐&gt;</t>
  </si>
  <si>
    <t>HKD</t>
  </si>
  <si>
    <t>Ng/Oiman Stella,NG/CHUN YING,NG/VENETIA VICTORIA</t>
  </si>
  <si>
    <t>CA13030221028HKD</t>
  </si>
  <si>
    <t>未提现</t>
  </si>
  <si>
    <t>携程开票</t>
  </si>
  <si>
    <t xml:space="preserve">	</t>
  </si>
  <si>
    <t xml:space="preserve">58393	</t>
  </si>
  <si>
    <t xml:space="preserve">17965225480	</t>
  </si>
  <si>
    <t>[布达佩斯]玛特耶斯城市酒店(City Hotel Matyas)(55519650)</t>
  </si>
  <si>
    <t>标准房&lt;2人入住&gt;&lt;不退款&gt;</t>
  </si>
  <si>
    <t>Afifi/Ahmad</t>
  </si>
  <si>
    <t xml:space="preserve">18817172433	</t>
  </si>
  <si>
    <t>[曼谷]S15素坤逸酒店(S15 Sukhumvit Hotel)(56140438)</t>
  </si>
  <si>
    <t>简易套房&lt;2人入住&gt;&lt;不退款&gt;&lt;早餐&gt;</t>
  </si>
  <si>
    <t>TAN/JON CHIANG DON</t>
  </si>
  <si>
    <t xml:space="preserve">56473096-1	</t>
  </si>
  <si>
    <t xml:space="preserve">21040555033	</t>
  </si>
  <si>
    <t>[巴黎]贝尔塔酒店(Belta Hotel)(55290431)</t>
  </si>
  <si>
    <t>标准双人房&lt;2人入住&gt;&lt;不退款&gt;&lt;早餐&gt;</t>
  </si>
  <si>
    <t>Rasheed/Rita</t>
  </si>
  <si>
    <t xml:space="preserve">197-7071499	</t>
  </si>
  <si>
    <t xml:space="preserve">21146543317	</t>
  </si>
  <si>
    <t>[曼谷]诺富特暹罗广场酒店 (SHA Plus+)(Novotel Bangkok on Siam Square (SHA Plus+))(55320613)</t>
  </si>
  <si>
    <t>豪华房&lt;2人入住&gt;&lt;不退款&gt;</t>
  </si>
  <si>
    <t>lee/pui ling angela</t>
  </si>
  <si>
    <t xml:space="preserve">858576	</t>
  </si>
  <si>
    <t xml:space="preserve">21317548067	</t>
  </si>
  <si>
    <t>[奇克托瓦加]水牛机场酒店(Buffalo Airport Hotel)(70392542)</t>
  </si>
  <si>
    <t>标准房, 1 张特大床&lt;2人入住&gt;&lt;不退款&gt;</t>
  </si>
  <si>
    <t>Gal/Erin Yeeon</t>
  </si>
  <si>
    <t xml:space="preserve">2022016471	</t>
  </si>
  <si>
    <t xml:space="preserve">21322484408	</t>
  </si>
  <si>
    <t>[曼谷]彩虹套房酒店 (SHA Certified)(Baiyoke Suite Hotel)(55653319)</t>
  </si>
  <si>
    <t>高级套房&lt;2人入住&gt;&lt;不退款&gt;</t>
  </si>
  <si>
    <t>Sailo/Lalrohlui</t>
  </si>
  <si>
    <t xml:space="preserve">63117	</t>
  </si>
  <si>
    <t xml:space="preserve">21337267192	</t>
  </si>
  <si>
    <t>[吉隆坡]吉隆坡柏威年酒店 · 悦榕庄管理(Pavilion Hotel Kuala Lumpur Managed by Banyan Tree)(68545146)</t>
  </si>
  <si>
    <t>城市绿洲特大床房&lt;2人入住&gt;&lt;不退款&gt;&lt;早餐&gt;</t>
  </si>
  <si>
    <t>PARK/SHARON</t>
  </si>
  <si>
    <t xml:space="preserve">194746	</t>
  </si>
  <si>
    <t xml:space="preserve">21340235900	</t>
  </si>
  <si>
    <t>[圣安]圣路易斯机场梨树酒店(Pear Tree Inn St. Louis Airport)(91595354)</t>
  </si>
  <si>
    <t>豪华大号床间 - 带2张大号床&lt;2人入住&gt;&lt;不退款&gt;&lt;早餐&gt;</t>
  </si>
  <si>
    <t>Larkin /April</t>
  </si>
  <si>
    <t xml:space="preserve">21340324617	</t>
  </si>
  <si>
    <t>[多伦多]多伦多香格里拉大酒店(Shangri-La Toronto)(56185710)</t>
  </si>
  <si>
    <t>尊贵特大床房&lt;2人入住&gt;&lt;不退款&gt;</t>
  </si>
  <si>
    <t>SMITH/JEFFREY</t>
  </si>
  <si>
    <t xml:space="preserve">56837SE026534	</t>
  </si>
  <si>
    <t xml:space="preserve">21345064628	</t>
  </si>
  <si>
    <t>[芭堤雅]芭堤雅阿瓦尼度假酒店 (SHA Extra Plus)(Avani Pattaya Resort (SHA Extra Plus))(69338173)</t>
  </si>
  <si>
    <t>阿瓦尼海景房&lt;2人入住&gt;&lt;不退款&gt;&lt;早餐&gt;</t>
  </si>
  <si>
    <t>Chung/Nga Yi</t>
  </si>
  <si>
    <t xml:space="preserve">2726094	</t>
  </si>
  <si>
    <t xml:space="preserve">61812104	</t>
  </si>
  <si>
    <t xml:space="preserve">21345764700	</t>
  </si>
  <si>
    <t>[维也纳]诺维姆玉静王子酒店(Novum Hotel Prinz Eugen)(55452126)</t>
  </si>
  <si>
    <t>双人床房&lt;2人入住&gt;&lt;不退款&gt;</t>
  </si>
  <si>
    <t>kim/seungmok</t>
  </si>
  <si>
    <t xml:space="preserve">EXPEDIA_2023315669	</t>
  </si>
  <si>
    <t xml:space="preserve">21348178770	</t>
  </si>
  <si>
    <t>[曼谷]曼谷天空风景酒店 (SHA Plus+)(SKYVIEW Hotel Bangkok (SHA Plus+))(55328713)</t>
  </si>
  <si>
    <t>至尊尊贵双床房&lt;2人入住&gt;&lt;不退款&gt;&lt;早餐&gt;</t>
  </si>
  <si>
    <t>HO/SIU KEUNG,SZE/WAH MEI</t>
  </si>
  <si>
    <t xml:space="preserve">EXP-2023453761	</t>
  </si>
  <si>
    <t xml:space="preserve">21353399249	</t>
  </si>
  <si>
    <t>[阿布扎比]阿布扎比雅乐轩酒店(Aloft Abu Dhabi)(68026753)</t>
  </si>
  <si>
    <t>雅乐轩房&lt;2人入住&gt;&lt;不退款&gt;&lt;早餐&gt;</t>
  </si>
  <si>
    <t>TAO/YU</t>
  </si>
  <si>
    <t xml:space="preserve">95037184	</t>
  </si>
  <si>
    <t xml:space="preserve">21356032246	</t>
  </si>
  <si>
    <t>[仁川]仁川格荣瓦杰酒店，与雅高集团合作(Gyeongwonjae Ambassador Incheon Associated with Accor)(55451924)</t>
  </si>
  <si>
    <t>豪华双人房&lt;2人入住&gt;&lt;不退款&gt;</t>
  </si>
  <si>
    <t>kang/heyounduck</t>
  </si>
  <si>
    <t>取消</t>
  </si>
  <si>
    <t xml:space="preserve">21356787138	</t>
  </si>
  <si>
    <t>[伊斯坦布尔]阿尔比纳斯老城酒店(Albinas Hotel Old City)(91624464)</t>
  </si>
  <si>
    <t>标准双床房&lt;2人入住&gt;&lt;不退款&gt;&lt;早餐&gt;</t>
  </si>
  <si>
    <t>Tao/Yan Wing Minniecarina</t>
  </si>
  <si>
    <t xml:space="preserve">3942313	</t>
  </si>
  <si>
    <t xml:space="preserve">21361124767	</t>
  </si>
  <si>
    <t>[兰贝斯区]伦敦滑铁卢丽亭酒店(Park Plaza London Waterloo)(55851857)</t>
  </si>
  <si>
    <t>高级双床房&lt;2人入住&gt;&lt;不退款&gt;</t>
  </si>
  <si>
    <t>TAM/SHUN FAI,SHEK/PAT KIU AMY</t>
  </si>
  <si>
    <t xml:space="preserve">0038551741	</t>
  </si>
  <si>
    <t xml:space="preserve">21363241744	</t>
  </si>
  <si>
    <t>[南雅加达]大阿斯顿格罗夫套房酒店(The Grove Suites by GRAND ASTON)(56140426)</t>
  </si>
  <si>
    <t>一卧室套房&lt;2人入住&gt;&lt;不退款&gt;</t>
  </si>
  <si>
    <t>COLOMBARA/SIMONE</t>
  </si>
  <si>
    <t xml:space="preserve">21368916489	</t>
  </si>
  <si>
    <t>[奇克托瓦加]布法罗机场奇克托瓦加住宿及套房酒店(Sleep Inn &amp; Suites Buffalo Airport Cheektowaga)(55254352)</t>
  </si>
  <si>
    <t>客房（2张双人床）&lt;2人入住&gt;&lt;不退款&gt;&lt;早餐&gt;</t>
  </si>
  <si>
    <t>Abboud/Alexander</t>
  </si>
  <si>
    <t xml:space="preserve">21369303261	</t>
  </si>
  <si>
    <t>[巴塞罗那]巴塞罗那迪尔哥诺玛希尔顿酒店(Hilton Diagonal Mar Barcelona)(55626240)</t>
  </si>
  <si>
    <t>TSANG/CHI HANG</t>
  </si>
  <si>
    <t xml:space="preserve">21374817517	</t>
  </si>
  <si>
    <t>[普罗维登斯]普罗维登斯毕业生酒店(Graduate Providence)(60480378)</t>
  </si>
  <si>
    <t>特大床套房&lt;2人入住&gt;&lt;不退款&gt;</t>
  </si>
  <si>
    <t>Chow/John Wei</t>
  </si>
  <si>
    <t xml:space="preserve">79757SE135203	</t>
  </si>
  <si>
    <t xml:space="preserve">21452305688	</t>
  </si>
  <si>
    <t>[檀香山]哈利库拉尼酒店(Halekulani)(55478365)</t>
  </si>
  <si>
    <t>海景标准房&lt;2人入住&gt;&lt;不退款&gt;&lt;早餐&gt;</t>
  </si>
  <si>
    <t>SUN/LIN,LIANG/XIAOYAN</t>
  </si>
  <si>
    <t xml:space="preserve">2739859	</t>
  </si>
  <si>
    <t xml:space="preserve">CI43U6AW	</t>
  </si>
  <si>
    <t xml:space="preserve">21455967833	</t>
  </si>
  <si>
    <t>[吉隆坡]吉隆坡千禧大酒店(Grand Millennium Kuala Lumpur)(55402613)</t>
  </si>
  <si>
    <t>SULLAIMAN/NURULHUDA</t>
  </si>
  <si>
    <t xml:space="preserve">21459312066	</t>
  </si>
  <si>
    <t>[丹那拉打]阿维伦金马仑高原酒店(Avillion Cameron Highlands)(55380527)</t>
  </si>
  <si>
    <t>豪华工作室&lt;2人入住&gt;&lt;不退款&gt;</t>
  </si>
  <si>
    <t>KAMILIA/KAMILIA BT KASIM</t>
  </si>
  <si>
    <t xml:space="preserve">150628	</t>
  </si>
  <si>
    <t xml:space="preserve">21465805538	</t>
  </si>
  <si>
    <t>[圣布鲁诺]灵气SFO机场酒店(Hotel Aura SFO Airport)(55505107)</t>
  </si>
  <si>
    <t>2张大床房&lt;2人入住&gt;&lt;不退款&gt;</t>
  </si>
  <si>
    <t>San Diego /Joseph</t>
  </si>
  <si>
    <t xml:space="preserve">67491SE042640	</t>
  </si>
  <si>
    <t xml:space="preserve">21466264139	</t>
  </si>
  <si>
    <t>[伯班克]柏本克酒店(Hotel Burbank)(55281385)</t>
  </si>
  <si>
    <t>两张大床房&lt;2人入住&gt;&lt;不退款&gt;</t>
  </si>
  <si>
    <t>KELTY/DORIS</t>
  </si>
  <si>
    <t xml:space="preserve">SBYF7169497140	</t>
  </si>
  <si>
    <t xml:space="preserve">21470858310	</t>
  </si>
  <si>
    <t>[里贾纳]温德姆里贾纳温盖特酒店(Wingate by Wyndham Regina)(55720469)</t>
  </si>
  <si>
    <t>客房(特大床)&lt;2人入住&gt;&lt;不退款&gt;&lt;早餐&gt;</t>
  </si>
  <si>
    <t>FLAATA/IRIS</t>
  </si>
  <si>
    <t xml:space="preserve">21472122614	</t>
  </si>
  <si>
    <t>[曼谷]曼谷拉差达瑞士酒店 (SHA Extra Plus)(Swissotel Bangkok Ratchada (SHA Extra Plus))(54503361)</t>
  </si>
  <si>
    <t>瑞士尊贵房&lt;2人入住&gt;&lt;不退款&gt;</t>
  </si>
  <si>
    <t>LI/JUN</t>
  </si>
  <si>
    <t xml:space="preserve">21480466400	</t>
  </si>
  <si>
    <t>[海斯]伦敦希思罗斯德恩公寓(Staycity Aparthotels London Heathrow)(55733453)</t>
  </si>
  <si>
    <t>一间卧室标准公寓&lt;2人入住&gt;&lt;不退款&gt;</t>
  </si>
  <si>
    <t>SINGH/HAPPY</t>
  </si>
  <si>
    <t xml:space="preserve">HBD-178767-164-5602769	</t>
  </si>
  <si>
    <t xml:space="preserve">21481870996	</t>
  </si>
  <si>
    <t>[巴厘岛]格朗德娜库塔旅馆(Grand Inna Kuta)(55451901)</t>
  </si>
  <si>
    <t>al-shaimari/ahmad</t>
  </si>
  <si>
    <t xml:space="preserve">6760795	</t>
  </si>
  <si>
    <t xml:space="preserve">21484664347	</t>
  </si>
  <si>
    <t>豪华特大床房&lt;2人入住&gt;&lt;不退款&gt;&lt;早餐&gt;</t>
  </si>
  <si>
    <t>AHMAD/ZULKARNAIN ,AHMAD/NORAZAH</t>
  </si>
  <si>
    <t xml:space="preserve">25963570	</t>
  </si>
  <si>
    <t xml:space="preserve">21485977893	</t>
  </si>
  <si>
    <t>[爱丁堡]爱丁堡之家酒店(Edinburghhouse Hotel)(55312515)</t>
  </si>
  <si>
    <t>基础双人床房(带外部浴室)&lt;2人入住&gt;&lt;不退款&gt;</t>
  </si>
  <si>
    <t>Yousaf/Waqas</t>
  </si>
  <si>
    <t xml:space="preserve">EXP-2029981496	</t>
  </si>
  <si>
    <t xml:space="preserve">21489730843	</t>
  </si>
  <si>
    <t>阿瓦尼园景房&lt;2人入住&gt;&lt;不退款&gt;&lt;早餐&gt;</t>
  </si>
  <si>
    <t>HONG/FOOK YEUNG NEXC</t>
  </si>
  <si>
    <t xml:space="preserve">2748337	</t>
  </si>
  <si>
    <t xml:space="preserve">61825370	</t>
  </si>
  <si>
    <t xml:space="preserve">21489797267	</t>
  </si>
  <si>
    <t>[舍讷费尔德]柏林施泰根博阁机场酒店(Steigenberger Airport Hotel Berlin)(91624939)</t>
  </si>
  <si>
    <t>FANG/GUOYONG</t>
  </si>
  <si>
    <t xml:space="preserve">报姓名	</t>
  </si>
  <si>
    <t xml:space="preserve">21490763201	</t>
  </si>
  <si>
    <t>[新加坡]新加坡中山公园华美达酒店(Ramada by Wyndham Singapore at Zhongshan Park (SG Clean))(70391128)</t>
  </si>
  <si>
    <t>园景特大床客房&lt;2人入住&gt;&lt;不退款&gt;</t>
  </si>
  <si>
    <t>WONG/MING CHU PHYLLIS</t>
  </si>
  <si>
    <t xml:space="preserve">2748531	</t>
  </si>
  <si>
    <t xml:space="preserve">21493731156	</t>
  </si>
  <si>
    <t>[纽约]纽约瑰丽酒店(The Carlyle, A Rosewood Hotel)(70394635)</t>
  </si>
  <si>
    <t>尊贵特大床房&lt;2人入住&gt;&lt;不退款&gt;&lt;早餐&gt;</t>
  </si>
  <si>
    <t>GAO/YUAN,Lam/Tetfoo</t>
  </si>
  <si>
    <t>153SE093415;XM</t>
  </si>
  <si>
    <t xml:space="preserve">153SE093414;XM	</t>
  </si>
  <si>
    <t xml:space="preserve">21496305838	</t>
  </si>
  <si>
    <t>[曼谷]察殿恩博利豪华酒店 (SHA Plus+)(Emporium Suites by Chatrium)(56163219)</t>
  </si>
  <si>
    <t>至尊豪华房&lt;2人入住&gt;&lt;不退款&gt;&lt;早餐&gt;</t>
  </si>
  <si>
    <t>WU/YONG WONG JIN</t>
  </si>
  <si>
    <t xml:space="preserve">188731766	</t>
  </si>
  <si>
    <t xml:space="preserve">21496741247	</t>
  </si>
  <si>
    <t>[迪拜]迪拜朱美拉湖塔楼铂尔曼酒店(Pullman Dubai Jumeirah Lakes Towers)(70391582)</t>
  </si>
  <si>
    <t>高级房（特大床）&lt;2人入住&gt;&lt;不退款&gt;</t>
  </si>
  <si>
    <t>ZHANG/RUOMU</t>
  </si>
  <si>
    <t xml:space="preserve">351287	</t>
  </si>
  <si>
    <t xml:space="preserve">21496814591	</t>
  </si>
  <si>
    <t>[孟买]抵达/陆侧2号航站楼尼兰塔中转酒店(Niranta Transit Hotel Terminal 2 Arrivals/Landside)(55572755)</t>
  </si>
  <si>
    <t>舒适大号床房&lt;2人入住&gt;&lt;不退款&gt;</t>
  </si>
  <si>
    <t>CHEUNG/WING-YAN,YEPIFANOV/ALEXANDER</t>
  </si>
  <si>
    <t xml:space="preserve">2750041	</t>
  </si>
  <si>
    <t xml:space="preserve">6770065	</t>
  </si>
  <si>
    <t xml:space="preserve">21501413388	</t>
  </si>
  <si>
    <t>[瓜达拉哈拉]瓜达拉哈拉瑞广场酒店(Hotel Riu Plaza Guadalajara)(55745220)</t>
  </si>
  <si>
    <t>奢华客房&lt;2人入住&gt;&lt;不退款&gt;</t>
  </si>
  <si>
    <t>Garza Martinez/Luz Elena</t>
  </si>
  <si>
    <t xml:space="preserve">21502724677	</t>
  </si>
  <si>
    <t>[北干巴鲁]北干巴鲁福克斯哈里斯酒店(FOX Hotel Pekanbaru)(55329380)</t>
  </si>
  <si>
    <t>行政双人床房&lt;2人入住&gt;&lt;不退款&gt;</t>
  </si>
  <si>
    <t>MOHD SUHUT/KAMALULHYSHAM</t>
  </si>
  <si>
    <t xml:space="preserve">2751732	</t>
  </si>
  <si>
    <t xml:space="preserve">111129	</t>
  </si>
  <si>
    <t xml:space="preserve">21502816801	</t>
  </si>
  <si>
    <t>[里约热内卢]阿斯托里亚宫殿酒店(Hotel Astoria Palace)(55414428)</t>
  </si>
  <si>
    <t>标准三人房&lt;2人入住&gt;&lt;不退款&gt;</t>
  </si>
  <si>
    <t>Zanlorenzi/Alexandre</t>
  </si>
  <si>
    <t xml:space="preserve">2751755	</t>
  </si>
  <si>
    <t xml:space="preserve">258-2348064	</t>
  </si>
  <si>
    <t xml:space="preserve">21507000676	</t>
  </si>
  <si>
    <t>三人房&lt;2人入住&gt;&lt;不退款&gt;</t>
  </si>
  <si>
    <t>LOPES/ADELIA REZENDE</t>
  </si>
  <si>
    <t xml:space="preserve">2752943	</t>
  </si>
  <si>
    <t xml:space="preserve">258-2348520	</t>
  </si>
  <si>
    <t xml:space="preserve">21508385127	</t>
  </si>
  <si>
    <t>[英格尔伍德]洛杉矶国际机场品质套房酒店(Quality Inn &amp; Suites Los Angeles Airport - LAX)(55320411)</t>
  </si>
  <si>
    <t>标准房, 1 张特大床房&lt;2人入住&gt;&lt;不退款&gt;&lt;早餐&gt;</t>
  </si>
  <si>
    <t>MAGASWERAN/RAJA</t>
  </si>
  <si>
    <t xml:space="preserve">21508639443	</t>
  </si>
  <si>
    <t>[西归浦市]中文城市酒店(Jungmoon City Hotel)(56196600)</t>
  </si>
  <si>
    <t>豪华客房&lt;2人入住&gt;&lt;不退款&gt;</t>
  </si>
  <si>
    <t>NGUYEN/DUYMANH,TRAN/THIHANH</t>
  </si>
  <si>
    <t xml:space="preserve">202210230503	</t>
  </si>
  <si>
    <t xml:space="preserve">21509188067	</t>
  </si>
  <si>
    <t>[迈阿密泉]迈阿密国际机场克拉丽奥套房酒店(Clarion Inn &amp; Suites Miami International Airport)(55320453)</t>
  </si>
  <si>
    <t>双大床房(无烟)&lt;2人入住&gt;&lt;不退款&gt;</t>
  </si>
  <si>
    <t>YANG/SHENGJUN</t>
  </si>
  <si>
    <t xml:space="preserve">21511621482	</t>
  </si>
  <si>
    <t>[里布]王朝套房酒店(Dynasty Suites Hotel)(89917348)</t>
  </si>
  <si>
    <t>标准房, 2 张大床房&lt;2人入住&gt;&lt;不退款&gt;</t>
  </si>
  <si>
    <t>Saucedo/Sandra</t>
  </si>
  <si>
    <t xml:space="preserve">2754296	</t>
  </si>
  <si>
    <t xml:space="preserve">19214053	</t>
  </si>
  <si>
    <t xml:space="preserve">21512217345	</t>
  </si>
  <si>
    <t>[望加锡]望加锡美利亚酒店(Melia Makassar)(70165287)</t>
  </si>
  <si>
    <t>SIREGAR/MUHAMMADSYAIFUDIN</t>
  </si>
  <si>
    <t xml:space="preserve">2204317484	</t>
  </si>
  <si>
    <t xml:space="preserve">21514009832	</t>
  </si>
  <si>
    <t>[奥斯陆]奥斯陆丽笙世嘉酒店(Radisson Blu Plaza Hotel, Oslo)(55354571)</t>
  </si>
  <si>
    <t>Lesser/Robert</t>
  </si>
  <si>
    <t xml:space="preserve">2754972	</t>
  </si>
  <si>
    <t xml:space="preserve">R3789220883	</t>
  </si>
  <si>
    <t xml:space="preserve">21514499770	</t>
  </si>
  <si>
    <t>[圣加布里埃尔]洛杉矶圣加百利喜来登酒店(Sheraton Los Angeles San Gabriel)(55733532)</t>
  </si>
  <si>
    <t>客房, 2 张大床房&lt;2人入住&gt;&lt;不退款&gt;</t>
  </si>
  <si>
    <t>ZHANG/SHUMIN</t>
  </si>
  <si>
    <t xml:space="preserve">99113060	</t>
  </si>
  <si>
    <t xml:space="preserve">21514808807	</t>
  </si>
  <si>
    <t>[格伦代尔]洛杉矶格伦代尔快捷酒店(Glendale Express Hotel Los Angeles)(55707806)</t>
  </si>
  <si>
    <t>特大床房&lt;2人入住&gt;&lt;不退款&gt;</t>
  </si>
  <si>
    <t>Shevchuk/IULIIA</t>
  </si>
  <si>
    <t xml:space="preserve">CUVJ5074890234	</t>
  </si>
  <si>
    <t xml:space="preserve">21514817624	</t>
  </si>
  <si>
    <t>[阿什兰]里特亚温泉度假村(Lithia Springs Resort)(92029949)</t>
  </si>
  <si>
    <t>客房（花园景观）&lt;2人入住&gt;&lt;不退款&gt;&lt;早餐&gt;</t>
  </si>
  <si>
    <t>JOHNSON/JAMIE LYNN</t>
  </si>
  <si>
    <t xml:space="preserve">EXP-1401368756	</t>
  </si>
  <si>
    <t xml:space="preserve">21514838332	</t>
  </si>
  <si>
    <t>[曼谷]素坤逸2巷贝斯特韦斯特舒雅优质酒店 (SHA Plus+)(SureStay Plus Hotel by Best Western Sukhumvit 2)(55872534)</t>
  </si>
  <si>
    <t>高级双床房&lt;2人入住&gt;&lt;不退款&gt;&lt;早餐&gt;</t>
  </si>
  <si>
    <t>LAM/WAI YIP</t>
  </si>
  <si>
    <t xml:space="preserve">HBD-613434-321-5682090	</t>
  </si>
  <si>
    <t xml:space="preserve">21514843649	</t>
  </si>
  <si>
    <t>[迈阿密海滩]迈阿密海滩枫丹白露酒店(Fontainebleau Miami Beach)(55694441)</t>
  </si>
  <si>
    <t>双人床海景房&lt;2人入住&gt;&lt;不退款&gt;</t>
  </si>
  <si>
    <t>STAVROPOULOS /KONSTANTINOS</t>
  </si>
  <si>
    <t xml:space="preserve">CI446A38	</t>
  </si>
  <si>
    <t xml:space="preserve">21556487759	</t>
  </si>
  <si>
    <t>[恰朗格乌泰]卡兰古特果阿艾美酒店(Le Méridien Goa, Calangute)(55299414)</t>
  </si>
  <si>
    <t>经典客房, 1 张特大床房&lt;2人入住&gt;&lt;不退款&gt;&lt;早餐&gt;</t>
  </si>
  <si>
    <t>SRINIVASAN /GUNASEGARAN</t>
  </si>
  <si>
    <t xml:space="preserve">2755489	</t>
  </si>
  <si>
    <t xml:space="preserve">acknowledge	</t>
  </si>
  <si>
    <t xml:space="preserve">21557994413	</t>
  </si>
  <si>
    <t>[坤甸]坤甸尼奥噶迦玛达酒店(Hotel Neo Gajah Mada Pontianak by ASTON)(55543096)</t>
  </si>
  <si>
    <t>尼欧房&lt;2人入住&gt;&lt;不退款&gt;</t>
  </si>
  <si>
    <t>Angella/Angella</t>
  </si>
  <si>
    <t xml:space="preserve">21558184671	</t>
  </si>
  <si>
    <t>[孟买]孟买安德瑞 MIDC 丽笙酒店(Radisson Mumbai Andheri Midc)(55599049)</t>
  </si>
  <si>
    <t>高级房&lt;2人入住&gt;&lt;不退款&gt;</t>
  </si>
  <si>
    <t>DSILVA/AUSTIN SAVIO</t>
  </si>
  <si>
    <t xml:space="preserve">2755732	</t>
  </si>
  <si>
    <t xml:space="preserve">0039902587	</t>
  </si>
  <si>
    <t xml:space="preserve">21559300412	</t>
  </si>
  <si>
    <t>[曼谷]素坤逸57号萨利酒店(The Salil Hotel Sukhumvit 57 - Thonglor)(55799251)</t>
  </si>
  <si>
    <t>豪华套房&lt;2人入住&gt;&lt;不退款&gt;</t>
  </si>
  <si>
    <t>DENG/ZENGMIN,LE/TRAN XUAN TU</t>
  </si>
  <si>
    <t xml:space="preserve">77397	</t>
  </si>
  <si>
    <t xml:space="preserve">21560071647	</t>
  </si>
  <si>
    <t>[坤甸]坤甸阿斯顿会议中心酒店(ASTON Pontianak Hotel &amp; Convention Center)(55812308)</t>
  </si>
  <si>
    <t>Ardi/Rosihan</t>
  </si>
  <si>
    <t xml:space="preserve">21560487427	</t>
  </si>
  <si>
    <t>[米尔皮塔斯]喜来登圣何塞酒店(Sheraton San Jose)(55491695)</t>
  </si>
  <si>
    <t>客房, 1 张特大床房&lt;2人入住&gt;&lt;不退款&gt;</t>
  </si>
  <si>
    <t>Babu/Anirudh</t>
  </si>
  <si>
    <t xml:space="preserve">2756167	</t>
  </si>
  <si>
    <t xml:space="preserve">99836177	</t>
  </si>
  <si>
    <t xml:space="preserve">21561133534	</t>
  </si>
  <si>
    <t>[普吉岛]皇家普吉城市酒店(SHA Extra Plus)(Royal Phuket City Hotel(SHA Extra Plus))(55426586)</t>
  </si>
  <si>
    <t>SUBMALANONT /PIMLADA</t>
  </si>
  <si>
    <t xml:space="preserve">21561855864	</t>
  </si>
  <si>
    <t>[曼谷]阿瓦尼阿特里姆曼谷酒店(SHA认证)(Avani Atrium Bangkok Hotel (SHA Certified))(55665998)</t>
  </si>
  <si>
    <t>阿瓦尼尊贵房&lt;2人入住&gt;&lt;不退款&gt;</t>
  </si>
  <si>
    <t>RAJITVIT/THUNCHANOK</t>
  </si>
  <si>
    <t xml:space="preserve">21562489916	</t>
  </si>
  <si>
    <t>[梅斯基特]维尔京河娱乐场酒店(Virgin River Hotel and Casino)(68031158)</t>
  </si>
  <si>
    <t>豪华2张大床房&lt;2人入住&gt;&lt;不退款&gt;</t>
  </si>
  <si>
    <t>Kraus/Raphael</t>
  </si>
  <si>
    <t xml:space="preserve">2756594	</t>
  </si>
  <si>
    <t xml:space="preserve">X5ZRB	</t>
  </si>
  <si>
    <t xml:space="preserve">21563319982	</t>
  </si>
  <si>
    <t>[圣地亚哥]圣迭戈阿特伍德汽车旅馆 - 海洋世界/动物园(The Atwood Hotel San Diego - SeaWorld/Zoo)(69451890)</t>
  </si>
  <si>
    <t>SEVERSON/NICOLE</t>
  </si>
  <si>
    <t xml:space="preserve">2032029648	</t>
  </si>
  <si>
    <t xml:space="preserve">21563530750	</t>
  </si>
  <si>
    <t>[芭堤雅]芭堤雅麦克海滩度假酒店 (SHA Extra Plus)(Mike Beach Resort Pattaya (SHA Extra Plus))(55478397)</t>
  </si>
  <si>
    <t>HUSSAIN/NAZEER</t>
  </si>
  <si>
    <t xml:space="preserve">21563554110	</t>
  </si>
  <si>
    <t>KWAN/CHEUK HEI FELIX</t>
  </si>
  <si>
    <t xml:space="preserve">21563739463	</t>
  </si>
  <si>
    <t>[孔敬]OMG酒店(OMG Hotel)(89917102)</t>
  </si>
  <si>
    <t>高级双人床房&lt;2人入住&gt;&lt;不退款&gt;</t>
  </si>
  <si>
    <t>KIATWEERADECH/DUANGRUETHAI</t>
  </si>
  <si>
    <t xml:space="preserve">2756835	</t>
  </si>
  <si>
    <t xml:space="preserve">21564025249	</t>
  </si>
  <si>
    <t>[巴厘岛]桑提卡斯利塔努沙杜阿酒店(Hotel Santika Siligita Nusa Dua)(55872434)</t>
  </si>
  <si>
    <t>豪华房（特大床）&lt;2人入住&gt;&lt;不退款&gt;&lt;早餐&gt;</t>
  </si>
  <si>
    <t>SUDIBYO/KARTA</t>
  </si>
  <si>
    <t xml:space="preserve">2756904	</t>
  </si>
  <si>
    <t xml:space="preserve">2032055747	</t>
  </si>
  <si>
    <t xml:space="preserve">21564076668	</t>
  </si>
  <si>
    <t>[曼谷]思考行政套房酒店(Hotel Amber Sukhumvit 85)(60480483)</t>
  </si>
  <si>
    <t>新豪华房&lt;2人入住&gt;&lt;不退款&gt;&lt;早餐&gt;</t>
  </si>
  <si>
    <t>CHEN/LIWEN</t>
  </si>
  <si>
    <t xml:space="preserve">21564153126	</t>
  </si>
  <si>
    <t>[拉斯维加斯]亚历克西斯公园全套房度假村(Alexis Park All Suite Resort)(55707884)</t>
  </si>
  <si>
    <t>君主两张双人床套房&lt;2人入住&gt;&lt;不退款&gt;</t>
  </si>
  <si>
    <t>KAEWTA/MANEE</t>
  </si>
  <si>
    <t xml:space="preserve">2756956	</t>
  </si>
  <si>
    <t xml:space="preserve">21564318104	</t>
  </si>
  <si>
    <t xml:space="preserve">21564344249	</t>
  </si>
  <si>
    <t>[Oesapa]古邦尼欧艾丽塔瑞酒店(Hotel Neo Eltari - Kupang by ASTON)(68031224)</t>
  </si>
  <si>
    <t>尼欧房&lt;2人入住&gt;&lt;不退款&gt;&lt;早餐&gt;</t>
  </si>
  <si>
    <t>FALAH/JIHAD HAYATUL</t>
  </si>
  <si>
    <t xml:space="preserve">2757017	</t>
  </si>
  <si>
    <t xml:space="preserve">21564346822	</t>
  </si>
  <si>
    <t>[班贾尔马辛]班贾尔马辛艾哈迈德亚尼法维酒店(favehotel Ahmad Yani Banjarmasin)(55312461)</t>
  </si>
  <si>
    <t>致爱房&lt;2人入住&gt;&lt;不退款&gt;</t>
  </si>
  <si>
    <t>VANESSA DEVEGGA SULU/MARIA</t>
  </si>
  <si>
    <t xml:space="preserve">21567221725	</t>
  </si>
  <si>
    <t>[Bancarkembar]阿斯顿帝国普禾加多(ASTON Imperium Purwokerto)(55573074)</t>
  </si>
  <si>
    <t>豪华间&lt;2人入住&gt;&lt;不退款&gt;</t>
  </si>
  <si>
    <t>ALSEN/DEWANGGA</t>
  </si>
  <si>
    <t xml:space="preserve">2757187	</t>
  </si>
  <si>
    <t xml:space="preserve">114289	</t>
  </si>
  <si>
    <t xml:space="preserve">21567286493	</t>
  </si>
  <si>
    <t>[吉隆坡]吉隆玻京华酒店(Hotel Royal Kuala Lumpur)(55451671)</t>
  </si>
  <si>
    <t>BINTISAMSUDIN/NUR EMILLIA</t>
  </si>
  <si>
    <t xml:space="preserve">2757196	</t>
  </si>
  <si>
    <t xml:space="preserve">1843260	</t>
  </si>
  <si>
    <t xml:space="preserve">21567362870	</t>
  </si>
  <si>
    <t>[打横]塔西克马拉雅法维酒店(favehotel Tasikmalaya)(55812331)</t>
  </si>
  <si>
    <t>ZULMANDANI/RIVAN</t>
  </si>
  <si>
    <t xml:space="preserve">21567459844	</t>
  </si>
  <si>
    <t>[萨格勒布]摄政萨格勒布休闲酒店(Esplanade Zagreb Hotel)(55402754)</t>
  </si>
  <si>
    <t>Tarlo/Anton</t>
  </si>
  <si>
    <t xml:space="preserve">2757236	</t>
  </si>
  <si>
    <t xml:space="preserve">119038594	</t>
  </si>
  <si>
    <t xml:space="preserve">21567583308	</t>
  </si>
  <si>
    <t>[磅波]素万那普标志酒店(The Iconic Suvarnbhumi)(68545258)</t>
  </si>
  <si>
    <t>豪华双人间&lt;2人入住&gt;&lt;不退款&gt;</t>
  </si>
  <si>
    <t>PATTHAMASAKULDET/PATTHAMANIPHA</t>
  </si>
  <si>
    <t xml:space="preserve">2757269	</t>
  </si>
  <si>
    <t xml:space="preserve">35412905	</t>
  </si>
  <si>
    <t xml:space="preserve">21568404820	</t>
  </si>
  <si>
    <t>[乔治市]槟城长荣桂冠酒店 (槟城对抗新冠肺炎认证)(Evergreen Laurel Hotel Penang (PenangFightCovid-19 Certified))(55451685)</t>
  </si>
  <si>
    <t>城景高级双人床房&lt;2人入住&gt;&lt;不退款&gt;</t>
  </si>
  <si>
    <t>CHANG /DORIN</t>
  </si>
  <si>
    <t xml:space="preserve">2757461	</t>
  </si>
  <si>
    <t xml:space="preserve">21568423677	</t>
  </si>
  <si>
    <t>雅乐轩房&lt;2人入住&gt;&lt;不退款&gt;</t>
  </si>
  <si>
    <t>ALHAMMADI/ALYA YOUSEF</t>
  </si>
  <si>
    <t xml:space="preserve">2757470	</t>
  </si>
  <si>
    <t xml:space="preserve">71132839	</t>
  </si>
  <si>
    <t xml:space="preserve">21569269172	</t>
  </si>
  <si>
    <t>[曼谷]Capital O 564 自然精品酒店(Capital O 564 Nature Boutique Hotel)(55956348)</t>
  </si>
  <si>
    <t>Buaphadee/Nittaya</t>
  </si>
  <si>
    <t xml:space="preserve">Create123	</t>
  </si>
  <si>
    <t xml:space="preserve">21570102539	</t>
  </si>
  <si>
    <t>[迪拜]迪拜德拉温德姆酒店(Wyndham Dubai Deira)(90198650)</t>
  </si>
  <si>
    <t>海景豪华房&lt;2人入住&gt;&lt;不退款&gt;</t>
  </si>
  <si>
    <t>WANG/LEI</t>
  </si>
  <si>
    <t xml:space="preserve">2757843	</t>
  </si>
  <si>
    <t xml:space="preserve">From Allocation	</t>
  </si>
  <si>
    <t xml:space="preserve">21438318913	</t>
  </si>
  <si>
    <t>退单</t>
  </si>
  <si>
    <t>[纽约]爱迪生时代广场酒店(Hotel Edison Times Square)(55694551)</t>
  </si>
  <si>
    <t>经典大床房&lt;2人入住&gt;&lt;不退款&gt;</t>
  </si>
  <si>
    <t>Hoffman-Resendes/Kristina</t>
  </si>
  <si>
    <t>，</t>
  </si>
  <si>
    <t>21438318913此单多收2539元退回</t>
  </si>
  <si>
    <t xml:space="preserve"> 177672 HKD</t>
  </si>
  <si>
    <t>A221028110501481</t>
  </si>
  <si>
    <t>A221028110620481</t>
  </si>
  <si>
    <t>A221028110659925</t>
  </si>
  <si>
    <t>总计：177672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</si>
  <si>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</si>
  <si>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</si>
  <si>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</si>
  <si>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</si>
  <si>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</si>
  <si>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</si>
  <si>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</si>
  <si>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</si>
  <si>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</si>
  <si>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</si>
  <si>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</si>
  <si>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</si>
  <si>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</si>
  <si>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</si>
  <si>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</si>
  <si>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</si>
  <si>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</si>
  <si>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</si>
  <si>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</si>
  <si>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2022-10-24</t>
  </si>
  <si>
    <t>2757843</t>
  </si>
  <si>
    <t>迪拜德拉温德姆酒店</t>
  </si>
  <si>
    <t>WANG LEI</t>
  </si>
  <si>
    <t>2022-10-25</t>
  </si>
  <si>
    <t>退房日周结</t>
  </si>
  <si>
    <t>714.40</t>
  </si>
  <si>
    <t>774.00</t>
  </si>
  <si>
    <t>0</t>
  </si>
  <si>
    <t>0.00</t>
  </si>
  <si>
    <t>携程汇智国际直连</t>
  </si>
  <si>
    <t>925</t>
  </si>
  <si>
    <t>2022-10-24 22:37:43</t>
  </si>
  <si>
    <t>否</t>
  </si>
  <si>
    <t>汇智国际旅游发展有限公司</t>
  </si>
  <si>
    <t>直连</t>
  </si>
  <si>
    <t>阿拉伯联合酋长国</t>
  </si>
  <si>
    <t>2757648</t>
  </si>
  <si>
    <t>Capital O 564 自然精品酒店</t>
  </si>
  <si>
    <t>Buaphadee Nittaya</t>
  </si>
  <si>
    <t>133.84</t>
  </si>
  <si>
    <t>145.00</t>
  </si>
  <si>
    <t>2022-10-24 20:34:14</t>
  </si>
  <si>
    <t>泰国</t>
  </si>
  <si>
    <t>2757470</t>
  </si>
  <si>
    <t>阿布扎比雅乐轩酒店</t>
  </si>
  <si>
    <t>ALHAMMADI ALYA YOUSEF</t>
  </si>
  <si>
    <t>492.88</t>
  </si>
  <si>
    <t>534.00</t>
  </si>
  <si>
    <t>2022-10-24 18:22:38</t>
  </si>
  <si>
    <t>2757461</t>
  </si>
  <si>
    <t>槟城长荣桂冠酒店</t>
  </si>
  <si>
    <t>CHANG DORIN</t>
  </si>
  <si>
    <t>328.59</t>
  </si>
  <si>
    <t>356.00</t>
  </si>
  <si>
    <t>2022-10-24 18:21:33</t>
  </si>
  <si>
    <t>马来西亚</t>
  </si>
  <si>
    <t>2757269</t>
  </si>
  <si>
    <t>素万那普标志酒店</t>
  </si>
  <si>
    <t>PATTHAMASAKULDET PATTHAMANIPHA</t>
  </si>
  <si>
    <t>103.38</t>
  </si>
  <si>
    <t>112.00</t>
  </si>
  <si>
    <t>2022-10-24 16:23:57</t>
  </si>
  <si>
    <t>2757236</t>
  </si>
  <si>
    <t>摄政萨格勒布休闲酒店</t>
  </si>
  <si>
    <t>Tarlo Anton</t>
  </si>
  <si>
    <t>2391.49</t>
  </si>
  <si>
    <t>2591.00</t>
  </si>
  <si>
    <t>2022-10-24 16:12:06</t>
  </si>
  <si>
    <t>克罗地亚</t>
  </si>
  <si>
    <t>2757217</t>
  </si>
  <si>
    <t>塔西克马拉雅法维酒店</t>
  </si>
  <si>
    <t>ZULMANDANI RIVAN</t>
  </si>
  <si>
    <t>171.68</t>
  </si>
  <si>
    <t>186.00</t>
  </si>
  <si>
    <t>2022-10-24 15:48:00</t>
  </si>
  <si>
    <t>印度尼西亚</t>
  </si>
  <si>
    <t>2757196</t>
  </si>
  <si>
    <t>吉隆坡皇家酒店</t>
  </si>
  <si>
    <t>BINTISAMSUDIN NUR EMILLIA</t>
  </si>
  <si>
    <t>303.67</t>
  </si>
  <si>
    <t>329.00</t>
  </si>
  <si>
    <t>2022-10-24 15:40:06</t>
  </si>
  <si>
    <t>2757187</t>
  </si>
  <si>
    <t>阿斯顿帝国普禾加多</t>
  </si>
  <si>
    <t>ALSEN DEWANGGA</t>
  </si>
  <si>
    <t>258.44</t>
  </si>
  <si>
    <t>280.00</t>
  </si>
  <si>
    <t>2022-10-24 15:30:46</t>
  </si>
  <si>
    <t>2757019</t>
  </si>
  <si>
    <t>班贾尔马辛艾哈迈德亚尼法维酒店</t>
  </si>
  <si>
    <t>VANESSA DEVEGGA SULU MARIA</t>
  </si>
  <si>
    <t>165.22</t>
  </si>
  <si>
    <t>179.00</t>
  </si>
  <si>
    <t>2022-10-24 13:24:35</t>
  </si>
  <si>
    <t>2757017</t>
  </si>
  <si>
    <t>古邦尼欧艾丽塔瑞酒店</t>
  </si>
  <si>
    <t>FALAH JIHAD HAYATUL</t>
  </si>
  <si>
    <t>182.75</t>
  </si>
  <si>
    <t>198.00</t>
  </si>
  <si>
    <t>2022-10-24 13:23:06</t>
  </si>
  <si>
    <t>2757010</t>
  </si>
  <si>
    <t>思考行政套房酒店</t>
  </si>
  <si>
    <t>CHEN LIWEN</t>
  </si>
  <si>
    <t>175.37</t>
  </si>
  <si>
    <t>190.00</t>
  </si>
  <si>
    <t>2022-10-24 13:15:21</t>
  </si>
  <si>
    <t>2756956</t>
  </si>
  <si>
    <t>亚历克西斯公园全套房度假村</t>
  </si>
  <si>
    <t>KAEWTA MANEE</t>
  </si>
  <si>
    <t>725.48</t>
  </si>
  <si>
    <t>786.00</t>
  </si>
  <si>
    <t>2022-10-24 12:33:50</t>
  </si>
  <si>
    <t>美国</t>
  </si>
  <si>
    <t>2756918</t>
  </si>
  <si>
    <t>2022-10-24 12:08:36</t>
  </si>
  <si>
    <t>2756904</t>
  </si>
  <si>
    <t>桑提卡斯利塔努沙杜阿酒店</t>
  </si>
  <si>
    <t>SUDIBYO KARTA</t>
  </si>
  <si>
    <t>238.13</t>
  </si>
  <si>
    <t>258.00</t>
  </si>
  <si>
    <t>2022-10-24 12:03:37</t>
  </si>
  <si>
    <t>2756835</t>
  </si>
  <si>
    <t>OMG 住宅酒店</t>
  </si>
  <si>
    <t>KIATWEERADECH DUANGRUETHAI</t>
  </si>
  <si>
    <t>254.75</t>
  </si>
  <si>
    <t>276.00</t>
  </si>
  <si>
    <t>2022-10-24 11:19:50</t>
  </si>
  <si>
    <t>2756784</t>
  </si>
  <si>
    <t>曼谷阿瓦尼中庭酒店</t>
  </si>
  <si>
    <t>KWAN CHEUK HEI FELIX</t>
  </si>
  <si>
    <t>270.44</t>
  </si>
  <si>
    <t>293.00</t>
  </si>
  <si>
    <t>2022-10-24 10:50:07</t>
  </si>
  <si>
    <t>2756777</t>
  </si>
  <si>
    <t>芭堤雅麦克海滩度假酒店 (SHA Extra Plus)</t>
  </si>
  <si>
    <t>HUSSAIN NAZEER</t>
  </si>
  <si>
    <t>174.45</t>
  </si>
  <si>
    <t>189.00</t>
  </si>
  <si>
    <t>2022-10-24 10:46:17</t>
  </si>
  <si>
    <t>2756715</t>
  </si>
  <si>
    <t>圣迭戈阿特伍德汽车旅馆 - 海洋世界/动物园</t>
  </si>
  <si>
    <t>SEVERSON NICOLE</t>
  </si>
  <si>
    <t>576.88</t>
  </si>
  <si>
    <t>625.00</t>
  </si>
  <si>
    <t>2022-10-24 10:13:15</t>
  </si>
  <si>
    <t>2756594</t>
  </si>
  <si>
    <t>维尔京河赌场酒店</t>
  </si>
  <si>
    <t>Kraus Raphael</t>
  </si>
  <si>
    <t>215.98</t>
  </si>
  <si>
    <t>234.00</t>
  </si>
  <si>
    <t>2022-10-24 08:14:42</t>
  </si>
  <si>
    <t>2756422</t>
  </si>
  <si>
    <t>RAJITVIT THUNCHANOK</t>
  </si>
  <si>
    <t>227.06</t>
  </si>
  <si>
    <t>246.00</t>
  </si>
  <si>
    <t>2022-10-24 08:13:01</t>
  </si>
  <si>
    <t>2022-10-23</t>
  </si>
  <si>
    <t>2756269</t>
  </si>
  <si>
    <t>皇家普吉城市酒店(SHA Plus+)</t>
  </si>
  <si>
    <t>SUBMALANONT PIMLADA</t>
  </si>
  <si>
    <t>250.13</t>
  </si>
  <si>
    <t>271.00</t>
  </si>
  <si>
    <t>2022-10-24 10:38:46</t>
  </si>
  <si>
    <t>直采</t>
  </si>
  <si>
    <t>2756167</t>
  </si>
  <si>
    <t>喜来登圣何塞酒店</t>
  </si>
  <si>
    <t>Babu Anirudh</t>
  </si>
  <si>
    <t>2258.58</t>
  </si>
  <si>
    <t>2447.00</t>
  </si>
  <si>
    <t>2022-10-23 20:58:35</t>
  </si>
  <si>
    <t>2756122</t>
  </si>
  <si>
    <t>坤甸阿斯顿会议中心酒店</t>
  </si>
  <si>
    <t>Ardi Rosihan</t>
  </si>
  <si>
    <t>430.12</t>
  </si>
  <si>
    <t>466.00</t>
  </si>
  <si>
    <t>2022-10-23 20:08:34</t>
  </si>
  <si>
    <t>2755980</t>
  </si>
  <si>
    <t>曼谷素坤逸57号巷萨里尔酒店通罗站</t>
  </si>
  <si>
    <t>DENG ZENGMIN,LE TRAN XUAN TU</t>
  </si>
  <si>
    <t>484.58</t>
  </si>
  <si>
    <t>525.00</t>
  </si>
  <si>
    <t>2022-10-23 18:03:50</t>
  </si>
  <si>
    <t>2755732</t>
  </si>
  <si>
    <t>孟买安德瑞 MIDC 丽笙酒店</t>
  </si>
  <si>
    <t>DSILVA AUSTIN SAVIO</t>
  </si>
  <si>
    <t>978.38</t>
  </si>
  <si>
    <t>1060.00</t>
  </si>
  <si>
    <t>2022-10-23 15:12:12</t>
  </si>
  <si>
    <t>印度</t>
  </si>
  <si>
    <t>2755710</t>
  </si>
  <si>
    <t>坤甸尼奥噶迦玛达酒店</t>
  </si>
  <si>
    <t>Angella Angella</t>
  </si>
  <si>
    <t>151.37</t>
  </si>
  <si>
    <t>164.00</t>
  </si>
  <si>
    <t>2022-10-23 14:53:51</t>
  </si>
  <si>
    <t>2755489</t>
  </si>
  <si>
    <t>艾美果阿卡兰古特酒店</t>
  </si>
  <si>
    <t>SRINIVASAN GUNASEGARAN</t>
  </si>
  <si>
    <t>846.39</t>
  </si>
  <si>
    <t>917.00</t>
  </si>
  <si>
    <t>2022-10-23 12:07:04</t>
  </si>
  <si>
    <t>2755202</t>
  </si>
  <si>
    <t>迈阿密海滩枫丹白露酒店</t>
  </si>
  <si>
    <t>STAVROPOULOS KONSTANTINOS</t>
  </si>
  <si>
    <t>4555.01</t>
  </si>
  <si>
    <t>4935.00</t>
  </si>
  <si>
    <t>2022-10-23 05:59:48</t>
  </si>
  <si>
    <t>2755195</t>
  </si>
  <si>
    <t>素坤逸2巷贝斯特韦斯特舒雅优质酒店 (SHA Plus+)</t>
  </si>
  <si>
    <t>LAM WAI YIP</t>
  </si>
  <si>
    <t>398.74</t>
  </si>
  <si>
    <t>432.00</t>
  </si>
  <si>
    <t>2022-10-23 05:44:50</t>
  </si>
  <si>
    <t>2755179</t>
  </si>
  <si>
    <t>里特亚温泉渡假村花园酒店</t>
  </si>
  <si>
    <t>JOHNSON JAMIE LYNN</t>
  </si>
  <si>
    <t>914.69</t>
  </si>
  <si>
    <t>991.00</t>
  </si>
  <si>
    <t>2022-10-23 05:13:56</t>
  </si>
  <si>
    <t>2755173</t>
  </si>
  <si>
    <t>洛杉矶格伦代尔快捷酒店</t>
  </si>
  <si>
    <t>Shevchuk IULIIA</t>
  </si>
  <si>
    <t>1964.14</t>
  </si>
  <si>
    <t>2128.00</t>
  </si>
  <si>
    <t>2022-10-23 04:36:25</t>
  </si>
  <si>
    <t>2755126</t>
  </si>
  <si>
    <t>洛杉矶圣加百利喜来登酒店</t>
  </si>
  <si>
    <t>ZHANG SHUMIN</t>
  </si>
  <si>
    <t>1144.52</t>
  </si>
  <si>
    <t>1240.00</t>
  </si>
  <si>
    <t>2022-10-23 02:49:24</t>
  </si>
  <si>
    <t>2022-10-22</t>
  </si>
  <si>
    <t>2754972</t>
  </si>
  <si>
    <t>奥斯陆丽笙世嘉酒店</t>
  </si>
  <si>
    <t>Lesser Robert</t>
  </si>
  <si>
    <t>2266.64</t>
  </si>
  <si>
    <t>2456.00</t>
  </si>
  <si>
    <t>2022-10-22 23:21:58</t>
  </si>
  <si>
    <t>挪威</t>
  </si>
  <si>
    <t>2754482</t>
  </si>
  <si>
    <t>望加锡美利亚酒店</t>
  </si>
  <si>
    <t>SIREGAR MUHAMMADSYAIFUDIN</t>
  </si>
  <si>
    <t>276.87</t>
  </si>
  <si>
    <t>300.00</t>
  </si>
  <si>
    <t>2022-10-22 18:39:42</t>
  </si>
  <si>
    <t>2754296</t>
  </si>
  <si>
    <t>王朝套房酒店</t>
  </si>
  <si>
    <t>Saucedo Sandra</t>
  </si>
  <si>
    <t>1548.63</t>
  </si>
  <si>
    <t>1678.00</t>
  </si>
  <si>
    <t>2022-10-22 16:47:25</t>
  </si>
  <si>
    <t>2753601</t>
  </si>
  <si>
    <t>迈阿密国际机场克拉丽奥套房酒店</t>
  </si>
  <si>
    <t>YANG SHENGJUN</t>
  </si>
  <si>
    <t>500.21</t>
  </si>
  <si>
    <t>542.00</t>
  </si>
  <si>
    <t>2022-10-22 10:08:42</t>
  </si>
  <si>
    <t>2753479</t>
  </si>
  <si>
    <t>中文城市酒店</t>
  </si>
  <si>
    <t>NGUYEN DUYMANH,TRAN THIHANH</t>
  </si>
  <si>
    <t>478.06</t>
  </si>
  <si>
    <t>518.00</t>
  </si>
  <si>
    <t>2022-10-22 08:38:58</t>
  </si>
  <si>
    <t>韩国</t>
  </si>
  <si>
    <t>2753335</t>
  </si>
  <si>
    <t>洛杉矶国际机场品质套房酒店</t>
  </si>
  <si>
    <t>MAGASWERAN RAJA</t>
  </si>
  <si>
    <t>813.07</t>
  </si>
  <si>
    <t>881.00</t>
  </si>
  <si>
    <t>2022-10-22 03:53:07</t>
  </si>
  <si>
    <t>2022-10-21</t>
  </si>
  <si>
    <t>2752943</t>
  </si>
  <si>
    <t>阿斯托里亚宫殿酒店</t>
  </si>
  <si>
    <t>LOPES ADELIA REZENDE</t>
  </si>
  <si>
    <t>998.36</t>
  </si>
  <si>
    <t>1084.00</t>
  </si>
  <si>
    <t>2022-10-21 21:51:33</t>
  </si>
  <si>
    <t>巴西</t>
  </si>
  <si>
    <t>2751755</t>
  </si>
  <si>
    <t>Zanlorenzi Alexandre</t>
  </si>
  <si>
    <t>2022-10-21 11:24:51</t>
  </si>
  <si>
    <t>2751732</t>
  </si>
  <si>
    <t>北干巴鲁福克斯哈里斯酒店</t>
  </si>
  <si>
    <t>MOHD SUHUT KAMALULHYSHAM</t>
  </si>
  <si>
    <t>1525.18</t>
  </si>
  <si>
    <t>1656.00</t>
  </si>
  <si>
    <t>2022-10-21 11:10:09</t>
  </si>
  <si>
    <t>2022-10-20</t>
  </si>
  <si>
    <t>2750041</t>
  </si>
  <si>
    <t>抵达/陆侧2号航站楼尼兰塔中转酒店</t>
  </si>
  <si>
    <t>CHEUNG WING-YAN,YEPIFANOV ALEXANDER</t>
  </si>
  <si>
    <t>515.79</t>
  </si>
  <si>
    <t>559.00</t>
  </si>
  <si>
    <t>2022-10-20 14:27:10</t>
  </si>
  <si>
    <t>2750021</t>
  </si>
  <si>
    <t>迪拜朱美拉湖塔楼铂尔曼酒店</t>
  </si>
  <si>
    <t>ZHANG RUOMU</t>
  </si>
  <si>
    <t>1843.55</t>
  </si>
  <si>
    <t>1998.00</t>
  </si>
  <si>
    <t>2022-10-20 14:07:00</t>
  </si>
  <si>
    <t>2749923</t>
  </si>
  <si>
    <t>曼谷察殿恩博利豪华酒店</t>
  </si>
  <si>
    <t>WU YONG WONG JIN</t>
  </si>
  <si>
    <t>2196.95</t>
  </si>
  <si>
    <t>2381.00</t>
  </si>
  <si>
    <t>2022-10-20 13:10:29</t>
  </si>
  <si>
    <t>2749310</t>
  </si>
  <si>
    <t>纽约瑰丽酒店</t>
  </si>
  <si>
    <t>GAO YUAN,Lam Tetfoo</t>
  </si>
  <si>
    <t>44378.18</t>
  </si>
  <si>
    <t>48096.00</t>
  </si>
  <si>
    <t>2022-10-20 02:50:19</t>
  </si>
  <si>
    <t>2022-10-19</t>
  </si>
  <si>
    <t>2748357</t>
  </si>
  <si>
    <t>柏林施泰根博阁机场酒店</t>
  </si>
  <si>
    <t>FANG GUOYONG</t>
  </si>
  <si>
    <t>1150.04</t>
  </si>
  <si>
    <t>1251.00</t>
  </si>
  <si>
    <t>2022-10-19 16:26:30</t>
  </si>
  <si>
    <t>德国</t>
  </si>
  <si>
    <t>2748337</t>
  </si>
  <si>
    <t>芭堤雅阿瓦尼度假酒店</t>
  </si>
  <si>
    <t>HONG FOOK YEUNG NEXC</t>
  </si>
  <si>
    <t>1416.64</t>
  </si>
  <si>
    <t>1541.00</t>
  </si>
  <si>
    <t>2022-10-20 14:58:35</t>
  </si>
  <si>
    <t>2747523</t>
  </si>
  <si>
    <t>爱丁堡之家酒店</t>
  </si>
  <si>
    <t>Yousaf Waqas</t>
  </si>
  <si>
    <t>382.43</t>
  </si>
  <si>
    <t>416.00</t>
  </si>
  <si>
    <t>2022-10-19 06:16:33</t>
  </si>
  <si>
    <t>英国</t>
  </si>
  <si>
    <t>2022-10-18</t>
  </si>
  <si>
    <t>2747140</t>
  </si>
  <si>
    <t>吉隆坡千禧大酒店</t>
  </si>
  <si>
    <t>AHMAD ZULKARNAIN,AHMAD NORAZAH</t>
  </si>
  <si>
    <t>1344.83</t>
  </si>
  <si>
    <t>1464.00</t>
  </si>
  <si>
    <t>2022-10-19 15:22:25</t>
  </si>
  <si>
    <t>2746536</t>
  </si>
  <si>
    <t>格朗德娜库塔旅馆</t>
  </si>
  <si>
    <t>al-shaimari ahmad</t>
  </si>
  <si>
    <t>1705.84</t>
  </si>
  <si>
    <t>1857.00</t>
  </si>
  <si>
    <t>2022-10-18 16:24:32</t>
  </si>
  <si>
    <t>2746249</t>
  </si>
  <si>
    <t>伦敦希思罗斯德恩公寓</t>
  </si>
  <si>
    <t>SINGH HAPPY</t>
  </si>
  <si>
    <t>2968.92</t>
  </si>
  <si>
    <t>3232.00</t>
  </si>
  <si>
    <t>2022-10-18 13:47:28</t>
  </si>
  <si>
    <t>2022-10-17</t>
  </si>
  <si>
    <t>2744193</t>
  </si>
  <si>
    <t>曼谷拉差达瑞士酒店 (SHA Extra Plus)</t>
  </si>
  <si>
    <t>LI JUN</t>
  </si>
  <si>
    <t>2022-10-17 11:16:41</t>
  </si>
  <si>
    <t>2743861</t>
  </si>
  <si>
    <t>温德姆里贾纳蔚景酒店</t>
  </si>
  <si>
    <t>FLAATA IRIS</t>
  </si>
  <si>
    <t>1090.82</t>
  </si>
  <si>
    <t>1188.00</t>
  </si>
  <si>
    <t>2022-10-17 04:28:11</t>
  </si>
  <si>
    <t>加拿大</t>
  </si>
  <si>
    <t>2022-10-16</t>
  </si>
  <si>
    <t>2742820</t>
  </si>
  <si>
    <t>柏本克酒店</t>
  </si>
  <si>
    <t>KELTY DORIS</t>
  </si>
  <si>
    <t>1265.28</t>
  </si>
  <si>
    <t>1378.00</t>
  </si>
  <si>
    <t>2022-10-16 13:16:32</t>
  </si>
  <si>
    <t>2742734</t>
  </si>
  <si>
    <t>灵气SFO机场酒店</t>
  </si>
  <si>
    <t>San Diego Joseph</t>
  </si>
  <si>
    <t>833.73</t>
  </si>
  <si>
    <t>908.00</t>
  </si>
  <si>
    <t>2022-10-16 12:04:41</t>
  </si>
  <si>
    <t>2022-10-15</t>
  </si>
  <si>
    <t>2741305</t>
  </si>
  <si>
    <t>阿维伦金马仑高原酒店</t>
  </si>
  <si>
    <t>KAMILIA KAMILIA BT KASIM</t>
  </si>
  <si>
    <t>336.06</t>
  </si>
  <si>
    <t>366.00</t>
  </si>
  <si>
    <t>2022-10-15 13:36:43</t>
  </si>
  <si>
    <t>2022-10-14</t>
  </si>
  <si>
    <t>2740545</t>
  </si>
  <si>
    <t>SULLAIMAN NURULHUDA</t>
  </si>
  <si>
    <t>520.92</t>
  </si>
  <si>
    <t>569.00</t>
  </si>
  <si>
    <t>2022-10-14 22:58:35</t>
  </si>
  <si>
    <t>2739859</t>
  </si>
  <si>
    <t>哈利库拉尼酒店</t>
  </si>
  <si>
    <t>SUN LIN,LIANG XIAOYAN</t>
  </si>
  <si>
    <t>13210.67</t>
  </si>
  <si>
    <t>14430.00</t>
  </si>
  <si>
    <t>2022-10-14 15:49:30</t>
  </si>
  <si>
    <t>2022-10-10</t>
  </si>
  <si>
    <t>2732770</t>
  </si>
  <si>
    <t>普罗维登斯毕业生酒店</t>
  </si>
  <si>
    <t>Chow John Wei</t>
  </si>
  <si>
    <t>1418.61</t>
  </si>
  <si>
    <t>1562.00</t>
  </si>
  <si>
    <t>2022-10-10 07:27:12</t>
  </si>
  <si>
    <t>2022-10-09</t>
  </si>
  <si>
    <t>2731343</t>
  </si>
  <si>
    <t>布法罗机场奇克托瓦加住宿及套房酒店</t>
  </si>
  <si>
    <t>Abboud Alexander</t>
  </si>
  <si>
    <t>2003.98</t>
  </si>
  <si>
    <t>2208.00</t>
  </si>
  <si>
    <t>2022-10-09 03:07:45</t>
  </si>
  <si>
    <t>2022-10-08</t>
  </si>
  <si>
    <t>2730234</t>
  </si>
  <si>
    <t>大阿斯顿格罗夫套房酒店</t>
  </si>
  <si>
    <t>COLOMBARA SIMONE</t>
  </si>
  <si>
    <t>2675.83</t>
  </si>
  <si>
    <t>2945.00</t>
  </si>
  <si>
    <t>2022-10-08 06:27:36</t>
  </si>
  <si>
    <t>2022-10-07</t>
  </si>
  <si>
    <t>2729619</t>
  </si>
  <si>
    <t>伦敦滑铁卢丽亭酒店</t>
  </si>
  <si>
    <t>TAM SHUN FAI,SHEK PAT KIU AMY</t>
  </si>
  <si>
    <t>3934.41</t>
  </si>
  <si>
    <t>4334.00</t>
  </si>
  <si>
    <t>2022-10-07 19:11:13</t>
  </si>
  <si>
    <t>2728504</t>
  </si>
  <si>
    <t>艾伯塔纳斯老城酒店</t>
  </si>
  <si>
    <t>Tao Yan Wing Minniecarina</t>
  </si>
  <si>
    <t>1913.64</t>
  </si>
  <si>
    <t>2108.00</t>
  </si>
  <si>
    <t>2022-10-07 03:40:24</t>
  </si>
  <si>
    <t>土耳其</t>
  </si>
  <si>
    <t>2022-10-06</t>
  </si>
  <si>
    <t>2727771</t>
  </si>
  <si>
    <t>TAO YU</t>
  </si>
  <si>
    <t>638.95</t>
  </si>
  <si>
    <t>704.00</t>
  </si>
  <si>
    <t>2022-10-06 17:50:55</t>
  </si>
  <si>
    <t>2726746</t>
  </si>
  <si>
    <t>曼谷天空风景酒店 (SHA Plus+)</t>
  </si>
  <si>
    <t>HO SIU KEUNG,SZE WAH MEI</t>
  </si>
  <si>
    <t>3095.49</t>
  </si>
  <si>
    <t>3408.00</t>
  </si>
  <si>
    <t>2022-10-06 00:24:17</t>
  </si>
  <si>
    <t>2022-10-05</t>
  </si>
  <si>
    <t>2726219</t>
  </si>
  <si>
    <t>诺维姆玉静王子酒店</t>
  </si>
  <si>
    <t>kim seungmok</t>
  </si>
  <si>
    <t>938.27</t>
  </si>
  <si>
    <t>1033.00</t>
  </si>
  <si>
    <t>2022-10-05 19:26:42</t>
  </si>
  <si>
    <t>奥地利</t>
  </si>
  <si>
    <t>2726094</t>
  </si>
  <si>
    <t>Chung Nga Yi</t>
  </si>
  <si>
    <t>4726.78</t>
  </si>
  <si>
    <t>5203.98</t>
  </si>
  <si>
    <t>2022-10-05 20:11:37</t>
  </si>
  <si>
    <t>2725135</t>
  </si>
  <si>
    <t>多伦多香格里拉大酒店</t>
  </si>
  <si>
    <t>SMITH JEFFREY</t>
  </si>
  <si>
    <t>18193.25</t>
  </si>
  <si>
    <t>20030.00</t>
  </si>
  <si>
    <t>2022-10-05 07:05:20</t>
  </si>
  <si>
    <t>2725078</t>
  </si>
  <si>
    <t>圣路易斯机场梨树酒店</t>
  </si>
  <si>
    <t>Larkin April</t>
  </si>
  <si>
    <t>1680.36</t>
  </si>
  <si>
    <t>1850.00</t>
  </si>
  <si>
    <t>2022-10-05 04:34:21</t>
  </si>
  <si>
    <t>2022-10-04</t>
  </si>
  <si>
    <t>2724529</t>
  </si>
  <si>
    <t>吉隆坡柏威年酒店 · 悦榕庄管理</t>
  </si>
  <si>
    <t>PARK SHARON</t>
  </si>
  <si>
    <t>4450.39</t>
  </si>
  <si>
    <t>4890.00</t>
  </si>
  <si>
    <t>2022-10-05 11:28:09</t>
  </si>
  <si>
    <t>2022-10-03</t>
  </si>
  <si>
    <t>2722601</t>
  </si>
  <si>
    <t>彩虹套房酒店</t>
  </si>
  <si>
    <t>Sailo Lalrohlui</t>
  </si>
  <si>
    <t>481.66</t>
  </si>
  <si>
    <t>530.00</t>
  </si>
  <si>
    <t>2022-10-03 16:30:10</t>
  </si>
  <si>
    <t>2722130</t>
  </si>
  <si>
    <t>水牛机场酒店</t>
  </si>
  <si>
    <t>Gal Erin Yeeon</t>
  </si>
  <si>
    <t>1773.07</t>
  </si>
  <si>
    <t>1951.00</t>
  </si>
  <si>
    <t>2022-10-03 11:13:53</t>
  </si>
  <si>
    <t>2022-09-25</t>
  </si>
  <si>
    <t>2708349</t>
  </si>
  <si>
    <t>诺富特暹罗广场酒店 (SHA Plus+)</t>
  </si>
  <si>
    <t>lee pui ling angela</t>
  </si>
  <si>
    <t>1558.83</t>
  </si>
  <si>
    <t>1713.00</t>
  </si>
  <si>
    <t>2022-09-25 12:23:22</t>
  </si>
  <si>
    <t>2022-09-17</t>
  </si>
  <si>
    <t>2696762</t>
  </si>
  <si>
    <t>贝尔塔酒店</t>
  </si>
  <si>
    <t>Rasheed Rita</t>
  </si>
  <si>
    <t>2516.29</t>
  </si>
  <si>
    <t>2820.00</t>
  </si>
  <si>
    <t>2022-09-17 23:36:03</t>
  </si>
  <si>
    <t>法国</t>
  </si>
  <si>
    <t>2022-08-20</t>
  </si>
  <si>
    <t>2661467</t>
  </si>
  <si>
    <t>素坤逸15巷酒店</t>
  </si>
  <si>
    <t>TAN JON CHIANG DON</t>
  </si>
  <si>
    <t>1434.75</t>
  </si>
  <si>
    <t>1648.00</t>
  </si>
  <si>
    <t>2022-08-20 15:43:23</t>
  </si>
  <si>
    <t>2022-05-20</t>
  </si>
  <si>
    <t>2557823</t>
  </si>
  <si>
    <t>玛特耶斯城市酒店</t>
  </si>
  <si>
    <t>Afifi Ahmad</t>
  </si>
  <si>
    <t>1817.48</t>
  </si>
  <si>
    <t>2120.00</t>
  </si>
  <si>
    <t>2022-05-20 20:12:33</t>
  </si>
  <si>
    <t>匈牙利</t>
  </si>
  <si>
    <t>2022-05-16</t>
  </si>
  <si>
    <t>2552852</t>
  </si>
  <si>
    <t>中央皇宫酒店</t>
  </si>
  <si>
    <t>Ng Oiman Stella,NG CHUN YING,NG VENETIA VICTORIA</t>
  </si>
  <si>
    <t>2616.83</t>
  </si>
  <si>
    <t>3020.00</t>
  </si>
  <si>
    <t>2022-05-16 08:46:26</t>
  </si>
  <si>
    <t>越南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</si>
</sst>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44854</v>
      </c>
      <c r="G2" s="6">
        <v>44859</v>
      </c>
      <c r="H2" s="4">
        <v>2</v>
      </c>
      <c r="I2" s="4">
        <v>5</v>
      </c>
      <c r="J2" s="4">
        <v>10</v>
      </c>
      <c r="K2" s="4" t="s">
        <v>30</v>
      </c>
      <c r="L2" s="4">
        <v>3020</v>
      </c>
      <c r="M2" s="4">
        <v>3020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44697</v>
      </c>
      <c r="S2" s="6">
        <v>44862</v>
      </c>
      <c r="T2" s="4" t="s">
        <v>34</v>
      </c>
      <c r="U2" s="4">
        <v>3020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44855</v>
      </c>
      <c r="G3" s="6">
        <v>44859</v>
      </c>
      <c r="H3" s="4">
        <v>2</v>
      </c>
      <c r="I3" s="4">
        <v>4</v>
      </c>
      <c r="J3" s="4">
        <v>8</v>
      </c>
      <c r="K3" s="4" t="s">
        <v>30</v>
      </c>
      <c r="L3" s="4">
        <v>2120</v>
      </c>
      <c r="M3" s="4">
        <v>2120</v>
      </c>
      <c r="N3" s="4" t="s">
        <v>40</v>
      </c>
      <c r="O3" s="4" t="s">
        <v>32</v>
      </c>
      <c r="P3" s="4" t="s">
        <v>33</v>
      </c>
      <c r="Q3" s="4">
        <v>0</v>
      </c>
      <c r="R3" s="7">
        <v>44701</v>
      </c>
      <c r="S3" s="6">
        <v>44862</v>
      </c>
      <c r="T3" s="4" t="s">
        <v>34</v>
      </c>
      <c r="U3" s="4">
        <v>2120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44855</v>
      </c>
      <c r="G4" s="6">
        <v>44859</v>
      </c>
      <c r="H4" s="4">
        <v>1</v>
      </c>
      <c r="I4" s="4">
        <v>4</v>
      </c>
      <c r="J4" s="4">
        <v>4</v>
      </c>
      <c r="K4" s="4" t="s">
        <v>30</v>
      </c>
      <c r="L4" s="4">
        <v>1648</v>
      </c>
      <c r="M4" s="4">
        <v>1648</v>
      </c>
      <c r="N4" s="4" t="s">
        <v>44</v>
      </c>
      <c r="O4" s="4" t="s">
        <v>32</v>
      </c>
      <c r="P4" s="4" t="s">
        <v>33</v>
      </c>
      <c r="Q4" s="4">
        <v>0</v>
      </c>
      <c r="R4" s="7">
        <v>44793</v>
      </c>
      <c r="S4" s="6">
        <v>44862</v>
      </c>
      <c r="T4" s="4" t="s">
        <v>34</v>
      </c>
      <c r="U4" s="4">
        <v>1648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44856</v>
      </c>
      <c r="G5" s="6">
        <v>44859</v>
      </c>
      <c r="H5" s="4">
        <v>1</v>
      </c>
      <c r="I5" s="4">
        <v>3</v>
      </c>
      <c r="J5" s="4">
        <v>3</v>
      </c>
      <c r="K5" s="4" t="s">
        <v>30</v>
      </c>
      <c r="L5" s="4">
        <v>2820</v>
      </c>
      <c r="M5" s="4">
        <v>2820</v>
      </c>
      <c r="N5" s="4" t="s">
        <v>49</v>
      </c>
      <c r="O5" s="4" t="s">
        <v>32</v>
      </c>
      <c r="P5" s="4" t="s">
        <v>33</v>
      </c>
      <c r="Q5" s="4">
        <v>0</v>
      </c>
      <c r="R5" s="7">
        <v>44821</v>
      </c>
      <c r="S5" s="6">
        <v>44862</v>
      </c>
      <c r="T5" s="4" t="s">
        <v>34</v>
      </c>
      <c r="U5" s="4">
        <v>2820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44856</v>
      </c>
      <c r="G6" s="6">
        <v>44859</v>
      </c>
      <c r="H6" s="4">
        <v>1</v>
      </c>
      <c r="I6" s="4">
        <v>3</v>
      </c>
      <c r="J6" s="4">
        <v>3</v>
      </c>
      <c r="K6" s="4" t="s">
        <v>30</v>
      </c>
      <c r="L6" s="4">
        <v>1713</v>
      </c>
      <c r="M6" s="4">
        <v>1713</v>
      </c>
      <c r="N6" s="4" t="s">
        <v>54</v>
      </c>
      <c r="O6" s="4" t="s">
        <v>32</v>
      </c>
      <c r="P6" s="4" t="s">
        <v>33</v>
      </c>
      <c r="Q6" s="4">
        <v>0</v>
      </c>
      <c r="R6" s="7">
        <v>44829</v>
      </c>
      <c r="S6" s="6">
        <v>44862</v>
      </c>
      <c r="T6" s="4" t="s">
        <v>34</v>
      </c>
      <c r="U6" s="4">
        <v>1713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44856</v>
      </c>
      <c r="G7" s="6">
        <v>44859</v>
      </c>
      <c r="H7" s="4">
        <v>1</v>
      </c>
      <c r="I7" s="4">
        <v>3</v>
      </c>
      <c r="J7" s="4">
        <v>3</v>
      </c>
      <c r="K7" s="4" t="s">
        <v>30</v>
      </c>
      <c r="L7" s="4">
        <v>1951</v>
      </c>
      <c r="M7" s="4">
        <v>1951</v>
      </c>
      <c r="N7" s="4" t="s">
        <v>59</v>
      </c>
      <c r="O7" s="4" t="s">
        <v>32</v>
      </c>
      <c r="P7" s="4" t="s">
        <v>33</v>
      </c>
      <c r="Q7" s="4">
        <v>0</v>
      </c>
      <c r="R7" s="7">
        <v>44837</v>
      </c>
      <c r="S7" s="6">
        <v>44862</v>
      </c>
      <c r="T7" s="4" t="s">
        <v>34</v>
      </c>
      <c r="U7" s="4">
        <v>1951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44857</v>
      </c>
      <c r="G8" s="6">
        <v>44859</v>
      </c>
      <c r="H8" s="4">
        <v>1</v>
      </c>
      <c r="I8" s="4">
        <v>2</v>
      </c>
      <c r="J8" s="4">
        <v>2</v>
      </c>
      <c r="K8" s="4" t="s">
        <v>30</v>
      </c>
      <c r="L8" s="4">
        <v>530</v>
      </c>
      <c r="M8" s="4">
        <v>530</v>
      </c>
      <c r="N8" s="4" t="s">
        <v>64</v>
      </c>
      <c r="O8" s="4" t="s">
        <v>32</v>
      </c>
      <c r="P8" s="4" t="s">
        <v>33</v>
      </c>
      <c r="Q8" s="4">
        <v>0</v>
      </c>
      <c r="R8" s="7">
        <v>44837</v>
      </c>
      <c r="S8" s="6">
        <v>44862</v>
      </c>
      <c r="T8" s="4" t="s">
        <v>34</v>
      </c>
      <c r="U8" s="4">
        <v>530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44854</v>
      </c>
      <c r="G9" s="6">
        <v>44859</v>
      </c>
      <c r="H9" s="4">
        <v>1</v>
      </c>
      <c r="I9" s="4">
        <v>5</v>
      </c>
      <c r="J9" s="4">
        <v>5</v>
      </c>
      <c r="K9" s="4" t="s">
        <v>30</v>
      </c>
      <c r="L9" s="4">
        <v>4890</v>
      </c>
      <c r="M9" s="4">
        <v>4890</v>
      </c>
      <c r="N9" s="4" t="s">
        <v>69</v>
      </c>
      <c r="O9" s="4" t="s">
        <v>32</v>
      </c>
      <c r="P9" s="4" t="s">
        <v>33</v>
      </c>
      <c r="Q9" s="4">
        <v>0</v>
      </c>
      <c r="R9" s="7">
        <v>44838</v>
      </c>
      <c r="S9" s="6">
        <v>44862</v>
      </c>
      <c r="T9" s="4" t="s">
        <v>34</v>
      </c>
      <c r="U9" s="4">
        <v>4890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44857</v>
      </c>
      <c r="G10" s="6">
        <v>44859</v>
      </c>
      <c r="H10" s="4">
        <v>1</v>
      </c>
      <c r="I10" s="4">
        <v>2</v>
      </c>
      <c r="J10" s="4">
        <v>2</v>
      </c>
      <c r="K10" s="4" t="s">
        <v>30</v>
      </c>
      <c r="L10" s="4">
        <v>1850</v>
      </c>
      <c r="M10" s="4">
        <v>1850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44839</v>
      </c>
      <c r="S10" s="6">
        <v>44862</v>
      </c>
      <c r="T10" s="4" t="s">
        <v>34</v>
      </c>
      <c r="U10" s="4">
        <v>1850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44854</v>
      </c>
      <c r="G11" s="6">
        <v>44859</v>
      </c>
      <c r="H11" s="4">
        <v>1</v>
      </c>
      <c r="I11" s="4">
        <v>5</v>
      </c>
      <c r="J11" s="4">
        <v>5</v>
      </c>
      <c r="K11" s="4" t="s">
        <v>30</v>
      </c>
      <c r="L11" s="4">
        <v>20030</v>
      </c>
      <c r="M11" s="4">
        <v>20030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44839</v>
      </c>
      <c r="S11" s="6">
        <v>44862</v>
      </c>
      <c r="T11" s="4" t="s">
        <v>34</v>
      </c>
      <c r="U11" s="4">
        <v>20030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44856</v>
      </c>
      <c r="G12" s="6">
        <v>44859</v>
      </c>
      <c r="H12" s="4">
        <v>2</v>
      </c>
      <c r="I12" s="4">
        <v>3</v>
      </c>
      <c r="J12" s="4">
        <v>6</v>
      </c>
      <c r="K12" s="4" t="s">
        <v>30</v>
      </c>
      <c r="L12" s="4">
        <v>5204</v>
      </c>
      <c r="M12" s="4">
        <v>5204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44839</v>
      </c>
      <c r="S12" s="6">
        <v>44862</v>
      </c>
      <c r="T12" s="4" t="s">
        <v>34</v>
      </c>
      <c r="U12" s="4">
        <v>5204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44857</v>
      </c>
      <c r="G13" s="6">
        <v>44859</v>
      </c>
      <c r="H13" s="4">
        <v>1</v>
      </c>
      <c r="I13" s="4">
        <v>2</v>
      </c>
      <c r="J13" s="4">
        <v>2</v>
      </c>
      <c r="K13" s="4" t="s">
        <v>30</v>
      </c>
      <c r="L13" s="4">
        <v>1033</v>
      </c>
      <c r="M13" s="4">
        <v>1033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44839</v>
      </c>
      <c r="S13" s="6">
        <v>44862</v>
      </c>
      <c r="T13" s="4" t="s">
        <v>34</v>
      </c>
      <c r="U13" s="4">
        <v>1033</v>
      </c>
      <c r="V13" s="4">
        <v>0</v>
      </c>
      <c r="W13" s="4">
        <v>0</v>
      </c>
      <c r="X13" s="4" t="s">
        <v>35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44855</v>
      </c>
      <c r="G14" s="6">
        <v>44859</v>
      </c>
      <c r="H14" s="4">
        <v>1</v>
      </c>
      <c r="I14" s="4">
        <v>4</v>
      </c>
      <c r="J14" s="4">
        <v>4</v>
      </c>
      <c r="K14" s="4" t="s">
        <v>30</v>
      </c>
      <c r="L14" s="4">
        <v>3408</v>
      </c>
      <c r="M14" s="4">
        <v>3408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44840</v>
      </c>
      <c r="S14" s="6">
        <v>44862</v>
      </c>
      <c r="T14" s="4" t="s">
        <v>34</v>
      </c>
      <c r="U14" s="4">
        <v>3408</v>
      </c>
      <c r="V14" s="4">
        <v>0</v>
      </c>
      <c r="W14" s="4">
        <v>0</v>
      </c>
      <c r="X14" s="4" t="s">
        <v>35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44858</v>
      </c>
      <c r="G15" s="6">
        <v>44859</v>
      </c>
      <c r="H15" s="4">
        <v>1</v>
      </c>
      <c r="I15" s="4">
        <v>1</v>
      </c>
      <c r="J15" s="4">
        <v>1</v>
      </c>
      <c r="K15" s="4" t="s">
        <v>30</v>
      </c>
      <c r="L15" s="4">
        <v>704</v>
      </c>
      <c r="M15" s="4">
        <v>704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44840</v>
      </c>
      <c r="S15" s="6">
        <v>44862</v>
      </c>
      <c r="T15" s="4" t="s">
        <v>34</v>
      </c>
      <c r="U15" s="4">
        <v>704</v>
      </c>
      <c r="V15" s="4">
        <v>0</v>
      </c>
      <c r="W15" s="4">
        <v>0</v>
      </c>
      <c r="X15" s="4" t="s">
        <v>35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44858</v>
      </c>
      <c r="G16" s="6">
        <v>44859</v>
      </c>
      <c r="H16" s="4">
        <v>1</v>
      </c>
      <c r="I16" s="4">
        <v>1</v>
      </c>
      <c r="J16" s="4">
        <v>1</v>
      </c>
      <c r="K16" s="4" t="s">
        <v>30</v>
      </c>
      <c r="L16" s="4">
        <v>1462</v>
      </c>
      <c r="M16" s="4">
        <v>1462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44840</v>
      </c>
      <c r="S16" s="6">
        <v>44862</v>
      </c>
      <c r="T16" s="4" t="s">
        <v>34</v>
      </c>
      <c r="U16" s="4">
        <v>1462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101</v>
      </c>
      <c r="B17" s="4" t="s">
        <v>26</v>
      </c>
      <c r="C17" s="4" t="s">
        <v>105</v>
      </c>
      <c r="D17" s="4" t="s">
        <v>102</v>
      </c>
      <c r="E17" s="4" t="s">
        <v>103</v>
      </c>
      <c r="F17" s="6">
        <v>44858</v>
      </c>
      <c r="G17" s="6">
        <v>44859</v>
      </c>
      <c r="H17" s="4">
        <v>1</v>
      </c>
      <c r="I17" s="4">
        <v>1</v>
      </c>
      <c r="J17" s="4">
        <v>1</v>
      </c>
      <c r="K17" s="4" t="s">
        <v>30</v>
      </c>
      <c r="L17" s="4">
        <v>-1462</v>
      </c>
      <c r="M17" s="4">
        <v>-1462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44840</v>
      </c>
      <c r="S17" s="6">
        <v>44862</v>
      </c>
      <c r="T17" s="4" t="s">
        <v>34</v>
      </c>
      <c r="U17" s="4">
        <v>-1462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44856</v>
      </c>
      <c r="G18" s="6">
        <v>44859</v>
      </c>
      <c r="H18" s="4">
        <v>1</v>
      </c>
      <c r="I18" s="4">
        <v>3</v>
      </c>
      <c r="J18" s="4">
        <v>3</v>
      </c>
      <c r="K18" s="4" t="s">
        <v>30</v>
      </c>
      <c r="L18" s="4">
        <v>2108</v>
      </c>
      <c r="M18" s="4">
        <v>2108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44841</v>
      </c>
      <c r="S18" s="6">
        <v>44862</v>
      </c>
      <c r="T18" s="4" t="s">
        <v>34</v>
      </c>
      <c r="U18" s="4">
        <v>2108</v>
      </c>
      <c r="V18" s="4">
        <v>0</v>
      </c>
      <c r="W18" s="4">
        <v>0</v>
      </c>
      <c r="X18" s="4" t="s">
        <v>35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44856</v>
      </c>
      <c r="G19" s="6">
        <v>44859</v>
      </c>
      <c r="H19" s="4">
        <v>1</v>
      </c>
      <c r="I19" s="4">
        <v>3</v>
      </c>
      <c r="J19" s="4">
        <v>3</v>
      </c>
      <c r="K19" s="4" t="s">
        <v>30</v>
      </c>
      <c r="L19" s="4">
        <v>4334</v>
      </c>
      <c r="M19" s="4">
        <v>4334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44841</v>
      </c>
      <c r="S19" s="6">
        <v>44862</v>
      </c>
      <c r="T19" s="4" t="s">
        <v>34</v>
      </c>
      <c r="U19" s="4">
        <v>4334</v>
      </c>
      <c r="V19" s="4">
        <v>0</v>
      </c>
      <c r="W19" s="4">
        <v>0</v>
      </c>
      <c r="X19" s="4" t="s">
        <v>35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44851</v>
      </c>
      <c r="G20" s="6">
        <v>44859</v>
      </c>
      <c r="H20" s="4">
        <v>1</v>
      </c>
      <c r="I20" s="4">
        <v>8</v>
      </c>
      <c r="J20" s="4">
        <v>8</v>
      </c>
      <c r="K20" s="4" t="s">
        <v>30</v>
      </c>
      <c r="L20" s="4">
        <v>2944</v>
      </c>
      <c r="M20" s="4">
        <v>2944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44842</v>
      </c>
      <c r="S20" s="6">
        <v>44862</v>
      </c>
      <c r="T20" s="4" t="s">
        <v>34</v>
      </c>
      <c r="U20" s="4">
        <v>2944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44855</v>
      </c>
      <c r="G21" s="6">
        <v>44859</v>
      </c>
      <c r="H21" s="4">
        <v>1</v>
      </c>
      <c r="I21" s="4">
        <v>4</v>
      </c>
      <c r="J21" s="4">
        <v>4</v>
      </c>
      <c r="K21" s="4" t="s">
        <v>30</v>
      </c>
      <c r="L21" s="4">
        <v>2208</v>
      </c>
      <c r="M21" s="4">
        <v>2208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44843</v>
      </c>
      <c r="S21" s="6">
        <v>44862</v>
      </c>
      <c r="T21" s="4" t="s">
        <v>34</v>
      </c>
      <c r="U21" s="4">
        <v>2208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108</v>
      </c>
      <c r="F22" s="6">
        <v>44856</v>
      </c>
      <c r="G22" s="6">
        <v>44859</v>
      </c>
      <c r="H22" s="4">
        <v>1</v>
      </c>
      <c r="I22" s="4">
        <v>3</v>
      </c>
      <c r="J22" s="4">
        <v>3</v>
      </c>
      <c r="K22" s="4" t="s">
        <v>30</v>
      </c>
      <c r="L22" s="4">
        <v>4386</v>
      </c>
      <c r="M22" s="4">
        <v>4386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44843</v>
      </c>
      <c r="S22" s="6">
        <v>44862</v>
      </c>
      <c r="T22" s="4" t="s">
        <v>34</v>
      </c>
      <c r="U22" s="4">
        <v>4386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124</v>
      </c>
      <c r="B23" s="4" t="s">
        <v>26</v>
      </c>
      <c r="C23" s="4" t="s">
        <v>105</v>
      </c>
      <c r="D23" s="4" t="s">
        <v>125</v>
      </c>
      <c r="E23" s="4" t="s">
        <v>108</v>
      </c>
      <c r="F23" s="6">
        <v>44856</v>
      </c>
      <c r="G23" s="6">
        <v>44859</v>
      </c>
      <c r="H23" s="4">
        <v>1</v>
      </c>
      <c r="I23" s="4">
        <v>3</v>
      </c>
      <c r="J23" s="4">
        <v>3</v>
      </c>
      <c r="K23" s="4" t="s">
        <v>30</v>
      </c>
      <c r="L23" s="4">
        <v>-4386</v>
      </c>
      <c r="M23" s="4">
        <v>-4386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44843</v>
      </c>
      <c r="S23" s="6">
        <v>44862</v>
      </c>
      <c r="T23" s="4" t="s">
        <v>34</v>
      </c>
      <c r="U23" s="4">
        <v>-4386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128</v>
      </c>
      <c r="E24" s="4" t="s">
        <v>129</v>
      </c>
      <c r="F24" s="6">
        <v>44858</v>
      </c>
      <c r="G24" s="6">
        <v>44859</v>
      </c>
      <c r="H24" s="4">
        <v>1</v>
      </c>
      <c r="I24" s="4">
        <v>1</v>
      </c>
      <c r="J24" s="4">
        <v>1</v>
      </c>
      <c r="K24" s="4" t="s">
        <v>30</v>
      </c>
      <c r="L24" s="4">
        <v>1562</v>
      </c>
      <c r="M24" s="4">
        <v>1562</v>
      </c>
      <c r="N24" s="4" t="s">
        <v>130</v>
      </c>
      <c r="O24" s="4" t="s">
        <v>32</v>
      </c>
      <c r="P24" s="4" t="s">
        <v>33</v>
      </c>
      <c r="Q24" s="4">
        <v>0</v>
      </c>
      <c r="R24" s="7">
        <v>44844</v>
      </c>
      <c r="S24" s="6">
        <v>44862</v>
      </c>
      <c r="T24" s="4" t="s">
        <v>34</v>
      </c>
      <c r="U24" s="4">
        <v>1562</v>
      </c>
      <c r="V24" s="4">
        <v>0</v>
      </c>
      <c r="W24" s="4">
        <v>0</v>
      </c>
      <c r="X24" s="4" t="s">
        <v>35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44857</v>
      </c>
      <c r="G25" s="6">
        <v>44859</v>
      </c>
      <c r="H25" s="4">
        <v>1</v>
      </c>
      <c r="I25" s="4">
        <v>2</v>
      </c>
      <c r="J25" s="4">
        <v>2</v>
      </c>
      <c r="K25" s="4" t="s">
        <v>30</v>
      </c>
      <c r="L25" s="4">
        <v>14430</v>
      </c>
      <c r="M25" s="4">
        <v>14430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44848</v>
      </c>
      <c r="S25" s="6">
        <v>44862</v>
      </c>
      <c r="T25" s="4" t="s">
        <v>34</v>
      </c>
      <c r="U25" s="4">
        <v>14430</v>
      </c>
      <c r="V25" s="4">
        <v>0</v>
      </c>
      <c r="W25" s="4">
        <v>0</v>
      </c>
      <c r="X25" s="4" t="s">
        <v>136</v>
      </c>
      <c r="Y25" s="4" t="s">
        <v>137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113</v>
      </c>
      <c r="F26" s="6">
        <v>44858</v>
      </c>
      <c r="G26" s="6">
        <v>44859</v>
      </c>
      <c r="H26" s="4">
        <v>1</v>
      </c>
      <c r="I26" s="4">
        <v>1</v>
      </c>
      <c r="J26" s="4">
        <v>1</v>
      </c>
      <c r="K26" s="4" t="s">
        <v>30</v>
      </c>
      <c r="L26" s="4">
        <v>569</v>
      </c>
      <c r="M26" s="4">
        <v>569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44848</v>
      </c>
      <c r="S26" s="6">
        <v>44862</v>
      </c>
      <c r="T26" s="4" t="s">
        <v>34</v>
      </c>
      <c r="U26" s="4">
        <v>569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142</v>
      </c>
      <c r="E27" s="4" t="s">
        <v>143</v>
      </c>
      <c r="F27" s="6">
        <v>44858</v>
      </c>
      <c r="G27" s="6">
        <v>44859</v>
      </c>
      <c r="H27" s="4">
        <v>1</v>
      </c>
      <c r="I27" s="4">
        <v>1</v>
      </c>
      <c r="J27" s="4">
        <v>1</v>
      </c>
      <c r="K27" s="4" t="s">
        <v>30</v>
      </c>
      <c r="L27" s="4">
        <v>366</v>
      </c>
      <c r="M27" s="4">
        <v>366</v>
      </c>
      <c r="N27" s="4" t="s">
        <v>144</v>
      </c>
      <c r="O27" s="4" t="s">
        <v>32</v>
      </c>
      <c r="P27" s="4" t="s">
        <v>33</v>
      </c>
      <c r="Q27" s="4">
        <v>0</v>
      </c>
      <c r="R27" s="7">
        <v>44849</v>
      </c>
      <c r="S27" s="6">
        <v>44862</v>
      </c>
      <c r="T27" s="4" t="s">
        <v>34</v>
      </c>
      <c r="U27" s="4">
        <v>366</v>
      </c>
      <c r="V27" s="4">
        <v>0</v>
      </c>
      <c r="W27" s="4">
        <v>0</v>
      </c>
      <c r="X27" s="4" t="s">
        <v>35</v>
      </c>
      <c r="Y27" s="4" t="s">
        <v>145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148</v>
      </c>
      <c r="F28" s="6">
        <v>44858</v>
      </c>
      <c r="G28" s="6">
        <v>44859</v>
      </c>
      <c r="H28" s="4">
        <v>1</v>
      </c>
      <c r="I28" s="4">
        <v>1</v>
      </c>
      <c r="J28" s="4">
        <v>1</v>
      </c>
      <c r="K28" s="4" t="s">
        <v>30</v>
      </c>
      <c r="L28" s="4">
        <v>908</v>
      </c>
      <c r="M28" s="4">
        <v>908</v>
      </c>
      <c r="N28" s="4" t="s">
        <v>149</v>
      </c>
      <c r="O28" s="4" t="s">
        <v>32</v>
      </c>
      <c r="P28" s="4" t="s">
        <v>33</v>
      </c>
      <c r="Q28" s="4">
        <v>0</v>
      </c>
      <c r="R28" s="7">
        <v>44850</v>
      </c>
      <c r="S28" s="6">
        <v>44862</v>
      </c>
      <c r="T28" s="4" t="s">
        <v>34</v>
      </c>
      <c r="U28" s="4">
        <v>908</v>
      </c>
      <c r="V28" s="4">
        <v>0</v>
      </c>
      <c r="W28" s="4">
        <v>0</v>
      </c>
      <c r="X28" s="4" t="s">
        <v>35</v>
      </c>
      <c r="Y28" s="4" t="s">
        <v>150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44858</v>
      </c>
      <c r="G29" s="6">
        <v>44859</v>
      </c>
      <c r="H29" s="4">
        <v>1</v>
      </c>
      <c r="I29" s="4">
        <v>1</v>
      </c>
      <c r="J29" s="4">
        <v>1</v>
      </c>
      <c r="K29" s="4" t="s">
        <v>30</v>
      </c>
      <c r="L29" s="4">
        <v>1378</v>
      </c>
      <c r="M29" s="4">
        <v>1378</v>
      </c>
      <c r="N29" s="4" t="s">
        <v>154</v>
      </c>
      <c r="O29" s="4" t="s">
        <v>32</v>
      </c>
      <c r="P29" s="4" t="s">
        <v>33</v>
      </c>
      <c r="Q29" s="4">
        <v>0</v>
      </c>
      <c r="R29" s="7">
        <v>44850</v>
      </c>
      <c r="S29" s="6">
        <v>44862</v>
      </c>
      <c r="T29" s="4" t="s">
        <v>34</v>
      </c>
      <c r="U29" s="4">
        <v>1378</v>
      </c>
      <c r="V29" s="4">
        <v>0</v>
      </c>
      <c r="W29" s="4">
        <v>0</v>
      </c>
      <c r="X29" s="4" t="s">
        <v>35</v>
      </c>
      <c r="Y29" s="4" t="s">
        <v>155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44857</v>
      </c>
      <c r="G30" s="6">
        <v>44859</v>
      </c>
      <c r="H30" s="4">
        <v>1</v>
      </c>
      <c r="I30" s="4">
        <v>2</v>
      </c>
      <c r="J30" s="4">
        <v>2</v>
      </c>
      <c r="K30" s="4" t="s">
        <v>30</v>
      </c>
      <c r="L30" s="4">
        <v>1188</v>
      </c>
      <c r="M30" s="4">
        <v>1188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44851</v>
      </c>
      <c r="S30" s="6">
        <v>44862</v>
      </c>
      <c r="T30" s="4" t="s">
        <v>34</v>
      </c>
      <c r="U30" s="4">
        <v>1188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161</v>
      </c>
      <c r="E31" s="4" t="s">
        <v>162</v>
      </c>
      <c r="F31" s="6">
        <v>44858</v>
      </c>
      <c r="G31" s="6">
        <v>44859</v>
      </c>
      <c r="H31" s="4">
        <v>1</v>
      </c>
      <c r="I31" s="4">
        <v>1</v>
      </c>
      <c r="J31" s="4">
        <v>1</v>
      </c>
      <c r="K31" s="4" t="s">
        <v>30</v>
      </c>
      <c r="L31" s="4">
        <v>402</v>
      </c>
      <c r="M31" s="4">
        <v>402</v>
      </c>
      <c r="N31" s="4" t="s">
        <v>163</v>
      </c>
      <c r="O31" s="4" t="s">
        <v>32</v>
      </c>
      <c r="P31" s="4" t="s">
        <v>33</v>
      </c>
      <c r="Q31" s="4">
        <v>0</v>
      </c>
      <c r="R31" s="7">
        <v>44851</v>
      </c>
      <c r="S31" s="6">
        <v>44862</v>
      </c>
      <c r="T31" s="4" t="s">
        <v>34</v>
      </c>
      <c r="U31" s="4">
        <v>402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160</v>
      </c>
      <c r="B32" s="4" t="s">
        <v>26</v>
      </c>
      <c r="C32" s="4" t="s">
        <v>105</v>
      </c>
      <c r="D32" s="4" t="s">
        <v>161</v>
      </c>
      <c r="E32" s="4" t="s">
        <v>162</v>
      </c>
      <c r="F32" s="6">
        <v>44858</v>
      </c>
      <c r="G32" s="6">
        <v>44859</v>
      </c>
      <c r="H32" s="4">
        <v>1</v>
      </c>
      <c r="I32" s="4">
        <v>1</v>
      </c>
      <c r="J32" s="4">
        <v>1</v>
      </c>
      <c r="K32" s="4" t="s">
        <v>30</v>
      </c>
      <c r="L32" s="4">
        <v>-402</v>
      </c>
      <c r="M32" s="4">
        <v>-402</v>
      </c>
      <c r="N32" s="4" t="s">
        <v>163</v>
      </c>
      <c r="O32" s="4" t="s">
        <v>32</v>
      </c>
      <c r="P32" s="4" t="s">
        <v>33</v>
      </c>
      <c r="Q32" s="4">
        <v>0</v>
      </c>
      <c r="R32" s="7">
        <v>44851</v>
      </c>
      <c r="S32" s="6">
        <v>44862</v>
      </c>
      <c r="T32" s="4" t="s">
        <v>34</v>
      </c>
      <c r="U32" s="4">
        <v>-402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44855</v>
      </c>
      <c r="G33" s="6">
        <v>44859</v>
      </c>
      <c r="H33" s="4">
        <v>1</v>
      </c>
      <c r="I33" s="4">
        <v>4</v>
      </c>
      <c r="J33" s="4">
        <v>4</v>
      </c>
      <c r="K33" s="4" t="s">
        <v>30</v>
      </c>
      <c r="L33" s="4">
        <v>3232</v>
      </c>
      <c r="M33" s="4">
        <v>3232</v>
      </c>
      <c r="N33" s="4" t="s">
        <v>167</v>
      </c>
      <c r="O33" s="4" t="s">
        <v>32</v>
      </c>
      <c r="P33" s="4" t="s">
        <v>33</v>
      </c>
      <c r="Q33" s="4">
        <v>0</v>
      </c>
      <c r="R33" s="7">
        <v>44852</v>
      </c>
      <c r="S33" s="6">
        <v>44862</v>
      </c>
      <c r="T33" s="4" t="s">
        <v>34</v>
      </c>
      <c r="U33" s="4">
        <v>3232</v>
      </c>
      <c r="V33" s="4">
        <v>0</v>
      </c>
      <c r="W33" s="4">
        <v>0</v>
      </c>
      <c r="X33" s="4" t="s">
        <v>35</v>
      </c>
      <c r="Y33" s="4" t="s">
        <v>168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 t="s">
        <v>53</v>
      </c>
      <c r="F34" s="6">
        <v>44855</v>
      </c>
      <c r="G34" s="6">
        <v>44859</v>
      </c>
      <c r="H34" s="4">
        <v>1</v>
      </c>
      <c r="I34" s="4">
        <v>4</v>
      </c>
      <c r="J34" s="4">
        <v>4</v>
      </c>
      <c r="K34" s="4" t="s">
        <v>30</v>
      </c>
      <c r="L34" s="4">
        <v>1857</v>
      </c>
      <c r="M34" s="4">
        <v>1857</v>
      </c>
      <c r="N34" s="4" t="s">
        <v>171</v>
      </c>
      <c r="O34" s="4" t="s">
        <v>32</v>
      </c>
      <c r="P34" s="4" t="s">
        <v>33</v>
      </c>
      <c r="Q34" s="4">
        <v>0</v>
      </c>
      <c r="R34" s="7">
        <v>44852</v>
      </c>
      <c r="S34" s="6">
        <v>44862</v>
      </c>
      <c r="T34" s="4" t="s">
        <v>34</v>
      </c>
      <c r="U34" s="4">
        <v>1857</v>
      </c>
      <c r="V34" s="4">
        <v>0</v>
      </c>
      <c r="W34" s="4">
        <v>0</v>
      </c>
      <c r="X34" s="4" t="s">
        <v>35</v>
      </c>
      <c r="Y34" s="4" t="s">
        <v>172</v>
      </c>
    </row>
    <row r="35" s="4" customFormat="1" spans="1:25">
      <c r="A35" s="4" t="s">
        <v>173</v>
      </c>
      <c r="B35" s="4" t="s">
        <v>26</v>
      </c>
      <c r="C35" s="4" t="s">
        <v>27</v>
      </c>
      <c r="D35" s="4" t="s">
        <v>139</v>
      </c>
      <c r="E35" s="4" t="s">
        <v>174</v>
      </c>
      <c r="F35" s="6">
        <v>44857</v>
      </c>
      <c r="G35" s="6">
        <v>44859</v>
      </c>
      <c r="H35" s="4">
        <v>1</v>
      </c>
      <c r="I35" s="4">
        <v>2</v>
      </c>
      <c r="J35" s="4">
        <v>2</v>
      </c>
      <c r="K35" s="4" t="s">
        <v>30</v>
      </c>
      <c r="L35" s="4">
        <v>1464</v>
      </c>
      <c r="M35" s="4">
        <v>1464</v>
      </c>
      <c r="N35" s="4" t="s">
        <v>175</v>
      </c>
      <c r="O35" s="4" t="s">
        <v>32</v>
      </c>
      <c r="P35" s="4" t="s">
        <v>33</v>
      </c>
      <c r="Q35" s="4">
        <v>0</v>
      </c>
      <c r="R35" s="7">
        <v>44852</v>
      </c>
      <c r="S35" s="6">
        <v>44862</v>
      </c>
      <c r="T35" s="4" t="s">
        <v>34</v>
      </c>
      <c r="U35" s="4">
        <v>1464</v>
      </c>
      <c r="V35" s="4">
        <v>0</v>
      </c>
      <c r="W35" s="4">
        <v>0</v>
      </c>
      <c r="X35" s="4" t="s">
        <v>35</v>
      </c>
      <c r="Y35" s="4" t="s">
        <v>176</v>
      </c>
    </row>
    <row r="36" s="4" customFormat="1" spans="1:25">
      <c r="A36" s="4" t="s">
        <v>177</v>
      </c>
      <c r="B36" s="4" t="s">
        <v>26</v>
      </c>
      <c r="C36" s="4" t="s">
        <v>27</v>
      </c>
      <c r="D36" s="4" t="s">
        <v>178</v>
      </c>
      <c r="E36" s="4" t="s">
        <v>179</v>
      </c>
      <c r="F36" s="6">
        <v>44858</v>
      </c>
      <c r="G36" s="6">
        <v>44859</v>
      </c>
      <c r="H36" s="4">
        <v>1</v>
      </c>
      <c r="I36" s="4">
        <v>1</v>
      </c>
      <c r="J36" s="4">
        <v>1</v>
      </c>
      <c r="K36" s="4" t="s">
        <v>30</v>
      </c>
      <c r="L36" s="4">
        <v>416</v>
      </c>
      <c r="M36" s="4">
        <v>416</v>
      </c>
      <c r="N36" s="4" t="s">
        <v>180</v>
      </c>
      <c r="O36" s="4" t="s">
        <v>32</v>
      </c>
      <c r="P36" s="4" t="s">
        <v>33</v>
      </c>
      <c r="Q36" s="4">
        <v>0</v>
      </c>
      <c r="R36" s="7">
        <v>44853</v>
      </c>
      <c r="S36" s="6">
        <v>44862</v>
      </c>
      <c r="T36" s="4" t="s">
        <v>34</v>
      </c>
      <c r="U36" s="4">
        <v>416</v>
      </c>
      <c r="V36" s="4">
        <v>0</v>
      </c>
      <c r="W36" s="4">
        <v>0</v>
      </c>
      <c r="X36" s="4" t="s">
        <v>35</v>
      </c>
      <c r="Y36" s="4" t="s">
        <v>181</v>
      </c>
    </row>
    <row r="37" s="4" customFormat="1" spans="1:25">
      <c r="A37" s="4" t="s">
        <v>182</v>
      </c>
      <c r="B37" s="4" t="s">
        <v>26</v>
      </c>
      <c r="C37" s="4" t="s">
        <v>27</v>
      </c>
      <c r="D37" s="4" t="s">
        <v>81</v>
      </c>
      <c r="E37" s="4" t="s">
        <v>183</v>
      </c>
      <c r="F37" s="6">
        <v>44857</v>
      </c>
      <c r="G37" s="6">
        <v>44859</v>
      </c>
      <c r="H37" s="4">
        <v>1</v>
      </c>
      <c r="I37" s="4">
        <v>2</v>
      </c>
      <c r="J37" s="4">
        <v>2</v>
      </c>
      <c r="K37" s="4" t="s">
        <v>30</v>
      </c>
      <c r="L37" s="4">
        <v>1541</v>
      </c>
      <c r="M37" s="4">
        <v>1541</v>
      </c>
      <c r="N37" s="4" t="s">
        <v>184</v>
      </c>
      <c r="O37" s="4" t="s">
        <v>32</v>
      </c>
      <c r="P37" s="4" t="s">
        <v>33</v>
      </c>
      <c r="Q37" s="4">
        <v>0</v>
      </c>
      <c r="R37" s="7">
        <v>44853</v>
      </c>
      <c r="S37" s="6">
        <v>44862</v>
      </c>
      <c r="T37" s="4" t="s">
        <v>34</v>
      </c>
      <c r="U37" s="4">
        <v>1541</v>
      </c>
      <c r="V37" s="4">
        <v>0</v>
      </c>
      <c r="W37" s="4">
        <v>0</v>
      </c>
      <c r="X37" s="4" t="s">
        <v>185</v>
      </c>
      <c r="Y37" s="4" t="s">
        <v>186</v>
      </c>
    </row>
    <row r="38" s="4" customFormat="1" spans="1:25">
      <c r="A38" s="4" t="s">
        <v>187</v>
      </c>
      <c r="B38" s="4" t="s">
        <v>26</v>
      </c>
      <c r="C38" s="4" t="s">
        <v>27</v>
      </c>
      <c r="D38" s="4" t="s">
        <v>188</v>
      </c>
      <c r="E38" s="4" t="s">
        <v>103</v>
      </c>
      <c r="F38" s="6">
        <v>44858</v>
      </c>
      <c r="G38" s="6">
        <v>44859</v>
      </c>
      <c r="H38" s="4">
        <v>1</v>
      </c>
      <c r="I38" s="4">
        <v>1</v>
      </c>
      <c r="J38" s="4">
        <v>1</v>
      </c>
      <c r="K38" s="4" t="s">
        <v>30</v>
      </c>
      <c r="L38" s="4">
        <v>1251</v>
      </c>
      <c r="M38" s="4">
        <v>1251</v>
      </c>
      <c r="N38" s="4" t="s">
        <v>189</v>
      </c>
      <c r="O38" s="4" t="s">
        <v>32</v>
      </c>
      <c r="P38" s="4" t="s">
        <v>33</v>
      </c>
      <c r="Q38" s="4">
        <v>0</v>
      </c>
      <c r="R38" s="7">
        <v>44853</v>
      </c>
      <c r="S38" s="6">
        <v>44862</v>
      </c>
      <c r="T38" s="4" t="s">
        <v>34</v>
      </c>
      <c r="U38" s="4">
        <v>1251</v>
      </c>
      <c r="V38" s="4">
        <v>0</v>
      </c>
      <c r="W38" s="4">
        <v>0</v>
      </c>
      <c r="X38" s="4" t="s">
        <v>35</v>
      </c>
      <c r="Y38" s="4" t="s">
        <v>190</v>
      </c>
    </row>
    <row r="39" s="4" customFormat="1" spans="1:25">
      <c r="A39" s="4" t="s">
        <v>191</v>
      </c>
      <c r="B39" s="4" t="s">
        <v>26</v>
      </c>
      <c r="C39" s="4" t="s">
        <v>27</v>
      </c>
      <c r="D39" s="4" t="s">
        <v>192</v>
      </c>
      <c r="E39" s="4" t="s">
        <v>193</v>
      </c>
      <c r="F39" s="6">
        <v>44856</v>
      </c>
      <c r="G39" s="6">
        <v>44859</v>
      </c>
      <c r="H39" s="4">
        <v>1</v>
      </c>
      <c r="I39" s="4">
        <v>3</v>
      </c>
      <c r="J39" s="4">
        <v>3</v>
      </c>
      <c r="K39" s="4" t="s">
        <v>30</v>
      </c>
      <c r="L39" s="4">
        <v>3667</v>
      </c>
      <c r="M39" s="4">
        <v>3667</v>
      </c>
      <c r="N39" s="4" t="s">
        <v>194</v>
      </c>
      <c r="O39" s="4" t="s">
        <v>32</v>
      </c>
      <c r="P39" s="4" t="s">
        <v>33</v>
      </c>
      <c r="Q39" s="4">
        <v>0</v>
      </c>
      <c r="R39" s="7">
        <v>44853</v>
      </c>
      <c r="S39" s="6">
        <v>44862</v>
      </c>
      <c r="T39" s="4" t="s">
        <v>34</v>
      </c>
      <c r="U39" s="4">
        <v>3667</v>
      </c>
      <c r="V39" s="4">
        <v>0</v>
      </c>
      <c r="W39" s="4">
        <v>0</v>
      </c>
      <c r="X39" s="4" t="s">
        <v>195</v>
      </c>
      <c r="Y39" s="4" t="s">
        <v>35</v>
      </c>
    </row>
    <row r="40" s="4" customFormat="1" spans="1:25">
      <c r="A40" s="4" t="s">
        <v>191</v>
      </c>
      <c r="B40" s="4" t="s">
        <v>26</v>
      </c>
      <c r="C40" s="4" t="s">
        <v>105</v>
      </c>
      <c r="D40" s="4" t="s">
        <v>192</v>
      </c>
      <c r="E40" s="4" t="s">
        <v>193</v>
      </c>
      <c r="F40" s="6">
        <v>44856</v>
      </c>
      <c r="G40" s="6">
        <v>44859</v>
      </c>
      <c r="H40" s="4">
        <v>1</v>
      </c>
      <c r="I40" s="4">
        <v>3</v>
      </c>
      <c r="J40" s="4">
        <v>3</v>
      </c>
      <c r="K40" s="4" t="s">
        <v>30</v>
      </c>
      <c r="L40" s="4">
        <v>-3667</v>
      </c>
      <c r="M40" s="4">
        <v>-3667</v>
      </c>
      <c r="N40" s="4" t="s">
        <v>194</v>
      </c>
      <c r="O40" s="4" t="s">
        <v>32</v>
      </c>
      <c r="P40" s="4" t="s">
        <v>33</v>
      </c>
      <c r="Q40" s="4">
        <v>0</v>
      </c>
      <c r="R40" s="7">
        <v>44853</v>
      </c>
      <c r="S40" s="6">
        <v>44862</v>
      </c>
      <c r="T40" s="4" t="s">
        <v>34</v>
      </c>
      <c r="U40" s="4">
        <v>-3667</v>
      </c>
      <c r="V40" s="4">
        <v>0</v>
      </c>
      <c r="W40" s="4">
        <v>0</v>
      </c>
      <c r="X40" s="4" t="s">
        <v>195</v>
      </c>
      <c r="Y40" s="4" t="s">
        <v>35</v>
      </c>
    </row>
    <row r="41" s="4" customFormat="1" spans="1:26">
      <c r="A41" s="4" t="s">
        <v>196</v>
      </c>
      <c r="B41" s="4" t="s">
        <v>26</v>
      </c>
      <c r="C41" s="4" t="s">
        <v>27</v>
      </c>
      <c r="D41" s="4" t="s">
        <v>197</v>
      </c>
      <c r="E41" s="4" t="s">
        <v>198</v>
      </c>
      <c r="F41" s="6">
        <v>44857</v>
      </c>
      <c r="G41" s="6">
        <v>44859</v>
      </c>
      <c r="H41" s="4">
        <v>2</v>
      </c>
      <c r="I41" s="4">
        <v>2</v>
      </c>
      <c r="J41" s="4">
        <v>4</v>
      </c>
      <c r="K41" s="4" t="s">
        <v>30</v>
      </c>
      <c r="L41" s="4">
        <v>48096</v>
      </c>
      <c r="M41" s="4">
        <v>48096</v>
      </c>
      <c r="N41" s="4" t="s">
        <v>199</v>
      </c>
      <c r="O41" s="4" t="s">
        <v>32</v>
      </c>
      <c r="P41" s="4" t="s">
        <v>33</v>
      </c>
      <c r="Q41" s="4">
        <v>0</v>
      </c>
      <c r="R41" s="7">
        <v>44854</v>
      </c>
      <c r="S41" s="6">
        <v>44862</v>
      </c>
      <c r="T41" s="4" t="s">
        <v>34</v>
      </c>
      <c r="U41" s="4">
        <v>48096</v>
      </c>
      <c r="V41" s="4">
        <v>0</v>
      </c>
      <c r="W41" s="4">
        <v>0</v>
      </c>
      <c r="X41" s="4" t="s">
        <v>35</v>
      </c>
      <c r="Y41" s="4" t="s">
        <v>200</v>
      </c>
      <c r="Z41" s="4" t="s">
        <v>201</v>
      </c>
    </row>
    <row r="42" s="4" customFormat="1" spans="1:25">
      <c r="A42" s="4" t="s">
        <v>202</v>
      </c>
      <c r="B42" s="4" t="s">
        <v>26</v>
      </c>
      <c r="C42" s="4" t="s">
        <v>27</v>
      </c>
      <c r="D42" s="4" t="s">
        <v>203</v>
      </c>
      <c r="E42" s="4" t="s">
        <v>204</v>
      </c>
      <c r="F42" s="6">
        <v>44856</v>
      </c>
      <c r="G42" s="6">
        <v>44859</v>
      </c>
      <c r="H42" s="4">
        <v>1</v>
      </c>
      <c r="I42" s="4">
        <v>3</v>
      </c>
      <c r="J42" s="4">
        <v>3</v>
      </c>
      <c r="K42" s="4" t="s">
        <v>30</v>
      </c>
      <c r="L42" s="4">
        <v>2381</v>
      </c>
      <c r="M42" s="4">
        <v>2381</v>
      </c>
      <c r="N42" s="4" t="s">
        <v>205</v>
      </c>
      <c r="O42" s="4" t="s">
        <v>32</v>
      </c>
      <c r="P42" s="4" t="s">
        <v>33</v>
      </c>
      <c r="Q42" s="4">
        <v>0</v>
      </c>
      <c r="R42" s="7">
        <v>44854</v>
      </c>
      <c r="S42" s="6">
        <v>44862</v>
      </c>
      <c r="T42" s="4" t="s">
        <v>34</v>
      </c>
      <c r="U42" s="4">
        <v>2381</v>
      </c>
      <c r="V42" s="4">
        <v>0</v>
      </c>
      <c r="W42" s="4">
        <v>0</v>
      </c>
      <c r="X42" s="4" t="s">
        <v>35</v>
      </c>
      <c r="Y42" s="4" t="s">
        <v>206</v>
      </c>
    </row>
    <row r="43" s="4" customFormat="1" spans="1:25">
      <c r="A43" s="4" t="s">
        <v>207</v>
      </c>
      <c r="B43" s="4" t="s">
        <v>26</v>
      </c>
      <c r="C43" s="4" t="s">
        <v>27</v>
      </c>
      <c r="D43" s="4" t="s">
        <v>208</v>
      </c>
      <c r="E43" s="4" t="s">
        <v>209</v>
      </c>
      <c r="F43" s="6">
        <v>44857</v>
      </c>
      <c r="G43" s="6">
        <v>44859</v>
      </c>
      <c r="H43" s="4">
        <v>1</v>
      </c>
      <c r="I43" s="4">
        <v>2</v>
      </c>
      <c r="J43" s="4">
        <v>2</v>
      </c>
      <c r="K43" s="4" t="s">
        <v>30</v>
      </c>
      <c r="L43" s="4">
        <v>1998</v>
      </c>
      <c r="M43" s="4">
        <v>1998</v>
      </c>
      <c r="N43" s="4" t="s">
        <v>210</v>
      </c>
      <c r="O43" s="4" t="s">
        <v>32</v>
      </c>
      <c r="P43" s="4" t="s">
        <v>33</v>
      </c>
      <c r="Q43" s="4">
        <v>0</v>
      </c>
      <c r="R43" s="7">
        <v>44854</v>
      </c>
      <c r="S43" s="6">
        <v>44862</v>
      </c>
      <c r="T43" s="4" t="s">
        <v>34</v>
      </c>
      <c r="U43" s="4">
        <v>1998</v>
      </c>
      <c r="V43" s="4">
        <v>0</v>
      </c>
      <c r="W43" s="4">
        <v>0</v>
      </c>
      <c r="X43" s="4" t="s">
        <v>35</v>
      </c>
      <c r="Y43" s="4" t="s">
        <v>211</v>
      </c>
    </row>
    <row r="44" s="4" customFormat="1" spans="1:25">
      <c r="A44" s="4" t="s">
        <v>212</v>
      </c>
      <c r="B44" s="4" t="s">
        <v>26</v>
      </c>
      <c r="C44" s="4" t="s">
        <v>27</v>
      </c>
      <c r="D44" s="4" t="s">
        <v>213</v>
      </c>
      <c r="E44" s="4" t="s">
        <v>214</v>
      </c>
      <c r="F44" s="6">
        <v>44858</v>
      </c>
      <c r="G44" s="6">
        <v>44859</v>
      </c>
      <c r="H44" s="4">
        <v>1</v>
      </c>
      <c r="I44" s="4">
        <v>1</v>
      </c>
      <c r="J44" s="4">
        <v>1</v>
      </c>
      <c r="K44" s="4" t="s">
        <v>30</v>
      </c>
      <c r="L44" s="4">
        <v>559</v>
      </c>
      <c r="M44" s="4">
        <v>559</v>
      </c>
      <c r="N44" s="4" t="s">
        <v>215</v>
      </c>
      <c r="O44" s="4" t="s">
        <v>32</v>
      </c>
      <c r="P44" s="4" t="s">
        <v>33</v>
      </c>
      <c r="Q44" s="4">
        <v>0</v>
      </c>
      <c r="R44" s="7">
        <v>44854</v>
      </c>
      <c r="S44" s="6">
        <v>44862</v>
      </c>
      <c r="T44" s="4" t="s">
        <v>34</v>
      </c>
      <c r="U44" s="4">
        <v>559</v>
      </c>
      <c r="V44" s="4">
        <v>0</v>
      </c>
      <c r="W44" s="4">
        <v>0</v>
      </c>
      <c r="X44" s="4" t="s">
        <v>216</v>
      </c>
      <c r="Y44" s="4" t="s">
        <v>217</v>
      </c>
    </row>
    <row r="45" s="4" customFormat="1" spans="1:25">
      <c r="A45" s="4" t="s">
        <v>218</v>
      </c>
      <c r="B45" s="4" t="s">
        <v>26</v>
      </c>
      <c r="C45" s="4" t="s">
        <v>27</v>
      </c>
      <c r="D45" s="4" t="s">
        <v>219</v>
      </c>
      <c r="E45" s="4" t="s">
        <v>220</v>
      </c>
      <c r="F45" s="6">
        <v>44856</v>
      </c>
      <c r="G45" s="6">
        <v>44859</v>
      </c>
      <c r="H45" s="4">
        <v>1</v>
      </c>
      <c r="I45" s="4">
        <v>3</v>
      </c>
      <c r="J45" s="4">
        <v>3</v>
      </c>
      <c r="K45" s="4" t="s">
        <v>30</v>
      </c>
      <c r="L45" s="4">
        <v>2022</v>
      </c>
      <c r="M45" s="4">
        <v>2022</v>
      </c>
      <c r="N45" s="4" t="s">
        <v>221</v>
      </c>
      <c r="O45" s="4" t="s">
        <v>32</v>
      </c>
      <c r="P45" s="4" t="s">
        <v>33</v>
      </c>
      <c r="Q45" s="4">
        <v>0</v>
      </c>
      <c r="R45" s="7">
        <v>44855</v>
      </c>
      <c r="S45" s="6">
        <v>44862</v>
      </c>
      <c r="T45" s="4" t="s">
        <v>34</v>
      </c>
      <c r="U45" s="4">
        <v>2022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218</v>
      </c>
      <c r="B46" s="4" t="s">
        <v>26</v>
      </c>
      <c r="C46" s="4" t="s">
        <v>105</v>
      </c>
      <c r="D46" s="4" t="s">
        <v>219</v>
      </c>
      <c r="E46" s="4" t="s">
        <v>220</v>
      </c>
      <c r="F46" s="6">
        <v>44856</v>
      </c>
      <c r="G46" s="6">
        <v>44859</v>
      </c>
      <c r="H46" s="4">
        <v>1</v>
      </c>
      <c r="I46" s="4">
        <v>3</v>
      </c>
      <c r="J46" s="4">
        <v>3</v>
      </c>
      <c r="K46" s="4" t="s">
        <v>30</v>
      </c>
      <c r="L46" s="4">
        <v>-2022</v>
      </c>
      <c r="M46" s="4">
        <v>-2022</v>
      </c>
      <c r="N46" s="4" t="s">
        <v>221</v>
      </c>
      <c r="O46" s="4" t="s">
        <v>32</v>
      </c>
      <c r="P46" s="4" t="s">
        <v>33</v>
      </c>
      <c r="Q46" s="4">
        <v>0</v>
      </c>
      <c r="R46" s="7">
        <v>44855</v>
      </c>
      <c r="S46" s="6">
        <v>44862</v>
      </c>
      <c r="T46" s="4" t="s">
        <v>34</v>
      </c>
      <c r="U46" s="4">
        <v>-2022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222</v>
      </c>
      <c r="B47" s="4" t="s">
        <v>26</v>
      </c>
      <c r="C47" s="4" t="s">
        <v>27</v>
      </c>
      <c r="D47" s="4" t="s">
        <v>223</v>
      </c>
      <c r="E47" s="4" t="s">
        <v>224</v>
      </c>
      <c r="F47" s="6">
        <v>44855</v>
      </c>
      <c r="G47" s="6">
        <v>44859</v>
      </c>
      <c r="H47" s="4">
        <v>1</v>
      </c>
      <c r="I47" s="4">
        <v>4</v>
      </c>
      <c r="J47" s="4">
        <v>4</v>
      </c>
      <c r="K47" s="4" t="s">
        <v>30</v>
      </c>
      <c r="L47" s="4">
        <v>1656</v>
      </c>
      <c r="M47" s="4">
        <v>1656</v>
      </c>
      <c r="N47" s="4" t="s">
        <v>225</v>
      </c>
      <c r="O47" s="4" t="s">
        <v>32</v>
      </c>
      <c r="P47" s="4" t="s">
        <v>33</v>
      </c>
      <c r="Q47" s="4">
        <v>0</v>
      </c>
      <c r="R47" s="7">
        <v>44855</v>
      </c>
      <c r="S47" s="6">
        <v>44862</v>
      </c>
      <c r="T47" s="4" t="s">
        <v>34</v>
      </c>
      <c r="U47" s="4">
        <v>1656</v>
      </c>
      <c r="V47" s="4">
        <v>0</v>
      </c>
      <c r="W47" s="4">
        <v>0</v>
      </c>
      <c r="X47" s="4" t="s">
        <v>226</v>
      </c>
      <c r="Y47" s="4" t="s">
        <v>227</v>
      </c>
    </row>
    <row r="48" s="4" customFormat="1" spans="1:25">
      <c r="A48" s="4" t="s">
        <v>228</v>
      </c>
      <c r="B48" s="4" t="s">
        <v>26</v>
      </c>
      <c r="C48" s="4" t="s">
        <v>27</v>
      </c>
      <c r="D48" s="4" t="s">
        <v>229</v>
      </c>
      <c r="E48" s="4" t="s">
        <v>230</v>
      </c>
      <c r="F48" s="6">
        <v>44857</v>
      </c>
      <c r="G48" s="6">
        <v>44859</v>
      </c>
      <c r="H48" s="4">
        <v>1</v>
      </c>
      <c r="I48" s="4">
        <v>2</v>
      </c>
      <c r="J48" s="4">
        <v>2</v>
      </c>
      <c r="K48" s="4" t="s">
        <v>30</v>
      </c>
      <c r="L48" s="4">
        <v>1084</v>
      </c>
      <c r="M48" s="4">
        <v>1084</v>
      </c>
      <c r="N48" s="4" t="s">
        <v>231</v>
      </c>
      <c r="O48" s="4" t="s">
        <v>32</v>
      </c>
      <c r="P48" s="4" t="s">
        <v>33</v>
      </c>
      <c r="Q48" s="4">
        <v>0</v>
      </c>
      <c r="R48" s="7">
        <v>44855</v>
      </c>
      <c r="S48" s="6">
        <v>44862</v>
      </c>
      <c r="T48" s="4" t="s">
        <v>34</v>
      </c>
      <c r="U48" s="4">
        <v>1084</v>
      </c>
      <c r="V48" s="4">
        <v>0</v>
      </c>
      <c r="W48" s="4">
        <v>0</v>
      </c>
      <c r="X48" s="4" t="s">
        <v>232</v>
      </c>
      <c r="Y48" s="4" t="s">
        <v>233</v>
      </c>
    </row>
    <row r="49" s="4" customFormat="1" spans="1:25">
      <c r="A49" s="4" t="s">
        <v>234</v>
      </c>
      <c r="B49" s="4" t="s">
        <v>26</v>
      </c>
      <c r="C49" s="4" t="s">
        <v>27</v>
      </c>
      <c r="D49" s="4" t="s">
        <v>229</v>
      </c>
      <c r="E49" s="4" t="s">
        <v>235</v>
      </c>
      <c r="F49" s="6">
        <v>44857</v>
      </c>
      <c r="G49" s="6">
        <v>44859</v>
      </c>
      <c r="H49" s="4">
        <v>1</v>
      </c>
      <c r="I49" s="4">
        <v>2</v>
      </c>
      <c r="J49" s="4">
        <v>2</v>
      </c>
      <c r="K49" s="4" t="s">
        <v>30</v>
      </c>
      <c r="L49" s="4">
        <v>1084</v>
      </c>
      <c r="M49" s="4">
        <v>1084</v>
      </c>
      <c r="N49" s="4" t="s">
        <v>236</v>
      </c>
      <c r="O49" s="4" t="s">
        <v>32</v>
      </c>
      <c r="P49" s="4" t="s">
        <v>33</v>
      </c>
      <c r="Q49" s="4">
        <v>0</v>
      </c>
      <c r="R49" s="7">
        <v>44855</v>
      </c>
      <c r="S49" s="6">
        <v>44862</v>
      </c>
      <c r="T49" s="4" t="s">
        <v>34</v>
      </c>
      <c r="U49" s="4">
        <v>1084</v>
      </c>
      <c r="V49" s="4">
        <v>0</v>
      </c>
      <c r="W49" s="4">
        <v>0</v>
      </c>
      <c r="X49" s="4" t="s">
        <v>237</v>
      </c>
      <c r="Y49" s="4" t="s">
        <v>238</v>
      </c>
    </row>
    <row r="50" s="4" customFormat="1" spans="1:25">
      <c r="A50" s="4" t="s">
        <v>239</v>
      </c>
      <c r="B50" s="4" t="s">
        <v>26</v>
      </c>
      <c r="C50" s="4" t="s">
        <v>27</v>
      </c>
      <c r="D50" s="4" t="s">
        <v>240</v>
      </c>
      <c r="E50" s="4" t="s">
        <v>241</v>
      </c>
      <c r="F50" s="6">
        <v>44858</v>
      </c>
      <c r="G50" s="6">
        <v>44859</v>
      </c>
      <c r="H50" s="4">
        <v>1</v>
      </c>
      <c r="I50" s="4">
        <v>1</v>
      </c>
      <c r="J50" s="4">
        <v>1</v>
      </c>
      <c r="K50" s="4" t="s">
        <v>30</v>
      </c>
      <c r="L50" s="4">
        <v>881</v>
      </c>
      <c r="M50" s="4">
        <v>881</v>
      </c>
      <c r="N50" s="4" t="s">
        <v>242</v>
      </c>
      <c r="O50" s="4" t="s">
        <v>32</v>
      </c>
      <c r="P50" s="4" t="s">
        <v>33</v>
      </c>
      <c r="Q50" s="4">
        <v>0</v>
      </c>
      <c r="R50" s="7">
        <v>44856</v>
      </c>
      <c r="S50" s="6">
        <v>44862</v>
      </c>
      <c r="T50" s="4" t="s">
        <v>34</v>
      </c>
      <c r="U50" s="4">
        <v>881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243</v>
      </c>
      <c r="B51" s="4" t="s">
        <v>26</v>
      </c>
      <c r="C51" s="4" t="s">
        <v>27</v>
      </c>
      <c r="D51" s="4" t="s">
        <v>244</v>
      </c>
      <c r="E51" s="4" t="s">
        <v>245</v>
      </c>
      <c r="F51" s="6">
        <v>44857</v>
      </c>
      <c r="G51" s="6">
        <v>44859</v>
      </c>
      <c r="H51" s="4">
        <v>1</v>
      </c>
      <c r="I51" s="4">
        <v>2</v>
      </c>
      <c r="J51" s="4">
        <v>2</v>
      </c>
      <c r="K51" s="4" t="s">
        <v>30</v>
      </c>
      <c r="L51" s="4">
        <v>518</v>
      </c>
      <c r="M51" s="4">
        <v>518</v>
      </c>
      <c r="N51" s="4" t="s">
        <v>246</v>
      </c>
      <c r="O51" s="4" t="s">
        <v>32</v>
      </c>
      <c r="P51" s="4" t="s">
        <v>33</v>
      </c>
      <c r="Q51" s="4">
        <v>0</v>
      </c>
      <c r="R51" s="7">
        <v>44856</v>
      </c>
      <c r="S51" s="6">
        <v>44862</v>
      </c>
      <c r="T51" s="4" t="s">
        <v>34</v>
      </c>
      <c r="U51" s="4">
        <v>518</v>
      </c>
      <c r="V51" s="4">
        <v>0</v>
      </c>
      <c r="W51" s="4">
        <v>0</v>
      </c>
      <c r="X51" s="4" t="s">
        <v>35</v>
      </c>
      <c r="Y51" s="4" t="s">
        <v>247</v>
      </c>
    </row>
    <row r="52" s="4" customFormat="1" spans="1:25">
      <c r="A52" s="4" t="s">
        <v>248</v>
      </c>
      <c r="B52" s="4" t="s">
        <v>26</v>
      </c>
      <c r="C52" s="4" t="s">
        <v>27</v>
      </c>
      <c r="D52" s="4" t="s">
        <v>249</v>
      </c>
      <c r="E52" s="4" t="s">
        <v>250</v>
      </c>
      <c r="F52" s="6">
        <v>44858</v>
      </c>
      <c r="G52" s="6">
        <v>44859</v>
      </c>
      <c r="H52" s="4">
        <v>1</v>
      </c>
      <c r="I52" s="4">
        <v>1</v>
      </c>
      <c r="J52" s="4">
        <v>1</v>
      </c>
      <c r="K52" s="4" t="s">
        <v>30</v>
      </c>
      <c r="L52" s="4">
        <v>542</v>
      </c>
      <c r="M52" s="4">
        <v>542</v>
      </c>
      <c r="N52" s="4" t="s">
        <v>251</v>
      </c>
      <c r="O52" s="4" t="s">
        <v>32</v>
      </c>
      <c r="P52" s="4" t="s">
        <v>33</v>
      </c>
      <c r="Q52" s="4">
        <v>0</v>
      </c>
      <c r="R52" s="7">
        <v>44856</v>
      </c>
      <c r="S52" s="6">
        <v>44862</v>
      </c>
      <c r="T52" s="4" t="s">
        <v>34</v>
      </c>
      <c r="U52" s="4">
        <v>542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252</v>
      </c>
      <c r="B53" s="4" t="s">
        <v>26</v>
      </c>
      <c r="C53" s="4" t="s">
        <v>27</v>
      </c>
      <c r="D53" s="4" t="s">
        <v>253</v>
      </c>
      <c r="E53" s="4" t="s">
        <v>254</v>
      </c>
      <c r="F53" s="6">
        <v>44857</v>
      </c>
      <c r="G53" s="6">
        <v>44859</v>
      </c>
      <c r="H53" s="4">
        <v>1</v>
      </c>
      <c r="I53" s="4">
        <v>2</v>
      </c>
      <c r="J53" s="4">
        <v>2</v>
      </c>
      <c r="K53" s="4" t="s">
        <v>30</v>
      </c>
      <c r="L53" s="4">
        <v>1678</v>
      </c>
      <c r="M53" s="4">
        <v>1678</v>
      </c>
      <c r="N53" s="4" t="s">
        <v>255</v>
      </c>
      <c r="O53" s="4" t="s">
        <v>32</v>
      </c>
      <c r="P53" s="4" t="s">
        <v>33</v>
      </c>
      <c r="Q53" s="4">
        <v>0</v>
      </c>
      <c r="R53" s="7">
        <v>44856</v>
      </c>
      <c r="S53" s="6">
        <v>44862</v>
      </c>
      <c r="T53" s="4" t="s">
        <v>34</v>
      </c>
      <c r="U53" s="4">
        <v>1678</v>
      </c>
      <c r="V53" s="4">
        <v>0</v>
      </c>
      <c r="W53" s="4">
        <v>0</v>
      </c>
      <c r="X53" s="4" t="s">
        <v>256</v>
      </c>
      <c r="Y53" s="4" t="s">
        <v>257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259</v>
      </c>
      <c r="E54" s="4" t="s">
        <v>29</v>
      </c>
      <c r="F54" s="6">
        <v>44858</v>
      </c>
      <c r="G54" s="6">
        <v>44859</v>
      </c>
      <c r="H54" s="4">
        <v>1</v>
      </c>
      <c r="I54" s="4">
        <v>1</v>
      </c>
      <c r="J54" s="4">
        <v>1</v>
      </c>
      <c r="K54" s="4" t="s">
        <v>30</v>
      </c>
      <c r="L54" s="4">
        <v>300</v>
      </c>
      <c r="M54" s="4">
        <v>300</v>
      </c>
      <c r="N54" s="4" t="s">
        <v>260</v>
      </c>
      <c r="O54" s="4" t="s">
        <v>32</v>
      </c>
      <c r="P54" s="4" t="s">
        <v>33</v>
      </c>
      <c r="Q54" s="4">
        <v>0</v>
      </c>
      <c r="R54" s="7">
        <v>44856</v>
      </c>
      <c r="S54" s="6">
        <v>44862</v>
      </c>
      <c r="T54" s="4" t="s">
        <v>34</v>
      </c>
      <c r="U54" s="4">
        <v>300</v>
      </c>
      <c r="V54" s="4">
        <v>0</v>
      </c>
      <c r="W54" s="4">
        <v>0</v>
      </c>
      <c r="X54" s="4" t="s">
        <v>35</v>
      </c>
      <c r="Y54" s="4" t="s">
        <v>261</v>
      </c>
    </row>
    <row r="55" s="4" customFormat="1" spans="1:25">
      <c r="A55" s="4" t="s">
        <v>262</v>
      </c>
      <c r="B55" s="4" t="s">
        <v>26</v>
      </c>
      <c r="C55" s="4" t="s">
        <v>27</v>
      </c>
      <c r="D55" s="4" t="s">
        <v>263</v>
      </c>
      <c r="E55" s="4" t="s">
        <v>39</v>
      </c>
      <c r="F55" s="6">
        <v>44857</v>
      </c>
      <c r="G55" s="6">
        <v>44859</v>
      </c>
      <c r="H55" s="4">
        <v>1</v>
      </c>
      <c r="I55" s="4">
        <v>2</v>
      </c>
      <c r="J55" s="4">
        <v>2</v>
      </c>
      <c r="K55" s="4" t="s">
        <v>30</v>
      </c>
      <c r="L55" s="4">
        <v>2456</v>
      </c>
      <c r="M55" s="4">
        <v>2456</v>
      </c>
      <c r="N55" s="4" t="s">
        <v>264</v>
      </c>
      <c r="O55" s="4" t="s">
        <v>32</v>
      </c>
      <c r="P55" s="4" t="s">
        <v>33</v>
      </c>
      <c r="Q55" s="4">
        <v>0</v>
      </c>
      <c r="R55" s="7">
        <v>44856</v>
      </c>
      <c r="S55" s="6">
        <v>44862</v>
      </c>
      <c r="T55" s="4" t="s">
        <v>34</v>
      </c>
      <c r="U55" s="4">
        <v>2456</v>
      </c>
      <c r="V55" s="4">
        <v>0</v>
      </c>
      <c r="W55" s="4">
        <v>0</v>
      </c>
      <c r="X55" s="4" t="s">
        <v>265</v>
      </c>
      <c r="Y55" s="4" t="s">
        <v>266</v>
      </c>
    </row>
    <row r="56" s="4" customFormat="1" spans="1:25">
      <c r="A56" s="4" t="s">
        <v>267</v>
      </c>
      <c r="B56" s="4" t="s">
        <v>26</v>
      </c>
      <c r="C56" s="4" t="s">
        <v>27</v>
      </c>
      <c r="D56" s="4" t="s">
        <v>268</v>
      </c>
      <c r="E56" s="4" t="s">
        <v>269</v>
      </c>
      <c r="F56" s="6">
        <v>44858</v>
      </c>
      <c r="G56" s="6">
        <v>44859</v>
      </c>
      <c r="H56" s="4">
        <v>1</v>
      </c>
      <c r="I56" s="4">
        <v>1</v>
      </c>
      <c r="J56" s="4">
        <v>1</v>
      </c>
      <c r="K56" s="4" t="s">
        <v>30</v>
      </c>
      <c r="L56" s="4">
        <v>1240</v>
      </c>
      <c r="M56" s="4">
        <v>1240</v>
      </c>
      <c r="N56" s="4" t="s">
        <v>270</v>
      </c>
      <c r="O56" s="4" t="s">
        <v>32</v>
      </c>
      <c r="P56" s="4" t="s">
        <v>33</v>
      </c>
      <c r="Q56" s="4">
        <v>0</v>
      </c>
      <c r="R56" s="7">
        <v>44857</v>
      </c>
      <c r="S56" s="6">
        <v>44862</v>
      </c>
      <c r="T56" s="4" t="s">
        <v>34</v>
      </c>
      <c r="U56" s="4">
        <v>1240</v>
      </c>
      <c r="V56" s="4">
        <v>0</v>
      </c>
      <c r="W56" s="4">
        <v>0</v>
      </c>
      <c r="X56" s="4" t="s">
        <v>35</v>
      </c>
      <c r="Y56" s="4" t="s">
        <v>271</v>
      </c>
    </row>
    <row r="57" s="4" customFormat="1" spans="1:25">
      <c r="A57" s="4" t="s">
        <v>272</v>
      </c>
      <c r="B57" s="4" t="s">
        <v>26</v>
      </c>
      <c r="C57" s="4" t="s">
        <v>27</v>
      </c>
      <c r="D57" s="4" t="s">
        <v>273</v>
      </c>
      <c r="E57" s="4" t="s">
        <v>274</v>
      </c>
      <c r="F57" s="6">
        <v>44857</v>
      </c>
      <c r="G57" s="6">
        <v>44859</v>
      </c>
      <c r="H57" s="4">
        <v>1</v>
      </c>
      <c r="I57" s="4">
        <v>2</v>
      </c>
      <c r="J57" s="4">
        <v>2</v>
      </c>
      <c r="K57" s="4" t="s">
        <v>30</v>
      </c>
      <c r="L57" s="4">
        <v>2128</v>
      </c>
      <c r="M57" s="4">
        <v>2128</v>
      </c>
      <c r="N57" s="4" t="s">
        <v>275</v>
      </c>
      <c r="O57" s="4" t="s">
        <v>32</v>
      </c>
      <c r="P57" s="4" t="s">
        <v>33</v>
      </c>
      <c r="Q57" s="4">
        <v>0</v>
      </c>
      <c r="R57" s="7">
        <v>44857</v>
      </c>
      <c r="S57" s="6">
        <v>44862</v>
      </c>
      <c r="T57" s="4" t="s">
        <v>34</v>
      </c>
      <c r="U57" s="4">
        <v>2128</v>
      </c>
      <c r="V57" s="4">
        <v>0</v>
      </c>
      <c r="W57" s="4">
        <v>0</v>
      </c>
      <c r="X57" s="4" t="s">
        <v>35</v>
      </c>
      <c r="Y57" s="4" t="s">
        <v>276</v>
      </c>
    </row>
    <row r="58" s="4" customFormat="1" spans="1:25">
      <c r="A58" s="4" t="s">
        <v>277</v>
      </c>
      <c r="B58" s="4" t="s">
        <v>26</v>
      </c>
      <c r="C58" s="4" t="s">
        <v>27</v>
      </c>
      <c r="D58" s="4" t="s">
        <v>278</v>
      </c>
      <c r="E58" s="4" t="s">
        <v>279</v>
      </c>
      <c r="F58" s="6">
        <v>44858</v>
      </c>
      <c r="G58" s="6">
        <v>44859</v>
      </c>
      <c r="H58" s="4">
        <v>1</v>
      </c>
      <c r="I58" s="4">
        <v>1</v>
      </c>
      <c r="J58" s="4">
        <v>1</v>
      </c>
      <c r="K58" s="4" t="s">
        <v>30</v>
      </c>
      <c r="L58" s="4">
        <v>991</v>
      </c>
      <c r="M58" s="4">
        <v>991</v>
      </c>
      <c r="N58" s="4" t="s">
        <v>280</v>
      </c>
      <c r="O58" s="4" t="s">
        <v>32</v>
      </c>
      <c r="P58" s="4" t="s">
        <v>33</v>
      </c>
      <c r="Q58" s="4">
        <v>0</v>
      </c>
      <c r="R58" s="7">
        <v>44857</v>
      </c>
      <c r="S58" s="6">
        <v>44862</v>
      </c>
      <c r="T58" s="4" t="s">
        <v>34</v>
      </c>
      <c r="U58" s="4">
        <v>991</v>
      </c>
      <c r="V58" s="4">
        <v>0</v>
      </c>
      <c r="W58" s="4">
        <v>0</v>
      </c>
      <c r="X58" s="4" t="s">
        <v>35</v>
      </c>
      <c r="Y58" s="4" t="s">
        <v>281</v>
      </c>
    </row>
    <row r="59" s="4" customFormat="1" spans="1:25">
      <c r="A59" s="4" t="s">
        <v>282</v>
      </c>
      <c r="B59" s="4" t="s">
        <v>26</v>
      </c>
      <c r="C59" s="4" t="s">
        <v>27</v>
      </c>
      <c r="D59" s="4" t="s">
        <v>283</v>
      </c>
      <c r="E59" s="4" t="s">
        <v>284</v>
      </c>
      <c r="F59" s="6">
        <v>44858</v>
      </c>
      <c r="G59" s="6">
        <v>44859</v>
      </c>
      <c r="H59" s="4">
        <v>1</v>
      </c>
      <c r="I59" s="4">
        <v>1</v>
      </c>
      <c r="J59" s="4">
        <v>1</v>
      </c>
      <c r="K59" s="4" t="s">
        <v>30</v>
      </c>
      <c r="L59" s="4">
        <v>432</v>
      </c>
      <c r="M59" s="4">
        <v>432</v>
      </c>
      <c r="N59" s="4" t="s">
        <v>285</v>
      </c>
      <c r="O59" s="4" t="s">
        <v>32</v>
      </c>
      <c r="P59" s="4" t="s">
        <v>33</v>
      </c>
      <c r="Q59" s="4">
        <v>0</v>
      </c>
      <c r="R59" s="7">
        <v>44857</v>
      </c>
      <c r="S59" s="6">
        <v>44862</v>
      </c>
      <c r="T59" s="4" t="s">
        <v>34</v>
      </c>
      <c r="U59" s="4">
        <v>432</v>
      </c>
      <c r="V59" s="4">
        <v>0</v>
      </c>
      <c r="W59" s="4">
        <v>0</v>
      </c>
      <c r="X59" s="4" t="s">
        <v>35</v>
      </c>
      <c r="Y59" s="4" t="s">
        <v>286</v>
      </c>
    </row>
    <row r="60" s="4" customFormat="1" spans="1:25">
      <c r="A60" s="4" t="s">
        <v>287</v>
      </c>
      <c r="B60" s="4" t="s">
        <v>26</v>
      </c>
      <c r="C60" s="4" t="s">
        <v>27</v>
      </c>
      <c r="D60" s="4" t="s">
        <v>288</v>
      </c>
      <c r="E60" s="4" t="s">
        <v>289</v>
      </c>
      <c r="F60" s="6">
        <v>44857</v>
      </c>
      <c r="G60" s="6">
        <v>44859</v>
      </c>
      <c r="H60" s="4">
        <v>1</v>
      </c>
      <c r="I60" s="4">
        <v>2</v>
      </c>
      <c r="J60" s="4">
        <v>2</v>
      </c>
      <c r="K60" s="4" t="s">
        <v>30</v>
      </c>
      <c r="L60" s="4">
        <v>4935</v>
      </c>
      <c r="M60" s="4">
        <v>4935</v>
      </c>
      <c r="N60" s="4" t="s">
        <v>290</v>
      </c>
      <c r="O60" s="4" t="s">
        <v>32</v>
      </c>
      <c r="P60" s="4" t="s">
        <v>33</v>
      </c>
      <c r="Q60" s="4">
        <v>0</v>
      </c>
      <c r="R60" s="7">
        <v>44857</v>
      </c>
      <c r="S60" s="6">
        <v>44862</v>
      </c>
      <c r="T60" s="4" t="s">
        <v>34</v>
      </c>
      <c r="U60" s="4">
        <v>4935</v>
      </c>
      <c r="V60" s="4">
        <v>0</v>
      </c>
      <c r="W60" s="4">
        <v>0</v>
      </c>
      <c r="X60" s="4" t="s">
        <v>35</v>
      </c>
      <c r="Y60" s="4" t="s">
        <v>291</v>
      </c>
    </row>
    <row r="61" s="4" customFormat="1" spans="1:25">
      <c r="A61" s="4" t="s">
        <v>292</v>
      </c>
      <c r="B61" s="4" t="s">
        <v>26</v>
      </c>
      <c r="C61" s="4" t="s">
        <v>27</v>
      </c>
      <c r="D61" s="4" t="s">
        <v>293</v>
      </c>
      <c r="E61" s="4" t="s">
        <v>294</v>
      </c>
      <c r="F61" s="6">
        <v>44858</v>
      </c>
      <c r="G61" s="6">
        <v>44859</v>
      </c>
      <c r="H61" s="4">
        <v>1</v>
      </c>
      <c r="I61" s="4">
        <v>1</v>
      </c>
      <c r="J61" s="4">
        <v>1</v>
      </c>
      <c r="K61" s="4" t="s">
        <v>30</v>
      </c>
      <c r="L61" s="4">
        <v>917</v>
      </c>
      <c r="M61" s="4">
        <v>917</v>
      </c>
      <c r="N61" s="4" t="s">
        <v>295</v>
      </c>
      <c r="O61" s="4" t="s">
        <v>32</v>
      </c>
      <c r="P61" s="4" t="s">
        <v>33</v>
      </c>
      <c r="Q61" s="4">
        <v>0</v>
      </c>
      <c r="R61" s="7">
        <v>44857</v>
      </c>
      <c r="S61" s="6">
        <v>44862</v>
      </c>
      <c r="T61" s="4" t="s">
        <v>34</v>
      </c>
      <c r="U61" s="4">
        <v>917</v>
      </c>
      <c r="V61" s="4">
        <v>0</v>
      </c>
      <c r="W61" s="4">
        <v>0</v>
      </c>
      <c r="X61" s="4" t="s">
        <v>296</v>
      </c>
      <c r="Y61" s="4" t="s">
        <v>297</v>
      </c>
    </row>
    <row r="62" s="4" customFormat="1" spans="1:25">
      <c r="A62" s="4" t="s">
        <v>298</v>
      </c>
      <c r="B62" s="4" t="s">
        <v>26</v>
      </c>
      <c r="C62" s="4" t="s">
        <v>27</v>
      </c>
      <c r="D62" s="4" t="s">
        <v>299</v>
      </c>
      <c r="E62" s="4" t="s">
        <v>300</v>
      </c>
      <c r="F62" s="6">
        <v>44858</v>
      </c>
      <c r="G62" s="6">
        <v>44859</v>
      </c>
      <c r="H62" s="4">
        <v>1</v>
      </c>
      <c r="I62" s="4">
        <v>1</v>
      </c>
      <c r="J62" s="4">
        <v>1</v>
      </c>
      <c r="K62" s="4" t="s">
        <v>30</v>
      </c>
      <c r="L62" s="4">
        <v>164</v>
      </c>
      <c r="M62" s="4">
        <v>164</v>
      </c>
      <c r="N62" s="4" t="s">
        <v>301</v>
      </c>
      <c r="O62" s="4" t="s">
        <v>32</v>
      </c>
      <c r="P62" s="4" t="s">
        <v>33</v>
      </c>
      <c r="Q62" s="4">
        <v>0</v>
      </c>
      <c r="R62" s="7">
        <v>44857</v>
      </c>
      <c r="S62" s="6">
        <v>44862</v>
      </c>
      <c r="T62" s="4" t="s">
        <v>34</v>
      </c>
      <c r="U62" s="4">
        <v>164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302</v>
      </c>
      <c r="B63" s="4" t="s">
        <v>26</v>
      </c>
      <c r="C63" s="4" t="s">
        <v>27</v>
      </c>
      <c r="D63" s="4" t="s">
        <v>303</v>
      </c>
      <c r="E63" s="4" t="s">
        <v>304</v>
      </c>
      <c r="F63" s="6">
        <v>44857</v>
      </c>
      <c r="G63" s="6">
        <v>44859</v>
      </c>
      <c r="H63" s="4">
        <v>1</v>
      </c>
      <c r="I63" s="4">
        <v>2</v>
      </c>
      <c r="J63" s="4">
        <v>2</v>
      </c>
      <c r="K63" s="4" t="s">
        <v>30</v>
      </c>
      <c r="L63" s="4">
        <v>1060</v>
      </c>
      <c r="M63" s="4">
        <v>1060</v>
      </c>
      <c r="N63" s="4" t="s">
        <v>305</v>
      </c>
      <c r="O63" s="4" t="s">
        <v>32</v>
      </c>
      <c r="P63" s="4" t="s">
        <v>33</v>
      </c>
      <c r="Q63" s="4">
        <v>0</v>
      </c>
      <c r="R63" s="7">
        <v>44857</v>
      </c>
      <c r="S63" s="6">
        <v>44862</v>
      </c>
      <c r="T63" s="4" t="s">
        <v>34</v>
      </c>
      <c r="U63" s="4">
        <v>1060</v>
      </c>
      <c r="V63" s="4">
        <v>0</v>
      </c>
      <c r="W63" s="4">
        <v>0</v>
      </c>
      <c r="X63" s="4" t="s">
        <v>306</v>
      </c>
      <c r="Y63" s="4" t="s">
        <v>307</v>
      </c>
    </row>
    <row r="64" s="4" customFormat="1" spans="1:25">
      <c r="A64" s="4" t="s">
        <v>308</v>
      </c>
      <c r="B64" s="4" t="s">
        <v>26</v>
      </c>
      <c r="C64" s="4" t="s">
        <v>27</v>
      </c>
      <c r="D64" s="4" t="s">
        <v>309</v>
      </c>
      <c r="E64" s="4" t="s">
        <v>310</v>
      </c>
      <c r="F64" s="6">
        <v>44858</v>
      </c>
      <c r="G64" s="6">
        <v>44859</v>
      </c>
      <c r="H64" s="4">
        <v>1</v>
      </c>
      <c r="I64" s="4">
        <v>1</v>
      </c>
      <c r="J64" s="4">
        <v>1</v>
      </c>
      <c r="K64" s="4" t="s">
        <v>30</v>
      </c>
      <c r="L64" s="4">
        <v>525</v>
      </c>
      <c r="M64" s="4">
        <v>525</v>
      </c>
      <c r="N64" s="4" t="s">
        <v>311</v>
      </c>
      <c r="O64" s="4" t="s">
        <v>32</v>
      </c>
      <c r="P64" s="4" t="s">
        <v>33</v>
      </c>
      <c r="Q64" s="4">
        <v>0</v>
      </c>
      <c r="R64" s="7">
        <v>44857</v>
      </c>
      <c r="S64" s="6">
        <v>44862</v>
      </c>
      <c r="T64" s="4" t="s">
        <v>34</v>
      </c>
      <c r="U64" s="4">
        <v>525</v>
      </c>
      <c r="V64" s="4">
        <v>0</v>
      </c>
      <c r="W64" s="4">
        <v>0</v>
      </c>
      <c r="X64" s="4" t="s">
        <v>35</v>
      </c>
      <c r="Y64" s="4" t="s">
        <v>312</v>
      </c>
    </row>
    <row r="65" s="4" customFormat="1" spans="1:25">
      <c r="A65" s="4" t="s">
        <v>313</v>
      </c>
      <c r="B65" s="4" t="s">
        <v>26</v>
      </c>
      <c r="C65" s="4" t="s">
        <v>27</v>
      </c>
      <c r="D65" s="4" t="s">
        <v>314</v>
      </c>
      <c r="E65" s="4" t="s">
        <v>304</v>
      </c>
      <c r="F65" s="6">
        <v>44857</v>
      </c>
      <c r="G65" s="6">
        <v>44859</v>
      </c>
      <c r="H65" s="4">
        <v>1</v>
      </c>
      <c r="I65" s="4">
        <v>2</v>
      </c>
      <c r="J65" s="4">
        <v>2</v>
      </c>
      <c r="K65" s="4" t="s">
        <v>30</v>
      </c>
      <c r="L65" s="4">
        <v>466</v>
      </c>
      <c r="M65" s="4">
        <v>466</v>
      </c>
      <c r="N65" s="4" t="s">
        <v>315</v>
      </c>
      <c r="O65" s="4" t="s">
        <v>32</v>
      </c>
      <c r="P65" s="4" t="s">
        <v>33</v>
      </c>
      <c r="Q65" s="4">
        <v>0</v>
      </c>
      <c r="R65" s="7">
        <v>44857</v>
      </c>
      <c r="S65" s="6">
        <v>44862</v>
      </c>
      <c r="T65" s="4" t="s">
        <v>34</v>
      </c>
      <c r="U65" s="4">
        <v>466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316</v>
      </c>
      <c r="B66" s="4" t="s">
        <v>26</v>
      </c>
      <c r="C66" s="4" t="s">
        <v>27</v>
      </c>
      <c r="D66" s="4" t="s">
        <v>317</v>
      </c>
      <c r="E66" s="4" t="s">
        <v>318</v>
      </c>
      <c r="F66" s="6">
        <v>44857</v>
      </c>
      <c r="G66" s="6">
        <v>44859</v>
      </c>
      <c r="H66" s="4">
        <v>1</v>
      </c>
      <c r="I66" s="4">
        <v>2</v>
      </c>
      <c r="J66" s="4">
        <v>2</v>
      </c>
      <c r="K66" s="4" t="s">
        <v>30</v>
      </c>
      <c r="L66" s="4">
        <v>2447</v>
      </c>
      <c r="M66" s="4">
        <v>2447</v>
      </c>
      <c r="N66" s="4" t="s">
        <v>319</v>
      </c>
      <c r="O66" s="4" t="s">
        <v>32</v>
      </c>
      <c r="P66" s="4" t="s">
        <v>33</v>
      </c>
      <c r="Q66" s="4">
        <v>0</v>
      </c>
      <c r="R66" s="7">
        <v>44857</v>
      </c>
      <c r="S66" s="6">
        <v>44862</v>
      </c>
      <c r="T66" s="4" t="s">
        <v>34</v>
      </c>
      <c r="U66" s="4">
        <v>2447</v>
      </c>
      <c r="V66" s="4">
        <v>0</v>
      </c>
      <c r="W66" s="4">
        <v>0</v>
      </c>
      <c r="X66" s="4" t="s">
        <v>320</v>
      </c>
      <c r="Y66" s="4" t="s">
        <v>321</v>
      </c>
    </row>
    <row r="67" s="4" customFormat="1" spans="1:25">
      <c r="A67" s="4" t="s">
        <v>322</v>
      </c>
      <c r="B67" s="4" t="s">
        <v>26</v>
      </c>
      <c r="C67" s="4" t="s">
        <v>27</v>
      </c>
      <c r="D67" s="4" t="s">
        <v>323</v>
      </c>
      <c r="E67" s="4" t="s">
        <v>304</v>
      </c>
      <c r="F67" s="6">
        <v>44858</v>
      </c>
      <c r="G67" s="6">
        <v>44859</v>
      </c>
      <c r="H67" s="4">
        <v>1</v>
      </c>
      <c r="I67" s="4">
        <v>1</v>
      </c>
      <c r="J67" s="4">
        <v>1</v>
      </c>
      <c r="K67" s="4" t="s">
        <v>30</v>
      </c>
      <c r="L67" s="4">
        <v>271</v>
      </c>
      <c r="M67" s="4">
        <v>271</v>
      </c>
      <c r="N67" s="4" t="s">
        <v>324</v>
      </c>
      <c r="O67" s="4" t="s">
        <v>32</v>
      </c>
      <c r="P67" s="4" t="s">
        <v>33</v>
      </c>
      <c r="Q67" s="4">
        <v>0</v>
      </c>
      <c r="R67" s="7">
        <v>44857</v>
      </c>
      <c r="S67" s="6">
        <v>44862</v>
      </c>
      <c r="T67" s="4" t="s">
        <v>34</v>
      </c>
      <c r="U67" s="4">
        <v>271</v>
      </c>
      <c r="V67" s="4">
        <v>0</v>
      </c>
      <c r="W67" s="4">
        <v>0</v>
      </c>
      <c r="X67" s="4" t="s">
        <v>35</v>
      </c>
      <c r="Y67" s="4" t="s">
        <v>297</v>
      </c>
    </row>
    <row r="68" s="4" customFormat="1" spans="1:25">
      <c r="A68" s="4" t="s">
        <v>325</v>
      </c>
      <c r="B68" s="4" t="s">
        <v>26</v>
      </c>
      <c r="C68" s="4" t="s">
        <v>27</v>
      </c>
      <c r="D68" s="4" t="s">
        <v>326</v>
      </c>
      <c r="E68" s="4" t="s">
        <v>327</v>
      </c>
      <c r="F68" s="6">
        <v>44858</v>
      </c>
      <c r="G68" s="6">
        <v>44859</v>
      </c>
      <c r="H68" s="4">
        <v>1</v>
      </c>
      <c r="I68" s="4">
        <v>1</v>
      </c>
      <c r="J68" s="4">
        <v>1</v>
      </c>
      <c r="K68" s="4" t="s">
        <v>30</v>
      </c>
      <c r="L68" s="4">
        <v>246</v>
      </c>
      <c r="M68" s="4">
        <v>246</v>
      </c>
      <c r="N68" s="4" t="s">
        <v>328</v>
      </c>
      <c r="O68" s="4" t="s">
        <v>32</v>
      </c>
      <c r="P68" s="4" t="s">
        <v>33</v>
      </c>
      <c r="Q68" s="4">
        <v>0</v>
      </c>
      <c r="R68" s="7">
        <v>44858</v>
      </c>
      <c r="S68" s="6">
        <v>44862</v>
      </c>
      <c r="T68" s="4" t="s">
        <v>34</v>
      </c>
      <c r="U68" s="4">
        <v>246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329</v>
      </c>
      <c r="B69" s="4" t="s">
        <v>26</v>
      </c>
      <c r="C69" s="4" t="s">
        <v>27</v>
      </c>
      <c r="D69" s="4" t="s">
        <v>330</v>
      </c>
      <c r="E69" s="4" t="s">
        <v>331</v>
      </c>
      <c r="F69" s="6">
        <v>44858</v>
      </c>
      <c r="G69" s="6">
        <v>44859</v>
      </c>
      <c r="H69" s="4">
        <v>1</v>
      </c>
      <c r="I69" s="4">
        <v>1</v>
      </c>
      <c r="J69" s="4">
        <v>1</v>
      </c>
      <c r="K69" s="4" t="s">
        <v>30</v>
      </c>
      <c r="L69" s="4">
        <v>234</v>
      </c>
      <c r="M69" s="4">
        <v>234</v>
      </c>
      <c r="N69" s="4" t="s">
        <v>332</v>
      </c>
      <c r="O69" s="4" t="s">
        <v>32</v>
      </c>
      <c r="P69" s="4" t="s">
        <v>33</v>
      </c>
      <c r="Q69" s="4">
        <v>0</v>
      </c>
      <c r="R69" s="7">
        <v>44858</v>
      </c>
      <c r="S69" s="6">
        <v>44862</v>
      </c>
      <c r="T69" s="4" t="s">
        <v>34</v>
      </c>
      <c r="U69" s="4">
        <v>234</v>
      </c>
      <c r="V69" s="4">
        <v>0</v>
      </c>
      <c r="W69" s="4">
        <v>0</v>
      </c>
      <c r="X69" s="4" t="s">
        <v>333</v>
      </c>
      <c r="Y69" s="4" t="s">
        <v>334</v>
      </c>
    </row>
    <row r="70" s="4" customFormat="1" spans="1:25">
      <c r="A70" s="4" t="s">
        <v>335</v>
      </c>
      <c r="B70" s="4" t="s">
        <v>26</v>
      </c>
      <c r="C70" s="4" t="s">
        <v>27</v>
      </c>
      <c r="D70" s="4" t="s">
        <v>336</v>
      </c>
      <c r="E70" s="4" t="s">
        <v>274</v>
      </c>
      <c r="F70" s="6">
        <v>44858</v>
      </c>
      <c r="G70" s="6">
        <v>44859</v>
      </c>
      <c r="H70" s="4">
        <v>1</v>
      </c>
      <c r="I70" s="4">
        <v>1</v>
      </c>
      <c r="J70" s="4">
        <v>1</v>
      </c>
      <c r="K70" s="4" t="s">
        <v>30</v>
      </c>
      <c r="L70" s="4">
        <v>625</v>
      </c>
      <c r="M70" s="4">
        <v>625</v>
      </c>
      <c r="N70" s="4" t="s">
        <v>337</v>
      </c>
      <c r="O70" s="4" t="s">
        <v>32</v>
      </c>
      <c r="P70" s="4" t="s">
        <v>33</v>
      </c>
      <c r="Q70" s="4">
        <v>0</v>
      </c>
      <c r="R70" s="7">
        <v>44858</v>
      </c>
      <c r="S70" s="6">
        <v>44862</v>
      </c>
      <c r="T70" s="4" t="s">
        <v>34</v>
      </c>
      <c r="U70" s="4">
        <v>625</v>
      </c>
      <c r="V70" s="4">
        <v>0</v>
      </c>
      <c r="W70" s="4">
        <v>0</v>
      </c>
      <c r="X70" s="4" t="s">
        <v>35</v>
      </c>
      <c r="Y70" s="4" t="s">
        <v>338</v>
      </c>
    </row>
    <row r="71" s="4" customFormat="1" spans="1:25">
      <c r="A71" s="4" t="s">
        <v>339</v>
      </c>
      <c r="B71" s="4" t="s">
        <v>26</v>
      </c>
      <c r="C71" s="4" t="s">
        <v>27</v>
      </c>
      <c r="D71" s="4" t="s">
        <v>340</v>
      </c>
      <c r="E71" s="4" t="s">
        <v>39</v>
      </c>
      <c r="F71" s="6">
        <v>44858</v>
      </c>
      <c r="G71" s="6">
        <v>44859</v>
      </c>
      <c r="H71" s="4">
        <v>1</v>
      </c>
      <c r="I71" s="4">
        <v>1</v>
      </c>
      <c r="J71" s="4">
        <v>1</v>
      </c>
      <c r="K71" s="4" t="s">
        <v>30</v>
      </c>
      <c r="L71" s="4">
        <v>189</v>
      </c>
      <c r="M71" s="4">
        <v>189</v>
      </c>
      <c r="N71" s="4" t="s">
        <v>341</v>
      </c>
      <c r="O71" s="4" t="s">
        <v>32</v>
      </c>
      <c r="P71" s="4" t="s">
        <v>33</v>
      </c>
      <c r="Q71" s="4">
        <v>0</v>
      </c>
      <c r="R71" s="7">
        <v>44858</v>
      </c>
      <c r="S71" s="6">
        <v>44862</v>
      </c>
      <c r="T71" s="4" t="s">
        <v>34</v>
      </c>
      <c r="U71" s="4">
        <v>189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342</v>
      </c>
      <c r="B72" s="4" t="s">
        <v>26</v>
      </c>
      <c r="C72" s="4" t="s">
        <v>27</v>
      </c>
      <c r="D72" s="4" t="s">
        <v>326</v>
      </c>
      <c r="E72" s="4" t="s">
        <v>327</v>
      </c>
      <c r="F72" s="6">
        <v>44858</v>
      </c>
      <c r="G72" s="6">
        <v>44859</v>
      </c>
      <c r="H72" s="4">
        <v>1</v>
      </c>
      <c r="I72" s="4">
        <v>1</v>
      </c>
      <c r="J72" s="4">
        <v>1</v>
      </c>
      <c r="K72" s="4" t="s">
        <v>30</v>
      </c>
      <c r="L72" s="4">
        <v>293</v>
      </c>
      <c r="M72" s="4">
        <v>293</v>
      </c>
      <c r="N72" s="4" t="s">
        <v>343</v>
      </c>
      <c r="O72" s="4" t="s">
        <v>32</v>
      </c>
      <c r="P72" s="4" t="s">
        <v>33</v>
      </c>
      <c r="Q72" s="4">
        <v>0</v>
      </c>
      <c r="R72" s="7">
        <v>44858</v>
      </c>
      <c r="S72" s="6">
        <v>44862</v>
      </c>
      <c r="T72" s="4" t="s">
        <v>34</v>
      </c>
      <c r="U72" s="4">
        <v>293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344</v>
      </c>
      <c r="B73" s="4" t="s">
        <v>26</v>
      </c>
      <c r="C73" s="4" t="s">
        <v>27</v>
      </c>
      <c r="D73" s="4" t="s">
        <v>345</v>
      </c>
      <c r="E73" s="4" t="s">
        <v>346</v>
      </c>
      <c r="F73" s="6">
        <v>44858</v>
      </c>
      <c r="G73" s="6">
        <v>44859</v>
      </c>
      <c r="H73" s="4">
        <v>2</v>
      </c>
      <c r="I73" s="4">
        <v>1</v>
      </c>
      <c r="J73" s="4">
        <v>2</v>
      </c>
      <c r="K73" s="4" t="s">
        <v>30</v>
      </c>
      <c r="L73" s="4">
        <v>276</v>
      </c>
      <c r="M73" s="4">
        <v>276</v>
      </c>
      <c r="N73" s="4" t="s">
        <v>347</v>
      </c>
      <c r="O73" s="4" t="s">
        <v>32</v>
      </c>
      <c r="P73" s="4" t="s">
        <v>33</v>
      </c>
      <c r="Q73" s="4">
        <v>0</v>
      </c>
      <c r="R73" s="7">
        <v>44858</v>
      </c>
      <c r="S73" s="6">
        <v>44862</v>
      </c>
      <c r="T73" s="4" t="s">
        <v>34</v>
      </c>
      <c r="U73" s="4">
        <v>276</v>
      </c>
      <c r="V73" s="4">
        <v>0</v>
      </c>
      <c r="W73" s="4">
        <v>0</v>
      </c>
      <c r="X73" s="4" t="s">
        <v>348</v>
      </c>
      <c r="Y73" s="4" t="s">
        <v>35</v>
      </c>
    </row>
    <row r="74" s="4" customFormat="1" spans="1:25">
      <c r="A74" s="4" t="s">
        <v>349</v>
      </c>
      <c r="B74" s="4" t="s">
        <v>26</v>
      </c>
      <c r="C74" s="4" t="s">
        <v>27</v>
      </c>
      <c r="D74" s="4" t="s">
        <v>350</v>
      </c>
      <c r="E74" s="4" t="s">
        <v>351</v>
      </c>
      <c r="F74" s="6">
        <v>44858</v>
      </c>
      <c r="G74" s="6">
        <v>44859</v>
      </c>
      <c r="H74" s="4">
        <v>1</v>
      </c>
      <c r="I74" s="4">
        <v>1</v>
      </c>
      <c r="J74" s="4">
        <v>1</v>
      </c>
      <c r="K74" s="4" t="s">
        <v>30</v>
      </c>
      <c r="L74" s="4">
        <v>258</v>
      </c>
      <c r="M74" s="4">
        <v>258</v>
      </c>
      <c r="N74" s="4" t="s">
        <v>352</v>
      </c>
      <c r="O74" s="4" t="s">
        <v>32</v>
      </c>
      <c r="P74" s="4" t="s">
        <v>33</v>
      </c>
      <c r="Q74" s="4">
        <v>0</v>
      </c>
      <c r="R74" s="7">
        <v>44858</v>
      </c>
      <c r="S74" s="6">
        <v>44862</v>
      </c>
      <c r="T74" s="4" t="s">
        <v>34</v>
      </c>
      <c r="U74" s="4">
        <v>258</v>
      </c>
      <c r="V74" s="4">
        <v>0</v>
      </c>
      <c r="W74" s="4">
        <v>0</v>
      </c>
      <c r="X74" s="4" t="s">
        <v>353</v>
      </c>
      <c r="Y74" s="4" t="s">
        <v>354</v>
      </c>
    </row>
    <row r="75" s="4" customFormat="1" spans="1:25">
      <c r="A75" s="4" t="s">
        <v>355</v>
      </c>
      <c r="B75" s="4" t="s">
        <v>26</v>
      </c>
      <c r="C75" s="4" t="s">
        <v>27</v>
      </c>
      <c r="D75" s="4" t="s">
        <v>356</v>
      </c>
      <c r="E75" s="4" t="s">
        <v>357</v>
      </c>
      <c r="F75" s="6">
        <v>44858</v>
      </c>
      <c r="G75" s="6">
        <v>44859</v>
      </c>
      <c r="H75" s="4">
        <v>1</v>
      </c>
      <c r="I75" s="4">
        <v>1</v>
      </c>
      <c r="J75" s="4">
        <v>1</v>
      </c>
      <c r="K75" s="4" t="s">
        <v>30</v>
      </c>
      <c r="L75" s="4">
        <v>190</v>
      </c>
      <c r="M75" s="4">
        <v>190</v>
      </c>
      <c r="N75" s="4" t="s">
        <v>358</v>
      </c>
      <c r="O75" s="4" t="s">
        <v>32</v>
      </c>
      <c r="P75" s="4" t="s">
        <v>33</v>
      </c>
      <c r="Q75" s="4">
        <v>0</v>
      </c>
      <c r="R75" s="7">
        <v>44858</v>
      </c>
      <c r="S75" s="6">
        <v>44862</v>
      </c>
      <c r="T75" s="4" t="s">
        <v>34</v>
      </c>
      <c r="U75" s="4">
        <v>190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359</v>
      </c>
      <c r="B76" s="4" t="s">
        <v>26</v>
      </c>
      <c r="C76" s="4" t="s">
        <v>27</v>
      </c>
      <c r="D76" s="4" t="s">
        <v>360</v>
      </c>
      <c r="E76" s="4" t="s">
        <v>361</v>
      </c>
      <c r="F76" s="6">
        <v>44858</v>
      </c>
      <c r="G76" s="6">
        <v>44859</v>
      </c>
      <c r="H76" s="4">
        <v>1</v>
      </c>
      <c r="I76" s="4">
        <v>1</v>
      </c>
      <c r="J76" s="4">
        <v>1</v>
      </c>
      <c r="K76" s="4" t="s">
        <v>30</v>
      </c>
      <c r="L76" s="4">
        <v>786</v>
      </c>
      <c r="M76" s="4">
        <v>786</v>
      </c>
      <c r="N76" s="4" t="s">
        <v>362</v>
      </c>
      <c r="O76" s="4" t="s">
        <v>32</v>
      </c>
      <c r="P76" s="4" t="s">
        <v>33</v>
      </c>
      <c r="Q76" s="4">
        <v>0</v>
      </c>
      <c r="R76" s="7">
        <v>44858</v>
      </c>
      <c r="S76" s="6">
        <v>44862</v>
      </c>
      <c r="T76" s="4" t="s">
        <v>34</v>
      </c>
      <c r="U76" s="4">
        <v>786</v>
      </c>
      <c r="V76" s="4">
        <v>0</v>
      </c>
      <c r="W76" s="4">
        <v>0</v>
      </c>
      <c r="X76" s="4" t="s">
        <v>363</v>
      </c>
      <c r="Y76" s="4" t="s">
        <v>35</v>
      </c>
    </row>
    <row r="77" s="4" customFormat="1" spans="1:25">
      <c r="A77" s="4" t="s">
        <v>364</v>
      </c>
      <c r="B77" s="4" t="s">
        <v>26</v>
      </c>
      <c r="C77" s="4" t="s">
        <v>27</v>
      </c>
      <c r="D77" s="4" t="s">
        <v>356</v>
      </c>
      <c r="E77" s="4" t="s">
        <v>357</v>
      </c>
      <c r="F77" s="6">
        <v>44858</v>
      </c>
      <c r="G77" s="6">
        <v>44859</v>
      </c>
      <c r="H77" s="4">
        <v>1</v>
      </c>
      <c r="I77" s="4">
        <v>1</v>
      </c>
      <c r="J77" s="4">
        <v>1</v>
      </c>
      <c r="K77" s="4" t="s">
        <v>30</v>
      </c>
      <c r="L77" s="4">
        <v>190</v>
      </c>
      <c r="M77" s="4">
        <v>190</v>
      </c>
      <c r="N77" s="4" t="s">
        <v>358</v>
      </c>
      <c r="O77" s="4" t="s">
        <v>32</v>
      </c>
      <c r="P77" s="4" t="s">
        <v>33</v>
      </c>
      <c r="Q77" s="4">
        <v>0</v>
      </c>
      <c r="R77" s="7">
        <v>44858</v>
      </c>
      <c r="S77" s="6">
        <v>44862</v>
      </c>
      <c r="T77" s="4" t="s">
        <v>34</v>
      </c>
      <c r="U77" s="4">
        <v>190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365</v>
      </c>
      <c r="B78" s="4" t="s">
        <v>26</v>
      </c>
      <c r="C78" s="4" t="s">
        <v>27</v>
      </c>
      <c r="D78" s="4" t="s">
        <v>366</v>
      </c>
      <c r="E78" s="4" t="s">
        <v>367</v>
      </c>
      <c r="F78" s="6">
        <v>44858</v>
      </c>
      <c r="G78" s="6">
        <v>44859</v>
      </c>
      <c r="H78" s="4">
        <v>1</v>
      </c>
      <c r="I78" s="4">
        <v>1</v>
      </c>
      <c r="J78" s="4">
        <v>1</v>
      </c>
      <c r="K78" s="4" t="s">
        <v>30</v>
      </c>
      <c r="L78" s="4">
        <v>198</v>
      </c>
      <c r="M78" s="4">
        <v>198</v>
      </c>
      <c r="N78" s="4" t="s">
        <v>368</v>
      </c>
      <c r="O78" s="4" t="s">
        <v>32</v>
      </c>
      <c r="P78" s="4" t="s">
        <v>33</v>
      </c>
      <c r="Q78" s="4">
        <v>0</v>
      </c>
      <c r="R78" s="7">
        <v>44858</v>
      </c>
      <c r="S78" s="6">
        <v>44862</v>
      </c>
      <c r="T78" s="4" t="s">
        <v>34</v>
      </c>
      <c r="U78" s="4">
        <v>198</v>
      </c>
      <c r="V78" s="4">
        <v>0</v>
      </c>
      <c r="W78" s="4">
        <v>0</v>
      </c>
      <c r="X78" s="4" t="s">
        <v>369</v>
      </c>
      <c r="Y78" s="4" t="s">
        <v>35</v>
      </c>
    </row>
    <row r="79" s="4" customFormat="1" spans="1:25">
      <c r="A79" s="4" t="s">
        <v>370</v>
      </c>
      <c r="B79" s="4" t="s">
        <v>26</v>
      </c>
      <c r="C79" s="4" t="s">
        <v>27</v>
      </c>
      <c r="D79" s="4" t="s">
        <v>371</v>
      </c>
      <c r="E79" s="4" t="s">
        <v>372</v>
      </c>
      <c r="F79" s="6">
        <v>44858</v>
      </c>
      <c r="G79" s="6">
        <v>44859</v>
      </c>
      <c r="H79" s="4">
        <v>1</v>
      </c>
      <c r="I79" s="4">
        <v>1</v>
      </c>
      <c r="J79" s="4">
        <v>1</v>
      </c>
      <c r="K79" s="4" t="s">
        <v>30</v>
      </c>
      <c r="L79" s="4">
        <v>179</v>
      </c>
      <c r="M79" s="4">
        <v>179</v>
      </c>
      <c r="N79" s="4" t="s">
        <v>373</v>
      </c>
      <c r="O79" s="4" t="s">
        <v>32</v>
      </c>
      <c r="P79" s="4" t="s">
        <v>33</v>
      </c>
      <c r="Q79" s="4">
        <v>0</v>
      </c>
      <c r="R79" s="7">
        <v>44858</v>
      </c>
      <c r="S79" s="6">
        <v>44862</v>
      </c>
      <c r="T79" s="4" t="s">
        <v>34</v>
      </c>
      <c r="U79" s="4">
        <v>179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374</v>
      </c>
      <c r="B80" s="4" t="s">
        <v>26</v>
      </c>
      <c r="C80" s="4" t="s">
        <v>27</v>
      </c>
      <c r="D80" s="4" t="s">
        <v>375</v>
      </c>
      <c r="E80" s="4" t="s">
        <v>376</v>
      </c>
      <c r="F80" s="6">
        <v>44858</v>
      </c>
      <c r="G80" s="6">
        <v>44859</v>
      </c>
      <c r="H80" s="4">
        <v>1</v>
      </c>
      <c r="I80" s="4">
        <v>1</v>
      </c>
      <c r="J80" s="4">
        <v>1</v>
      </c>
      <c r="K80" s="4" t="s">
        <v>30</v>
      </c>
      <c r="L80" s="4">
        <v>280</v>
      </c>
      <c r="M80" s="4">
        <v>280</v>
      </c>
      <c r="N80" s="4" t="s">
        <v>377</v>
      </c>
      <c r="O80" s="4" t="s">
        <v>32</v>
      </c>
      <c r="P80" s="4" t="s">
        <v>33</v>
      </c>
      <c r="Q80" s="4">
        <v>0</v>
      </c>
      <c r="R80" s="7">
        <v>44858</v>
      </c>
      <c r="S80" s="6">
        <v>44862</v>
      </c>
      <c r="T80" s="4" t="s">
        <v>34</v>
      </c>
      <c r="U80" s="4">
        <v>280</v>
      </c>
      <c r="V80" s="4">
        <v>0</v>
      </c>
      <c r="W80" s="4">
        <v>0</v>
      </c>
      <c r="X80" s="4" t="s">
        <v>378</v>
      </c>
      <c r="Y80" s="4" t="s">
        <v>379</v>
      </c>
    </row>
    <row r="81" s="4" customFormat="1" spans="1:25">
      <c r="A81" s="4" t="s">
        <v>380</v>
      </c>
      <c r="B81" s="4" t="s">
        <v>26</v>
      </c>
      <c r="C81" s="4" t="s">
        <v>27</v>
      </c>
      <c r="D81" s="4" t="s">
        <v>381</v>
      </c>
      <c r="E81" s="4" t="s">
        <v>53</v>
      </c>
      <c r="F81" s="6">
        <v>44858</v>
      </c>
      <c r="G81" s="6">
        <v>44859</v>
      </c>
      <c r="H81" s="4">
        <v>1</v>
      </c>
      <c r="I81" s="4">
        <v>1</v>
      </c>
      <c r="J81" s="4">
        <v>1</v>
      </c>
      <c r="K81" s="4" t="s">
        <v>30</v>
      </c>
      <c r="L81" s="4">
        <v>329</v>
      </c>
      <c r="M81" s="4">
        <v>329</v>
      </c>
      <c r="N81" s="4" t="s">
        <v>382</v>
      </c>
      <c r="O81" s="4" t="s">
        <v>32</v>
      </c>
      <c r="P81" s="4" t="s">
        <v>33</v>
      </c>
      <c r="Q81" s="4">
        <v>0</v>
      </c>
      <c r="R81" s="7">
        <v>44858</v>
      </c>
      <c r="S81" s="6">
        <v>44862</v>
      </c>
      <c r="T81" s="4" t="s">
        <v>34</v>
      </c>
      <c r="U81" s="4">
        <v>329</v>
      </c>
      <c r="V81" s="4">
        <v>0</v>
      </c>
      <c r="W81" s="4">
        <v>0</v>
      </c>
      <c r="X81" s="4" t="s">
        <v>383</v>
      </c>
      <c r="Y81" s="4" t="s">
        <v>384</v>
      </c>
    </row>
    <row r="82" s="4" customFormat="1" spans="1:25">
      <c r="A82" s="4" t="s">
        <v>385</v>
      </c>
      <c r="B82" s="4" t="s">
        <v>26</v>
      </c>
      <c r="C82" s="4" t="s">
        <v>27</v>
      </c>
      <c r="D82" s="4" t="s">
        <v>386</v>
      </c>
      <c r="E82" s="4" t="s">
        <v>372</v>
      </c>
      <c r="F82" s="6">
        <v>44858</v>
      </c>
      <c r="G82" s="6">
        <v>44859</v>
      </c>
      <c r="H82" s="4">
        <v>1</v>
      </c>
      <c r="I82" s="4">
        <v>1</v>
      </c>
      <c r="J82" s="4">
        <v>1</v>
      </c>
      <c r="K82" s="4" t="s">
        <v>30</v>
      </c>
      <c r="L82" s="4">
        <v>186</v>
      </c>
      <c r="M82" s="4">
        <v>186</v>
      </c>
      <c r="N82" s="4" t="s">
        <v>387</v>
      </c>
      <c r="O82" s="4" t="s">
        <v>32</v>
      </c>
      <c r="P82" s="4" t="s">
        <v>33</v>
      </c>
      <c r="Q82" s="4">
        <v>0</v>
      </c>
      <c r="R82" s="7">
        <v>44858</v>
      </c>
      <c r="S82" s="6">
        <v>44862</v>
      </c>
      <c r="T82" s="4" t="s">
        <v>34</v>
      </c>
      <c r="U82" s="4">
        <v>186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388</v>
      </c>
      <c r="B83" s="4" t="s">
        <v>26</v>
      </c>
      <c r="C83" s="4" t="s">
        <v>27</v>
      </c>
      <c r="D83" s="4" t="s">
        <v>389</v>
      </c>
      <c r="E83" s="4" t="s">
        <v>113</v>
      </c>
      <c r="F83" s="6">
        <v>44858</v>
      </c>
      <c r="G83" s="6">
        <v>44859</v>
      </c>
      <c r="H83" s="4">
        <v>1</v>
      </c>
      <c r="I83" s="4">
        <v>1</v>
      </c>
      <c r="J83" s="4">
        <v>1</v>
      </c>
      <c r="K83" s="4" t="s">
        <v>30</v>
      </c>
      <c r="L83" s="4">
        <v>2591</v>
      </c>
      <c r="M83" s="4">
        <v>2591</v>
      </c>
      <c r="N83" s="4" t="s">
        <v>390</v>
      </c>
      <c r="O83" s="4" t="s">
        <v>32</v>
      </c>
      <c r="P83" s="4" t="s">
        <v>33</v>
      </c>
      <c r="Q83" s="4">
        <v>0</v>
      </c>
      <c r="R83" s="7">
        <v>44858</v>
      </c>
      <c r="S83" s="6">
        <v>44862</v>
      </c>
      <c r="T83" s="4" t="s">
        <v>34</v>
      </c>
      <c r="U83" s="4">
        <v>2591</v>
      </c>
      <c r="V83" s="4">
        <v>0</v>
      </c>
      <c r="W83" s="4">
        <v>0</v>
      </c>
      <c r="X83" s="4" t="s">
        <v>391</v>
      </c>
      <c r="Y83" s="4" t="s">
        <v>392</v>
      </c>
    </row>
    <row r="84" s="4" customFormat="1" spans="1:25">
      <c r="A84" s="4" t="s">
        <v>393</v>
      </c>
      <c r="B84" s="4" t="s">
        <v>26</v>
      </c>
      <c r="C84" s="4" t="s">
        <v>27</v>
      </c>
      <c r="D84" s="4" t="s">
        <v>394</v>
      </c>
      <c r="E84" s="4" t="s">
        <v>395</v>
      </c>
      <c r="F84" s="6">
        <v>44858</v>
      </c>
      <c r="G84" s="6">
        <v>44859</v>
      </c>
      <c r="H84" s="4">
        <v>1</v>
      </c>
      <c r="I84" s="4">
        <v>1</v>
      </c>
      <c r="J84" s="4">
        <v>1</v>
      </c>
      <c r="K84" s="4" t="s">
        <v>30</v>
      </c>
      <c r="L84" s="4">
        <v>112</v>
      </c>
      <c r="M84" s="4">
        <v>112</v>
      </c>
      <c r="N84" s="4" t="s">
        <v>396</v>
      </c>
      <c r="O84" s="4" t="s">
        <v>32</v>
      </c>
      <c r="P84" s="4" t="s">
        <v>33</v>
      </c>
      <c r="Q84" s="4">
        <v>0</v>
      </c>
      <c r="R84" s="7">
        <v>44858</v>
      </c>
      <c r="S84" s="6">
        <v>44862</v>
      </c>
      <c r="T84" s="4" t="s">
        <v>34</v>
      </c>
      <c r="U84" s="4">
        <v>112</v>
      </c>
      <c r="V84" s="4">
        <v>0</v>
      </c>
      <c r="W84" s="4">
        <v>0</v>
      </c>
      <c r="X84" s="4" t="s">
        <v>397</v>
      </c>
      <c r="Y84" s="4" t="s">
        <v>398</v>
      </c>
    </row>
    <row r="85" s="4" customFormat="1" spans="1:25">
      <c r="A85" s="4" t="s">
        <v>325</v>
      </c>
      <c r="B85" s="4" t="s">
        <v>26</v>
      </c>
      <c r="C85" s="4" t="s">
        <v>105</v>
      </c>
      <c r="D85" s="4" t="s">
        <v>326</v>
      </c>
      <c r="E85" s="4" t="s">
        <v>327</v>
      </c>
      <c r="F85" s="6">
        <v>44858</v>
      </c>
      <c r="G85" s="6">
        <v>44859</v>
      </c>
      <c r="H85" s="4">
        <v>1</v>
      </c>
      <c r="I85" s="4">
        <v>1</v>
      </c>
      <c r="J85" s="4">
        <v>1</v>
      </c>
      <c r="K85" s="4" t="s">
        <v>30</v>
      </c>
      <c r="L85" s="4">
        <v>-246</v>
      </c>
      <c r="M85" s="4">
        <v>-246</v>
      </c>
      <c r="N85" s="4" t="s">
        <v>328</v>
      </c>
      <c r="O85" s="4" t="s">
        <v>32</v>
      </c>
      <c r="P85" s="4" t="s">
        <v>33</v>
      </c>
      <c r="Q85" s="4">
        <v>0</v>
      </c>
      <c r="R85" s="7">
        <v>44858</v>
      </c>
      <c r="S85" s="6">
        <v>44862</v>
      </c>
      <c r="T85" s="4" t="s">
        <v>34</v>
      </c>
      <c r="U85" s="4">
        <v>-246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399</v>
      </c>
      <c r="B86" s="4" t="s">
        <v>26</v>
      </c>
      <c r="C86" s="4" t="s">
        <v>27</v>
      </c>
      <c r="D86" s="4" t="s">
        <v>400</v>
      </c>
      <c r="E86" s="4" t="s">
        <v>401</v>
      </c>
      <c r="F86" s="6">
        <v>44858</v>
      </c>
      <c r="G86" s="6">
        <v>44859</v>
      </c>
      <c r="H86" s="4">
        <v>1</v>
      </c>
      <c r="I86" s="4">
        <v>1</v>
      </c>
      <c r="J86" s="4">
        <v>1</v>
      </c>
      <c r="K86" s="4" t="s">
        <v>30</v>
      </c>
      <c r="L86" s="4">
        <v>356</v>
      </c>
      <c r="M86" s="4">
        <v>356</v>
      </c>
      <c r="N86" s="4" t="s">
        <v>402</v>
      </c>
      <c r="O86" s="4" t="s">
        <v>32</v>
      </c>
      <c r="P86" s="4" t="s">
        <v>33</v>
      </c>
      <c r="Q86" s="4">
        <v>0</v>
      </c>
      <c r="R86" s="7">
        <v>44858</v>
      </c>
      <c r="S86" s="6">
        <v>44862</v>
      </c>
      <c r="T86" s="4" t="s">
        <v>34</v>
      </c>
      <c r="U86" s="4">
        <v>356</v>
      </c>
      <c r="V86" s="4">
        <v>0</v>
      </c>
      <c r="W86" s="4">
        <v>0</v>
      </c>
      <c r="X86" s="4" t="s">
        <v>403</v>
      </c>
      <c r="Y86" s="4" t="s">
        <v>35</v>
      </c>
    </row>
    <row r="87" s="4" customFormat="1" spans="1:25">
      <c r="A87" s="4" t="s">
        <v>404</v>
      </c>
      <c r="B87" s="4" t="s">
        <v>26</v>
      </c>
      <c r="C87" s="4" t="s">
        <v>27</v>
      </c>
      <c r="D87" s="4" t="s">
        <v>97</v>
      </c>
      <c r="E87" s="4" t="s">
        <v>405</v>
      </c>
      <c r="F87" s="6">
        <v>44858</v>
      </c>
      <c r="G87" s="6">
        <v>44859</v>
      </c>
      <c r="H87" s="4">
        <v>1</v>
      </c>
      <c r="I87" s="4">
        <v>1</v>
      </c>
      <c r="J87" s="4">
        <v>1</v>
      </c>
      <c r="K87" s="4" t="s">
        <v>30</v>
      </c>
      <c r="L87" s="4">
        <v>534</v>
      </c>
      <c r="M87" s="4">
        <v>534</v>
      </c>
      <c r="N87" s="4" t="s">
        <v>406</v>
      </c>
      <c r="O87" s="4" t="s">
        <v>32</v>
      </c>
      <c r="P87" s="4" t="s">
        <v>33</v>
      </c>
      <c r="Q87" s="4">
        <v>0</v>
      </c>
      <c r="R87" s="7">
        <v>44858</v>
      </c>
      <c r="S87" s="6">
        <v>44862</v>
      </c>
      <c r="T87" s="4" t="s">
        <v>34</v>
      </c>
      <c r="U87" s="4">
        <v>534</v>
      </c>
      <c r="V87" s="4">
        <v>0</v>
      </c>
      <c r="W87" s="4">
        <v>0</v>
      </c>
      <c r="X87" s="4" t="s">
        <v>407</v>
      </c>
      <c r="Y87" s="4" t="s">
        <v>408</v>
      </c>
    </row>
    <row r="88" s="4" customFormat="1" spans="1:25">
      <c r="A88" s="4" t="s">
        <v>409</v>
      </c>
      <c r="B88" s="4" t="s">
        <v>26</v>
      </c>
      <c r="C88" s="4" t="s">
        <v>27</v>
      </c>
      <c r="D88" s="4" t="s">
        <v>410</v>
      </c>
      <c r="E88" s="4" t="s">
        <v>113</v>
      </c>
      <c r="F88" s="6">
        <v>44858</v>
      </c>
      <c r="G88" s="6">
        <v>44859</v>
      </c>
      <c r="H88" s="4">
        <v>1</v>
      </c>
      <c r="I88" s="4">
        <v>1</v>
      </c>
      <c r="J88" s="4">
        <v>1</v>
      </c>
      <c r="K88" s="4" t="s">
        <v>30</v>
      </c>
      <c r="L88" s="4">
        <v>145</v>
      </c>
      <c r="M88" s="4">
        <v>145</v>
      </c>
      <c r="N88" s="4" t="s">
        <v>411</v>
      </c>
      <c r="O88" s="4" t="s">
        <v>32</v>
      </c>
      <c r="P88" s="4" t="s">
        <v>33</v>
      </c>
      <c r="Q88" s="4">
        <v>0</v>
      </c>
      <c r="R88" s="7">
        <v>44858</v>
      </c>
      <c r="S88" s="6">
        <v>44862</v>
      </c>
      <c r="T88" s="4" t="s">
        <v>34</v>
      </c>
      <c r="U88" s="4">
        <v>145</v>
      </c>
      <c r="V88" s="4">
        <v>0</v>
      </c>
      <c r="W88" s="4">
        <v>0</v>
      </c>
      <c r="X88" s="4" t="s">
        <v>35</v>
      </c>
      <c r="Y88" s="4" t="s">
        <v>412</v>
      </c>
    </row>
    <row r="89" s="4" customFormat="1" spans="1:25">
      <c r="A89" s="4" t="s">
        <v>413</v>
      </c>
      <c r="B89" s="4" t="s">
        <v>26</v>
      </c>
      <c r="C89" s="4" t="s">
        <v>27</v>
      </c>
      <c r="D89" s="4" t="s">
        <v>414</v>
      </c>
      <c r="E89" s="4" t="s">
        <v>415</v>
      </c>
      <c r="F89" s="6">
        <v>44858</v>
      </c>
      <c r="G89" s="6">
        <v>44859</v>
      </c>
      <c r="H89" s="4">
        <v>1</v>
      </c>
      <c r="I89" s="4">
        <v>1</v>
      </c>
      <c r="J89" s="4">
        <v>1</v>
      </c>
      <c r="K89" s="4" t="s">
        <v>30</v>
      </c>
      <c r="L89" s="4">
        <v>774</v>
      </c>
      <c r="M89" s="4">
        <v>774</v>
      </c>
      <c r="N89" s="4" t="s">
        <v>416</v>
      </c>
      <c r="O89" s="4" t="s">
        <v>32</v>
      </c>
      <c r="P89" s="4" t="s">
        <v>33</v>
      </c>
      <c r="Q89" s="4">
        <v>0</v>
      </c>
      <c r="R89" s="7">
        <v>44858</v>
      </c>
      <c r="S89" s="6">
        <v>44862</v>
      </c>
      <c r="T89" s="4" t="s">
        <v>34</v>
      </c>
      <c r="U89" s="4">
        <v>774</v>
      </c>
      <c r="V89" s="4">
        <v>0</v>
      </c>
      <c r="W89" s="4">
        <v>0</v>
      </c>
      <c r="X89" s="4" t="s">
        <v>417</v>
      </c>
      <c r="Y89" s="4" t="s">
        <v>418</v>
      </c>
    </row>
    <row r="90" s="4" customFormat="1" spans="1:25">
      <c r="A90" s="4" t="s">
        <v>419</v>
      </c>
      <c r="B90" s="4" t="s">
        <v>26</v>
      </c>
      <c r="C90" s="4" t="s">
        <v>420</v>
      </c>
      <c r="D90" s="4" t="s">
        <v>421</v>
      </c>
      <c r="E90" s="4" t="s">
        <v>422</v>
      </c>
      <c r="F90" s="6">
        <v>44855</v>
      </c>
      <c r="G90" s="6">
        <v>44857</v>
      </c>
      <c r="H90" s="4">
        <v>1</v>
      </c>
      <c r="I90" s="4">
        <v>2</v>
      </c>
      <c r="J90" s="4">
        <v>2</v>
      </c>
      <c r="K90" s="4" t="s">
        <v>30</v>
      </c>
      <c r="L90" s="4">
        <v>-2539</v>
      </c>
      <c r="M90" s="4">
        <v>-2539</v>
      </c>
      <c r="N90" s="4" t="s">
        <v>423</v>
      </c>
      <c r="O90" s="4" t="s">
        <v>32</v>
      </c>
      <c r="P90" s="4" t="s">
        <v>33</v>
      </c>
      <c r="Q90" s="4">
        <v>0</v>
      </c>
      <c r="R90" s="7">
        <v>44847</v>
      </c>
      <c r="S90" s="6">
        <v>44862</v>
      </c>
      <c r="T90" s="4" t="s">
        <v>34</v>
      </c>
      <c r="U90" s="4">
        <v>-2539</v>
      </c>
      <c r="V90" s="4">
        <v>0</v>
      </c>
      <c r="W90" s="4">
        <v>0</v>
      </c>
      <c r="X90" s="4" t="s">
        <v>35</v>
      </c>
      <c r="Y9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3"/>
  <sheetViews>
    <sheetView tabSelected="1" workbookViewId="0">
      <selection activeCell="A90" sqref="A90:C94"/>
    </sheetView>
  </sheetViews>
  <sheetFormatPr defaultColWidth="9" defaultRowHeight="13.5"/>
  <cols>
    <col min="1" max="1" width="12.625" style="4"/>
    <col min="2" max="3" width="11.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424</v>
      </c>
    </row>
    <row r="2" s="4" customFormat="1" hidden="1" spans="1:9">
      <c r="A2" s="5">
        <v>17940456646</v>
      </c>
      <c r="B2" s="6">
        <v>44854</v>
      </c>
      <c r="C2" s="6">
        <v>44859</v>
      </c>
      <c r="D2" s="4">
        <v>3020</v>
      </c>
      <c r="E2" s="4" t="str">
        <f>VLOOKUP(A2,HOP!A:L,12,0)</f>
        <v>3020.00</v>
      </c>
      <c r="F2" s="4" t="str">
        <f>VLOOKUP(A2,HOP!A:C,3,0)</f>
        <v>2552852</v>
      </c>
      <c r="G2" s="4">
        <f>D2-E2</f>
        <v>0</v>
      </c>
      <c r="H2" s="4" t="str">
        <f>$H$1&amp;F2</f>
        <v>，2552852</v>
      </c>
      <c r="I2" s="4" t="str">
        <f>VLOOKUP(A2,HOP!A:U,21,0)</f>
        <v>直连</v>
      </c>
    </row>
    <row r="3" s="4" customFormat="1" hidden="1" spans="1:9">
      <c r="A3" s="5">
        <v>17965225480</v>
      </c>
      <c r="B3" s="6">
        <v>44855</v>
      </c>
      <c r="C3" s="6">
        <v>44859</v>
      </c>
      <c r="D3" s="4">
        <v>2120</v>
      </c>
      <c r="E3" s="4" t="str">
        <f>VLOOKUP(A3,HOP!A:L,12,0)</f>
        <v>2120.00</v>
      </c>
      <c r="F3" s="4" t="str">
        <f>VLOOKUP(A3,HOP!A:C,3,0)</f>
        <v>2557823</v>
      </c>
      <c r="G3" s="4">
        <f t="shared" ref="G3:G34" si="0">D3-E3</f>
        <v>0</v>
      </c>
      <c r="H3" s="4" t="str">
        <f t="shared" ref="H3:H34" si="1">$H$1&amp;F3</f>
        <v>，2557823</v>
      </c>
      <c r="I3" s="4" t="str">
        <f>VLOOKUP(A3,HOP!A:U,21,0)</f>
        <v>直连</v>
      </c>
    </row>
    <row r="4" s="4" customFormat="1" hidden="1" spans="1:9">
      <c r="A4" s="5">
        <v>18817172433</v>
      </c>
      <c r="B4" s="6">
        <v>44855</v>
      </c>
      <c r="C4" s="6">
        <v>44859</v>
      </c>
      <c r="D4" s="4">
        <v>1648</v>
      </c>
      <c r="E4" s="4" t="str">
        <f>VLOOKUP(A4,HOP!A:L,12,0)</f>
        <v>1648.00</v>
      </c>
      <c r="F4" s="4" t="str">
        <f>VLOOKUP(A4,HOP!A:C,3,0)</f>
        <v>2661467</v>
      </c>
      <c r="G4" s="4">
        <f t="shared" si="0"/>
        <v>0</v>
      </c>
      <c r="H4" s="4" t="str">
        <f t="shared" si="1"/>
        <v>，2661467</v>
      </c>
      <c r="I4" s="4" t="str">
        <f>VLOOKUP(A4,HOP!A:U,21,0)</f>
        <v>直连</v>
      </c>
    </row>
    <row r="5" s="4" customFormat="1" hidden="1" spans="1:9">
      <c r="A5" s="5">
        <v>21040555033</v>
      </c>
      <c r="B5" s="6">
        <v>44856</v>
      </c>
      <c r="C5" s="6">
        <v>44859</v>
      </c>
      <c r="D5" s="4">
        <v>2820</v>
      </c>
      <c r="E5" s="4" t="str">
        <f>VLOOKUP(A5,HOP!A:L,12,0)</f>
        <v>2820.00</v>
      </c>
      <c r="F5" s="4" t="str">
        <f>VLOOKUP(A5,HOP!A:C,3,0)</f>
        <v>2696762</v>
      </c>
      <c r="G5" s="4">
        <f t="shared" si="0"/>
        <v>0</v>
      </c>
      <c r="H5" s="4" t="str">
        <f t="shared" si="1"/>
        <v>，2696762</v>
      </c>
      <c r="I5" s="4" t="str">
        <f>VLOOKUP(A5,HOP!A:U,21,0)</f>
        <v>直连</v>
      </c>
    </row>
    <row r="6" s="4" customFormat="1" hidden="1" spans="1:9">
      <c r="A6" s="5">
        <v>21146543317</v>
      </c>
      <c r="B6" s="6">
        <v>44856</v>
      </c>
      <c r="C6" s="6">
        <v>44859</v>
      </c>
      <c r="D6" s="4">
        <v>1713</v>
      </c>
      <c r="E6" s="4" t="str">
        <f>VLOOKUP(A6,HOP!A:L,12,0)</f>
        <v>1713.00</v>
      </c>
      <c r="F6" s="4" t="str">
        <f>VLOOKUP(A6,HOP!A:C,3,0)</f>
        <v>2708349</v>
      </c>
      <c r="G6" s="4">
        <f t="shared" si="0"/>
        <v>0</v>
      </c>
      <c r="H6" s="4" t="str">
        <f t="shared" si="1"/>
        <v>，2708349</v>
      </c>
      <c r="I6" s="4" t="str">
        <f>VLOOKUP(A6,HOP!A:U,21,0)</f>
        <v>直连</v>
      </c>
    </row>
    <row r="7" s="4" customFormat="1" hidden="1" spans="1:9">
      <c r="A7" s="5">
        <v>21317548067</v>
      </c>
      <c r="B7" s="6">
        <v>44856</v>
      </c>
      <c r="C7" s="6">
        <v>44859</v>
      </c>
      <c r="D7" s="4">
        <v>1951</v>
      </c>
      <c r="E7" s="4" t="str">
        <f>VLOOKUP(A7,HOP!A:L,12,0)</f>
        <v>1951.00</v>
      </c>
      <c r="F7" s="4" t="str">
        <f>VLOOKUP(A7,HOP!A:C,3,0)</f>
        <v>2722130</v>
      </c>
      <c r="G7" s="4">
        <f t="shared" si="0"/>
        <v>0</v>
      </c>
      <c r="H7" s="4" t="str">
        <f t="shared" si="1"/>
        <v>，2722130</v>
      </c>
      <c r="I7" s="4" t="str">
        <f>VLOOKUP(A7,HOP!A:U,21,0)</f>
        <v>直连</v>
      </c>
    </row>
    <row r="8" s="4" customFormat="1" hidden="1" spans="1:9">
      <c r="A8" s="5">
        <v>21322484408</v>
      </c>
      <c r="B8" s="6">
        <v>44857</v>
      </c>
      <c r="C8" s="6">
        <v>44859</v>
      </c>
      <c r="D8" s="4">
        <v>530</v>
      </c>
      <c r="E8" s="4" t="str">
        <f>VLOOKUP(A8,HOP!A:L,12,0)</f>
        <v>530.00</v>
      </c>
      <c r="F8" s="4" t="str">
        <f>VLOOKUP(A8,HOP!A:C,3,0)</f>
        <v>2722601</v>
      </c>
      <c r="G8" s="4">
        <f t="shared" si="0"/>
        <v>0</v>
      </c>
      <c r="H8" s="4" t="str">
        <f t="shared" si="1"/>
        <v>，2722601</v>
      </c>
      <c r="I8" s="4" t="str">
        <f>VLOOKUP(A8,HOP!A:U,21,0)</f>
        <v>直连</v>
      </c>
    </row>
    <row r="9" s="4" customFormat="1" hidden="1" spans="1:9">
      <c r="A9" s="5">
        <v>21337267192</v>
      </c>
      <c r="B9" s="6">
        <v>44854</v>
      </c>
      <c r="C9" s="6">
        <v>44859</v>
      </c>
      <c r="D9" s="4">
        <v>4890</v>
      </c>
      <c r="E9" s="4" t="str">
        <f>VLOOKUP(A9,HOP!A:L,12,0)</f>
        <v>4890.00</v>
      </c>
      <c r="F9" s="4" t="str">
        <f>VLOOKUP(A9,HOP!A:C,3,0)</f>
        <v>2724529</v>
      </c>
      <c r="G9" s="4">
        <f t="shared" si="0"/>
        <v>0</v>
      </c>
      <c r="H9" s="4" t="str">
        <f t="shared" si="1"/>
        <v>，2724529</v>
      </c>
      <c r="I9" s="4" t="str">
        <f>VLOOKUP(A9,HOP!A:U,21,0)</f>
        <v>直采</v>
      </c>
    </row>
    <row r="10" s="4" customFormat="1" hidden="1" spans="1:9">
      <c r="A10" s="5">
        <v>21340235900</v>
      </c>
      <c r="B10" s="6">
        <v>44857</v>
      </c>
      <c r="C10" s="6">
        <v>44859</v>
      </c>
      <c r="D10" s="4">
        <v>1850</v>
      </c>
      <c r="E10" s="4" t="str">
        <f>VLOOKUP(A10,HOP!A:L,12,0)</f>
        <v>1850.00</v>
      </c>
      <c r="F10" s="4" t="str">
        <f>VLOOKUP(A10,HOP!A:C,3,0)</f>
        <v>2725078</v>
      </c>
      <c r="G10" s="4">
        <f t="shared" si="0"/>
        <v>0</v>
      </c>
      <c r="H10" s="4" t="str">
        <f t="shared" si="1"/>
        <v>，2725078</v>
      </c>
      <c r="I10" s="4" t="str">
        <f>VLOOKUP(A10,HOP!A:U,21,0)</f>
        <v>直连</v>
      </c>
    </row>
    <row r="11" s="4" customFormat="1" hidden="1" spans="1:9">
      <c r="A11" s="5">
        <v>21340324617</v>
      </c>
      <c r="B11" s="6">
        <v>44854</v>
      </c>
      <c r="C11" s="6">
        <v>44859</v>
      </c>
      <c r="D11" s="4">
        <v>20030</v>
      </c>
      <c r="E11" s="4" t="str">
        <f>VLOOKUP(A11,HOP!A:L,12,0)</f>
        <v>20030.00</v>
      </c>
      <c r="F11" s="4" t="str">
        <f>VLOOKUP(A11,HOP!A:C,3,0)</f>
        <v>2725135</v>
      </c>
      <c r="G11" s="4">
        <f t="shared" si="0"/>
        <v>0</v>
      </c>
      <c r="H11" s="4" t="str">
        <f t="shared" si="1"/>
        <v>，2725135</v>
      </c>
      <c r="I11" s="4" t="str">
        <f>VLOOKUP(A11,HOP!A:U,21,0)</f>
        <v>直连</v>
      </c>
    </row>
    <row r="12" s="4" customFormat="1" spans="1:9">
      <c r="A12" s="5">
        <v>21345064628</v>
      </c>
      <c r="B12" s="6">
        <v>44856</v>
      </c>
      <c r="C12" s="6">
        <v>44859</v>
      </c>
      <c r="D12" s="4">
        <v>5204</v>
      </c>
      <c r="E12" s="4" t="str">
        <f>VLOOKUP(A12,HOP!A:L,12,0)</f>
        <v>5203.98</v>
      </c>
      <c r="F12" s="4" t="str">
        <f>VLOOKUP(A12,HOP!A:C,3,0)</f>
        <v>2726094</v>
      </c>
      <c r="G12" s="4">
        <f t="shared" si="0"/>
        <v>0.0200000000004366</v>
      </c>
      <c r="H12" s="4" t="str">
        <f t="shared" si="1"/>
        <v>，2726094</v>
      </c>
      <c r="I12" s="4" t="str">
        <f>VLOOKUP(A12,HOP!A:U,21,0)</f>
        <v>直采</v>
      </c>
    </row>
    <row r="13" s="4" customFormat="1" hidden="1" spans="1:9">
      <c r="A13" s="5">
        <v>21345764700</v>
      </c>
      <c r="B13" s="6">
        <v>44857</v>
      </c>
      <c r="C13" s="6">
        <v>44859</v>
      </c>
      <c r="D13" s="4">
        <v>1033</v>
      </c>
      <c r="E13" s="4" t="str">
        <f>VLOOKUP(A13,HOP!A:L,12,0)</f>
        <v>1033.00</v>
      </c>
      <c r="F13" s="4" t="str">
        <f>VLOOKUP(A13,HOP!A:C,3,0)</f>
        <v>2726219</v>
      </c>
      <c r="G13" s="4">
        <f t="shared" si="0"/>
        <v>0</v>
      </c>
      <c r="H13" s="4" t="str">
        <f t="shared" si="1"/>
        <v>，2726219</v>
      </c>
      <c r="I13" s="4" t="str">
        <f>VLOOKUP(A13,HOP!A:U,21,0)</f>
        <v>直连</v>
      </c>
    </row>
    <row r="14" s="4" customFormat="1" hidden="1" spans="1:9">
      <c r="A14" s="5">
        <v>21348178770</v>
      </c>
      <c r="B14" s="6">
        <v>44855</v>
      </c>
      <c r="C14" s="6">
        <v>44859</v>
      </c>
      <c r="D14" s="4">
        <v>3408</v>
      </c>
      <c r="E14" s="4" t="str">
        <f>VLOOKUP(A14,HOP!A:L,12,0)</f>
        <v>3408.00</v>
      </c>
      <c r="F14" s="4" t="str">
        <f>VLOOKUP(A14,HOP!A:C,3,0)</f>
        <v>2726746</v>
      </c>
      <c r="G14" s="4">
        <f t="shared" si="0"/>
        <v>0</v>
      </c>
      <c r="H14" s="4" t="str">
        <f t="shared" si="1"/>
        <v>，2726746</v>
      </c>
      <c r="I14" s="4" t="str">
        <f>VLOOKUP(A14,HOP!A:U,21,0)</f>
        <v>直连</v>
      </c>
    </row>
    <row r="15" s="4" customFormat="1" hidden="1" spans="1:9">
      <c r="A15" s="5">
        <v>21353399249</v>
      </c>
      <c r="B15" s="6">
        <v>44858</v>
      </c>
      <c r="C15" s="6">
        <v>44859</v>
      </c>
      <c r="D15" s="4">
        <v>704</v>
      </c>
      <c r="E15" s="4" t="str">
        <f>VLOOKUP(A15,HOP!A:L,12,0)</f>
        <v>704.00</v>
      </c>
      <c r="F15" s="4" t="str">
        <f>VLOOKUP(A15,HOP!A:C,3,0)</f>
        <v>2727771</v>
      </c>
      <c r="G15" s="4">
        <f t="shared" si="0"/>
        <v>0</v>
      </c>
      <c r="H15" s="4" t="str">
        <f t="shared" si="1"/>
        <v>，2727771</v>
      </c>
      <c r="I15" s="4" t="str">
        <f>VLOOKUP(A15,HOP!A:U,21,0)</f>
        <v>直连</v>
      </c>
    </row>
    <row r="16" s="4" customFormat="1" hidden="1" spans="1:9">
      <c r="A16" s="5">
        <v>21356032246</v>
      </c>
      <c r="B16" s="6">
        <v>44858</v>
      </c>
      <c r="C16" s="6">
        <v>44859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21356787138</v>
      </c>
      <c r="B17" s="6">
        <v>44856</v>
      </c>
      <c r="C17" s="6">
        <v>44859</v>
      </c>
      <c r="D17" s="4">
        <v>2108</v>
      </c>
      <c r="E17" s="4" t="str">
        <f>VLOOKUP(A17,HOP!A:L,12,0)</f>
        <v>2108.00</v>
      </c>
      <c r="F17" s="4" t="str">
        <f>VLOOKUP(A17,HOP!A:C,3,0)</f>
        <v>2728504</v>
      </c>
      <c r="G17" s="4">
        <f t="shared" si="0"/>
        <v>0</v>
      </c>
      <c r="H17" s="4" t="str">
        <f t="shared" si="1"/>
        <v>，2728504</v>
      </c>
      <c r="I17" s="4" t="str">
        <f>VLOOKUP(A17,HOP!A:U,21,0)</f>
        <v>直连</v>
      </c>
    </row>
    <row r="18" s="4" customFormat="1" hidden="1" spans="1:9">
      <c r="A18" s="5">
        <v>21361124767</v>
      </c>
      <c r="B18" s="6">
        <v>44856</v>
      </c>
      <c r="C18" s="6">
        <v>44859</v>
      </c>
      <c r="D18" s="4">
        <v>4334</v>
      </c>
      <c r="E18" s="4" t="str">
        <f>VLOOKUP(A18,HOP!A:L,12,0)</f>
        <v>4334.00</v>
      </c>
      <c r="F18" s="4" t="str">
        <f>VLOOKUP(A18,HOP!A:C,3,0)</f>
        <v>2729619</v>
      </c>
      <c r="G18" s="4">
        <f t="shared" si="0"/>
        <v>0</v>
      </c>
      <c r="H18" s="4" t="str">
        <f t="shared" si="1"/>
        <v>，2729619</v>
      </c>
      <c r="I18" s="4" t="str">
        <f>VLOOKUP(A18,HOP!A:U,21,0)</f>
        <v>直连</v>
      </c>
    </row>
    <row r="19" s="4" customFormat="1" hidden="1" spans="1:9">
      <c r="A19" s="5">
        <v>21363241744</v>
      </c>
      <c r="B19" s="6">
        <v>44851</v>
      </c>
      <c r="C19" s="6">
        <v>44859</v>
      </c>
      <c r="D19" s="4">
        <v>2944</v>
      </c>
      <c r="E19" s="4">
        <v>2944</v>
      </c>
      <c r="F19" s="4" t="str">
        <f>VLOOKUP(A19,HOP!A:C,3,0)</f>
        <v>2730234</v>
      </c>
      <c r="G19" s="4">
        <f t="shared" si="0"/>
        <v>0</v>
      </c>
      <c r="H19" s="4" t="str">
        <f t="shared" si="1"/>
        <v>，2730234</v>
      </c>
      <c r="I19" s="4" t="str">
        <f>VLOOKUP(A19,HOP!A:U,21,0)</f>
        <v>直连</v>
      </c>
    </row>
    <row r="20" s="4" customFormat="1" hidden="1" spans="1:9">
      <c r="A20" s="5">
        <v>21368916489</v>
      </c>
      <c r="B20" s="6">
        <v>44855</v>
      </c>
      <c r="C20" s="6">
        <v>44859</v>
      </c>
      <c r="D20" s="4">
        <v>2208</v>
      </c>
      <c r="E20" s="4" t="str">
        <f>VLOOKUP(A20,HOP!A:L,12,0)</f>
        <v>2208.00</v>
      </c>
      <c r="F20" s="4" t="str">
        <f>VLOOKUP(A20,HOP!A:C,3,0)</f>
        <v>2731343</v>
      </c>
      <c r="G20" s="4">
        <f t="shared" si="0"/>
        <v>0</v>
      </c>
      <c r="H20" s="4" t="str">
        <f t="shared" si="1"/>
        <v>，2731343</v>
      </c>
      <c r="I20" s="4" t="str">
        <f>VLOOKUP(A20,HOP!A:U,21,0)</f>
        <v>直连</v>
      </c>
    </row>
    <row r="21" s="4" customFormat="1" ht="15" hidden="1" customHeight="1" spans="1:9">
      <c r="A21" s="5">
        <v>21369303261</v>
      </c>
      <c r="B21" s="6">
        <v>44856</v>
      </c>
      <c r="C21" s="6">
        <v>44859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21374817517</v>
      </c>
      <c r="B22" s="6">
        <v>44858</v>
      </c>
      <c r="C22" s="6">
        <v>44859</v>
      </c>
      <c r="D22" s="4">
        <v>1562</v>
      </c>
      <c r="E22" s="4" t="str">
        <f>VLOOKUP(A22,HOP!A:L,12,0)</f>
        <v>1562.00</v>
      </c>
      <c r="F22" s="4" t="str">
        <f>VLOOKUP(A22,HOP!A:C,3,0)</f>
        <v>2732770</v>
      </c>
      <c r="G22" s="4">
        <f t="shared" si="0"/>
        <v>0</v>
      </c>
      <c r="H22" s="4" t="str">
        <f t="shared" si="1"/>
        <v>，2732770</v>
      </c>
      <c r="I22" s="4" t="str">
        <f>VLOOKUP(A22,HOP!A:U,21,0)</f>
        <v>直连</v>
      </c>
    </row>
    <row r="23" s="4" customFormat="1" hidden="1" spans="1:9">
      <c r="A23" s="5">
        <v>21452305688</v>
      </c>
      <c r="B23" s="6">
        <v>44857</v>
      </c>
      <c r="C23" s="6">
        <v>44859</v>
      </c>
      <c r="D23" s="4">
        <v>14430</v>
      </c>
      <c r="E23" s="4" t="str">
        <f>VLOOKUP(A23,HOP!A:L,12,0)</f>
        <v>14430.00</v>
      </c>
      <c r="F23" s="4" t="str">
        <f>VLOOKUP(A23,HOP!A:C,3,0)</f>
        <v>2739859</v>
      </c>
      <c r="G23" s="4">
        <f t="shared" si="0"/>
        <v>0</v>
      </c>
      <c r="H23" s="4" t="str">
        <f t="shared" si="1"/>
        <v>，2739859</v>
      </c>
      <c r="I23" s="4" t="str">
        <f>VLOOKUP(A23,HOP!A:U,21,0)</f>
        <v>直连</v>
      </c>
    </row>
    <row r="24" s="4" customFormat="1" hidden="1" spans="1:9">
      <c r="A24" s="5">
        <v>21455967833</v>
      </c>
      <c r="B24" s="6">
        <v>44858</v>
      </c>
      <c r="C24" s="6">
        <v>44859</v>
      </c>
      <c r="D24" s="4">
        <v>569</v>
      </c>
      <c r="E24" s="4" t="str">
        <f>VLOOKUP(A24,HOP!A:L,12,0)</f>
        <v>569.00</v>
      </c>
      <c r="F24" s="4" t="str">
        <f>VLOOKUP(A24,HOP!A:C,3,0)</f>
        <v>2740545</v>
      </c>
      <c r="G24" s="4">
        <f t="shared" si="0"/>
        <v>0</v>
      </c>
      <c r="H24" s="4" t="str">
        <f t="shared" si="1"/>
        <v>，2740545</v>
      </c>
      <c r="I24" s="4" t="str">
        <f>VLOOKUP(A24,HOP!A:U,21,0)</f>
        <v>直连</v>
      </c>
    </row>
    <row r="25" s="4" customFormat="1" hidden="1" spans="1:9">
      <c r="A25" s="5">
        <v>21459312066</v>
      </c>
      <c r="B25" s="6">
        <v>44858</v>
      </c>
      <c r="C25" s="6">
        <v>44859</v>
      </c>
      <c r="D25" s="4">
        <v>366</v>
      </c>
      <c r="E25" s="4" t="str">
        <f>VLOOKUP(A25,HOP!A:L,12,0)</f>
        <v>366.00</v>
      </c>
      <c r="F25" s="4" t="str">
        <f>VLOOKUP(A25,HOP!A:C,3,0)</f>
        <v>2741305</v>
      </c>
      <c r="G25" s="4">
        <f t="shared" si="0"/>
        <v>0</v>
      </c>
      <c r="H25" s="4" t="str">
        <f t="shared" si="1"/>
        <v>，2741305</v>
      </c>
      <c r="I25" s="4" t="str">
        <f>VLOOKUP(A25,HOP!A:U,21,0)</f>
        <v>直连</v>
      </c>
    </row>
    <row r="26" s="4" customFormat="1" hidden="1" spans="1:9">
      <c r="A26" s="5">
        <v>21465805538</v>
      </c>
      <c r="B26" s="6">
        <v>44858</v>
      </c>
      <c r="C26" s="6">
        <v>44859</v>
      </c>
      <c r="D26" s="4">
        <v>908</v>
      </c>
      <c r="E26" s="4" t="str">
        <f>VLOOKUP(A26,HOP!A:L,12,0)</f>
        <v>908.00</v>
      </c>
      <c r="F26" s="4" t="str">
        <f>VLOOKUP(A26,HOP!A:C,3,0)</f>
        <v>2742734</v>
      </c>
      <c r="G26" s="4">
        <f t="shared" si="0"/>
        <v>0</v>
      </c>
      <c r="H26" s="4" t="str">
        <f t="shared" si="1"/>
        <v>，2742734</v>
      </c>
      <c r="I26" s="4" t="str">
        <f>VLOOKUP(A26,HOP!A:U,21,0)</f>
        <v>直连</v>
      </c>
    </row>
    <row r="27" s="4" customFormat="1" hidden="1" spans="1:9">
      <c r="A27" s="5">
        <v>21466264139</v>
      </c>
      <c r="B27" s="6">
        <v>44858</v>
      </c>
      <c r="C27" s="6">
        <v>44859</v>
      </c>
      <c r="D27" s="4">
        <v>1378</v>
      </c>
      <c r="E27" s="4" t="str">
        <f>VLOOKUP(A27,HOP!A:L,12,0)</f>
        <v>1378.00</v>
      </c>
      <c r="F27" s="4" t="str">
        <f>VLOOKUP(A27,HOP!A:C,3,0)</f>
        <v>2742820</v>
      </c>
      <c r="G27" s="4">
        <f t="shared" si="0"/>
        <v>0</v>
      </c>
      <c r="H27" s="4" t="str">
        <f t="shared" si="1"/>
        <v>，2742820</v>
      </c>
      <c r="I27" s="4" t="str">
        <f>VLOOKUP(A27,HOP!A:U,21,0)</f>
        <v>直连</v>
      </c>
    </row>
    <row r="28" s="4" customFormat="1" hidden="1" spans="1:9">
      <c r="A28" s="5">
        <v>21470858310</v>
      </c>
      <c r="B28" s="6">
        <v>44857</v>
      </c>
      <c r="C28" s="6">
        <v>44859</v>
      </c>
      <c r="D28" s="4">
        <v>1188</v>
      </c>
      <c r="E28" s="4" t="str">
        <f>VLOOKUP(A28,HOP!A:L,12,0)</f>
        <v>1188.00</v>
      </c>
      <c r="F28" s="4" t="str">
        <f>VLOOKUP(A28,HOP!A:C,3,0)</f>
        <v>2743861</v>
      </c>
      <c r="G28" s="4">
        <f t="shared" si="0"/>
        <v>0</v>
      </c>
      <c r="H28" s="4" t="str">
        <f t="shared" si="1"/>
        <v>，2743861</v>
      </c>
      <c r="I28" s="4" t="str">
        <f>VLOOKUP(A28,HOP!A:U,21,0)</f>
        <v>直连</v>
      </c>
    </row>
    <row r="29" s="4" customFormat="1" hidden="1" spans="1:9">
      <c r="A29" s="5">
        <v>21472122614</v>
      </c>
      <c r="B29" s="6">
        <v>44858</v>
      </c>
      <c r="C29" s="6">
        <v>44859</v>
      </c>
      <c r="D29" s="4">
        <v>0</v>
      </c>
      <c r="E29" s="4" t="str">
        <f>VLOOKUP(A29,HOP!A:L,12,0)</f>
        <v>0.00</v>
      </c>
      <c r="F29" s="4" t="str">
        <f>VLOOKUP(A29,HOP!A:C,3,0)</f>
        <v>2744193</v>
      </c>
      <c r="G29" s="4">
        <f t="shared" si="0"/>
        <v>0</v>
      </c>
      <c r="H29" s="4" t="str">
        <f t="shared" si="1"/>
        <v>，2744193</v>
      </c>
      <c r="I29" s="4" t="str">
        <f>VLOOKUP(A29,HOP!A:U,21,0)</f>
        <v>直连</v>
      </c>
    </row>
    <row r="30" s="4" customFormat="1" hidden="1" spans="1:9">
      <c r="A30" s="5">
        <v>21480466400</v>
      </c>
      <c r="B30" s="6">
        <v>44855</v>
      </c>
      <c r="C30" s="6">
        <v>44859</v>
      </c>
      <c r="D30" s="4">
        <v>3232</v>
      </c>
      <c r="E30" s="4" t="str">
        <f>VLOOKUP(A30,HOP!A:L,12,0)</f>
        <v>3232.00</v>
      </c>
      <c r="F30" s="4" t="str">
        <f>VLOOKUP(A30,HOP!A:C,3,0)</f>
        <v>2746249</v>
      </c>
      <c r="G30" s="4">
        <f t="shared" si="0"/>
        <v>0</v>
      </c>
      <c r="H30" s="4" t="str">
        <f t="shared" si="1"/>
        <v>，2746249</v>
      </c>
      <c r="I30" s="4" t="str">
        <f>VLOOKUP(A30,HOP!A:U,21,0)</f>
        <v>直连</v>
      </c>
    </row>
    <row r="31" s="4" customFormat="1" hidden="1" spans="1:9">
      <c r="A31" s="5">
        <v>21481870996</v>
      </c>
      <c r="B31" s="6">
        <v>44855</v>
      </c>
      <c r="C31" s="6">
        <v>44859</v>
      </c>
      <c r="D31" s="4">
        <v>1857</v>
      </c>
      <c r="E31" s="4" t="str">
        <f>VLOOKUP(A31,HOP!A:L,12,0)</f>
        <v>1857.00</v>
      </c>
      <c r="F31" s="4" t="str">
        <f>VLOOKUP(A31,HOP!A:C,3,0)</f>
        <v>2746536</v>
      </c>
      <c r="G31" s="4">
        <f t="shared" si="0"/>
        <v>0</v>
      </c>
      <c r="H31" s="4" t="str">
        <f t="shared" si="1"/>
        <v>，2746536</v>
      </c>
      <c r="I31" s="4" t="str">
        <f>VLOOKUP(A31,HOP!A:U,21,0)</f>
        <v>直连</v>
      </c>
    </row>
    <row r="32" s="4" customFormat="1" hidden="1" spans="1:9">
      <c r="A32" s="5">
        <v>21484664347</v>
      </c>
      <c r="B32" s="6">
        <v>44857</v>
      </c>
      <c r="C32" s="6">
        <v>44859</v>
      </c>
      <c r="D32" s="4">
        <v>1464</v>
      </c>
      <c r="E32" s="4" t="str">
        <f>VLOOKUP(A32,HOP!A:L,12,0)</f>
        <v>1464.00</v>
      </c>
      <c r="F32" s="4" t="str">
        <f>VLOOKUP(A32,HOP!A:C,3,0)</f>
        <v>2747140</v>
      </c>
      <c r="G32" s="4">
        <f t="shared" si="0"/>
        <v>0</v>
      </c>
      <c r="H32" s="4" t="str">
        <f t="shared" si="1"/>
        <v>，2747140</v>
      </c>
      <c r="I32" s="4" t="str">
        <f>VLOOKUP(A32,HOP!A:U,21,0)</f>
        <v>直采</v>
      </c>
    </row>
    <row r="33" s="4" customFormat="1" hidden="1" spans="1:9">
      <c r="A33" s="5">
        <v>21485977893</v>
      </c>
      <c r="B33" s="6">
        <v>44858</v>
      </c>
      <c r="C33" s="6">
        <v>44859</v>
      </c>
      <c r="D33" s="4">
        <v>416</v>
      </c>
      <c r="E33" s="4" t="str">
        <f>VLOOKUP(A33,HOP!A:L,12,0)</f>
        <v>416.00</v>
      </c>
      <c r="F33" s="4" t="str">
        <f>VLOOKUP(A33,HOP!A:C,3,0)</f>
        <v>2747523</v>
      </c>
      <c r="G33" s="4">
        <f t="shared" si="0"/>
        <v>0</v>
      </c>
      <c r="H33" s="4" t="str">
        <f t="shared" si="1"/>
        <v>，2747523</v>
      </c>
      <c r="I33" s="4" t="str">
        <f>VLOOKUP(A33,HOP!A:U,21,0)</f>
        <v>直连</v>
      </c>
    </row>
    <row r="34" s="4" customFormat="1" hidden="1" spans="1:9">
      <c r="A34" s="5">
        <v>21489730843</v>
      </c>
      <c r="B34" s="6">
        <v>44857</v>
      </c>
      <c r="C34" s="6">
        <v>44859</v>
      </c>
      <c r="D34" s="4">
        <v>1541</v>
      </c>
      <c r="E34" s="4" t="str">
        <f>VLOOKUP(A34,HOP!A:L,12,0)</f>
        <v>1541.00</v>
      </c>
      <c r="F34" s="4" t="str">
        <f>VLOOKUP(A34,HOP!A:C,3,0)</f>
        <v>2748337</v>
      </c>
      <c r="G34" s="4">
        <f t="shared" si="0"/>
        <v>0</v>
      </c>
      <c r="H34" s="4" t="str">
        <f t="shared" si="1"/>
        <v>，2748337</v>
      </c>
      <c r="I34" s="4" t="str">
        <f>VLOOKUP(A34,HOP!A:U,21,0)</f>
        <v>直采</v>
      </c>
    </row>
    <row r="35" s="4" customFormat="1" hidden="1" spans="1:9">
      <c r="A35" s="5">
        <v>21489797267</v>
      </c>
      <c r="B35" s="6">
        <v>44858</v>
      </c>
      <c r="C35" s="6">
        <v>44859</v>
      </c>
      <c r="D35" s="4">
        <v>1251</v>
      </c>
      <c r="E35" s="4" t="str">
        <f>VLOOKUP(A35,HOP!A:L,12,0)</f>
        <v>1251.00</v>
      </c>
      <c r="F35" s="4" t="str">
        <f>VLOOKUP(A35,HOP!A:C,3,0)</f>
        <v>2748357</v>
      </c>
      <c r="G35" s="4">
        <f t="shared" ref="G35:G66" si="2">D35-E35</f>
        <v>0</v>
      </c>
      <c r="H35" s="4" t="str">
        <f t="shared" ref="H35:H66" si="3">$H$1&amp;F35</f>
        <v>，2748357</v>
      </c>
      <c r="I35" s="4" t="str">
        <f>VLOOKUP(A35,HOP!A:U,21,0)</f>
        <v>直连</v>
      </c>
    </row>
    <row r="36" s="4" customFormat="1" hidden="1" spans="1:9">
      <c r="A36" s="5">
        <v>21490763201</v>
      </c>
      <c r="B36" s="6">
        <v>44856</v>
      </c>
      <c r="C36" s="6">
        <v>44859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21493731156</v>
      </c>
      <c r="B37" s="6">
        <v>44857</v>
      </c>
      <c r="C37" s="6">
        <v>44859</v>
      </c>
      <c r="D37" s="4">
        <v>48096</v>
      </c>
      <c r="E37" s="4" t="str">
        <f>VLOOKUP(A37,HOP!A:L,12,0)</f>
        <v>48096.00</v>
      </c>
      <c r="F37" s="4" t="str">
        <f>VLOOKUP(A37,HOP!A:C,3,0)</f>
        <v>2749310</v>
      </c>
      <c r="G37" s="4">
        <f t="shared" si="2"/>
        <v>0</v>
      </c>
      <c r="H37" s="4" t="str">
        <f t="shared" si="3"/>
        <v>，2749310</v>
      </c>
      <c r="I37" s="4" t="str">
        <f>VLOOKUP(A37,HOP!A:U,21,0)</f>
        <v>直连</v>
      </c>
    </row>
    <row r="38" s="4" customFormat="1" hidden="1" spans="1:9">
      <c r="A38" s="5">
        <v>21496305838</v>
      </c>
      <c r="B38" s="6">
        <v>44856</v>
      </c>
      <c r="C38" s="6">
        <v>44859</v>
      </c>
      <c r="D38" s="4">
        <v>2381</v>
      </c>
      <c r="E38" s="4" t="str">
        <f>VLOOKUP(A38,HOP!A:L,12,0)</f>
        <v>2381.00</v>
      </c>
      <c r="F38" s="4" t="str">
        <f>VLOOKUP(A38,HOP!A:C,3,0)</f>
        <v>2749923</v>
      </c>
      <c r="G38" s="4">
        <f t="shared" si="2"/>
        <v>0</v>
      </c>
      <c r="H38" s="4" t="str">
        <f t="shared" si="3"/>
        <v>，2749923</v>
      </c>
      <c r="I38" s="4" t="str">
        <f>VLOOKUP(A38,HOP!A:U,21,0)</f>
        <v>直连</v>
      </c>
    </row>
    <row r="39" s="4" customFormat="1" hidden="1" spans="1:9">
      <c r="A39" s="5">
        <v>21496741247</v>
      </c>
      <c r="B39" s="6">
        <v>44857</v>
      </c>
      <c r="C39" s="6">
        <v>44859</v>
      </c>
      <c r="D39" s="4">
        <v>1998</v>
      </c>
      <c r="E39" s="4" t="str">
        <f>VLOOKUP(A39,HOP!A:L,12,0)</f>
        <v>1998.00</v>
      </c>
      <c r="F39" s="4" t="str">
        <f>VLOOKUP(A39,HOP!A:C,3,0)</f>
        <v>2750021</v>
      </c>
      <c r="G39" s="4">
        <f t="shared" si="2"/>
        <v>0</v>
      </c>
      <c r="H39" s="4" t="str">
        <f t="shared" si="3"/>
        <v>，2750021</v>
      </c>
      <c r="I39" s="4" t="str">
        <f>VLOOKUP(A39,HOP!A:U,21,0)</f>
        <v>直连</v>
      </c>
    </row>
    <row r="40" s="4" customFormat="1" hidden="1" spans="1:9">
      <c r="A40" s="5">
        <v>21496814591</v>
      </c>
      <c r="B40" s="6">
        <v>44858</v>
      </c>
      <c r="C40" s="6">
        <v>44859</v>
      </c>
      <c r="D40" s="4">
        <v>559</v>
      </c>
      <c r="E40" s="4" t="str">
        <f>VLOOKUP(A40,HOP!A:L,12,0)</f>
        <v>559.00</v>
      </c>
      <c r="F40" s="4" t="str">
        <f>VLOOKUP(A40,HOP!A:C,3,0)</f>
        <v>2750041</v>
      </c>
      <c r="G40" s="4">
        <f t="shared" si="2"/>
        <v>0</v>
      </c>
      <c r="H40" s="4" t="str">
        <f t="shared" si="3"/>
        <v>，2750041</v>
      </c>
      <c r="I40" s="4" t="str">
        <f>VLOOKUP(A40,HOP!A:U,21,0)</f>
        <v>直连</v>
      </c>
    </row>
    <row r="41" s="4" customFormat="1" hidden="1" spans="1:9">
      <c r="A41" s="5">
        <v>21501413388</v>
      </c>
      <c r="B41" s="6">
        <v>44856</v>
      </c>
      <c r="C41" s="6">
        <v>44859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21502724677</v>
      </c>
      <c r="B42" s="6">
        <v>44855</v>
      </c>
      <c r="C42" s="6">
        <v>44859</v>
      </c>
      <c r="D42" s="4">
        <v>1656</v>
      </c>
      <c r="E42" s="4" t="str">
        <f>VLOOKUP(A42,HOP!A:L,12,0)</f>
        <v>1656.00</v>
      </c>
      <c r="F42" s="4" t="str">
        <f>VLOOKUP(A42,HOP!A:C,3,0)</f>
        <v>2751732</v>
      </c>
      <c r="G42" s="4">
        <f t="shared" si="2"/>
        <v>0</v>
      </c>
      <c r="H42" s="4" t="str">
        <f t="shared" si="3"/>
        <v>，2751732</v>
      </c>
      <c r="I42" s="4" t="str">
        <f>VLOOKUP(A42,HOP!A:U,21,0)</f>
        <v>直连</v>
      </c>
    </row>
    <row r="43" s="4" customFormat="1" hidden="1" spans="1:9">
      <c r="A43" s="5">
        <v>21502816801</v>
      </c>
      <c r="B43" s="6">
        <v>44857</v>
      </c>
      <c r="C43" s="6">
        <v>44859</v>
      </c>
      <c r="D43" s="4">
        <v>1084</v>
      </c>
      <c r="E43" s="4" t="str">
        <f>VLOOKUP(A43,HOP!A:L,12,0)</f>
        <v>1084.00</v>
      </c>
      <c r="F43" s="4" t="str">
        <f>VLOOKUP(A43,HOP!A:C,3,0)</f>
        <v>2751755</v>
      </c>
      <c r="G43" s="4">
        <f t="shared" si="2"/>
        <v>0</v>
      </c>
      <c r="H43" s="4" t="str">
        <f t="shared" si="3"/>
        <v>，2751755</v>
      </c>
      <c r="I43" s="4" t="str">
        <f>VLOOKUP(A43,HOP!A:U,21,0)</f>
        <v>直连</v>
      </c>
    </row>
    <row r="44" s="4" customFormat="1" hidden="1" spans="1:9">
      <c r="A44" s="5">
        <v>21507000676</v>
      </c>
      <c r="B44" s="6">
        <v>44857</v>
      </c>
      <c r="C44" s="6">
        <v>44859</v>
      </c>
      <c r="D44" s="4">
        <v>1084</v>
      </c>
      <c r="E44" s="4" t="str">
        <f>VLOOKUP(A44,HOP!A:L,12,0)</f>
        <v>1084.00</v>
      </c>
      <c r="F44" s="4" t="str">
        <f>VLOOKUP(A44,HOP!A:C,3,0)</f>
        <v>2752943</v>
      </c>
      <c r="G44" s="4">
        <f t="shared" si="2"/>
        <v>0</v>
      </c>
      <c r="H44" s="4" t="str">
        <f t="shared" si="3"/>
        <v>，2752943</v>
      </c>
      <c r="I44" s="4" t="str">
        <f>VLOOKUP(A44,HOP!A:U,21,0)</f>
        <v>直连</v>
      </c>
    </row>
    <row r="45" s="4" customFormat="1" hidden="1" spans="1:9">
      <c r="A45" s="5">
        <v>21508385127</v>
      </c>
      <c r="B45" s="6">
        <v>44858</v>
      </c>
      <c r="C45" s="6">
        <v>44859</v>
      </c>
      <c r="D45" s="4">
        <v>881</v>
      </c>
      <c r="E45" s="4" t="str">
        <f>VLOOKUP(A45,HOP!A:L,12,0)</f>
        <v>881.00</v>
      </c>
      <c r="F45" s="4" t="str">
        <f>VLOOKUP(A45,HOP!A:C,3,0)</f>
        <v>2753335</v>
      </c>
      <c r="G45" s="4">
        <f t="shared" si="2"/>
        <v>0</v>
      </c>
      <c r="H45" s="4" t="str">
        <f t="shared" si="3"/>
        <v>，2753335</v>
      </c>
      <c r="I45" s="4" t="str">
        <f>VLOOKUP(A45,HOP!A:U,21,0)</f>
        <v>直连</v>
      </c>
    </row>
    <row r="46" s="4" customFormat="1" hidden="1" spans="1:9">
      <c r="A46" s="5">
        <v>21508639443</v>
      </c>
      <c r="B46" s="6">
        <v>44857</v>
      </c>
      <c r="C46" s="6">
        <v>44859</v>
      </c>
      <c r="D46" s="4">
        <v>518</v>
      </c>
      <c r="E46" s="4" t="str">
        <f>VLOOKUP(A46,HOP!A:L,12,0)</f>
        <v>518.00</v>
      </c>
      <c r="F46" s="4" t="str">
        <f>VLOOKUP(A46,HOP!A:C,3,0)</f>
        <v>2753479</v>
      </c>
      <c r="G46" s="4">
        <f t="shared" si="2"/>
        <v>0</v>
      </c>
      <c r="H46" s="4" t="str">
        <f t="shared" si="3"/>
        <v>，2753479</v>
      </c>
      <c r="I46" s="4" t="str">
        <f>VLOOKUP(A46,HOP!A:U,21,0)</f>
        <v>直连</v>
      </c>
    </row>
    <row r="47" s="4" customFormat="1" hidden="1" spans="1:9">
      <c r="A47" s="5">
        <v>21509188067</v>
      </c>
      <c r="B47" s="6">
        <v>44858</v>
      </c>
      <c r="C47" s="6">
        <v>44859</v>
      </c>
      <c r="D47" s="4">
        <v>542</v>
      </c>
      <c r="E47" s="4" t="str">
        <f>VLOOKUP(A47,HOP!A:L,12,0)</f>
        <v>542.00</v>
      </c>
      <c r="F47" s="4" t="str">
        <f>VLOOKUP(A47,HOP!A:C,3,0)</f>
        <v>2753601</v>
      </c>
      <c r="G47" s="4">
        <f t="shared" si="2"/>
        <v>0</v>
      </c>
      <c r="H47" s="4" t="str">
        <f t="shared" si="3"/>
        <v>，2753601</v>
      </c>
      <c r="I47" s="4" t="str">
        <f>VLOOKUP(A47,HOP!A:U,21,0)</f>
        <v>直连</v>
      </c>
    </row>
    <row r="48" s="4" customFormat="1" hidden="1" spans="1:9">
      <c r="A48" s="5">
        <v>21511621482</v>
      </c>
      <c r="B48" s="6">
        <v>44857</v>
      </c>
      <c r="C48" s="6">
        <v>44859</v>
      </c>
      <c r="D48" s="4">
        <v>1678</v>
      </c>
      <c r="E48" s="4" t="str">
        <f>VLOOKUP(A48,HOP!A:L,12,0)</f>
        <v>1678.00</v>
      </c>
      <c r="F48" s="4" t="str">
        <f>VLOOKUP(A48,HOP!A:C,3,0)</f>
        <v>2754296</v>
      </c>
      <c r="G48" s="4">
        <f t="shared" si="2"/>
        <v>0</v>
      </c>
      <c r="H48" s="4" t="str">
        <f t="shared" si="3"/>
        <v>，2754296</v>
      </c>
      <c r="I48" s="4" t="str">
        <f>VLOOKUP(A48,HOP!A:U,21,0)</f>
        <v>直连</v>
      </c>
    </row>
    <row r="49" s="4" customFormat="1" hidden="1" spans="1:9">
      <c r="A49" s="5">
        <v>21512217345</v>
      </c>
      <c r="B49" s="6">
        <v>44858</v>
      </c>
      <c r="C49" s="6">
        <v>44859</v>
      </c>
      <c r="D49" s="4">
        <v>300</v>
      </c>
      <c r="E49" s="4" t="str">
        <f>VLOOKUP(A49,HOP!A:L,12,0)</f>
        <v>300.00</v>
      </c>
      <c r="F49" s="4" t="str">
        <f>VLOOKUP(A49,HOP!A:C,3,0)</f>
        <v>2754482</v>
      </c>
      <c r="G49" s="4">
        <f t="shared" si="2"/>
        <v>0</v>
      </c>
      <c r="H49" s="4" t="str">
        <f t="shared" si="3"/>
        <v>，2754482</v>
      </c>
      <c r="I49" s="4" t="str">
        <f>VLOOKUP(A49,HOP!A:U,21,0)</f>
        <v>直连</v>
      </c>
    </row>
    <row r="50" s="4" customFormat="1" hidden="1" spans="1:9">
      <c r="A50" s="5">
        <v>21514009832</v>
      </c>
      <c r="B50" s="6">
        <v>44857</v>
      </c>
      <c r="C50" s="6">
        <v>44859</v>
      </c>
      <c r="D50" s="4">
        <v>2456</v>
      </c>
      <c r="E50" s="4" t="str">
        <f>VLOOKUP(A50,HOP!A:L,12,0)</f>
        <v>2456.00</v>
      </c>
      <c r="F50" s="4" t="str">
        <f>VLOOKUP(A50,HOP!A:C,3,0)</f>
        <v>2754972</v>
      </c>
      <c r="G50" s="4">
        <f t="shared" si="2"/>
        <v>0</v>
      </c>
      <c r="H50" s="4" t="str">
        <f t="shared" si="3"/>
        <v>，2754972</v>
      </c>
      <c r="I50" s="4" t="str">
        <f>VLOOKUP(A50,HOP!A:U,21,0)</f>
        <v>直连</v>
      </c>
    </row>
    <row r="51" s="4" customFormat="1" hidden="1" spans="1:9">
      <c r="A51" s="5">
        <v>21514499770</v>
      </c>
      <c r="B51" s="6">
        <v>44858</v>
      </c>
      <c r="C51" s="6">
        <v>44859</v>
      </c>
      <c r="D51" s="4">
        <v>1240</v>
      </c>
      <c r="E51" s="4" t="str">
        <f>VLOOKUP(A51,HOP!A:L,12,0)</f>
        <v>1240.00</v>
      </c>
      <c r="F51" s="4" t="str">
        <f>VLOOKUP(A51,HOP!A:C,3,0)</f>
        <v>2755126</v>
      </c>
      <c r="G51" s="4">
        <f t="shared" si="2"/>
        <v>0</v>
      </c>
      <c r="H51" s="4" t="str">
        <f t="shared" si="3"/>
        <v>，2755126</v>
      </c>
      <c r="I51" s="4" t="str">
        <f>VLOOKUP(A51,HOP!A:U,21,0)</f>
        <v>直连</v>
      </c>
    </row>
    <row r="52" s="4" customFormat="1" hidden="1" spans="1:9">
      <c r="A52" s="5">
        <v>21514808807</v>
      </c>
      <c r="B52" s="6">
        <v>44857</v>
      </c>
      <c r="C52" s="6">
        <v>44859</v>
      </c>
      <c r="D52" s="4">
        <v>2128</v>
      </c>
      <c r="E52" s="4" t="str">
        <f>VLOOKUP(A52,HOP!A:L,12,0)</f>
        <v>2128.00</v>
      </c>
      <c r="F52" s="4" t="str">
        <f>VLOOKUP(A52,HOP!A:C,3,0)</f>
        <v>2755173</v>
      </c>
      <c r="G52" s="4">
        <f t="shared" si="2"/>
        <v>0</v>
      </c>
      <c r="H52" s="4" t="str">
        <f t="shared" si="3"/>
        <v>，2755173</v>
      </c>
      <c r="I52" s="4" t="str">
        <f>VLOOKUP(A52,HOP!A:U,21,0)</f>
        <v>直连</v>
      </c>
    </row>
    <row r="53" s="4" customFormat="1" hidden="1" spans="1:9">
      <c r="A53" s="5">
        <v>21514817624</v>
      </c>
      <c r="B53" s="6">
        <v>44858</v>
      </c>
      <c r="C53" s="6">
        <v>44859</v>
      </c>
      <c r="D53" s="4">
        <v>991</v>
      </c>
      <c r="E53" s="4" t="str">
        <f>VLOOKUP(A53,HOP!A:L,12,0)</f>
        <v>991.00</v>
      </c>
      <c r="F53" s="4" t="str">
        <f>VLOOKUP(A53,HOP!A:C,3,0)</f>
        <v>2755179</v>
      </c>
      <c r="G53" s="4">
        <f t="shared" si="2"/>
        <v>0</v>
      </c>
      <c r="H53" s="4" t="str">
        <f t="shared" si="3"/>
        <v>，2755179</v>
      </c>
      <c r="I53" s="4" t="str">
        <f>VLOOKUP(A53,HOP!A:U,21,0)</f>
        <v>直连</v>
      </c>
    </row>
    <row r="54" s="4" customFormat="1" hidden="1" spans="1:9">
      <c r="A54" s="5">
        <v>21514838332</v>
      </c>
      <c r="B54" s="6">
        <v>44858</v>
      </c>
      <c r="C54" s="6">
        <v>44859</v>
      </c>
      <c r="D54" s="4">
        <v>432</v>
      </c>
      <c r="E54" s="4" t="str">
        <f>VLOOKUP(A54,HOP!A:L,12,0)</f>
        <v>432.00</v>
      </c>
      <c r="F54" s="4" t="str">
        <f>VLOOKUP(A54,HOP!A:C,3,0)</f>
        <v>2755195</v>
      </c>
      <c r="G54" s="4">
        <f t="shared" si="2"/>
        <v>0</v>
      </c>
      <c r="H54" s="4" t="str">
        <f t="shared" si="3"/>
        <v>，2755195</v>
      </c>
      <c r="I54" s="4" t="str">
        <f>VLOOKUP(A54,HOP!A:U,21,0)</f>
        <v>直连</v>
      </c>
    </row>
    <row r="55" s="4" customFormat="1" hidden="1" spans="1:9">
      <c r="A55" s="5">
        <v>21514843649</v>
      </c>
      <c r="B55" s="6">
        <v>44857</v>
      </c>
      <c r="C55" s="6">
        <v>44859</v>
      </c>
      <c r="D55" s="4">
        <v>4935</v>
      </c>
      <c r="E55" s="4" t="str">
        <f>VLOOKUP(A55,HOP!A:L,12,0)</f>
        <v>4935.00</v>
      </c>
      <c r="F55" s="4" t="str">
        <f>VLOOKUP(A55,HOP!A:C,3,0)</f>
        <v>2755202</v>
      </c>
      <c r="G55" s="4">
        <f t="shared" si="2"/>
        <v>0</v>
      </c>
      <c r="H55" s="4" t="str">
        <f t="shared" si="3"/>
        <v>，2755202</v>
      </c>
      <c r="I55" s="4" t="str">
        <f>VLOOKUP(A55,HOP!A:U,21,0)</f>
        <v>直连</v>
      </c>
    </row>
    <row r="56" s="4" customFormat="1" hidden="1" spans="1:9">
      <c r="A56" s="5">
        <v>21556487759</v>
      </c>
      <c r="B56" s="6">
        <v>44858</v>
      </c>
      <c r="C56" s="6">
        <v>44859</v>
      </c>
      <c r="D56" s="4">
        <v>917</v>
      </c>
      <c r="E56" s="4" t="str">
        <f>VLOOKUP(A56,HOP!A:L,12,0)</f>
        <v>917.00</v>
      </c>
      <c r="F56" s="4" t="str">
        <f>VLOOKUP(A56,HOP!A:C,3,0)</f>
        <v>2755489</v>
      </c>
      <c r="G56" s="4">
        <f t="shared" si="2"/>
        <v>0</v>
      </c>
      <c r="H56" s="4" t="str">
        <f t="shared" si="3"/>
        <v>，2755489</v>
      </c>
      <c r="I56" s="4" t="str">
        <f>VLOOKUP(A56,HOP!A:U,21,0)</f>
        <v>直连</v>
      </c>
    </row>
    <row r="57" s="4" customFormat="1" hidden="1" spans="1:9">
      <c r="A57" s="5">
        <v>21557994413</v>
      </c>
      <c r="B57" s="6">
        <v>44858</v>
      </c>
      <c r="C57" s="6">
        <v>44859</v>
      </c>
      <c r="D57" s="4">
        <v>164</v>
      </c>
      <c r="E57" s="4" t="str">
        <f>VLOOKUP(A57,HOP!A:L,12,0)</f>
        <v>164.00</v>
      </c>
      <c r="F57" s="4" t="str">
        <f>VLOOKUP(A57,HOP!A:C,3,0)</f>
        <v>2755710</v>
      </c>
      <c r="G57" s="4">
        <f t="shared" si="2"/>
        <v>0</v>
      </c>
      <c r="H57" s="4" t="str">
        <f t="shared" si="3"/>
        <v>，2755710</v>
      </c>
      <c r="I57" s="4" t="str">
        <f>VLOOKUP(A57,HOP!A:U,21,0)</f>
        <v>直连</v>
      </c>
    </row>
    <row r="58" s="4" customFormat="1" hidden="1" spans="1:9">
      <c r="A58" s="5">
        <v>21558184671</v>
      </c>
      <c r="B58" s="6">
        <v>44857</v>
      </c>
      <c r="C58" s="6">
        <v>44859</v>
      </c>
      <c r="D58" s="4">
        <v>1060</v>
      </c>
      <c r="E58" s="4" t="str">
        <f>VLOOKUP(A58,HOP!A:L,12,0)</f>
        <v>1060.00</v>
      </c>
      <c r="F58" s="4" t="str">
        <f>VLOOKUP(A58,HOP!A:C,3,0)</f>
        <v>2755732</v>
      </c>
      <c r="G58" s="4">
        <f t="shared" si="2"/>
        <v>0</v>
      </c>
      <c r="H58" s="4" t="str">
        <f t="shared" si="3"/>
        <v>，2755732</v>
      </c>
      <c r="I58" s="4" t="str">
        <f>VLOOKUP(A58,HOP!A:U,21,0)</f>
        <v>直连</v>
      </c>
    </row>
    <row r="59" s="4" customFormat="1" hidden="1" spans="1:9">
      <c r="A59" s="5">
        <v>21559300412</v>
      </c>
      <c r="B59" s="6">
        <v>44858</v>
      </c>
      <c r="C59" s="6">
        <v>44859</v>
      </c>
      <c r="D59" s="4">
        <v>525</v>
      </c>
      <c r="E59" s="4" t="str">
        <f>VLOOKUP(A59,HOP!A:L,12,0)</f>
        <v>525.00</v>
      </c>
      <c r="F59" s="4" t="str">
        <f>VLOOKUP(A59,HOP!A:C,3,0)</f>
        <v>2755980</v>
      </c>
      <c r="G59" s="4">
        <f t="shared" si="2"/>
        <v>0</v>
      </c>
      <c r="H59" s="4" t="str">
        <f t="shared" si="3"/>
        <v>，2755980</v>
      </c>
      <c r="I59" s="4" t="str">
        <f>VLOOKUP(A59,HOP!A:U,21,0)</f>
        <v>直连</v>
      </c>
    </row>
    <row r="60" s="4" customFormat="1" hidden="1" spans="1:9">
      <c r="A60" s="5">
        <v>21560071647</v>
      </c>
      <c r="B60" s="6">
        <v>44857</v>
      </c>
      <c r="C60" s="6">
        <v>44859</v>
      </c>
      <c r="D60" s="4">
        <v>466</v>
      </c>
      <c r="E60" s="4" t="str">
        <f>VLOOKUP(A60,HOP!A:L,12,0)</f>
        <v>466.00</v>
      </c>
      <c r="F60" s="4" t="str">
        <f>VLOOKUP(A60,HOP!A:C,3,0)</f>
        <v>2756122</v>
      </c>
      <c r="G60" s="4">
        <f t="shared" si="2"/>
        <v>0</v>
      </c>
      <c r="H60" s="4" t="str">
        <f t="shared" si="3"/>
        <v>，2756122</v>
      </c>
      <c r="I60" s="4" t="str">
        <f>VLOOKUP(A60,HOP!A:U,21,0)</f>
        <v>直连</v>
      </c>
    </row>
    <row r="61" s="4" customFormat="1" hidden="1" spans="1:9">
      <c r="A61" s="5">
        <v>21560487427</v>
      </c>
      <c r="B61" s="6">
        <v>44857</v>
      </c>
      <c r="C61" s="6">
        <v>44859</v>
      </c>
      <c r="D61" s="4">
        <v>2447</v>
      </c>
      <c r="E61" s="4" t="str">
        <f>VLOOKUP(A61,HOP!A:L,12,0)</f>
        <v>2447.00</v>
      </c>
      <c r="F61" s="4" t="str">
        <f>VLOOKUP(A61,HOP!A:C,3,0)</f>
        <v>2756167</v>
      </c>
      <c r="G61" s="4">
        <f t="shared" si="2"/>
        <v>0</v>
      </c>
      <c r="H61" s="4" t="str">
        <f t="shared" si="3"/>
        <v>，2756167</v>
      </c>
      <c r="I61" s="4" t="str">
        <f>VLOOKUP(A61,HOP!A:U,21,0)</f>
        <v>直连</v>
      </c>
    </row>
    <row r="62" s="4" customFormat="1" hidden="1" spans="1:9">
      <c r="A62" s="5">
        <v>21561133534</v>
      </c>
      <c r="B62" s="6">
        <v>44858</v>
      </c>
      <c r="C62" s="6">
        <v>44859</v>
      </c>
      <c r="D62" s="4">
        <v>271</v>
      </c>
      <c r="E62" s="4" t="str">
        <f>VLOOKUP(A62,HOP!A:L,12,0)</f>
        <v>271.00</v>
      </c>
      <c r="F62" s="4" t="str">
        <f>VLOOKUP(A62,HOP!A:C,3,0)</f>
        <v>2756269</v>
      </c>
      <c r="G62" s="4">
        <f t="shared" si="2"/>
        <v>0</v>
      </c>
      <c r="H62" s="4" t="str">
        <f t="shared" si="3"/>
        <v>，2756269</v>
      </c>
      <c r="I62" s="4" t="str">
        <f>VLOOKUP(A62,HOP!A:U,21,0)</f>
        <v>直采</v>
      </c>
    </row>
    <row r="63" s="4" customFormat="1" hidden="1" spans="1:9">
      <c r="A63" s="5">
        <v>21561855864</v>
      </c>
      <c r="B63" s="6">
        <v>44858</v>
      </c>
      <c r="C63" s="6">
        <v>44859</v>
      </c>
      <c r="D63" s="4">
        <v>0</v>
      </c>
      <c r="E63" s="4" t="str">
        <f>VLOOKUP(A63,HOP!A:L,12,0)</f>
        <v>246.00</v>
      </c>
      <c r="F63" s="4" t="str">
        <f>VLOOKUP(A63,HOP!A:C,3,0)</f>
        <v>2756422</v>
      </c>
      <c r="G63" s="4">
        <f t="shared" si="2"/>
        <v>-246</v>
      </c>
      <c r="H63" s="4" t="str">
        <f t="shared" si="3"/>
        <v>，2756422</v>
      </c>
      <c r="I63" s="4" t="str">
        <f>VLOOKUP(A63,HOP!A:U,21,0)</f>
        <v>直连</v>
      </c>
    </row>
    <row r="64" s="4" customFormat="1" hidden="1" spans="1:9">
      <c r="A64" s="5">
        <v>21562489916</v>
      </c>
      <c r="B64" s="6">
        <v>44858</v>
      </c>
      <c r="C64" s="6">
        <v>44859</v>
      </c>
      <c r="D64" s="4">
        <v>234</v>
      </c>
      <c r="E64" s="4" t="str">
        <f>VLOOKUP(A64,HOP!A:L,12,0)</f>
        <v>234.00</v>
      </c>
      <c r="F64" s="4" t="str">
        <f>VLOOKUP(A64,HOP!A:C,3,0)</f>
        <v>2756594</v>
      </c>
      <c r="G64" s="4">
        <f t="shared" si="2"/>
        <v>0</v>
      </c>
      <c r="H64" s="4" t="str">
        <f t="shared" si="3"/>
        <v>，2756594</v>
      </c>
      <c r="I64" s="4" t="str">
        <f>VLOOKUP(A64,HOP!A:U,21,0)</f>
        <v>直连</v>
      </c>
    </row>
    <row r="65" s="4" customFormat="1" hidden="1" spans="1:9">
      <c r="A65" s="5">
        <v>21563319982</v>
      </c>
      <c r="B65" s="6">
        <v>44858</v>
      </c>
      <c r="C65" s="6">
        <v>44859</v>
      </c>
      <c r="D65" s="4">
        <v>625</v>
      </c>
      <c r="E65" s="4" t="str">
        <f>VLOOKUP(A65,HOP!A:L,12,0)</f>
        <v>625.00</v>
      </c>
      <c r="F65" s="4" t="str">
        <f>VLOOKUP(A65,HOP!A:C,3,0)</f>
        <v>2756715</v>
      </c>
      <c r="G65" s="4">
        <f t="shared" si="2"/>
        <v>0</v>
      </c>
      <c r="H65" s="4" t="str">
        <f t="shared" si="3"/>
        <v>，2756715</v>
      </c>
      <c r="I65" s="4" t="str">
        <f>VLOOKUP(A65,HOP!A:U,21,0)</f>
        <v>直连</v>
      </c>
    </row>
    <row r="66" s="4" customFormat="1" hidden="1" spans="1:9">
      <c r="A66" s="5">
        <v>21563530750</v>
      </c>
      <c r="B66" s="6">
        <v>44858</v>
      </c>
      <c r="C66" s="6">
        <v>44859</v>
      </c>
      <c r="D66" s="4">
        <v>189</v>
      </c>
      <c r="E66" s="4" t="str">
        <f>VLOOKUP(A66,HOP!A:L,12,0)</f>
        <v>189.00</v>
      </c>
      <c r="F66" s="4" t="str">
        <f>VLOOKUP(A66,HOP!A:C,3,0)</f>
        <v>2756777</v>
      </c>
      <c r="G66" s="4">
        <f t="shared" si="2"/>
        <v>0</v>
      </c>
      <c r="H66" s="4" t="str">
        <f t="shared" si="3"/>
        <v>，2756777</v>
      </c>
      <c r="I66" s="4" t="str">
        <f>VLOOKUP(A66,HOP!A:U,21,0)</f>
        <v>直连</v>
      </c>
    </row>
    <row r="67" s="4" customFormat="1" hidden="1" spans="1:9">
      <c r="A67" s="5">
        <v>21563554110</v>
      </c>
      <c r="B67" s="6">
        <v>44858</v>
      </c>
      <c r="C67" s="6">
        <v>44859</v>
      </c>
      <c r="D67" s="4">
        <v>293</v>
      </c>
      <c r="E67" s="4" t="str">
        <f>VLOOKUP(A67,HOP!A:L,12,0)</f>
        <v>293.00</v>
      </c>
      <c r="F67" s="4" t="str">
        <f>VLOOKUP(A67,HOP!A:C,3,0)</f>
        <v>2756784</v>
      </c>
      <c r="G67" s="4">
        <f t="shared" ref="G67:G84" si="4">D67-E67</f>
        <v>0</v>
      </c>
      <c r="H67" s="4" t="str">
        <f t="shared" ref="H67:H84" si="5">$H$1&amp;F67</f>
        <v>，2756784</v>
      </c>
      <c r="I67" s="4" t="str">
        <f>VLOOKUP(A67,HOP!A:U,21,0)</f>
        <v>直连</v>
      </c>
    </row>
    <row r="68" s="4" customFormat="1" hidden="1" spans="1:9">
      <c r="A68" s="5">
        <v>21563739463</v>
      </c>
      <c r="B68" s="6">
        <v>44858</v>
      </c>
      <c r="C68" s="6">
        <v>44859</v>
      </c>
      <c r="D68" s="4">
        <v>276</v>
      </c>
      <c r="E68" s="4" t="str">
        <f>VLOOKUP(A68,HOP!A:L,12,0)</f>
        <v>276.00</v>
      </c>
      <c r="F68" s="4" t="str">
        <f>VLOOKUP(A68,HOP!A:C,3,0)</f>
        <v>2756835</v>
      </c>
      <c r="G68" s="4">
        <f t="shared" si="4"/>
        <v>0</v>
      </c>
      <c r="H68" s="4" t="str">
        <f t="shared" si="5"/>
        <v>，2756835</v>
      </c>
      <c r="I68" s="4" t="str">
        <f>VLOOKUP(A68,HOP!A:U,21,0)</f>
        <v>直连</v>
      </c>
    </row>
    <row r="69" s="4" customFormat="1" hidden="1" spans="1:9">
      <c r="A69" s="5">
        <v>21564025249</v>
      </c>
      <c r="B69" s="6">
        <v>44858</v>
      </c>
      <c r="C69" s="6">
        <v>44859</v>
      </c>
      <c r="D69" s="4">
        <v>258</v>
      </c>
      <c r="E69" s="4" t="str">
        <f>VLOOKUP(A69,HOP!A:L,12,0)</f>
        <v>258.00</v>
      </c>
      <c r="F69" s="4" t="str">
        <f>VLOOKUP(A69,HOP!A:C,3,0)</f>
        <v>2756904</v>
      </c>
      <c r="G69" s="4">
        <f t="shared" si="4"/>
        <v>0</v>
      </c>
      <c r="H69" s="4" t="str">
        <f t="shared" si="5"/>
        <v>，2756904</v>
      </c>
      <c r="I69" s="4" t="str">
        <f>VLOOKUP(A69,HOP!A:U,21,0)</f>
        <v>直连</v>
      </c>
    </row>
    <row r="70" s="4" customFormat="1" hidden="1" spans="1:9">
      <c r="A70" s="5">
        <v>21564076668</v>
      </c>
      <c r="B70" s="6">
        <v>44858</v>
      </c>
      <c r="C70" s="6">
        <v>44859</v>
      </c>
      <c r="D70" s="4">
        <v>190</v>
      </c>
      <c r="E70" s="4" t="str">
        <f>VLOOKUP(A70,HOP!A:L,12,0)</f>
        <v>190.00</v>
      </c>
      <c r="F70" s="4" t="str">
        <f>VLOOKUP(A70,HOP!A:C,3,0)</f>
        <v>2756918</v>
      </c>
      <c r="G70" s="4">
        <f t="shared" si="4"/>
        <v>0</v>
      </c>
      <c r="H70" s="4" t="str">
        <f t="shared" si="5"/>
        <v>，2756918</v>
      </c>
      <c r="I70" s="4" t="str">
        <f>VLOOKUP(A70,HOP!A:U,21,0)</f>
        <v>直连</v>
      </c>
    </row>
    <row r="71" s="4" customFormat="1" hidden="1" spans="1:9">
      <c r="A71" s="5">
        <v>21564153126</v>
      </c>
      <c r="B71" s="6">
        <v>44858</v>
      </c>
      <c r="C71" s="6">
        <v>44859</v>
      </c>
      <c r="D71" s="4">
        <v>786</v>
      </c>
      <c r="E71" s="4" t="str">
        <f>VLOOKUP(A71,HOP!A:L,12,0)</f>
        <v>786.00</v>
      </c>
      <c r="F71" s="4" t="str">
        <f>VLOOKUP(A71,HOP!A:C,3,0)</f>
        <v>2756956</v>
      </c>
      <c r="G71" s="4">
        <f t="shared" si="4"/>
        <v>0</v>
      </c>
      <c r="H71" s="4" t="str">
        <f t="shared" si="5"/>
        <v>，2756956</v>
      </c>
      <c r="I71" s="4" t="str">
        <f>VLOOKUP(A71,HOP!A:U,21,0)</f>
        <v>直连</v>
      </c>
    </row>
    <row r="72" s="4" customFormat="1" hidden="1" spans="1:9">
      <c r="A72" s="5">
        <v>21564318104</v>
      </c>
      <c r="B72" s="6">
        <v>44858</v>
      </c>
      <c r="C72" s="6">
        <v>44859</v>
      </c>
      <c r="D72" s="4">
        <v>190</v>
      </c>
      <c r="E72" s="4" t="str">
        <f>VLOOKUP(A72,HOP!A:L,12,0)</f>
        <v>190.00</v>
      </c>
      <c r="F72" s="4" t="str">
        <f>VLOOKUP(A72,HOP!A:C,3,0)</f>
        <v>2757010</v>
      </c>
      <c r="G72" s="4">
        <f t="shared" si="4"/>
        <v>0</v>
      </c>
      <c r="H72" s="4" t="str">
        <f t="shared" si="5"/>
        <v>，2757010</v>
      </c>
      <c r="I72" s="4" t="str">
        <f>VLOOKUP(A72,HOP!A:U,21,0)</f>
        <v>直连</v>
      </c>
    </row>
    <row r="73" s="4" customFormat="1" hidden="1" spans="1:9">
      <c r="A73" s="5">
        <v>21564344249</v>
      </c>
      <c r="B73" s="6">
        <v>44858</v>
      </c>
      <c r="C73" s="6">
        <v>44859</v>
      </c>
      <c r="D73" s="4">
        <v>198</v>
      </c>
      <c r="E73" s="4" t="str">
        <f>VLOOKUP(A73,HOP!A:L,12,0)</f>
        <v>198.00</v>
      </c>
      <c r="F73" s="4" t="str">
        <f>VLOOKUP(A73,HOP!A:C,3,0)</f>
        <v>2757017</v>
      </c>
      <c r="G73" s="4">
        <f t="shared" si="4"/>
        <v>0</v>
      </c>
      <c r="H73" s="4" t="str">
        <f t="shared" si="5"/>
        <v>，2757017</v>
      </c>
      <c r="I73" s="4" t="str">
        <f>VLOOKUP(A73,HOP!A:U,21,0)</f>
        <v>直连</v>
      </c>
    </row>
    <row r="74" s="4" customFormat="1" hidden="1" spans="1:9">
      <c r="A74" s="5">
        <v>21564346822</v>
      </c>
      <c r="B74" s="6">
        <v>44858</v>
      </c>
      <c r="C74" s="6">
        <v>44859</v>
      </c>
      <c r="D74" s="4">
        <v>179</v>
      </c>
      <c r="E74" s="4" t="str">
        <f>VLOOKUP(A74,HOP!A:L,12,0)</f>
        <v>179.00</v>
      </c>
      <c r="F74" s="4" t="str">
        <f>VLOOKUP(A74,HOP!A:C,3,0)</f>
        <v>2757019</v>
      </c>
      <c r="G74" s="4">
        <f t="shared" si="4"/>
        <v>0</v>
      </c>
      <c r="H74" s="4" t="str">
        <f t="shared" si="5"/>
        <v>，2757019</v>
      </c>
      <c r="I74" s="4" t="str">
        <f>VLOOKUP(A74,HOP!A:U,21,0)</f>
        <v>直连</v>
      </c>
    </row>
    <row r="75" s="4" customFormat="1" hidden="1" spans="1:9">
      <c r="A75" s="5">
        <v>21567221725</v>
      </c>
      <c r="B75" s="6">
        <v>44858</v>
      </c>
      <c r="C75" s="6">
        <v>44859</v>
      </c>
      <c r="D75" s="4">
        <v>280</v>
      </c>
      <c r="E75" s="4" t="str">
        <f>VLOOKUP(A75,HOP!A:L,12,0)</f>
        <v>280.00</v>
      </c>
      <c r="F75" s="4" t="str">
        <f>VLOOKUP(A75,HOP!A:C,3,0)</f>
        <v>2757187</v>
      </c>
      <c r="G75" s="4">
        <f t="shared" si="4"/>
        <v>0</v>
      </c>
      <c r="H75" s="4" t="str">
        <f t="shared" si="5"/>
        <v>，2757187</v>
      </c>
      <c r="I75" s="4" t="str">
        <f>VLOOKUP(A75,HOP!A:U,21,0)</f>
        <v>直连</v>
      </c>
    </row>
    <row r="76" s="4" customFormat="1" hidden="1" spans="1:9">
      <c r="A76" s="5">
        <v>21567286493</v>
      </c>
      <c r="B76" s="6">
        <v>44858</v>
      </c>
      <c r="C76" s="6">
        <v>44859</v>
      </c>
      <c r="D76" s="4">
        <v>329</v>
      </c>
      <c r="E76" s="4" t="str">
        <f>VLOOKUP(A76,HOP!A:L,12,0)</f>
        <v>329.00</v>
      </c>
      <c r="F76" s="4" t="str">
        <f>VLOOKUP(A76,HOP!A:C,3,0)</f>
        <v>2757196</v>
      </c>
      <c r="G76" s="4">
        <f t="shared" si="4"/>
        <v>0</v>
      </c>
      <c r="H76" s="4" t="str">
        <f t="shared" si="5"/>
        <v>，2757196</v>
      </c>
      <c r="I76" s="4" t="str">
        <f>VLOOKUP(A76,HOP!A:U,21,0)</f>
        <v>直连</v>
      </c>
    </row>
    <row r="77" s="4" customFormat="1" hidden="1" spans="1:9">
      <c r="A77" s="5">
        <v>21567362870</v>
      </c>
      <c r="B77" s="6">
        <v>44858</v>
      </c>
      <c r="C77" s="6">
        <v>44859</v>
      </c>
      <c r="D77" s="4">
        <v>186</v>
      </c>
      <c r="E77" s="4" t="str">
        <f>VLOOKUP(A77,HOP!A:L,12,0)</f>
        <v>186.00</v>
      </c>
      <c r="F77" s="4" t="str">
        <f>VLOOKUP(A77,HOP!A:C,3,0)</f>
        <v>2757217</v>
      </c>
      <c r="G77" s="4">
        <f t="shared" si="4"/>
        <v>0</v>
      </c>
      <c r="H77" s="4" t="str">
        <f t="shared" si="5"/>
        <v>，2757217</v>
      </c>
      <c r="I77" s="4" t="str">
        <f>VLOOKUP(A77,HOP!A:U,21,0)</f>
        <v>直连</v>
      </c>
    </row>
    <row r="78" s="4" customFormat="1" hidden="1" spans="1:9">
      <c r="A78" s="5">
        <v>21567459844</v>
      </c>
      <c r="B78" s="6">
        <v>44858</v>
      </c>
      <c r="C78" s="6">
        <v>44859</v>
      </c>
      <c r="D78" s="4">
        <v>2591</v>
      </c>
      <c r="E78" s="4" t="str">
        <f>VLOOKUP(A78,HOP!A:L,12,0)</f>
        <v>2591.00</v>
      </c>
      <c r="F78" s="4" t="str">
        <f>VLOOKUP(A78,HOP!A:C,3,0)</f>
        <v>2757236</v>
      </c>
      <c r="G78" s="4">
        <f t="shared" si="4"/>
        <v>0</v>
      </c>
      <c r="H78" s="4" t="str">
        <f t="shared" si="5"/>
        <v>，2757236</v>
      </c>
      <c r="I78" s="4" t="str">
        <f>VLOOKUP(A78,HOP!A:U,21,0)</f>
        <v>直连</v>
      </c>
    </row>
    <row r="79" s="4" customFormat="1" hidden="1" spans="1:9">
      <c r="A79" s="5">
        <v>21567583308</v>
      </c>
      <c r="B79" s="6">
        <v>44858</v>
      </c>
      <c r="C79" s="6">
        <v>44859</v>
      </c>
      <c r="D79" s="4">
        <v>112</v>
      </c>
      <c r="E79" s="4" t="str">
        <f>VLOOKUP(A79,HOP!A:L,12,0)</f>
        <v>112.00</v>
      </c>
      <c r="F79" s="4" t="str">
        <f>VLOOKUP(A79,HOP!A:C,3,0)</f>
        <v>2757269</v>
      </c>
      <c r="G79" s="4">
        <f t="shared" si="4"/>
        <v>0</v>
      </c>
      <c r="H79" s="4" t="str">
        <f t="shared" si="5"/>
        <v>，2757269</v>
      </c>
      <c r="I79" s="4" t="str">
        <f>VLOOKUP(A79,HOP!A:U,21,0)</f>
        <v>直连</v>
      </c>
    </row>
    <row r="80" s="4" customFormat="1" hidden="1" spans="1:9">
      <c r="A80" s="5">
        <v>21568404820</v>
      </c>
      <c r="B80" s="6">
        <v>44858</v>
      </c>
      <c r="C80" s="6">
        <v>44859</v>
      </c>
      <c r="D80" s="4">
        <v>356</v>
      </c>
      <c r="E80" s="4" t="str">
        <f>VLOOKUP(A80,HOP!A:L,12,0)</f>
        <v>356.00</v>
      </c>
      <c r="F80" s="4" t="str">
        <f>VLOOKUP(A80,HOP!A:C,3,0)</f>
        <v>2757461</v>
      </c>
      <c r="G80" s="4">
        <f t="shared" si="4"/>
        <v>0</v>
      </c>
      <c r="H80" s="4" t="str">
        <f t="shared" si="5"/>
        <v>，2757461</v>
      </c>
      <c r="I80" s="4" t="str">
        <f>VLOOKUP(A80,HOP!A:U,21,0)</f>
        <v>直连</v>
      </c>
    </row>
    <row r="81" s="4" customFormat="1" hidden="1" spans="1:9">
      <c r="A81" s="5">
        <v>21568423677</v>
      </c>
      <c r="B81" s="6">
        <v>44858</v>
      </c>
      <c r="C81" s="6">
        <v>44859</v>
      </c>
      <c r="D81" s="4">
        <v>534</v>
      </c>
      <c r="E81" s="4" t="str">
        <f>VLOOKUP(A81,HOP!A:L,12,0)</f>
        <v>534.00</v>
      </c>
      <c r="F81" s="4" t="str">
        <f>VLOOKUP(A81,HOP!A:C,3,0)</f>
        <v>2757470</v>
      </c>
      <c r="G81" s="4">
        <f t="shared" si="4"/>
        <v>0</v>
      </c>
      <c r="H81" s="4" t="str">
        <f t="shared" si="5"/>
        <v>，2757470</v>
      </c>
      <c r="I81" s="4" t="str">
        <f>VLOOKUP(A81,HOP!A:U,21,0)</f>
        <v>直连</v>
      </c>
    </row>
    <row r="82" s="4" customFormat="1" hidden="1" spans="1:9">
      <c r="A82" s="5">
        <v>21569269172</v>
      </c>
      <c r="B82" s="6">
        <v>44858</v>
      </c>
      <c r="C82" s="6">
        <v>44859</v>
      </c>
      <c r="D82" s="4">
        <v>145</v>
      </c>
      <c r="E82" s="4" t="str">
        <f>VLOOKUP(A82,HOP!A:L,12,0)</f>
        <v>145.00</v>
      </c>
      <c r="F82" s="4" t="str">
        <f>VLOOKUP(A82,HOP!A:C,3,0)</f>
        <v>2757648</v>
      </c>
      <c r="G82" s="4">
        <f t="shared" si="4"/>
        <v>0</v>
      </c>
      <c r="H82" s="4" t="str">
        <f t="shared" si="5"/>
        <v>，2757648</v>
      </c>
      <c r="I82" s="4" t="str">
        <f>VLOOKUP(A82,HOP!A:U,21,0)</f>
        <v>直连</v>
      </c>
    </row>
    <row r="83" s="4" customFormat="1" hidden="1" spans="1:9">
      <c r="A83" s="5">
        <v>21570102539</v>
      </c>
      <c r="B83" s="6">
        <v>44858</v>
      </c>
      <c r="C83" s="6">
        <v>44859</v>
      </c>
      <c r="D83" s="4">
        <v>774</v>
      </c>
      <c r="E83" s="4" t="str">
        <f>VLOOKUP(A83,HOP!A:L,12,0)</f>
        <v>774.00</v>
      </c>
      <c r="F83" s="4" t="str">
        <f>VLOOKUP(A83,HOP!A:C,3,0)</f>
        <v>2757843</v>
      </c>
      <c r="G83" s="4">
        <f t="shared" si="4"/>
        <v>0</v>
      </c>
      <c r="H83" s="4" t="str">
        <f t="shared" si="5"/>
        <v>，2757843</v>
      </c>
      <c r="I83" s="4" t="str">
        <f>VLOOKUP(A83,HOP!A:U,21,0)</f>
        <v>直连</v>
      </c>
    </row>
    <row r="84" s="4" customFormat="1" spans="1:10">
      <c r="A84" s="5">
        <v>21438318913</v>
      </c>
      <c r="B84" s="6">
        <v>44855</v>
      </c>
      <c r="C84" s="6">
        <v>44857</v>
      </c>
      <c r="D84" s="4">
        <v>-2539</v>
      </c>
      <c r="E84" s="4" t="e">
        <f>VLOOKUP(A84,HOP!A:L,12,0)</f>
        <v>#N/A</v>
      </c>
      <c r="F84" s="4">
        <v>2737459</v>
      </c>
      <c r="G84" s="4" t="e">
        <f t="shared" si="4"/>
        <v>#N/A</v>
      </c>
      <c r="H84" s="4" t="str">
        <f t="shared" si="5"/>
        <v>，2737459</v>
      </c>
      <c r="I84" s="4" t="e">
        <f>VLOOKUP(A84,HOP!A:U,21,0)</f>
        <v>#N/A</v>
      </c>
      <c r="J84" s="4" t="s">
        <v>425</v>
      </c>
    </row>
    <row r="86" spans="4:4">
      <c r="D86" s="4">
        <f>SUM(D2:D85)</f>
        <v>177672</v>
      </c>
    </row>
    <row r="87" spans="4:4">
      <c r="D87" s="4" t="s">
        <v>426</v>
      </c>
    </row>
    <row r="90" spans="1:3">
      <c r="A90" s="4" t="s">
        <v>427</v>
      </c>
      <c r="C90" s="4">
        <v>13370</v>
      </c>
    </row>
    <row r="91" spans="1:3">
      <c r="A91" s="4" t="s">
        <v>428</v>
      </c>
      <c r="C91" s="4">
        <v>166841</v>
      </c>
    </row>
    <row r="92" spans="1:3">
      <c r="A92" s="4" t="s">
        <v>429</v>
      </c>
      <c r="C92" s="4">
        <v>-2539</v>
      </c>
    </row>
    <row r="93" spans="1:3">
      <c r="A93" s="4" t="s">
        <v>430</v>
      </c>
      <c r="C93" s="4">
        <f>SUBTOTAL(9,C90:C92)</f>
        <v>177672</v>
      </c>
    </row>
  </sheetData>
  <autoFilter ref="A1:X84">
    <filterColumn colId="3">
      <filters>
        <filter val="300"/>
        <filter val="704"/>
        <filter val="5204"/>
        <filter val="908"/>
        <filter val="2108"/>
        <filter val="2208"/>
        <filter val="3408"/>
        <filter val="112"/>
        <filter val="1713"/>
        <filter val="416"/>
        <filter val="917"/>
        <filter val="518"/>
        <filter val="2120"/>
        <filter val="2820"/>
        <filter val="3020"/>
        <filter val="525"/>
        <filter val="625"/>
        <filter val="2128"/>
        <filter val="329"/>
        <filter val="530"/>
        <filter val="14430"/>
        <filter val="20030"/>
        <filter val="432"/>
        <filter val="3232"/>
        <filter val="1033"/>
        <filter val="234"/>
        <filter val="534"/>
        <filter val="4334"/>
        <filter val="4935"/>
        <filter val="-2539"/>
        <filter val="1240"/>
        <filter val="1541"/>
        <filter val="542"/>
        <filter val="2944"/>
        <filter val="145"/>
        <filter val="2447"/>
        <filter val="1648"/>
        <filter val="1850"/>
        <filter val="1251"/>
        <filter val="1951"/>
        <filter val="356"/>
        <filter val="1656"/>
        <filter val="2456"/>
        <filter val="1857"/>
        <filter val="258"/>
        <filter val="559"/>
        <filter val="1060"/>
        <filter val="1562"/>
        <filter val="164"/>
        <filter val="1464"/>
        <filter val="366"/>
        <filter val="466"/>
        <filter val="569"/>
        <filter val="271"/>
        <filter val="774"/>
        <filter val="276"/>
        <filter val="1378"/>
        <filter val="1678"/>
        <filter val="179"/>
        <filter val="280"/>
        <filter val="881"/>
        <filter val="2381"/>
        <filter val="1084"/>
        <filter val="186"/>
        <filter val="786"/>
        <filter val="1188"/>
        <filter val="189"/>
        <filter val="190"/>
        <filter val="4890"/>
        <filter val="991"/>
        <filter val="2591"/>
        <filter val="293"/>
        <filter val="48096"/>
        <filter val="198"/>
        <filter val="1998"/>
      </filters>
    </filterColumn>
    <filterColumn colId="6">
      <filters>
        <filter val="#N/A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431</v>
      </c>
      <c r="B1" s="2" t="s">
        <v>432</v>
      </c>
      <c r="C1" s="2" t="s">
        <v>433</v>
      </c>
      <c r="D1" s="2" t="s">
        <v>434</v>
      </c>
      <c r="E1" s="2" t="s">
        <v>13</v>
      </c>
      <c r="F1" s="2" t="s">
        <v>5</v>
      </c>
      <c r="G1" s="2" t="s">
        <v>6</v>
      </c>
      <c r="H1" s="2" t="s">
        <v>435</v>
      </c>
      <c r="I1" s="2" t="s">
        <v>436</v>
      </c>
      <c r="J1" s="2" t="s">
        <v>437</v>
      </c>
      <c r="K1" s="2" t="s">
        <v>438</v>
      </c>
      <c r="L1" s="2" t="s">
        <v>439</v>
      </c>
      <c r="M1" s="2" t="s">
        <v>440</v>
      </c>
      <c r="N1" s="2" t="s">
        <v>441</v>
      </c>
      <c r="O1" s="2" t="s">
        <v>442</v>
      </c>
      <c r="P1" s="2" t="s">
        <v>443</v>
      </c>
      <c r="Q1" s="2" t="s">
        <v>444</v>
      </c>
      <c r="R1" s="2" t="s">
        <v>445</v>
      </c>
      <c r="S1" s="2" t="s">
        <v>446</v>
      </c>
      <c r="T1" s="2" t="s">
        <v>447</v>
      </c>
      <c r="U1" s="2" t="s">
        <v>448</v>
      </c>
      <c r="V1" s="2" t="s">
        <v>449</v>
      </c>
    </row>
    <row r="2" s="1" customFormat="1" spans="1:22">
      <c r="A2" s="3">
        <v>21570102539</v>
      </c>
      <c r="B2" s="1" t="s">
        <v>450</v>
      </c>
      <c r="C2" s="1" t="s">
        <v>451</v>
      </c>
      <c r="D2" s="1" t="s">
        <v>452</v>
      </c>
      <c r="E2" s="1" t="s">
        <v>453</v>
      </c>
      <c r="F2" s="1" t="s">
        <v>450</v>
      </c>
      <c r="G2" s="1" t="s">
        <v>454</v>
      </c>
      <c r="H2" s="1" t="s">
        <v>455</v>
      </c>
      <c r="I2" s="1" t="s">
        <v>456</v>
      </c>
      <c r="J2" s="1" t="s">
        <v>30</v>
      </c>
      <c r="K2" s="1" t="s">
        <v>457</v>
      </c>
      <c r="L2" s="1" t="s">
        <v>457</v>
      </c>
      <c r="M2" s="1" t="s">
        <v>458</v>
      </c>
      <c r="N2" s="1" t="s">
        <v>458</v>
      </c>
      <c r="O2" s="1" t="s">
        <v>459</v>
      </c>
      <c r="P2" s="1" t="s">
        <v>460</v>
      </c>
      <c r="Q2" s="1" t="s">
        <v>461</v>
      </c>
      <c r="R2" s="1" t="s">
        <v>462</v>
      </c>
      <c r="S2" s="1" t="s">
        <v>463</v>
      </c>
      <c r="T2" s="1" t="s">
        <v>464</v>
      </c>
      <c r="U2" s="1" t="s">
        <v>465</v>
      </c>
      <c r="V2" s="1" t="s">
        <v>466</v>
      </c>
    </row>
    <row r="3" s="1" customFormat="1" spans="1:22">
      <c r="A3" s="3">
        <v>21569269172</v>
      </c>
      <c r="B3" s="1" t="s">
        <v>450</v>
      </c>
      <c r="C3" s="1" t="s">
        <v>467</v>
      </c>
      <c r="D3" s="1" t="s">
        <v>468</v>
      </c>
      <c r="E3" s="1" t="s">
        <v>469</v>
      </c>
      <c r="F3" s="1" t="s">
        <v>450</v>
      </c>
      <c r="G3" s="1" t="s">
        <v>454</v>
      </c>
      <c r="H3" s="1" t="s">
        <v>455</v>
      </c>
      <c r="I3" s="1" t="s">
        <v>470</v>
      </c>
      <c r="J3" s="1" t="s">
        <v>30</v>
      </c>
      <c r="K3" s="1" t="s">
        <v>471</v>
      </c>
      <c r="L3" s="1" t="s">
        <v>471</v>
      </c>
      <c r="M3" s="1" t="s">
        <v>458</v>
      </c>
      <c r="N3" s="1" t="s">
        <v>458</v>
      </c>
      <c r="O3" s="1" t="s">
        <v>459</v>
      </c>
      <c r="P3" s="1" t="s">
        <v>460</v>
      </c>
      <c r="Q3" s="1" t="s">
        <v>461</v>
      </c>
      <c r="R3" s="1" t="s">
        <v>472</v>
      </c>
      <c r="S3" s="1" t="s">
        <v>463</v>
      </c>
      <c r="T3" s="1" t="s">
        <v>464</v>
      </c>
      <c r="U3" s="1" t="s">
        <v>465</v>
      </c>
      <c r="V3" s="1" t="s">
        <v>473</v>
      </c>
    </row>
    <row r="4" s="1" customFormat="1" spans="1:22">
      <c r="A4" s="3">
        <v>21568423677</v>
      </c>
      <c r="B4" s="1" t="s">
        <v>450</v>
      </c>
      <c r="C4" s="1" t="s">
        <v>474</v>
      </c>
      <c r="D4" s="1" t="s">
        <v>475</v>
      </c>
      <c r="E4" s="1" t="s">
        <v>476</v>
      </c>
      <c r="F4" s="1" t="s">
        <v>450</v>
      </c>
      <c r="G4" s="1" t="s">
        <v>454</v>
      </c>
      <c r="H4" s="1" t="s">
        <v>455</v>
      </c>
      <c r="I4" s="1" t="s">
        <v>477</v>
      </c>
      <c r="J4" s="1" t="s">
        <v>30</v>
      </c>
      <c r="K4" s="1" t="s">
        <v>478</v>
      </c>
      <c r="L4" s="1" t="s">
        <v>478</v>
      </c>
      <c r="M4" s="1" t="s">
        <v>458</v>
      </c>
      <c r="N4" s="1" t="s">
        <v>458</v>
      </c>
      <c r="O4" s="1" t="s">
        <v>459</v>
      </c>
      <c r="P4" s="1" t="s">
        <v>460</v>
      </c>
      <c r="Q4" s="1" t="s">
        <v>461</v>
      </c>
      <c r="R4" s="1" t="s">
        <v>479</v>
      </c>
      <c r="S4" s="1" t="s">
        <v>463</v>
      </c>
      <c r="T4" s="1" t="s">
        <v>464</v>
      </c>
      <c r="U4" s="1" t="s">
        <v>465</v>
      </c>
      <c r="V4" s="1" t="s">
        <v>466</v>
      </c>
    </row>
    <row r="5" s="1" customFormat="1" spans="1:22">
      <c r="A5" s="3">
        <v>21568404820</v>
      </c>
      <c r="B5" s="1" t="s">
        <v>450</v>
      </c>
      <c r="C5" s="1" t="s">
        <v>480</v>
      </c>
      <c r="D5" s="1" t="s">
        <v>481</v>
      </c>
      <c r="E5" s="1" t="s">
        <v>482</v>
      </c>
      <c r="F5" s="1" t="s">
        <v>450</v>
      </c>
      <c r="G5" s="1" t="s">
        <v>454</v>
      </c>
      <c r="H5" s="1" t="s">
        <v>455</v>
      </c>
      <c r="I5" s="1" t="s">
        <v>483</v>
      </c>
      <c r="J5" s="1" t="s">
        <v>30</v>
      </c>
      <c r="K5" s="1" t="s">
        <v>484</v>
      </c>
      <c r="L5" s="1" t="s">
        <v>484</v>
      </c>
      <c r="M5" s="1" t="s">
        <v>458</v>
      </c>
      <c r="N5" s="1" t="s">
        <v>458</v>
      </c>
      <c r="O5" s="1" t="s">
        <v>459</v>
      </c>
      <c r="P5" s="1" t="s">
        <v>460</v>
      </c>
      <c r="Q5" s="1" t="s">
        <v>461</v>
      </c>
      <c r="R5" s="1" t="s">
        <v>485</v>
      </c>
      <c r="S5" s="1" t="s">
        <v>463</v>
      </c>
      <c r="T5" s="1" t="s">
        <v>464</v>
      </c>
      <c r="U5" s="1" t="s">
        <v>465</v>
      </c>
      <c r="V5" s="1" t="s">
        <v>486</v>
      </c>
    </row>
    <row r="6" s="1" customFormat="1" spans="1:22">
      <c r="A6" s="3">
        <v>21567583308</v>
      </c>
      <c r="B6" s="1" t="s">
        <v>450</v>
      </c>
      <c r="C6" s="1" t="s">
        <v>487</v>
      </c>
      <c r="D6" s="1" t="s">
        <v>488</v>
      </c>
      <c r="E6" s="1" t="s">
        <v>489</v>
      </c>
      <c r="F6" s="1" t="s">
        <v>450</v>
      </c>
      <c r="G6" s="1" t="s">
        <v>454</v>
      </c>
      <c r="H6" s="1" t="s">
        <v>455</v>
      </c>
      <c r="I6" s="1" t="s">
        <v>490</v>
      </c>
      <c r="J6" s="1" t="s">
        <v>30</v>
      </c>
      <c r="K6" s="1" t="s">
        <v>491</v>
      </c>
      <c r="L6" s="1" t="s">
        <v>491</v>
      </c>
      <c r="M6" s="1" t="s">
        <v>458</v>
      </c>
      <c r="N6" s="1" t="s">
        <v>458</v>
      </c>
      <c r="O6" s="1" t="s">
        <v>459</v>
      </c>
      <c r="P6" s="1" t="s">
        <v>460</v>
      </c>
      <c r="Q6" s="1" t="s">
        <v>461</v>
      </c>
      <c r="R6" s="1" t="s">
        <v>492</v>
      </c>
      <c r="S6" s="1" t="s">
        <v>463</v>
      </c>
      <c r="T6" s="1" t="s">
        <v>464</v>
      </c>
      <c r="U6" s="1" t="s">
        <v>465</v>
      </c>
      <c r="V6" s="1" t="s">
        <v>473</v>
      </c>
    </row>
    <row r="7" s="1" customFormat="1" spans="1:22">
      <c r="A7" s="3">
        <v>21567459844</v>
      </c>
      <c r="B7" s="1" t="s">
        <v>450</v>
      </c>
      <c r="C7" s="1" t="s">
        <v>493</v>
      </c>
      <c r="D7" s="1" t="s">
        <v>494</v>
      </c>
      <c r="E7" s="1" t="s">
        <v>495</v>
      </c>
      <c r="F7" s="1" t="s">
        <v>450</v>
      </c>
      <c r="G7" s="1" t="s">
        <v>454</v>
      </c>
      <c r="H7" s="1" t="s">
        <v>455</v>
      </c>
      <c r="I7" s="1" t="s">
        <v>496</v>
      </c>
      <c r="J7" s="1" t="s">
        <v>30</v>
      </c>
      <c r="K7" s="1" t="s">
        <v>497</v>
      </c>
      <c r="L7" s="1" t="s">
        <v>497</v>
      </c>
      <c r="M7" s="1" t="s">
        <v>458</v>
      </c>
      <c r="N7" s="1" t="s">
        <v>458</v>
      </c>
      <c r="O7" s="1" t="s">
        <v>459</v>
      </c>
      <c r="P7" s="1" t="s">
        <v>460</v>
      </c>
      <c r="Q7" s="1" t="s">
        <v>461</v>
      </c>
      <c r="R7" s="1" t="s">
        <v>498</v>
      </c>
      <c r="S7" s="1" t="s">
        <v>463</v>
      </c>
      <c r="T7" s="1" t="s">
        <v>464</v>
      </c>
      <c r="U7" s="1" t="s">
        <v>465</v>
      </c>
      <c r="V7" s="1" t="s">
        <v>499</v>
      </c>
    </row>
    <row r="8" s="1" customFormat="1" spans="1:22">
      <c r="A8" s="3">
        <v>21567362870</v>
      </c>
      <c r="B8" s="1" t="s">
        <v>450</v>
      </c>
      <c r="C8" s="1" t="s">
        <v>500</v>
      </c>
      <c r="D8" s="1" t="s">
        <v>501</v>
      </c>
      <c r="E8" s="1" t="s">
        <v>502</v>
      </c>
      <c r="F8" s="1" t="s">
        <v>450</v>
      </c>
      <c r="G8" s="1" t="s">
        <v>454</v>
      </c>
      <c r="H8" s="1" t="s">
        <v>455</v>
      </c>
      <c r="I8" s="1" t="s">
        <v>503</v>
      </c>
      <c r="J8" s="1" t="s">
        <v>30</v>
      </c>
      <c r="K8" s="1" t="s">
        <v>504</v>
      </c>
      <c r="L8" s="1" t="s">
        <v>504</v>
      </c>
      <c r="M8" s="1" t="s">
        <v>458</v>
      </c>
      <c r="N8" s="1" t="s">
        <v>458</v>
      </c>
      <c r="O8" s="1" t="s">
        <v>459</v>
      </c>
      <c r="P8" s="1" t="s">
        <v>460</v>
      </c>
      <c r="Q8" s="1" t="s">
        <v>461</v>
      </c>
      <c r="R8" s="1" t="s">
        <v>505</v>
      </c>
      <c r="S8" s="1" t="s">
        <v>463</v>
      </c>
      <c r="T8" s="1" t="s">
        <v>464</v>
      </c>
      <c r="U8" s="1" t="s">
        <v>465</v>
      </c>
      <c r="V8" s="1" t="s">
        <v>506</v>
      </c>
    </row>
    <row r="9" s="1" customFormat="1" spans="1:22">
      <c r="A9" s="3">
        <v>21567286493</v>
      </c>
      <c r="B9" s="1" t="s">
        <v>450</v>
      </c>
      <c r="C9" s="1" t="s">
        <v>507</v>
      </c>
      <c r="D9" s="1" t="s">
        <v>508</v>
      </c>
      <c r="E9" s="1" t="s">
        <v>509</v>
      </c>
      <c r="F9" s="1" t="s">
        <v>450</v>
      </c>
      <c r="G9" s="1" t="s">
        <v>454</v>
      </c>
      <c r="H9" s="1" t="s">
        <v>455</v>
      </c>
      <c r="I9" s="1" t="s">
        <v>510</v>
      </c>
      <c r="J9" s="1" t="s">
        <v>30</v>
      </c>
      <c r="K9" s="1" t="s">
        <v>511</v>
      </c>
      <c r="L9" s="1" t="s">
        <v>511</v>
      </c>
      <c r="M9" s="1" t="s">
        <v>458</v>
      </c>
      <c r="N9" s="1" t="s">
        <v>458</v>
      </c>
      <c r="O9" s="1" t="s">
        <v>459</v>
      </c>
      <c r="P9" s="1" t="s">
        <v>460</v>
      </c>
      <c r="Q9" s="1" t="s">
        <v>461</v>
      </c>
      <c r="R9" s="1" t="s">
        <v>512</v>
      </c>
      <c r="S9" s="1" t="s">
        <v>463</v>
      </c>
      <c r="T9" s="1" t="s">
        <v>464</v>
      </c>
      <c r="U9" s="1" t="s">
        <v>465</v>
      </c>
      <c r="V9" s="1" t="s">
        <v>486</v>
      </c>
    </row>
    <row r="10" s="1" customFormat="1" spans="1:22">
      <c r="A10" s="3">
        <v>21567221725</v>
      </c>
      <c r="B10" s="1" t="s">
        <v>450</v>
      </c>
      <c r="C10" s="1" t="s">
        <v>513</v>
      </c>
      <c r="D10" s="1" t="s">
        <v>514</v>
      </c>
      <c r="E10" s="1" t="s">
        <v>515</v>
      </c>
      <c r="F10" s="1" t="s">
        <v>450</v>
      </c>
      <c r="G10" s="1" t="s">
        <v>454</v>
      </c>
      <c r="H10" s="1" t="s">
        <v>455</v>
      </c>
      <c r="I10" s="1" t="s">
        <v>516</v>
      </c>
      <c r="J10" s="1" t="s">
        <v>30</v>
      </c>
      <c r="K10" s="1" t="s">
        <v>517</v>
      </c>
      <c r="L10" s="1" t="s">
        <v>517</v>
      </c>
      <c r="M10" s="1" t="s">
        <v>458</v>
      </c>
      <c r="N10" s="1" t="s">
        <v>458</v>
      </c>
      <c r="O10" s="1" t="s">
        <v>459</v>
      </c>
      <c r="P10" s="1" t="s">
        <v>460</v>
      </c>
      <c r="Q10" s="1" t="s">
        <v>461</v>
      </c>
      <c r="R10" s="1" t="s">
        <v>518</v>
      </c>
      <c r="S10" s="1" t="s">
        <v>463</v>
      </c>
      <c r="T10" s="1" t="s">
        <v>464</v>
      </c>
      <c r="U10" s="1" t="s">
        <v>465</v>
      </c>
      <c r="V10" s="1" t="s">
        <v>506</v>
      </c>
    </row>
    <row r="11" s="1" customFormat="1" spans="1:22">
      <c r="A11" s="3">
        <v>21564346822</v>
      </c>
      <c r="B11" s="1" t="s">
        <v>450</v>
      </c>
      <c r="C11" s="1" t="s">
        <v>519</v>
      </c>
      <c r="D11" s="1" t="s">
        <v>520</v>
      </c>
      <c r="E11" s="1" t="s">
        <v>521</v>
      </c>
      <c r="F11" s="1" t="s">
        <v>450</v>
      </c>
      <c r="G11" s="1" t="s">
        <v>454</v>
      </c>
      <c r="H11" s="1" t="s">
        <v>455</v>
      </c>
      <c r="I11" s="1" t="s">
        <v>522</v>
      </c>
      <c r="J11" s="1" t="s">
        <v>30</v>
      </c>
      <c r="K11" s="1" t="s">
        <v>523</v>
      </c>
      <c r="L11" s="1" t="s">
        <v>523</v>
      </c>
      <c r="M11" s="1" t="s">
        <v>458</v>
      </c>
      <c r="N11" s="1" t="s">
        <v>458</v>
      </c>
      <c r="O11" s="1" t="s">
        <v>459</v>
      </c>
      <c r="P11" s="1" t="s">
        <v>460</v>
      </c>
      <c r="Q11" s="1" t="s">
        <v>461</v>
      </c>
      <c r="R11" s="1" t="s">
        <v>524</v>
      </c>
      <c r="S11" s="1" t="s">
        <v>463</v>
      </c>
      <c r="T11" s="1" t="s">
        <v>464</v>
      </c>
      <c r="U11" s="1" t="s">
        <v>465</v>
      </c>
      <c r="V11" s="1" t="s">
        <v>506</v>
      </c>
    </row>
    <row r="12" s="1" customFormat="1" spans="1:22">
      <c r="A12" s="3">
        <v>21564344249</v>
      </c>
      <c r="B12" s="1" t="s">
        <v>450</v>
      </c>
      <c r="C12" s="1" t="s">
        <v>525</v>
      </c>
      <c r="D12" s="1" t="s">
        <v>526</v>
      </c>
      <c r="E12" s="1" t="s">
        <v>527</v>
      </c>
      <c r="F12" s="1" t="s">
        <v>450</v>
      </c>
      <c r="G12" s="1" t="s">
        <v>454</v>
      </c>
      <c r="H12" s="1" t="s">
        <v>455</v>
      </c>
      <c r="I12" s="1" t="s">
        <v>528</v>
      </c>
      <c r="J12" s="1" t="s">
        <v>30</v>
      </c>
      <c r="K12" s="1" t="s">
        <v>529</v>
      </c>
      <c r="L12" s="1" t="s">
        <v>529</v>
      </c>
      <c r="M12" s="1" t="s">
        <v>458</v>
      </c>
      <c r="N12" s="1" t="s">
        <v>458</v>
      </c>
      <c r="O12" s="1" t="s">
        <v>459</v>
      </c>
      <c r="P12" s="1" t="s">
        <v>460</v>
      </c>
      <c r="Q12" s="1" t="s">
        <v>461</v>
      </c>
      <c r="R12" s="1" t="s">
        <v>530</v>
      </c>
      <c r="S12" s="1" t="s">
        <v>463</v>
      </c>
      <c r="T12" s="1" t="s">
        <v>464</v>
      </c>
      <c r="U12" s="1" t="s">
        <v>465</v>
      </c>
      <c r="V12" s="1" t="s">
        <v>506</v>
      </c>
    </row>
    <row r="13" s="1" customFormat="1" spans="1:22">
      <c r="A13" s="3">
        <v>21564318104</v>
      </c>
      <c r="B13" s="1" t="s">
        <v>450</v>
      </c>
      <c r="C13" s="1" t="s">
        <v>531</v>
      </c>
      <c r="D13" s="1" t="s">
        <v>532</v>
      </c>
      <c r="E13" s="1" t="s">
        <v>533</v>
      </c>
      <c r="F13" s="1" t="s">
        <v>450</v>
      </c>
      <c r="G13" s="1" t="s">
        <v>454</v>
      </c>
      <c r="H13" s="1" t="s">
        <v>455</v>
      </c>
      <c r="I13" s="1" t="s">
        <v>534</v>
      </c>
      <c r="J13" s="1" t="s">
        <v>30</v>
      </c>
      <c r="K13" s="1" t="s">
        <v>535</v>
      </c>
      <c r="L13" s="1" t="s">
        <v>535</v>
      </c>
      <c r="M13" s="1" t="s">
        <v>458</v>
      </c>
      <c r="N13" s="1" t="s">
        <v>458</v>
      </c>
      <c r="O13" s="1" t="s">
        <v>459</v>
      </c>
      <c r="P13" s="1" t="s">
        <v>460</v>
      </c>
      <c r="Q13" s="1" t="s">
        <v>461</v>
      </c>
      <c r="R13" s="1" t="s">
        <v>536</v>
      </c>
      <c r="S13" s="1" t="s">
        <v>463</v>
      </c>
      <c r="T13" s="1" t="s">
        <v>464</v>
      </c>
      <c r="U13" s="1" t="s">
        <v>465</v>
      </c>
      <c r="V13" s="1" t="s">
        <v>473</v>
      </c>
    </row>
    <row r="14" s="1" customFormat="1" spans="1:22">
      <c r="A14" s="3">
        <v>21564153126</v>
      </c>
      <c r="B14" s="1" t="s">
        <v>450</v>
      </c>
      <c r="C14" s="1" t="s">
        <v>537</v>
      </c>
      <c r="D14" s="1" t="s">
        <v>538</v>
      </c>
      <c r="E14" s="1" t="s">
        <v>539</v>
      </c>
      <c r="F14" s="1" t="s">
        <v>450</v>
      </c>
      <c r="G14" s="1" t="s">
        <v>454</v>
      </c>
      <c r="H14" s="1" t="s">
        <v>455</v>
      </c>
      <c r="I14" s="1" t="s">
        <v>540</v>
      </c>
      <c r="J14" s="1" t="s">
        <v>30</v>
      </c>
      <c r="K14" s="1" t="s">
        <v>541</v>
      </c>
      <c r="L14" s="1" t="s">
        <v>541</v>
      </c>
      <c r="M14" s="1" t="s">
        <v>458</v>
      </c>
      <c r="N14" s="1" t="s">
        <v>458</v>
      </c>
      <c r="O14" s="1" t="s">
        <v>459</v>
      </c>
      <c r="P14" s="1" t="s">
        <v>460</v>
      </c>
      <c r="Q14" s="1" t="s">
        <v>461</v>
      </c>
      <c r="R14" s="1" t="s">
        <v>542</v>
      </c>
      <c r="S14" s="1" t="s">
        <v>463</v>
      </c>
      <c r="T14" s="1" t="s">
        <v>464</v>
      </c>
      <c r="U14" s="1" t="s">
        <v>465</v>
      </c>
      <c r="V14" s="1" t="s">
        <v>543</v>
      </c>
    </row>
    <row r="15" s="1" customFormat="1" spans="1:22">
      <c r="A15" s="3">
        <v>21564076668</v>
      </c>
      <c r="B15" s="1" t="s">
        <v>450</v>
      </c>
      <c r="C15" s="1" t="s">
        <v>544</v>
      </c>
      <c r="D15" s="1" t="s">
        <v>532</v>
      </c>
      <c r="E15" s="1" t="s">
        <v>533</v>
      </c>
      <c r="F15" s="1" t="s">
        <v>450</v>
      </c>
      <c r="G15" s="1" t="s">
        <v>454</v>
      </c>
      <c r="H15" s="1" t="s">
        <v>455</v>
      </c>
      <c r="I15" s="1" t="s">
        <v>534</v>
      </c>
      <c r="J15" s="1" t="s">
        <v>30</v>
      </c>
      <c r="K15" s="1" t="s">
        <v>535</v>
      </c>
      <c r="L15" s="1" t="s">
        <v>535</v>
      </c>
      <c r="M15" s="1" t="s">
        <v>458</v>
      </c>
      <c r="N15" s="1" t="s">
        <v>458</v>
      </c>
      <c r="O15" s="1" t="s">
        <v>459</v>
      </c>
      <c r="P15" s="1" t="s">
        <v>460</v>
      </c>
      <c r="Q15" s="1" t="s">
        <v>461</v>
      </c>
      <c r="R15" s="1" t="s">
        <v>545</v>
      </c>
      <c r="S15" s="1" t="s">
        <v>463</v>
      </c>
      <c r="T15" s="1" t="s">
        <v>464</v>
      </c>
      <c r="U15" s="1" t="s">
        <v>465</v>
      </c>
      <c r="V15" s="1" t="s">
        <v>473</v>
      </c>
    </row>
    <row r="16" s="1" customFormat="1" spans="1:22">
      <c r="A16" s="3">
        <v>21564025249</v>
      </c>
      <c r="B16" s="1" t="s">
        <v>450</v>
      </c>
      <c r="C16" s="1" t="s">
        <v>546</v>
      </c>
      <c r="D16" s="1" t="s">
        <v>547</v>
      </c>
      <c r="E16" s="1" t="s">
        <v>548</v>
      </c>
      <c r="F16" s="1" t="s">
        <v>450</v>
      </c>
      <c r="G16" s="1" t="s">
        <v>454</v>
      </c>
      <c r="H16" s="1" t="s">
        <v>455</v>
      </c>
      <c r="I16" s="1" t="s">
        <v>549</v>
      </c>
      <c r="J16" s="1" t="s">
        <v>30</v>
      </c>
      <c r="K16" s="1" t="s">
        <v>550</v>
      </c>
      <c r="L16" s="1" t="s">
        <v>550</v>
      </c>
      <c r="M16" s="1" t="s">
        <v>458</v>
      </c>
      <c r="N16" s="1" t="s">
        <v>458</v>
      </c>
      <c r="O16" s="1" t="s">
        <v>459</v>
      </c>
      <c r="P16" s="1" t="s">
        <v>460</v>
      </c>
      <c r="Q16" s="1" t="s">
        <v>461</v>
      </c>
      <c r="R16" s="1" t="s">
        <v>551</v>
      </c>
      <c r="S16" s="1" t="s">
        <v>463</v>
      </c>
      <c r="T16" s="1" t="s">
        <v>464</v>
      </c>
      <c r="U16" s="1" t="s">
        <v>465</v>
      </c>
      <c r="V16" s="1" t="s">
        <v>506</v>
      </c>
    </row>
    <row r="17" s="1" customFormat="1" spans="1:22">
      <c r="A17" s="3">
        <v>21563739463</v>
      </c>
      <c r="B17" s="1" t="s">
        <v>450</v>
      </c>
      <c r="C17" s="1" t="s">
        <v>552</v>
      </c>
      <c r="D17" s="1" t="s">
        <v>553</v>
      </c>
      <c r="E17" s="1" t="s">
        <v>554</v>
      </c>
      <c r="F17" s="1" t="s">
        <v>450</v>
      </c>
      <c r="G17" s="1" t="s">
        <v>454</v>
      </c>
      <c r="H17" s="1" t="s">
        <v>455</v>
      </c>
      <c r="I17" s="1" t="s">
        <v>555</v>
      </c>
      <c r="J17" s="1" t="s">
        <v>30</v>
      </c>
      <c r="K17" s="1" t="s">
        <v>556</v>
      </c>
      <c r="L17" s="1" t="s">
        <v>556</v>
      </c>
      <c r="M17" s="1" t="s">
        <v>458</v>
      </c>
      <c r="N17" s="1" t="s">
        <v>458</v>
      </c>
      <c r="O17" s="1" t="s">
        <v>459</v>
      </c>
      <c r="P17" s="1" t="s">
        <v>460</v>
      </c>
      <c r="Q17" s="1" t="s">
        <v>461</v>
      </c>
      <c r="R17" s="1" t="s">
        <v>557</v>
      </c>
      <c r="S17" s="1" t="s">
        <v>463</v>
      </c>
      <c r="T17" s="1" t="s">
        <v>464</v>
      </c>
      <c r="U17" s="1" t="s">
        <v>465</v>
      </c>
      <c r="V17" s="1" t="s">
        <v>473</v>
      </c>
    </row>
    <row r="18" s="1" customFormat="1" spans="1:22">
      <c r="A18" s="3">
        <v>21563554110</v>
      </c>
      <c r="B18" s="1" t="s">
        <v>450</v>
      </c>
      <c r="C18" s="1" t="s">
        <v>558</v>
      </c>
      <c r="D18" s="1" t="s">
        <v>559</v>
      </c>
      <c r="E18" s="1" t="s">
        <v>560</v>
      </c>
      <c r="F18" s="1" t="s">
        <v>450</v>
      </c>
      <c r="G18" s="1" t="s">
        <v>454</v>
      </c>
      <c r="H18" s="1" t="s">
        <v>455</v>
      </c>
      <c r="I18" s="1" t="s">
        <v>561</v>
      </c>
      <c r="J18" s="1" t="s">
        <v>30</v>
      </c>
      <c r="K18" s="1" t="s">
        <v>562</v>
      </c>
      <c r="L18" s="1" t="s">
        <v>562</v>
      </c>
      <c r="M18" s="1" t="s">
        <v>458</v>
      </c>
      <c r="N18" s="1" t="s">
        <v>458</v>
      </c>
      <c r="O18" s="1" t="s">
        <v>459</v>
      </c>
      <c r="P18" s="1" t="s">
        <v>460</v>
      </c>
      <c r="Q18" s="1" t="s">
        <v>461</v>
      </c>
      <c r="R18" s="1" t="s">
        <v>563</v>
      </c>
      <c r="S18" s="1" t="s">
        <v>463</v>
      </c>
      <c r="T18" s="1" t="s">
        <v>464</v>
      </c>
      <c r="U18" s="1" t="s">
        <v>465</v>
      </c>
      <c r="V18" s="1" t="s">
        <v>473</v>
      </c>
    </row>
    <row r="19" s="1" customFormat="1" spans="1:22">
      <c r="A19" s="3">
        <v>21563530750</v>
      </c>
      <c r="B19" s="1" t="s">
        <v>450</v>
      </c>
      <c r="C19" s="1" t="s">
        <v>564</v>
      </c>
      <c r="D19" s="1" t="s">
        <v>565</v>
      </c>
      <c r="E19" s="1" t="s">
        <v>566</v>
      </c>
      <c r="F19" s="1" t="s">
        <v>450</v>
      </c>
      <c r="G19" s="1" t="s">
        <v>454</v>
      </c>
      <c r="H19" s="1" t="s">
        <v>455</v>
      </c>
      <c r="I19" s="1" t="s">
        <v>567</v>
      </c>
      <c r="J19" s="1" t="s">
        <v>30</v>
      </c>
      <c r="K19" s="1" t="s">
        <v>568</v>
      </c>
      <c r="L19" s="1" t="s">
        <v>568</v>
      </c>
      <c r="M19" s="1" t="s">
        <v>458</v>
      </c>
      <c r="N19" s="1" t="s">
        <v>458</v>
      </c>
      <c r="O19" s="1" t="s">
        <v>459</v>
      </c>
      <c r="P19" s="1" t="s">
        <v>460</v>
      </c>
      <c r="Q19" s="1" t="s">
        <v>461</v>
      </c>
      <c r="R19" s="1" t="s">
        <v>569</v>
      </c>
      <c r="S19" s="1" t="s">
        <v>463</v>
      </c>
      <c r="T19" s="1" t="s">
        <v>464</v>
      </c>
      <c r="U19" s="1" t="s">
        <v>465</v>
      </c>
      <c r="V19" s="1" t="s">
        <v>473</v>
      </c>
    </row>
    <row r="20" s="1" customFormat="1" spans="1:22">
      <c r="A20" s="3">
        <v>21563319982</v>
      </c>
      <c r="B20" s="1" t="s">
        <v>450</v>
      </c>
      <c r="C20" s="1" t="s">
        <v>570</v>
      </c>
      <c r="D20" s="1" t="s">
        <v>571</v>
      </c>
      <c r="E20" s="1" t="s">
        <v>572</v>
      </c>
      <c r="F20" s="1" t="s">
        <v>450</v>
      </c>
      <c r="G20" s="1" t="s">
        <v>454</v>
      </c>
      <c r="H20" s="1" t="s">
        <v>455</v>
      </c>
      <c r="I20" s="1" t="s">
        <v>573</v>
      </c>
      <c r="J20" s="1" t="s">
        <v>30</v>
      </c>
      <c r="K20" s="1" t="s">
        <v>574</v>
      </c>
      <c r="L20" s="1" t="s">
        <v>574</v>
      </c>
      <c r="M20" s="1" t="s">
        <v>458</v>
      </c>
      <c r="N20" s="1" t="s">
        <v>458</v>
      </c>
      <c r="O20" s="1" t="s">
        <v>459</v>
      </c>
      <c r="P20" s="1" t="s">
        <v>460</v>
      </c>
      <c r="Q20" s="1" t="s">
        <v>461</v>
      </c>
      <c r="R20" s="1" t="s">
        <v>575</v>
      </c>
      <c r="S20" s="1" t="s">
        <v>463</v>
      </c>
      <c r="T20" s="1" t="s">
        <v>464</v>
      </c>
      <c r="U20" s="1" t="s">
        <v>465</v>
      </c>
      <c r="V20" s="1" t="s">
        <v>543</v>
      </c>
    </row>
    <row r="21" s="1" customFormat="1" spans="1:22">
      <c r="A21" s="3">
        <v>21562489916</v>
      </c>
      <c r="B21" s="1" t="s">
        <v>450</v>
      </c>
      <c r="C21" s="1" t="s">
        <v>576</v>
      </c>
      <c r="D21" s="1" t="s">
        <v>577</v>
      </c>
      <c r="E21" s="1" t="s">
        <v>578</v>
      </c>
      <c r="F21" s="1" t="s">
        <v>450</v>
      </c>
      <c r="G21" s="1" t="s">
        <v>454</v>
      </c>
      <c r="H21" s="1" t="s">
        <v>455</v>
      </c>
      <c r="I21" s="1" t="s">
        <v>579</v>
      </c>
      <c r="J21" s="1" t="s">
        <v>30</v>
      </c>
      <c r="K21" s="1" t="s">
        <v>580</v>
      </c>
      <c r="L21" s="1" t="s">
        <v>580</v>
      </c>
      <c r="M21" s="1" t="s">
        <v>458</v>
      </c>
      <c r="N21" s="1" t="s">
        <v>458</v>
      </c>
      <c r="O21" s="1" t="s">
        <v>459</v>
      </c>
      <c r="P21" s="1" t="s">
        <v>460</v>
      </c>
      <c r="Q21" s="1" t="s">
        <v>461</v>
      </c>
      <c r="R21" s="1" t="s">
        <v>581</v>
      </c>
      <c r="S21" s="1" t="s">
        <v>463</v>
      </c>
      <c r="T21" s="1" t="s">
        <v>464</v>
      </c>
      <c r="U21" s="1" t="s">
        <v>465</v>
      </c>
      <c r="V21" s="1" t="s">
        <v>543</v>
      </c>
    </row>
    <row r="22" s="1" customFormat="1" spans="1:22">
      <c r="A22" s="3">
        <v>21561855864</v>
      </c>
      <c r="B22" s="1" t="s">
        <v>450</v>
      </c>
      <c r="C22" s="1" t="s">
        <v>582</v>
      </c>
      <c r="D22" s="1" t="s">
        <v>559</v>
      </c>
      <c r="E22" s="1" t="s">
        <v>583</v>
      </c>
      <c r="F22" s="1" t="s">
        <v>450</v>
      </c>
      <c r="G22" s="1" t="s">
        <v>454</v>
      </c>
      <c r="H22" s="1" t="s">
        <v>455</v>
      </c>
      <c r="I22" s="1" t="s">
        <v>584</v>
      </c>
      <c r="J22" s="1" t="s">
        <v>30</v>
      </c>
      <c r="K22" s="1" t="s">
        <v>585</v>
      </c>
      <c r="L22" s="1" t="s">
        <v>585</v>
      </c>
      <c r="M22" s="1" t="s">
        <v>458</v>
      </c>
      <c r="N22" s="1" t="s">
        <v>458</v>
      </c>
      <c r="O22" s="1" t="s">
        <v>459</v>
      </c>
      <c r="P22" s="1" t="s">
        <v>460</v>
      </c>
      <c r="Q22" s="1" t="s">
        <v>461</v>
      </c>
      <c r="R22" s="1" t="s">
        <v>586</v>
      </c>
      <c r="S22" s="1" t="s">
        <v>463</v>
      </c>
      <c r="T22" s="1" t="s">
        <v>464</v>
      </c>
      <c r="U22" s="1" t="s">
        <v>465</v>
      </c>
      <c r="V22" s="1" t="s">
        <v>473</v>
      </c>
    </row>
    <row r="23" s="1" customFormat="1" spans="1:22">
      <c r="A23" s="3">
        <v>21561133534</v>
      </c>
      <c r="B23" s="1" t="s">
        <v>587</v>
      </c>
      <c r="C23" s="1" t="s">
        <v>588</v>
      </c>
      <c r="D23" s="1" t="s">
        <v>589</v>
      </c>
      <c r="E23" s="1" t="s">
        <v>590</v>
      </c>
      <c r="F23" s="1" t="s">
        <v>450</v>
      </c>
      <c r="G23" s="1" t="s">
        <v>454</v>
      </c>
      <c r="H23" s="1" t="s">
        <v>455</v>
      </c>
      <c r="I23" s="1" t="s">
        <v>591</v>
      </c>
      <c r="J23" s="1" t="s">
        <v>30</v>
      </c>
      <c r="K23" s="1" t="s">
        <v>592</v>
      </c>
      <c r="L23" s="1" t="s">
        <v>592</v>
      </c>
      <c r="M23" s="1" t="s">
        <v>458</v>
      </c>
      <c r="N23" s="1" t="s">
        <v>458</v>
      </c>
      <c r="O23" s="1" t="s">
        <v>459</v>
      </c>
      <c r="P23" s="1" t="s">
        <v>460</v>
      </c>
      <c r="Q23" s="1" t="s">
        <v>461</v>
      </c>
      <c r="R23" s="1" t="s">
        <v>593</v>
      </c>
      <c r="S23" s="1" t="s">
        <v>463</v>
      </c>
      <c r="T23" s="1" t="s">
        <v>464</v>
      </c>
      <c r="U23" s="1" t="s">
        <v>594</v>
      </c>
      <c r="V23" s="1" t="s">
        <v>473</v>
      </c>
    </row>
    <row r="24" s="1" customFormat="1" spans="1:22">
      <c r="A24" s="3">
        <v>21560487427</v>
      </c>
      <c r="B24" s="1" t="s">
        <v>587</v>
      </c>
      <c r="C24" s="1" t="s">
        <v>595</v>
      </c>
      <c r="D24" s="1" t="s">
        <v>596</v>
      </c>
      <c r="E24" s="1" t="s">
        <v>597</v>
      </c>
      <c r="F24" s="1" t="s">
        <v>587</v>
      </c>
      <c r="G24" s="1" t="s">
        <v>454</v>
      </c>
      <c r="H24" s="1" t="s">
        <v>455</v>
      </c>
      <c r="I24" s="1" t="s">
        <v>598</v>
      </c>
      <c r="J24" s="1" t="s">
        <v>30</v>
      </c>
      <c r="K24" s="1" t="s">
        <v>599</v>
      </c>
      <c r="L24" s="1" t="s">
        <v>599</v>
      </c>
      <c r="M24" s="1" t="s">
        <v>458</v>
      </c>
      <c r="N24" s="1" t="s">
        <v>458</v>
      </c>
      <c r="O24" s="1" t="s">
        <v>459</v>
      </c>
      <c r="P24" s="1" t="s">
        <v>460</v>
      </c>
      <c r="Q24" s="1" t="s">
        <v>461</v>
      </c>
      <c r="R24" s="1" t="s">
        <v>600</v>
      </c>
      <c r="S24" s="1" t="s">
        <v>463</v>
      </c>
      <c r="T24" s="1" t="s">
        <v>464</v>
      </c>
      <c r="U24" s="1" t="s">
        <v>465</v>
      </c>
      <c r="V24" s="1" t="s">
        <v>543</v>
      </c>
    </row>
    <row r="25" s="1" customFormat="1" spans="1:22">
      <c r="A25" s="3">
        <v>21560071647</v>
      </c>
      <c r="B25" s="1" t="s">
        <v>587</v>
      </c>
      <c r="C25" s="1" t="s">
        <v>601</v>
      </c>
      <c r="D25" s="1" t="s">
        <v>602</v>
      </c>
      <c r="E25" s="1" t="s">
        <v>603</v>
      </c>
      <c r="F25" s="1" t="s">
        <v>587</v>
      </c>
      <c r="G25" s="1" t="s">
        <v>454</v>
      </c>
      <c r="H25" s="1" t="s">
        <v>455</v>
      </c>
      <c r="I25" s="1" t="s">
        <v>604</v>
      </c>
      <c r="J25" s="1" t="s">
        <v>30</v>
      </c>
      <c r="K25" s="1" t="s">
        <v>605</v>
      </c>
      <c r="L25" s="1" t="s">
        <v>605</v>
      </c>
      <c r="M25" s="1" t="s">
        <v>458</v>
      </c>
      <c r="N25" s="1" t="s">
        <v>458</v>
      </c>
      <c r="O25" s="1" t="s">
        <v>459</v>
      </c>
      <c r="P25" s="1" t="s">
        <v>460</v>
      </c>
      <c r="Q25" s="1" t="s">
        <v>461</v>
      </c>
      <c r="R25" s="1" t="s">
        <v>606</v>
      </c>
      <c r="S25" s="1" t="s">
        <v>463</v>
      </c>
      <c r="T25" s="1" t="s">
        <v>464</v>
      </c>
      <c r="U25" s="1" t="s">
        <v>465</v>
      </c>
      <c r="V25" s="1" t="s">
        <v>506</v>
      </c>
    </row>
    <row r="26" s="1" customFormat="1" spans="1:22">
      <c r="A26" s="3">
        <v>21559300412</v>
      </c>
      <c r="B26" s="1" t="s">
        <v>587</v>
      </c>
      <c r="C26" s="1" t="s">
        <v>607</v>
      </c>
      <c r="D26" s="1" t="s">
        <v>608</v>
      </c>
      <c r="E26" s="1" t="s">
        <v>609</v>
      </c>
      <c r="F26" s="1" t="s">
        <v>450</v>
      </c>
      <c r="G26" s="1" t="s">
        <v>454</v>
      </c>
      <c r="H26" s="1" t="s">
        <v>455</v>
      </c>
      <c r="I26" s="1" t="s">
        <v>610</v>
      </c>
      <c r="J26" s="1" t="s">
        <v>30</v>
      </c>
      <c r="K26" s="1" t="s">
        <v>611</v>
      </c>
      <c r="L26" s="1" t="s">
        <v>611</v>
      </c>
      <c r="M26" s="1" t="s">
        <v>458</v>
      </c>
      <c r="N26" s="1" t="s">
        <v>458</v>
      </c>
      <c r="O26" s="1" t="s">
        <v>459</v>
      </c>
      <c r="P26" s="1" t="s">
        <v>460</v>
      </c>
      <c r="Q26" s="1" t="s">
        <v>461</v>
      </c>
      <c r="R26" s="1" t="s">
        <v>612</v>
      </c>
      <c r="S26" s="1" t="s">
        <v>463</v>
      </c>
      <c r="T26" s="1" t="s">
        <v>464</v>
      </c>
      <c r="U26" s="1" t="s">
        <v>465</v>
      </c>
      <c r="V26" s="1" t="s">
        <v>473</v>
      </c>
    </row>
    <row r="27" s="1" customFormat="1" spans="1:22">
      <c r="A27" s="3">
        <v>21558184671</v>
      </c>
      <c r="B27" s="1" t="s">
        <v>587</v>
      </c>
      <c r="C27" s="1" t="s">
        <v>613</v>
      </c>
      <c r="D27" s="1" t="s">
        <v>614</v>
      </c>
      <c r="E27" s="1" t="s">
        <v>615</v>
      </c>
      <c r="F27" s="1" t="s">
        <v>587</v>
      </c>
      <c r="G27" s="1" t="s">
        <v>454</v>
      </c>
      <c r="H27" s="1" t="s">
        <v>455</v>
      </c>
      <c r="I27" s="1" t="s">
        <v>616</v>
      </c>
      <c r="J27" s="1" t="s">
        <v>30</v>
      </c>
      <c r="K27" s="1" t="s">
        <v>617</v>
      </c>
      <c r="L27" s="1" t="s">
        <v>617</v>
      </c>
      <c r="M27" s="1" t="s">
        <v>458</v>
      </c>
      <c r="N27" s="1" t="s">
        <v>458</v>
      </c>
      <c r="O27" s="1" t="s">
        <v>459</v>
      </c>
      <c r="P27" s="1" t="s">
        <v>460</v>
      </c>
      <c r="Q27" s="1" t="s">
        <v>461</v>
      </c>
      <c r="R27" s="1" t="s">
        <v>618</v>
      </c>
      <c r="S27" s="1" t="s">
        <v>463</v>
      </c>
      <c r="T27" s="1" t="s">
        <v>464</v>
      </c>
      <c r="U27" s="1" t="s">
        <v>465</v>
      </c>
      <c r="V27" s="1" t="s">
        <v>619</v>
      </c>
    </row>
    <row r="28" s="1" customFormat="1" spans="1:22">
      <c r="A28" s="3">
        <v>21557994413</v>
      </c>
      <c r="B28" s="1" t="s">
        <v>587</v>
      </c>
      <c r="C28" s="1" t="s">
        <v>620</v>
      </c>
      <c r="D28" s="1" t="s">
        <v>621</v>
      </c>
      <c r="E28" s="1" t="s">
        <v>622</v>
      </c>
      <c r="F28" s="1" t="s">
        <v>450</v>
      </c>
      <c r="G28" s="1" t="s">
        <v>454</v>
      </c>
      <c r="H28" s="1" t="s">
        <v>455</v>
      </c>
      <c r="I28" s="1" t="s">
        <v>623</v>
      </c>
      <c r="J28" s="1" t="s">
        <v>30</v>
      </c>
      <c r="K28" s="1" t="s">
        <v>624</v>
      </c>
      <c r="L28" s="1" t="s">
        <v>624</v>
      </c>
      <c r="M28" s="1" t="s">
        <v>458</v>
      </c>
      <c r="N28" s="1" t="s">
        <v>458</v>
      </c>
      <c r="O28" s="1" t="s">
        <v>459</v>
      </c>
      <c r="P28" s="1" t="s">
        <v>460</v>
      </c>
      <c r="Q28" s="1" t="s">
        <v>461</v>
      </c>
      <c r="R28" s="1" t="s">
        <v>625</v>
      </c>
      <c r="S28" s="1" t="s">
        <v>463</v>
      </c>
      <c r="T28" s="1" t="s">
        <v>464</v>
      </c>
      <c r="U28" s="1" t="s">
        <v>465</v>
      </c>
      <c r="V28" s="1" t="s">
        <v>506</v>
      </c>
    </row>
    <row r="29" s="1" customFormat="1" spans="1:22">
      <c r="A29" s="3">
        <v>21556487759</v>
      </c>
      <c r="B29" s="1" t="s">
        <v>587</v>
      </c>
      <c r="C29" s="1" t="s">
        <v>626</v>
      </c>
      <c r="D29" s="1" t="s">
        <v>627</v>
      </c>
      <c r="E29" s="1" t="s">
        <v>628</v>
      </c>
      <c r="F29" s="1" t="s">
        <v>450</v>
      </c>
      <c r="G29" s="1" t="s">
        <v>454</v>
      </c>
      <c r="H29" s="1" t="s">
        <v>455</v>
      </c>
      <c r="I29" s="1" t="s">
        <v>629</v>
      </c>
      <c r="J29" s="1" t="s">
        <v>30</v>
      </c>
      <c r="K29" s="1" t="s">
        <v>630</v>
      </c>
      <c r="L29" s="1" t="s">
        <v>630</v>
      </c>
      <c r="M29" s="1" t="s">
        <v>458</v>
      </c>
      <c r="N29" s="1" t="s">
        <v>458</v>
      </c>
      <c r="O29" s="1" t="s">
        <v>459</v>
      </c>
      <c r="P29" s="1" t="s">
        <v>460</v>
      </c>
      <c r="Q29" s="1" t="s">
        <v>461</v>
      </c>
      <c r="R29" s="1" t="s">
        <v>631</v>
      </c>
      <c r="S29" s="1" t="s">
        <v>463</v>
      </c>
      <c r="T29" s="1" t="s">
        <v>464</v>
      </c>
      <c r="U29" s="1" t="s">
        <v>465</v>
      </c>
      <c r="V29" s="1" t="s">
        <v>619</v>
      </c>
    </row>
    <row r="30" s="1" customFormat="1" spans="1:22">
      <c r="A30" s="3">
        <v>21514843649</v>
      </c>
      <c r="B30" s="1" t="s">
        <v>587</v>
      </c>
      <c r="C30" s="1" t="s">
        <v>632</v>
      </c>
      <c r="D30" s="1" t="s">
        <v>633</v>
      </c>
      <c r="E30" s="1" t="s">
        <v>634</v>
      </c>
      <c r="F30" s="1" t="s">
        <v>587</v>
      </c>
      <c r="G30" s="1" t="s">
        <v>454</v>
      </c>
      <c r="H30" s="1" t="s">
        <v>455</v>
      </c>
      <c r="I30" s="1" t="s">
        <v>635</v>
      </c>
      <c r="J30" s="1" t="s">
        <v>30</v>
      </c>
      <c r="K30" s="1" t="s">
        <v>636</v>
      </c>
      <c r="L30" s="1" t="s">
        <v>636</v>
      </c>
      <c r="M30" s="1" t="s">
        <v>458</v>
      </c>
      <c r="N30" s="1" t="s">
        <v>458</v>
      </c>
      <c r="O30" s="1" t="s">
        <v>459</v>
      </c>
      <c r="P30" s="1" t="s">
        <v>460</v>
      </c>
      <c r="Q30" s="1" t="s">
        <v>461</v>
      </c>
      <c r="R30" s="1" t="s">
        <v>637</v>
      </c>
      <c r="S30" s="1" t="s">
        <v>463</v>
      </c>
      <c r="T30" s="1" t="s">
        <v>464</v>
      </c>
      <c r="U30" s="1" t="s">
        <v>465</v>
      </c>
      <c r="V30" s="1" t="s">
        <v>543</v>
      </c>
    </row>
    <row r="31" s="1" customFormat="1" spans="1:22">
      <c r="A31" s="3">
        <v>21514838332</v>
      </c>
      <c r="B31" s="1" t="s">
        <v>587</v>
      </c>
      <c r="C31" s="1" t="s">
        <v>638</v>
      </c>
      <c r="D31" s="1" t="s">
        <v>639</v>
      </c>
      <c r="E31" s="1" t="s">
        <v>640</v>
      </c>
      <c r="F31" s="1" t="s">
        <v>450</v>
      </c>
      <c r="G31" s="1" t="s">
        <v>454</v>
      </c>
      <c r="H31" s="1" t="s">
        <v>455</v>
      </c>
      <c r="I31" s="1" t="s">
        <v>641</v>
      </c>
      <c r="J31" s="1" t="s">
        <v>30</v>
      </c>
      <c r="K31" s="1" t="s">
        <v>642</v>
      </c>
      <c r="L31" s="1" t="s">
        <v>642</v>
      </c>
      <c r="M31" s="1" t="s">
        <v>458</v>
      </c>
      <c r="N31" s="1" t="s">
        <v>458</v>
      </c>
      <c r="O31" s="1" t="s">
        <v>459</v>
      </c>
      <c r="P31" s="1" t="s">
        <v>460</v>
      </c>
      <c r="Q31" s="1" t="s">
        <v>461</v>
      </c>
      <c r="R31" s="1" t="s">
        <v>643</v>
      </c>
      <c r="S31" s="1" t="s">
        <v>463</v>
      </c>
      <c r="T31" s="1" t="s">
        <v>464</v>
      </c>
      <c r="U31" s="1" t="s">
        <v>465</v>
      </c>
      <c r="V31" s="1" t="s">
        <v>473</v>
      </c>
    </row>
    <row r="32" s="1" customFormat="1" spans="1:22">
      <c r="A32" s="3">
        <v>21514817624</v>
      </c>
      <c r="B32" s="1" t="s">
        <v>587</v>
      </c>
      <c r="C32" s="1" t="s">
        <v>644</v>
      </c>
      <c r="D32" s="1" t="s">
        <v>645</v>
      </c>
      <c r="E32" s="1" t="s">
        <v>646</v>
      </c>
      <c r="F32" s="1" t="s">
        <v>450</v>
      </c>
      <c r="G32" s="1" t="s">
        <v>454</v>
      </c>
      <c r="H32" s="1" t="s">
        <v>455</v>
      </c>
      <c r="I32" s="1" t="s">
        <v>647</v>
      </c>
      <c r="J32" s="1" t="s">
        <v>30</v>
      </c>
      <c r="K32" s="1" t="s">
        <v>648</v>
      </c>
      <c r="L32" s="1" t="s">
        <v>648</v>
      </c>
      <c r="M32" s="1" t="s">
        <v>458</v>
      </c>
      <c r="N32" s="1" t="s">
        <v>458</v>
      </c>
      <c r="O32" s="1" t="s">
        <v>459</v>
      </c>
      <c r="P32" s="1" t="s">
        <v>460</v>
      </c>
      <c r="Q32" s="1" t="s">
        <v>461</v>
      </c>
      <c r="R32" s="1" t="s">
        <v>649</v>
      </c>
      <c r="S32" s="1" t="s">
        <v>463</v>
      </c>
      <c r="T32" s="1" t="s">
        <v>464</v>
      </c>
      <c r="U32" s="1" t="s">
        <v>465</v>
      </c>
      <c r="V32" s="1" t="s">
        <v>543</v>
      </c>
    </row>
    <row r="33" s="1" customFormat="1" spans="1:22">
      <c r="A33" s="3">
        <v>21514808807</v>
      </c>
      <c r="B33" s="1" t="s">
        <v>587</v>
      </c>
      <c r="C33" s="1" t="s">
        <v>650</v>
      </c>
      <c r="D33" s="1" t="s">
        <v>651</v>
      </c>
      <c r="E33" s="1" t="s">
        <v>652</v>
      </c>
      <c r="F33" s="1" t="s">
        <v>587</v>
      </c>
      <c r="G33" s="1" t="s">
        <v>454</v>
      </c>
      <c r="H33" s="1" t="s">
        <v>455</v>
      </c>
      <c r="I33" s="1" t="s">
        <v>653</v>
      </c>
      <c r="J33" s="1" t="s">
        <v>30</v>
      </c>
      <c r="K33" s="1" t="s">
        <v>654</v>
      </c>
      <c r="L33" s="1" t="s">
        <v>654</v>
      </c>
      <c r="M33" s="1" t="s">
        <v>458</v>
      </c>
      <c r="N33" s="1" t="s">
        <v>458</v>
      </c>
      <c r="O33" s="1" t="s">
        <v>459</v>
      </c>
      <c r="P33" s="1" t="s">
        <v>460</v>
      </c>
      <c r="Q33" s="1" t="s">
        <v>461</v>
      </c>
      <c r="R33" s="1" t="s">
        <v>655</v>
      </c>
      <c r="S33" s="1" t="s">
        <v>463</v>
      </c>
      <c r="T33" s="1" t="s">
        <v>464</v>
      </c>
      <c r="U33" s="1" t="s">
        <v>465</v>
      </c>
      <c r="V33" s="1" t="s">
        <v>543</v>
      </c>
    </row>
    <row r="34" s="1" customFormat="1" spans="1:22">
      <c r="A34" s="3">
        <v>21514499770</v>
      </c>
      <c r="B34" s="1" t="s">
        <v>587</v>
      </c>
      <c r="C34" s="1" t="s">
        <v>656</v>
      </c>
      <c r="D34" s="1" t="s">
        <v>657</v>
      </c>
      <c r="E34" s="1" t="s">
        <v>658</v>
      </c>
      <c r="F34" s="1" t="s">
        <v>450</v>
      </c>
      <c r="G34" s="1" t="s">
        <v>454</v>
      </c>
      <c r="H34" s="1" t="s">
        <v>455</v>
      </c>
      <c r="I34" s="1" t="s">
        <v>659</v>
      </c>
      <c r="J34" s="1" t="s">
        <v>30</v>
      </c>
      <c r="K34" s="1" t="s">
        <v>660</v>
      </c>
      <c r="L34" s="1" t="s">
        <v>660</v>
      </c>
      <c r="M34" s="1" t="s">
        <v>458</v>
      </c>
      <c r="N34" s="1" t="s">
        <v>458</v>
      </c>
      <c r="O34" s="1" t="s">
        <v>459</v>
      </c>
      <c r="P34" s="1" t="s">
        <v>460</v>
      </c>
      <c r="Q34" s="1" t="s">
        <v>461</v>
      </c>
      <c r="R34" s="1" t="s">
        <v>661</v>
      </c>
      <c r="S34" s="1" t="s">
        <v>463</v>
      </c>
      <c r="T34" s="1" t="s">
        <v>464</v>
      </c>
      <c r="U34" s="1" t="s">
        <v>465</v>
      </c>
      <c r="V34" s="1" t="s">
        <v>543</v>
      </c>
    </row>
    <row r="35" s="1" customFormat="1" spans="1:22">
      <c r="A35" s="3">
        <v>21514009832</v>
      </c>
      <c r="B35" s="1" t="s">
        <v>662</v>
      </c>
      <c r="C35" s="1" t="s">
        <v>663</v>
      </c>
      <c r="D35" s="1" t="s">
        <v>664</v>
      </c>
      <c r="E35" s="1" t="s">
        <v>665</v>
      </c>
      <c r="F35" s="1" t="s">
        <v>587</v>
      </c>
      <c r="G35" s="1" t="s">
        <v>454</v>
      </c>
      <c r="H35" s="1" t="s">
        <v>455</v>
      </c>
      <c r="I35" s="1" t="s">
        <v>666</v>
      </c>
      <c r="J35" s="1" t="s">
        <v>30</v>
      </c>
      <c r="K35" s="1" t="s">
        <v>667</v>
      </c>
      <c r="L35" s="1" t="s">
        <v>667</v>
      </c>
      <c r="M35" s="1" t="s">
        <v>458</v>
      </c>
      <c r="N35" s="1" t="s">
        <v>458</v>
      </c>
      <c r="O35" s="1" t="s">
        <v>459</v>
      </c>
      <c r="P35" s="1" t="s">
        <v>460</v>
      </c>
      <c r="Q35" s="1" t="s">
        <v>461</v>
      </c>
      <c r="R35" s="1" t="s">
        <v>668</v>
      </c>
      <c r="S35" s="1" t="s">
        <v>463</v>
      </c>
      <c r="T35" s="1" t="s">
        <v>464</v>
      </c>
      <c r="U35" s="1" t="s">
        <v>465</v>
      </c>
      <c r="V35" s="1" t="s">
        <v>669</v>
      </c>
    </row>
    <row r="36" s="1" customFormat="1" spans="1:22">
      <c r="A36" s="3">
        <v>21512217345</v>
      </c>
      <c r="B36" s="1" t="s">
        <v>662</v>
      </c>
      <c r="C36" s="1" t="s">
        <v>670</v>
      </c>
      <c r="D36" s="1" t="s">
        <v>671</v>
      </c>
      <c r="E36" s="1" t="s">
        <v>672</v>
      </c>
      <c r="F36" s="1" t="s">
        <v>450</v>
      </c>
      <c r="G36" s="1" t="s">
        <v>454</v>
      </c>
      <c r="H36" s="1" t="s">
        <v>455</v>
      </c>
      <c r="I36" s="1" t="s">
        <v>673</v>
      </c>
      <c r="J36" s="1" t="s">
        <v>30</v>
      </c>
      <c r="K36" s="1" t="s">
        <v>674</v>
      </c>
      <c r="L36" s="1" t="s">
        <v>674</v>
      </c>
      <c r="M36" s="1" t="s">
        <v>458</v>
      </c>
      <c r="N36" s="1" t="s">
        <v>458</v>
      </c>
      <c r="O36" s="1" t="s">
        <v>459</v>
      </c>
      <c r="P36" s="1" t="s">
        <v>460</v>
      </c>
      <c r="Q36" s="1" t="s">
        <v>461</v>
      </c>
      <c r="R36" s="1" t="s">
        <v>675</v>
      </c>
      <c r="S36" s="1" t="s">
        <v>463</v>
      </c>
      <c r="T36" s="1" t="s">
        <v>464</v>
      </c>
      <c r="U36" s="1" t="s">
        <v>465</v>
      </c>
      <c r="V36" s="1" t="s">
        <v>506</v>
      </c>
    </row>
    <row r="37" s="1" customFormat="1" spans="1:22">
      <c r="A37" s="3">
        <v>21511621482</v>
      </c>
      <c r="B37" s="1" t="s">
        <v>662</v>
      </c>
      <c r="C37" s="1" t="s">
        <v>676</v>
      </c>
      <c r="D37" s="1" t="s">
        <v>677</v>
      </c>
      <c r="E37" s="1" t="s">
        <v>678</v>
      </c>
      <c r="F37" s="1" t="s">
        <v>587</v>
      </c>
      <c r="G37" s="1" t="s">
        <v>454</v>
      </c>
      <c r="H37" s="1" t="s">
        <v>455</v>
      </c>
      <c r="I37" s="1" t="s">
        <v>679</v>
      </c>
      <c r="J37" s="1" t="s">
        <v>30</v>
      </c>
      <c r="K37" s="1" t="s">
        <v>680</v>
      </c>
      <c r="L37" s="1" t="s">
        <v>680</v>
      </c>
      <c r="M37" s="1" t="s">
        <v>458</v>
      </c>
      <c r="N37" s="1" t="s">
        <v>458</v>
      </c>
      <c r="O37" s="1" t="s">
        <v>459</v>
      </c>
      <c r="P37" s="1" t="s">
        <v>460</v>
      </c>
      <c r="Q37" s="1" t="s">
        <v>461</v>
      </c>
      <c r="R37" s="1" t="s">
        <v>681</v>
      </c>
      <c r="S37" s="1" t="s">
        <v>463</v>
      </c>
      <c r="T37" s="1" t="s">
        <v>464</v>
      </c>
      <c r="U37" s="1" t="s">
        <v>465</v>
      </c>
      <c r="V37" s="1" t="s">
        <v>543</v>
      </c>
    </row>
    <row r="38" s="1" customFormat="1" spans="1:22">
      <c r="A38" s="3">
        <v>21509188067</v>
      </c>
      <c r="B38" s="1" t="s">
        <v>662</v>
      </c>
      <c r="C38" s="1" t="s">
        <v>682</v>
      </c>
      <c r="D38" s="1" t="s">
        <v>683</v>
      </c>
      <c r="E38" s="1" t="s">
        <v>684</v>
      </c>
      <c r="F38" s="1" t="s">
        <v>450</v>
      </c>
      <c r="G38" s="1" t="s">
        <v>454</v>
      </c>
      <c r="H38" s="1" t="s">
        <v>455</v>
      </c>
      <c r="I38" s="1" t="s">
        <v>685</v>
      </c>
      <c r="J38" s="1" t="s">
        <v>30</v>
      </c>
      <c r="K38" s="1" t="s">
        <v>686</v>
      </c>
      <c r="L38" s="1" t="s">
        <v>686</v>
      </c>
      <c r="M38" s="1" t="s">
        <v>458</v>
      </c>
      <c r="N38" s="1" t="s">
        <v>458</v>
      </c>
      <c r="O38" s="1" t="s">
        <v>459</v>
      </c>
      <c r="P38" s="1" t="s">
        <v>460</v>
      </c>
      <c r="Q38" s="1" t="s">
        <v>461</v>
      </c>
      <c r="R38" s="1" t="s">
        <v>687</v>
      </c>
      <c r="S38" s="1" t="s">
        <v>463</v>
      </c>
      <c r="T38" s="1" t="s">
        <v>464</v>
      </c>
      <c r="U38" s="1" t="s">
        <v>465</v>
      </c>
      <c r="V38" s="1" t="s">
        <v>543</v>
      </c>
    </row>
    <row r="39" s="1" customFormat="1" spans="1:22">
      <c r="A39" s="3">
        <v>21508639443</v>
      </c>
      <c r="B39" s="1" t="s">
        <v>662</v>
      </c>
      <c r="C39" s="1" t="s">
        <v>688</v>
      </c>
      <c r="D39" s="1" t="s">
        <v>689</v>
      </c>
      <c r="E39" s="1" t="s">
        <v>690</v>
      </c>
      <c r="F39" s="1" t="s">
        <v>587</v>
      </c>
      <c r="G39" s="1" t="s">
        <v>454</v>
      </c>
      <c r="H39" s="1" t="s">
        <v>455</v>
      </c>
      <c r="I39" s="1" t="s">
        <v>691</v>
      </c>
      <c r="J39" s="1" t="s">
        <v>30</v>
      </c>
      <c r="K39" s="1" t="s">
        <v>692</v>
      </c>
      <c r="L39" s="1" t="s">
        <v>692</v>
      </c>
      <c r="M39" s="1" t="s">
        <v>458</v>
      </c>
      <c r="N39" s="1" t="s">
        <v>458</v>
      </c>
      <c r="O39" s="1" t="s">
        <v>459</v>
      </c>
      <c r="P39" s="1" t="s">
        <v>460</v>
      </c>
      <c r="Q39" s="1" t="s">
        <v>461</v>
      </c>
      <c r="R39" s="1" t="s">
        <v>693</v>
      </c>
      <c r="S39" s="1" t="s">
        <v>463</v>
      </c>
      <c r="T39" s="1" t="s">
        <v>464</v>
      </c>
      <c r="U39" s="1" t="s">
        <v>465</v>
      </c>
      <c r="V39" s="1" t="s">
        <v>694</v>
      </c>
    </row>
    <row r="40" s="1" customFormat="1" spans="1:22">
      <c r="A40" s="3">
        <v>21508385127</v>
      </c>
      <c r="B40" s="1" t="s">
        <v>662</v>
      </c>
      <c r="C40" s="1" t="s">
        <v>695</v>
      </c>
      <c r="D40" s="1" t="s">
        <v>696</v>
      </c>
      <c r="E40" s="1" t="s">
        <v>697</v>
      </c>
      <c r="F40" s="1" t="s">
        <v>450</v>
      </c>
      <c r="G40" s="1" t="s">
        <v>454</v>
      </c>
      <c r="H40" s="1" t="s">
        <v>455</v>
      </c>
      <c r="I40" s="1" t="s">
        <v>698</v>
      </c>
      <c r="J40" s="1" t="s">
        <v>30</v>
      </c>
      <c r="K40" s="1" t="s">
        <v>699</v>
      </c>
      <c r="L40" s="1" t="s">
        <v>699</v>
      </c>
      <c r="M40" s="1" t="s">
        <v>458</v>
      </c>
      <c r="N40" s="1" t="s">
        <v>458</v>
      </c>
      <c r="O40" s="1" t="s">
        <v>459</v>
      </c>
      <c r="P40" s="1" t="s">
        <v>460</v>
      </c>
      <c r="Q40" s="1" t="s">
        <v>461</v>
      </c>
      <c r="R40" s="1" t="s">
        <v>700</v>
      </c>
      <c r="S40" s="1" t="s">
        <v>463</v>
      </c>
      <c r="T40" s="1" t="s">
        <v>464</v>
      </c>
      <c r="U40" s="1" t="s">
        <v>465</v>
      </c>
      <c r="V40" s="1" t="s">
        <v>543</v>
      </c>
    </row>
    <row r="41" s="1" customFormat="1" spans="1:22">
      <c r="A41" s="3">
        <v>21507000676</v>
      </c>
      <c r="B41" s="1" t="s">
        <v>701</v>
      </c>
      <c r="C41" s="1" t="s">
        <v>702</v>
      </c>
      <c r="D41" s="1" t="s">
        <v>703</v>
      </c>
      <c r="E41" s="1" t="s">
        <v>704</v>
      </c>
      <c r="F41" s="1" t="s">
        <v>587</v>
      </c>
      <c r="G41" s="1" t="s">
        <v>454</v>
      </c>
      <c r="H41" s="1" t="s">
        <v>455</v>
      </c>
      <c r="I41" s="1" t="s">
        <v>705</v>
      </c>
      <c r="J41" s="1" t="s">
        <v>30</v>
      </c>
      <c r="K41" s="1" t="s">
        <v>706</v>
      </c>
      <c r="L41" s="1" t="s">
        <v>706</v>
      </c>
      <c r="M41" s="1" t="s">
        <v>458</v>
      </c>
      <c r="N41" s="1" t="s">
        <v>458</v>
      </c>
      <c r="O41" s="1" t="s">
        <v>459</v>
      </c>
      <c r="P41" s="1" t="s">
        <v>460</v>
      </c>
      <c r="Q41" s="1" t="s">
        <v>461</v>
      </c>
      <c r="R41" s="1" t="s">
        <v>707</v>
      </c>
      <c r="S41" s="1" t="s">
        <v>463</v>
      </c>
      <c r="T41" s="1" t="s">
        <v>464</v>
      </c>
      <c r="U41" s="1" t="s">
        <v>465</v>
      </c>
      <c r="V41" s="1" t="s">
        <v>708</v>
      </c>
    </row>
    <row r="42" s="1" customFormat="1" spans="1:22">
      <c r="A42" s="3">
        <v>21502816801</v>
      </c>
      <c r="B42" s="1" t="s">
        <v>701</v>
      </c>
      <c r="C42" s="1" t="s">
        <v>709</v>
      </c>
      <c r="D42" s="1" t="s">
        <v>703</v>
      </c>
      <c r="E42" s="1" t="s">
        <v>710</v>
      </c>
      <c r="F42" s="1" t="s">
        <v>587</v>
      </c>
      <c r="G42" s="1" t="s">
        <v>454</v>
      </c>
      <c r="H42" s="1" t="s">
        <v>455</v>
      </c>
      <c r="I42" s="1" t="s">
        <v>705</v>
      </c>
      <c r="J42" s="1" t="s">
        <v>30</v>
      </c>
      <c r="K42" s="1" t="s">
        <v>706</v>
      </c>
      <c r="L42" s="1" t="s">
        <v>706</v>
      </c>
      <c r="M42" s="1" t="s">
        <v>458</v>
      </c>
      <c r="N42" s="1" t="s">
        <v>458</v>
      </c>
      <c r="O42" s="1" t="s">
        <v>459</v>
      </c>
      <c r="P42" s="1" t="s">
        <v>460</v>
      </c>
      <c r="Q42" s="1" t="s">
        <v>461</v>
      </c>
      <c r="R42" s="1" t="s">
        <v>711</v>
      </c>
      <c r="S42" s="1" t="s">
        <v>463</v>
      </c>
      <c r="T42" s="1" t="s">
        <v>464</v>
      </c>
      <c r="U42" s="1" t="s">
        <v>465</v>
      </c>
      <c r="V42" s="1" t="s">
        <v>708</v>
      </c>
    </row>
    <row r="43" s="1" customFormat="1" spans="1:22">
      <c r="A43" s="3">
        <v>21502724677</v>
      </c>
      <c r="B43" s="1" t="s">
        <v>701</v>
      </c>
      <c r="C43" s="1" t="s">
        <v>712</v>
      </c>
      <c r="D43" s="1" t="s">
        <v>713</v>
      </c>
      <c r="E43" s="1" t="s">
        <v>714</v>
      </c>
      <c r="F43" s="1" t="s">
        <v>701</v>
      </c>
      <c r="G43" s="1" t="s">
        <v>454</v>
      </c>
      <c r="H43" s="1" t="s">
        <v>455</v>
      </c>
      <c r="I43" s="1" t="s">
        <v>715</v>
      </c>
      <c r="J43" s="1" t="s">
        <v>30</v>
      </c>
      <c r="K43" s="1" t="s">
        <v>716</v>
      </c>
      <c r="L43" s="1" t="s">
        <v>716</v>
      </c>
      <c r="M43" s="1" t="s">
        <v>458</v>
      </c>
      <c r="N43" s="1" t="s">
        <v>458</v>
      </c>
      <c r="O43" s="1" t="s">
        <v>459</v>
      </c>
      <c r="P43" s="1" t="s">
        <v>460</v>
      </c>
      <c r="Q43" s="1" t="s">
        <v>461</v>
      </c>
      <c r="R43" s="1" t="s">
        <v>717</v>
      </c>
      <c r="S43" s="1" t="s">
        <v>463</v>
      </c>
      <c r="T43" s="1" t="s">
        <v>464</v>
      </c>
      <c r="U43" s="1" t="s">
        <v>465</v>
      </c>
      <c r="V43" s="1" t="s">
        <v>506</v>
      </c>
    </row>
    <row r="44" s="1" customFormat="1" spans="1:22">
      <c r="A44" s="3">
        <v>21496814591</v>
      </c>
      <c r="B44" s="1" t="s">
        <v>718</v>
      </c>
      <c r="C44" s="1" t="s">
        <v>719</v>
      </c>
      <c r="D44" s="1" t="s">
        <v>720</v>
      </c>
      <c r="E44" s="1" t="s">
        <v>721</v>
      </c>
      <c r="F44" s="1" t="s">
        <v>450</v>
      </c>
      <c r="G44" s="1" t="s">
        <v>454</v>
      </c>
      <c r="H44" s="1" t="s">
        <v>455</v>
      </c>
      <c r="I44" s="1" t="s">
        <v>722</v>
      </c>
      <c r="J44" s="1" t="s">
        <v>30</v>
      </c>
      <c r="K44" s="1" t="s">
        <v>723</v>
      </c>
      <c r="L44" s="1" t="s">
        <v>723</v>
      </c>
      <c r="M44" s="1" t="s">
        <v>458</v>
      </c>
      <c r="N44" s="1" t="s">
        <v>458</v>
      </c>
      <c r="O44" s="1" t="s">
        <v>459</v>
      </c>
      <c r="P44" s="1" t="s">
        <v>460</v>
      </c>
      <c r="Q44" s="1" t="s">
        <v>461</v>
      </c>
      <c r="R44" s="1" t="s">
        <v>724</v>
      </c>
      <c r="S44" s="1" t="s">
        <v>463</v>
      </c>
      <c r="T44" s="1" t="s">
        <v>464</v>
      </c>
      <c r="U44" s="1" t="s">
        <v>465</v>
      </c>
      <c r="V44" s="1" t="s">
        <v>619</v>
      </c>
    </row>
    <row r="45" s="1" customFormat="1" spans="1:22">
      <c r="A45" s="3">
        <v>21496741247</v>
      </c>
      <c r="B45" s="1" t="s">
        <v>718</v>
      </c>
      <c r="C45" s="1" t="s">
        <v>725</v>
      </c>
      <c r="D45" s="1" t="s">
        <v>726</v>
      </c>
      <c r="E45" s="1" t="s">
        <v>727</v>
      </c>
      <c r="F45" s="1" t="s">
        <v>587</v>
      </c>
      <c r="G45" s="1" t="s">
        <v>454</v>
      </c>
      <c r="H45" s="1" t="s">
        <v>455</v>
      </c>
      <c r="I45" s="1" t="s">
        <v>728</v>
      </c>
      <c r="J45" s="1" t="s">
        <v>30</v>
      </c>
      <c r="K45" s="1" t="s">
        <v>729</v>
      </c>
      <c r="L45" s="1" t="s">
        <v>729</v>
      </c>
      <c r="M45" s="1" t="s">
        <v>458</v>
      </c>
      <c r="N45" s="1" t="s">
        <v>458</v>
      </c>
      <c r="O45" s="1" t="s">
        <v>459</v>
      </c>
      <c r="P45" s="1" t="s">
        <v>460</v>
      </c>
      <c r="Q45" s="1" t="s">
        <v>461</v>
      </c>
      <c r="R45" s="1" t="s">
        <v>730</v>
      </c>
      <c r="S45" s="1" t="s">
        <v>463</v>
      </c>
      <c r="T45" s="1" t="s">
        <v>464</v>
      </c>
      <c r="U45" s="1" t="s">
        <v>465</v>
      </c>
      <c r="V45" s="1" t="s">
        <v>466</v>
      </c>
    </row>
    <row r="46" s="1" customFormat="1" spans="1:22">
      <c r="A46" s="3">
        <v>21496305838</v>
      </c>
      <c r="B46" s="1" t="s">
        <v>718</v>
      </c>
      <c r="C46" s="1" t="s">
        <v>731</v>
      </c>
      <c r="D46" s="1" t="s">
        <v>732</v>
      </c>
      <c r="E46" s="1" t="s">
        <v>733</v>
      </c>
      <c r="F46" s="1" t="s">
        <v>662</v>
      </c>
      <c r="G46" s="1" t="s">
        <v>454</v>
      </c>
      <c r="H46" s="1" t="s">
        <v>455</v>
      </c>
      <c r="I46" s="1" t="s">
        <v>734</v>
      </c>
      <c r="J46" s="1" t="s">
        <v>30</v>
      </c>
      <c r="K46" s="1" t="s">
        <v>735</v>
      </c>
      <c r="L46" s="1" t="s">
        <v>735</v>
      </c>
      <c r="M46" s="1" t="s">
        <v>458</v>
      </c>
      <c r="N46" s="1" t="s">
        <v>458</v>
      </c>
      <c r="O46" s="1" t="s">
        <v>459</v>
      </c>
      <c r="P46" s="1" t="s">
        <v>460</v>
      </c>
      <c r="Q46" s="1" t="s">
        <v>461</v>
      </c>
      <c r="R46" s="1" t="s">
        <v>736</v>
      </c>
      <c r="S46" s="1" t="s">
        <v>463</v>
      </c>
      <c r="T46" s="1" t="s">
        <v>464</v>
      </c>
      <c r="U46" s="1" t="s">
        <v>465</v>
      </c>
      <c r="V46" s="1" t="s">
        <v>473</v>
      </c>
    </row>
    <row r="47" s="1" customFormat="1" spans="1:22">
      <c r="A47" s="3">
        <v>21493731156</v>
      </c>
      <c r="B47" s="1" t="s">
        <v>718</v>
      </c>
      <c r="C47" s="1" t="s">
        <v>737</v>
      </c>
      <c r="D47" s="1" t="s">
        <v>738</v>
      </c>
      <c r="E47" s="1" t="s">
        <v>739</v>
      </c>
      <c r="F47" s="1" t="s">
        <v>587</v>
      </c>
      <c r="G47" s="1" t="s">
        <v>454</v>
      </c>
      <c r="H47" s="1" t="s">
        <v>455</v>
      </c>
      <c r="I47" s="1" t="s">
        <v>740</v>
      </c>
      <c r="J47" s="1" t="s">
        <v>30</v>
      </c>
      <c r="K47" s="1" t="s">
        <v>741</v>
      </c>
      <c r="L47" s="1" t="s">
        <v>741</v>
      </c>
      <c r="M47" s="1" t="s">
        <v>458</v>
      </c>
      <c r="N47" s="1" t="s">
        <v>458</v>
      </c>
      <c r="O47" s="1" t="s">
        <v>459</v>
      </c>
      <c r="P47" s="1" t="s">
        <v>460</v>
      </c>
      <c r="Q47" s="1" t="s">
        <v>461</v>
      </c>
      <c r="R47" s="1" t="s">
        <v>742</v>
      </c>
      <c r="S47" s="1" t="s">
        <v>463</v>
      </c>
      <c r="T47" s="1" t="s">
        <v>464</v>
      </c>
      <c r="U47" s="1" t="s">
        <v>465</v>
      </c>
      <c r="V47" s="1" t="s">
        <v>543</v>
      </c>
    </row>
    <row r="48" s="1" customFormat="1" spans="1:22">
      <c r="A48" s="3">
        <v>21489797267</v>
      </c>
      <c r="B48" s="1" t="s">
        <v>743</v>
      </c>
      <c r="C48" s="1" t="s">
        <v>744</v>
      </c>
      <c r="D48" s="1" t="s">
        <v>745</v>
      </c>
      <c r="E48" s="1" t="s">
        <v>746</v>
      </c>
      <c r="F48" s="1" t="s">
        <v>450</v>
      </c>
      <c r="G48" s="1" t="s">
        <v>454</v>
      </c>
      <c r="H48" s="1" t="s">
        <v>455</v>
      </c>
      <c r="I48" s="1" t="s">
        <v>747</v>
      </c>
      <c r="J48" s="1" t="s">
        <v>30</v>
      </c>
      <c r="K48" s="1" t="s">
        <v>748</v>
      </c>
      <c r="L48" s="1" t="s">
        <v>748</v>
      </c>
      <c r="M48" s="1" t="s">
        <v>458</v>
      </c>
      <c r="N48" s="1" t="s">
        <v>458</v>
      </c>
      <c r="O48" s="1" t="s">
        <v>459</v>
      </c>
      <c r="P48" s="1" t="s">
        <v>460</v>
      </c>
      <c r="Q48" s="1" t="s">
        <v>461</v>
      </c>
      <c r="R48" s="1" t="s">
        <v>749</v>
      </c>
      <c r="S48" s="1" t="s">
        <v>463</v>
      </c>
      <c r="T48" s="1" t="s">
        <v>464</v>
      </c>
      <c r="U48" s="1" t="s">
        <v>465</v>
      </c>
      <c r="V48" s="1" t="s">
        <v>750</v>
      </c>
    </row>
    <row r="49" s="1" customFormat="1" spans="1:22">
      <c r="A49" s="3">
        <v>21489730843</v>
      </c>
      <c r="B49" s="1" t="s">
        <v>743</v>
      </c>
      <c r="C49" s="1" t="s">
        <v>751</v>
      </c>
      <c r="D49" s="1" t="s">
        <v>752</v>
      </c>
      <c r="E49" s="1" t="s">
        <v>753</v>
      </c>
      <c r="F49" s="1" t="s">
        <v>587</v>
      </c>
      <c r="G49" s="1" t="s">
        <v>454</v>
      </c>
      <c r="H49" s="1" t="s">
        <v>455</v>
      </c>
      <c r="I49" s="1" t="s">
        <v>754</v>
      </c>
      <c r="J49" s="1" t="s">
        <v>30</v>
      </c>
      <c r="K49" s="1" t="s">
        <v>755</v>
      </c>
      <c r="L49" s="1" t="s">
        <v>755</v>
      </c>
      <c r="M49" s="1" t="s">
        <v>458</v>
      </c>
      <c r="N49" s="1" t="s">
        <v>458</v>
      </c>
      <c r="O49" s="1" t="s">
        <v>459</v>
      </c>
      <c r="P49" s="1" t="s">
        <v>460</v>
      </c>
      <c r="Q49" s="1" t="s">
        <v>461</v>
      </c>
      <c r="R49" s="1" t="s">
        <v>756</v>
      </c>
      <c r="S49" s="1" t="s">
        <v>463</v>
      </c>
      <c r="T49" s="1" t="s">
        <v>464</v>
      </c>
      <c r="U49" s="1" t="s">
        <v>594</v>
      </c>
      <c r="V49" s="1" t="s">
        <v>473</v>
      </c>
    </row>
    <row r="50" s="1" customFormat="1" spans="1:22">
      <c r="A50" s="3">
        <v>21485977893</v>
      </c>
      <c r="B50" s="1" t="s">
        <v>743</v>
      </c>
      <c r="C50" s="1" t="s">
        <v>757</v>
      </c>
      <c r="D50" s="1" t="s">
        <v>758</v>
      </c>
      <c r="E50" s="1" t="s">
        <v>759</v>
      </c>
      <c r="F50" s="1" t="s">
        <v>450</v>
      </c>
      <c r="G50" s="1" t="s">
        <v>454</v>
      </c>
      <c r="H50" s="1" t="s">
        <v>455</v>
      </c>
      <c r="I50" s="1" t="s">
        <v>760</v>
      </c>
      <c r="J50" s="1" t="s">
        <v>30</v>
      </c>
      <c r="K50" s="1" t="s">
        <v>761</v>
      </c>
      <c r="L50" s="1" t="s">
        <v>761</v>
      </c>
      <c r="M50" s="1" t="s">
        <v>458</v>
      </c>
      <c r="N50" s="1" t="s">
        <v>458</v>
      </c>
      <c r="O50" s="1" t="s">
        <v>459</v>
      </c>
      <c r="P50" s="1" t="s">
        <v>460</v>
      </c>
      <c r="Q50" s="1" t="s">
        <v>461</v>
      </c>
      <c r="R50" s="1" t="s">
        <v>762</v>
      </c>
      <c r="S50" s="1" t="s">
        <v>463</v>
      </c>
      <c r="T50" s="1" t="s">
        <v>464</v>
      </c>
      <c r="U50" s="1" t="s">
        <v>465</v>
      </c>
      <c r="V50" s="1" t="s">
        <v>763</v>
      </c>
    </row>
    <row r="51" s="1" customFormat="1" spans="1:22">
      <c r="A51" s="3">
        <v>21484664347</v>
      </c>
      <c r="B51" s="1" t="s">
        <v>764</v>
      </c>
      <c r="C51" s="1" t="s">
        <v>765</v>
      </c>
      <c r="D51" s="1" t="s">
        <v>766</v>
      </c>
      <c r="E51" s="1" t="s">
        <v>767</v>
      </c>
      <c r="F51" s="1" t="s">
        <v>587</v>
      </c>
      <c r="G51" s="1" t="s">
        <v>454</v>
      </c>
      <c r="H51" s="1" t="s">
        <v>455</v>
      </c>
      <c r="I51" s="1" t="s">
        <v>768</v>
      </c>
      <c r="J51" s="1" t="s">
        <v>30</v>
      </c>
      <c r="K51" s="1" t="s">
        <v>769</v>
      </c>
      <c r="L51" s="1" t="s">
        <v>769</v>
      </c>
      <c r="M51" s="1" t="s">
        <v>458</v>
      </c>
      <c r="N51" s="1" t="s">
        <v>458</v>
      </c>
      <c r="O51" s="1" t="s">
        <v>459</v>
      </c>
      <c r="P51" s="1" t="s">
        <v>460</v>
      </c>
      <c r="Q51" s="1" t="s">
        <v>461</v>
      </c>
      <c r="R51" s="1" t="s">
        <v>770</v>
      </c>
      <c r="S51" s="1" t="s">
        <v>463</v>
      </c>
      <c r="T51" s="1" t="s">
        <v>464</v>
      </c>
      <c r="U51" s="1" t="s">
        <v>594</v>
      </c>
      <c r="V51" s="1" t="s">
        <v>486</v>
      </c>
    </row>
    <row r="52" s="1" customFormat="1" spans="1:22">
      <c r="A52" s="3">
        <v>21481870996</v>
      </c>
      <c r="B52" s="1" t="s">
        <v>764</v>
      </c>
      <c r="C52" s="1" t="s">
        <v>771</v>
      </c>
      <c r="D52" s="1" t="s">
        <v>772</v>
      </c>
      <c r="E52" s="1" t="s">
        <v>773</v>
      </c>
      <c r="F52" s="1" t="s">
        <v>701</v>
      </c>
      <c r="G52" s="1" t="s">
        <v>454</v>
      </c>
      <c r="H52" s="1" t="s">
        <v>455</v>
      </c>
      <c r="I52" s="1" t="s">
        <v>774</v>
      </c>
      <c r="J52" s="1" t="s">
        <v>30</v>
      </c>
      <c r="K52" s="1" t="s">
        <v>775</v>
      </c>
      <c r="L52" s="1" t="s">
        <v>775</v>
      </c>
      <c r="M52" s="1" t="s">
        <v>458</v>
      </c>
      <c r="N52" s="1" t="s">
        <v>458</v>
      </c>
      <c r="O52" s="1" t="s">
        <v>459</v>
      </c>
      <c r="P52" s="1" t="s">
        <v>460</v>
      </c>
      <c r="Q52" s="1" t="s">
        <v>461</v>
      </c>
      <c r="R52" s="1" t="s">
        <v>776</v>
      </c>
      <c r="S52" s="1" t="s">
        <v>463</v>
      </c>
      <c r="T52" s="1" t="s">
        <v>464</v>
      </c>
      <c r="U52" s="1" t="s">
        <v>465</v>
      </c>
      <c r="V52" s="1" t="s">
        <v>506</v>
      </c>
    </row>
    <row r="53" s="1" customFormat="1" spans="1:22">
      <c r="A53" s="3">
        <v>21480466400</v>
      </c>
      <c r="B53" s="1" t="s">
        <v>764</v>
      </c>
      <c r="C53" s="1" t="s">
        <v>777</v>
      </c>
      <c r="D53" s="1" t="s">
        <v>778</v>
      </c>
      <c r="E53" s="1" t="s">
        <v>779</v>
      </c>
      <c r="F53" s="1" t="s">
        <v>701</v>
      </c>
      <c r="G53" s="1" t="s">
        <v>454</v>
      </c>
      <c r="H53" s="1" t="s">
        <v>455</v>
      </c>
      <c r="I53" s="1" t="s">
        <v>780</v>
      </c>
      <c r="J53" s="1" t="s">
        <v>30</v>
      </c>
      <c r="K53" s="1" t="s">
        <v>781</v>
      </c>
      <c r="L53" s="1" t="s">
        <v>781</v>
      </c>
      <c r="M53" s="1" t="s">
        <v>458</v>
      </c>
      <c r="N53" s="1" t="s">
        <v>458</v>
      </c>
      <c r="O53" s="1" t="s">
        <v>459</v>
      </c>
      <c r="P53" s="1" t="s">
        <v>460</v>
      </c>
      <c r="Q53" s="1" t="s">
        <v>461</v>
      </c>
      <c r="R53" s="1" t="s">
        <v>782</v>
      </c>
      <c r="S53" s="1" t="s">
        <v>463</v>
      </c>
      <c r="T53" s="1" t="s">
        <v>464</v>
      </c>
      <c r="U53" s="1" t="s">
        <v>465</v>
      </c>
      <c r="V53" s="1" t="s">
        <v>763</v>
      </c>
    </row>
    <row r="54" s="1" customFormat="1" spans="1:22">
      <c r="A54" s="3">
        <v>21472122614</v>
      </c>
      <c r="B54" s="1" t="s">
        <v>783</v>
      </c>
      <c r="C54" s="1" t="s">
        <v>784</v>
      </c>
      <c r="D54" s="1" t="s">
        <v>785</v>
      </c>
      <c r="E54" s="1" t="s">
        <v>786</v>
      </c>
      <c r="F54" s="1" t="s">
        <v>450</v>
      </c>
      <c r="G54" s="1" t="s">
        <v>454</v>
      </c>
      <c r="H54" s="1" t="s">
        <v>455</v>
      </c>
      <c r="I54" s="1" t="s">
        <v>459</v>
      </c>
      <c r="J54" s="1" t="s">
        <v>30</v>
      </c>
      <c r="K54" s="1" t="s">
        <v>459</v>
      </c>
      <c r="L54" s="1" t="s">
        <v>459</v>
      </c>
      <c r="M54" s="1" t="s">
        <v>458</v>
      </c>
      <c r="N54" s="1" t="s">
        <v>458</v>
      </c>
      <c r="O54" s="1" t="s">
        <v>459</v>
      </c>
      <c r="P54" s="1" t="s">
        <v>460</v>
      </c>
      <c r="Q54" s="1" t="s">
        <v>461</v>
      </c>
      <c r="R54" s="1" t="s">
        <v>787</v>
      </c>
      <c r="S54" s="1" t="s">
        <v>463</v>
      </c>
      <c r="T54" s="1" t="s">
        <v>464</v>
      </c>
      <c r="U54" s="1" t="s">
        <v>465</v>
      </c>
      <c r="V54" s="1" t="s">
        <v>473</v>
      </c>
    </row>
    <row r="55" s="1" customFormat="1" spans="1:22">
      <c r="A55" s="3">
        <v>21470858310</v>
      </c>
      <c r="B55" s="1" t="s">
        <v>783</v>
      </c>
      <c r="C55" s="1" t="s">
        <v>788</v>
      </c>
      <c r="D55" s="1" t="s">
        <v>789</v>
      </c>
      <c r="E55" s="1" t="s">
        <v>790</v>
      </c>
      <c r="F55" s="1" t="s">
        <v>587</v>
      </c>
      <c r="G55" s="1" t="s">
        <v>454</v>
      </c>
      <c r="H55" s="1" t="s">
        <v>455</v>
      </c>
      <c r="I55" s="1" t="s">
        <v>791</v>
      </c>
      <c r="J55" s="1" t="s">
        <v>30</v>
      </c>
      <c r="K55" s="1" t="s">
        <v>792</v>
      </c>
      <c r="L55" s="1" t="s">
        <v>792</v>
      </c>
      <c r="M55" s="1" t="s">
        <v>458</v>
      </c>
      <c r="N55" s="1" t="s">
        <v>458</v>
      </c>
      <c r="O55" s="1" t="s">
        <v>459</v>
      </c>
      <c r="P55" s="1" t="s">
        <v>460</v>
      </c>
      <c r="Q55" s="1" t="s">
        <v>461</v>
      </c>
      <c r="R55" s="1" t="s">
        <v>793</v>
      </c>
      <c r="S55" s="1" t="s">
        <v>463</v>
      </c>
      <c r="T55" s="1" t="s">
        <v>464</v>
      </c>
      <c r="U55" s="1" t="s">
        <v>465</v>
      </c>
      <c r="V55" s="1" t="s">
        <v>794</v>
      </c>
    </row>
    <row r="56" s="1" customFormat="1" spans="1:22">
      <c r="A56" s="3">
        <v>21466264139</v>
      </c>
      <c r="B56" s="1" t="s">
        <v>795</v>
      </c>
      <c r="C56" s="1" t="s">
        <v>796</v>
      </c>
      <c r="D56" s="1" t="s">
        <v>797</v>
      </c>
      <c r="E56" s="1" t="s">
        <v>798</v>
      </c>
      <c r="F56" s="1" t="s">
        <v>450</v>
      </c>
      <c r="G56" s="1" t="s">
        <v>454</v>
      </c>
      <c r="H56" s="1" t="s">
        <v>455</v>
      </c>
      <c r="I56" s="1" t="s">
        <v>799</v>
      </c>
      <c r="J56" s="1" t="s">
        <v>30</v>
      </c>
      <c r="K56" s="1" t="s">
        <v>800</v>
      </c>
      <c r="L56" s="1" t="s">
        <v>800</v>
      </c>
      <c r="M56" s="1" t="s">
        <v>458</v>
      </c>
      <c r="N56" s="1" t="s">
        <v>458</v>
      </c>
      <c r="O56" s="1" t="s">
        <v>459</v>
      </c>
      <c r="P56" s="1" t="s">
        <v>460</v>
      </c>
      <c r="Q56" s="1" t="s">
        <v>461</v>
      </c>
      <c r="R56" s="1" t="s">
        <v>801</v>
      </c>
      <c r="S56" s="1" t="s">
        <v>463</v>
      </c>
      <c r="T56" s="1" t="s">
        <v>464</v>
      </c>
      <c r="U56" s="1" t="s">
        <v>465</v>
      </c>
      <c r="V56" s="1" t="s">
        <v>543</v>
      </c>
    </row>
    <row r="57" s="1" customFormat="1" spans="1:22">
      <c r="A57" s="3">
        <v>21465805538</v>
      </c>
      <c r="B57" s="1" t="s">
        <v>795</v>
      </c>
      <c r="C57" s="1" t="s">
        <v>802</v>
      </c>
      <c r="D57" s="1" t="s">
        <v>803</v>
      </c>
      <c r="E57" s="1" t="s">
        <v>804</v>
      </c>
      <c r="F57" s="1" t="s">
        <v>450</v>
      </c>
      <c r="G57" s="1" t="s">
        <v>454</v>
      </c>
      <c r="H57" s="1" t="s">
        <v>455</v>
      </c>
      <c r="I57" s="1" t="s">
        <v>805</v>
      </c>
      <c r="J57" s="1" t="s">
        <v>30</v>
      </c>
      <c r="K57" s="1" t="s">
        <v>806</v>
      </c>
      <c r="L57" s="1" t="s">
        <v>806</v>
      </c>
      <c r="M57" s="1" t="s">
        <v>458</v>
      </c>
      <c r="N57" s="1" t="s">
        <v>458</v>
      </c>
      <c r="O57" s="1" t="s">
        <v>459</v>
      </c>
      <c r="P57" s="1" t="s">
        <v>460</v>
      </c>
      <c r="Q57" s="1" t="s">
        <v>461</v>
      </c>
      <c r="R57" s="1" t="s">
        <v>807</v>
      </c>
      <c r="S57" s="1" t="s">
        <v>463</v>
      </c>
      <c r="T57" s="1" t="s">
        <v>464</v>
      </c>
      <c r="U57" s="1" t="s">
        <v>465</v>
      </c>
      <c r="V57" s="1" t="s">
        <v>543</v>
      </c>
    </row>
    <row r="58" s="1" customFormat="1" spans="1:22">
      <c r="A58" s="3">
        <v>21459312066</v>
      </c>
      <c r="B58" s="1" t="s">
        <v>808</v>
      </c>
      <c r="C58" s="1" t="s">
        <v>809</v>
      </c>
      <c r="D58" s="1" t="s">
        <v>810</v>
      </c>
      <c r="E58" s="1" t="s">
        <v>811</v>
      </c>
      <c r="F58" s="1" t="s">
        <v>450</v>
      </c>
      <c r="G58" s="1" t="s">
        <v>454</v>
      </c>
      <c r="H58" s="1" t="s">
        <v>455</v>
      </c>
      <c r="I58" s="1" t="s">
        <v>812</v>
      </c>
      <c r="J58" s="1" t="s">
        <v>30</v>
      </c>
      <c r="K58" s="1" t="s">
        <v>813</v>
      </c>
      <c r="L58" s="1" t="s">
        <v>813</v>
      </c>
      <c r="M58" s="1" t="s">
        <v>458</v>
      </c>
      <c r="N58" s="1" t="s">
        <v>458</v>
      </c>
      <c r="O58" s="1" t="s">
        <v>459</v>
      </c>
      <c r="P58" s="1" t="s">
        <v>460</v>
      </c>
      <c r="Q58" s="1" t="s">
        <v>461</v>
      </c>
      <c r="R58" s="1" t="s">
        <v>814</v>
      </c>
      <c r="S58" s="1" t="s">
        <v>463</v>
      </c>
      <c r="T58" s="1" t="s">
        <v>464</v>
      </c>
      <c r="U58" s="1" t="s">
        <v>465</v>
      </c>
      <c r="V58" s="1" t="s">
        <v>486</v>
      </c>
    </row>
    <row r="59" s="1" customFormat="1" spans="1:22">
      <c r="A59" s="3">
        <v>21455967833</v>
      </c>
      <c r="B59" s="1" t="s">
        <v>815</v>
      </c>
      <c r="C59" s="1" t="s">
        <v>816</v>
      </c>
      <c r="D59" s="1" t="s">
        <v>766</v>
      </c>
      <c r="E59" s="1" t="s">
        <v>817</v>
      </c>
      <c r="F59" s="1" t="s">
        <v>450</v>
      </c>
      <c r="G59" s="1" t="s">
        <v>454</v>
      </c>
      <c r="H59" s="1" t="s">
        <v>455</v>
      </c>
      <c r="I59" s="1" t="s">
        <v>818</v>
      </c>
      <c r="J59" s="1" t="s">
        <v>30</v>
      </c>
      <c r="K59" s="1" t="s">
        <v>819</v>
      </c>
      <c r="L59" s="1" t="s">
        <v>819</v>
      </c>
      <c r="M59" s="1" t="s">
        <v>458</v>
      </c>
      <c r="N59" s="1" t="s">
        <v>458</v>
      </c>
      <c r="O59" s="1" t="s">
        <v>459</v>
      </c>
      <c r="P59" s="1" t="s">
        <v>460</v>
      </c>
      <c r="Q59" s="1" t="s">
        <v>461</v>
      </c>
      <c r="R59" s="1" t="s">
        <v>820</v>
      </c>
      <c r="S59" s="1" t="s">
        <v>463</v>
      </c>
      <c r="T59" s="1" t="s">
        <v>464</v>
      </c>
      <c r="U59" s="1" t="s">
        <v>465</v>
      </c>
      <c r="V59" s="1" t="s">
        <v>486</v>
      </c>
    </row>
    <row r="60" s="1" customFormat="1" spans="1:22">
      <c r="A60" s="3">
        <v>21452305688</v>
      </c>
      <c r="B60" s="1" t="s">
        <v>815</v>
      </c>
      <c r="C60" s="1" t="s">
        <v>821</v>
      </c>
      <c r="D60" s="1" t="s">
        <v>822</v>
      </c>
      <c r="E60" s="1" t="s">
        <v>823</v>
      </c>
      <c r="F60" s="1" t="s">
        <v>587</v>
      </c>
      <c r="G60" s="1" t="s">
        <v>454</v>
      </c>
      <c r="H60" s="1" t="s">
        <v>455</v>
      </c>
      <c r="I60" s="1" t="s">
        <v>824</v>
      </c>
      <c r="J60" s="1" t="s">
        <v>30</v>
      </c>
      <c r="K60" s="1" t="s">
        <v>825</v>
      </c>
      <c r="L60" s="1" t="s">
        <v>825</v>
      </c>
      <c r="M60" s="1" t="s">
        <v>458</v>
      </c>
      <c r="N60" s="1" t="s">
        <v>458</v>
      </c>
      <c r="O60" s="1" t="s">
        <v>459</v>
      </c>
      <c r="P60" s="1" t="s">
        <v>460</v>
      </c>
      <c r="Q60" s="1" t="s">
        <v>461</v>
      </c>
      <c r="R60" s="1" t="s">
        <v>826</v>
      </c>
      <c r="S60" s="1" t="s">
        <v>463</v>
      </c>
      <c r="T60" s="1" t="s">
        <v>464</v>
      </c>
      <c r="U60" s="1" t="s">
        <v>465</v>
      </c>
      <c r="V60" s="1" t="s">
        <v>543</v>
      </c>
    </row>
    <row r="61" s="1" customFormat="1" spans="1:22">
      <c r="A61" s="3">
        <v>21374817517</v>
      </c>
      <c r="B61" s="1" t="s">
        <v>827</v>
      </c>
      <c r="C61" s="1" t="s">
        <v>828</v>
      </c>
      <c r="D61" s="1" t="s">
        <v>829</v>
      </c>
      <c r="E61" s="1" t="s">
        <v>830</v>
      </c>
      <c r="F61" s="1" t="s">
        <v>450</v>
      </c>
      <c r="G61" s="1" t="s">
        <v>454</v>
      </c>
      <c r="H61" s="1" t="s">
        <v>455</v>
      </c>
      <c r="I61" s="1" t="s">
        <v>831</v>
      </c>
      <c r="J61" s="1" t="s">
        <v>30</v>
      </c>
      <c r="K61" s="1" t="s">
        <v>832</v>
      </c>
      <c r="L61" s="1" t="s">
        <v>832</v>
      </c>
      <c r="M61" s="1" t="s">
        <v>458</v>
      </c>
      <c r="N61" s="1" t="s">
        <v>458</v>
      </c>
      <c r="O61" s="1" t="s">
        <v>459</v>
      </c>
      <c r="P61" s="1" t="s">
        <v>460</v>
      </c>
      <c r="Q61" s="1" t="s">
        <v>461</v>
      </c>
      <c r="R61" s="1" t="s">
        <v>833</v>
      </c>
      <c r="S61" s="1" t="s">
        <v>463</v>
      </c>
      <c r="T61" s="1" t="s">
        <v>464</v>
      </c>
      <c r="U61" s="1" t="s">
        <v>465</v>
      </c>
      <c r="V61" s="1" t="s">
        <v>543</v>
      </c>
    </row>
    <row r="62" s="1" customFormat="1" spans="1:22">
      <c r="A62" s="3">
        <v>21368916489</v>
      </c>
      <c r="B62" s="1" t="s">
        <v>834</v>
      </c>
      <c r="C62" s="1" t="s">
        <v>835</v>
      </c>
      <c r="D62" s="1" t="s">
        <v>836</v>
      </c>
      <c r="E62" s="1" t="s">
        <v>837</v>
      </c>
      <c r="F62" s="1" t="s">
        <v>701</v>
      </c>
      <c r="G62" s="1" t="s">
        <v>454</v>
      </c>
      <c r="H62" s="1" t="s">
        <v>455</v>
      </c>
      <c r="I62" s="1" t="s">
        <v>838</v>
      </c>
      <c r="J62" s="1" t="s">
        <v>30</v>
      </c>
      <c r="K62" s="1" t="s">
        <v>839</v>
      </c>
      <c r="L62" s="1" t="s">
        <v>839</v>
      </c>
      <c r="M62" s="1" t="s">
        <v>458</v>
      </c>
      <c r="N62" s="1" t="s">
        <v>458</v>
      </c>
      <c r="O62" s="1" t="s">
        <v>459</v>
      </c>
      <c r="P62" s="1" t="s">
        <v>460</v>
      </c>
      <c r="Q62" s="1" t="s">
        <v>461</v>
      </c>
      <c r="R62" s="1" t="s">
        <v>840</v>
      </c>
      <c r="S62" s="1" t="s">
        <v>463</v>
      </c>
      <c r="T62" s="1" t="s">
        <v>464</v>
      </c>
      <c r="U62" s="1" t="s">
        <v>465</v>
      </c>
      <c r="V62" s="1" t="s">
        <v>543</v>
      </c>
    </row>
    <row r="63" s="1" customFormat="1" spans="1:22">
      <c r="A63" s="3">
        <v>21363241744</v>
      </c>
      <c r="B63" s="1" t="s">
        <v>841</v>
      </c>
      <c r="C63" s="1" t="s">
        <v>842</v>
      </c>
      <c r="D63" s="1" t="s">
        <v>843</v>
      </c>
      <c r="E63" s="1" t="s">
        <v>844</v>
      </c>
      <c r="F63" s="1" t="s">
        <v>783</v>
      </c>
      <c r="G63" s="1" t="s">
        <v>454</v>
      </c>
      <c r="H63" s="1" t="s">
        <v>455</v>
      </c>
      <c r="I63" s="1" t="s">
        <v>845</v>
      </c>
      <c r="J63" s="1" t="s">
        <v>30</v>
      </c>
      <c r="K63" s="1" t="s">
        <v>846</v>
      </c>
      <c r="L63" s="1" t="s">
        <v>846</v>
      </c>
      <c r="M63" s="1" t="s">
        <v>458</v>
      </c>
      <c r="N63" s="1" t="s">
        <v>458</v>
      </c>
      <c r="O63" s="1" t="s">
        <v>459</v>
      </c>
      <c r="P63" s="1" t="s">
        <v>460</v>
      </c>
      <c r="Q63" s="1" t="s">
        <v>461</v>
      </c>
      <c r="R63" s="1" t="s">
        <v>847</v>
      </c>
      <c r="S63" s="1" t="s">
        <v>463</v>
      </c>
      <c r="T63" s="1" t="s">
        <v>464</v>
      </c>
      <c r="U63" s="1" t="s">
        <v>465</v>
      </c>
      <c r="V63" s="1" t="s">
        <v>506</v>
      </c>
    </row>
    <row r="64" s="1" customFormat="1" spans="1:22">
      <c r="A64" s="3">
        <v>21361124767</v>
      </c>
      <c r="B64" s="1" t="s">
        <v>848</v>
      </c>
      <c r="C64" s="1" t="s">
        <v>849</v>
      </c>
      <c r="D64" s="1" t="s">
        <v>850</v>
      </c>
      <c r="E64" s="1" t="s">
        <v>851</v>
      </c>
      <c r="F64" s="1" t="s">
        <v>662</v>
      </c>
      <c r="G64" s="1" t="s">
        <v>454</v>
      </c>
      <c r="H64" s="1" t="s">
        <v>455</v>
      </c>
      <c r="I64" s="1" t="s">
        <v>852</v>
      </c>
      <c r="J64" s="1" t="s">
        <v>30</v>
      </c>
      <c r="K64" s="1" t="s">
        <v>853</v>
      </c>
      <c r="L64" s="1" t="s">
        <v>853</v>
      </c>
      <c r="M64" s="1" t="s">
        <v>458</v>
      </c>
      <c r="N64" s="1" t="s">
        <v>458</v>
      </c>
      <c r="O64" s="1" t="s">
        <v>459</v>
      </c>
      <c r="P64" s="1" t="s">
        <v>460</v>
      </c>
      <c r="Q64" s="1" t="s">
        <v>461</v>
      </c>
      <c r="R64" s="1" t="s">
        <v>854</v>
      </c>
      <c r="S64" s="1" t="s">
        <v>463</v>
      </c>
      <c r="T64" s="1" t="s">
        <v>464</v>
      </c>
      <c r="U64" s="1" t="s">
        <v>465</v>
      </c>
      <c r="V64" s="1" t="s">
        <v>763</v>
      </c>
    </row>
    <row r="65" s="1" customFormat="1" spans="1:22">
      <c r="A65" s="3">
        <v>21356787138</v>
      </c>
      <c r="B65" s="1" t="s">
        <v>848</v>
      </c>
      <c r="C65" s="1" t="s">
        <v>855</v>
      </c>
      <c r="D65" s="1" t="s">
        <v>856</v>
      </c>
      <c r="E65" s="1" t="s">
        <v>857</v>
      </c>
      <c r="F65" s="1" t="s">
        <v>662</v>
      </c>
      <c r="G65" s="1" t="s">
        <v>454</v>
      </c>
      <c r="H65" s="1" t="s">
        <v>455</v>
      </c>
      <c r="I65" s="1" t="s">
        <v>858</v>
      </c>
      <c r="J65" s="1" t="s">
        <v>30</v>
      </c>
      <c r="K65" s="1" t="s">
        <v>859</v>
      </c>
      <c r="L65" s="1" t="s">
        <v>859</v>
      </c>
      <c r="M65" s="1" t="s">
        <v>458</v>
      </c>
      <c r="N65" s="1" t="s">
        <v>458</v>
      </c>
      <c r="O65" s="1" t="s">
        <v>459</v>
      </c>
      <c r="P65" s="1" t="s">
        <v>460</v>
      </c>
      <c r="Q65" s="1" t="s">
        <v>461</v>
      </c>
      <c r="R65" s="1" t="s">
        <v>860</v>
      </c>
      <c r="S65" s="1" t="s">
        <v>463</v>
      </c>
      <c r="T65" s="1" t="s">
        <v>464</v>
      </c>
      <c r="U65" s="1" t="s">
        <v>465</v>
      </c>
      <c r="V65" s="1" t="s">
        <v>861</v>
      </c>
    </row>
    <row r="66" s="1" customFormat="1" spans="1:22">
      <c r="A66" s="3">
        <v>21353399249</v>
      </c>
      <c r="B66" s="1" t="s">
        <v>862</v>
      </c>
      <c r="C66" s="1" t="s">
        <v>863</v>
      </c>
      <c r="D66" s="1" t="s">
        <v>475</v>
      </c>
      <c r="E66" s="1" t="s">
        <v>864</v>
      </c>
      <c r="F66" s="1" t="s">
        <v>450</v>
      </c>
      <c r="G66" s="1" t="s">
        <v>454</v>
      </c>
      <c r="H66" s="1" t="s">
        <v>455</v>
      </c>
      <c r="I66" s="1" t="s">
        <v>865</v>
      </c>
      <c r="J66" s="1" t="s">
        <v>30</v>
      </c>
      <c r="K66" s="1" t="s">
        <v>866</v>
      </c>
      <c r="L66" s="1" t="s">
        <v>866</v>
      </c>
      <c r="M66" s="1" t="s">
        <v>458</v>
      </c>
      <c r="N66" s="1" t="s">
        <v>458</v>
      </c>
      <c r="O66" s="1" t="s">
        <v>459</v>
      </c>
      <c r="P66" s="1" t="s">
        <v>460</v>
      </c>
      <c r="Q66" s="1" t="s">
        <v>461</v>
      </c>
      <c r="R66" s="1" t="s">
        <v>867</v>
      </c>
      <c r="S66" s="1" t="s">
        <v>463</v>
      </c>
      <c r="T66" s="1" t="s">
        <v>464</v>
      </c>
      <c r="U66" s="1" t="s">
        <v>465</v>
      </c>
      <c r="V66" s="1" t="s">
        <v>466</v>
      </c>
    </row>
    <row r="67" s="1" customFormat="1" spans="1:22">
      <c r="A67" s="3">
        <v>21348178770</v>
      </c>
      <c r="B67" s="1" t="s">
        <v>862</v>
      </c>
      <c r="C67" s="1" t="s">
        <v>868</v>
      </c>
      <c r="D67" s="1" t="s">
        <v>869</v>
      </c>
      <c r="E67" s="1" t="s">
        <v>870</v>
      </c>
      <c r="F67" s="1" t="s">
        <v>701</v>
      </c>
      <c r="G67" s="1" t="s">
        <v>454</v>
      </c>
      <c r="H67" s="1" t="s">
        <v>455</v>
      </c>
      <c r="I67" s="1" t="s">
        <v>871</v>
      </c>
      <c r="J67" s="1" t="s">
        <v>30</v>
      </c>
      <c r="K67" s="1" t="s">
        <v>872</v>
      </c>
      <c r="L67" s="1" t="s">
        <v>872</v>
      </c>
      <c r="M67" s="1" t="s">
        <v>458</v>
      </c>
      <c r="N67" s="1" t="s">
        <v>458</v>
      </c>
      <c r="O67" s="1" t="s">
        <v>459</v>
      </c>
      <c r="P67" s="1" t="s">
        <v>460</v>
      </c>
      <c r="Q67" s="1" t="s">
        <v>461</v>
      </c>
      <c r="R67" s="1" t="s">
        <v>873</v>
      </c>
      <c r="S67" s="1" t="s">
        <v>463</v>
      </c>
      <c r="T67" s="1" t="s">
        <v>464</v>
      </c>
      <c r="U67" s="1" t="s">
        <v>465</v>
      </c>
      <c r="V67" s="1" t="s">
        <v>473</v>
      </c>
    </row>
    <row r="68" s="1" customFormat="1" spans="1:22">
      <c r="A68" s="3">
        <v>21345764700</v>
      </c>
      <c r="B68" s="1" t="s">
        <v>874</v>
      </c>
      <c r="C68" s="1" t="s">
        <v>875</v>
      </c>
      <c r="D68" s="1" t="s">
        <v>876</v>
      </c>
      <c r="E68" s="1" t="s">
        <v>877</v>
      </c>
      <c r="F68" s="1" t="s">
        <v>587</v>
      </c>
      <c r="G68" s="1" t="s">
        <v>454</v>
      </c>
      <c r="H68" s="1" t="s">
        <v>455</v>
      </c>
      <c r="I68" s="1" t="s">
        <v>878</v>
      </c>
      <c r="J68" s="1" t="s">
        <v>30</v>
      </c>
      <c r="K68" s="1" t="s">
        <v>879</v>
      </c>
      <c r="L68" s="1" t="s">
        <v>879</v>
      </c>
      <c r="M68" s="1" t="s">
        <v>458</v>
      </c>
      <c r="N68" s="1" t="s">
        <v>458</v>
      </c>
      <c r="O68" s="1" t="s">
        <v>459</v>
      </c>
      <c r="P68" s="1" t="s">
        <v>460</v>
      </c>
      <c r="Q68" s="1" t="s">
        <v>461</v>
      </c>
      <c r="R68" s="1" t="s">
        <v>880</v>
      </c>
      <c r="S68" s="1" t="s">
        <v>463</v>
      </c>
      <c r="T68" s="1" t="s">
        <v>464</v>
      </c>
      <c r="U68" s="1" t="s">
        <v>465</v>
      </c>
      <c r="V68" s="1" t="s">
        <v>881</v>
      </c>
    </row>
    <row r="69" s="1" customFormat="1" spans="1:22">
      <c r="A69" s="3">
        <v>21345064628</v>
      </c>
      <c r="B69" s="1" t="s">
        <v>874</v>
      </c>
      <c r="C69" s="1" t="s">
        <v>882</v>
      </c>
      <c r="D69" s="1" t="s">
        <v>752</v>
      </c>
      <c r="E69" s="1" t="s">
        <v>883</v>
      </c>
      <c r="F69" s="1" t="s">
        <v>662</v>
      </c>
      <c r="G69" s="1" t="s">
        <v>454</v>
      </c>
      <c r="H69" s="1" t="s">
        <v>455</v>
      </c>
      <c r="I69" s="1" t="s">
        <v>884</v>
      </c>
      <c r="J69" s="1" t="s">
        <v>30</v>
      </c>
      <c r="K69" s="1" t="s">
        <v>885</v>
      </c>
      <c r="L69" s="1" t="s">
        <v>885</v>
      </c>
      <c r="M69" s="1" t="s">
        <v>458</v>
      </c>
      <c r="N69" s="1" t="s">
        <v>458</v>
      </c>
      <c r="O69" s="1" t="s">
        <v>459</v>
      </c>
      <c r="P69" s="1" t="s">
        <v>460</v>
      </c>
      <c r="Q69" s="1" t="s">
        <v>461</v>
      </c>
      <c r="R69" s="1" t="s">
        <v>886</v>
      </c>
      <c r="S69" s="1" t="s">
        <v>463</v>
      </c>
      <c r="T69" s="1" t="s">
        <v>464</v>
      </c>
      <c r="U69" s="1" t="s">
        <v>594</v>
      </c>
      <c r="V69" s="1" t="s">
        <v>473</v>
      </c>
    </row>
    <row r="70" s="1" customFormat="1" spans="1:22">
      <c r="A70" s="3">
        <v>21340324617</v>
      </c>
      <c r="B70" s="1" t="s">
        <v>874</v>
      </c>
      <c r="C70" s="1" t="s">
        <v>887</v>
      </c>
      <c r="D70" s="1" t="s">
        <v>888</v>
      </c>
      <c r="E70" s="1" t="s">
        <v>889</v>
      </c>
      <c r="F70" s="1" t="s">
        <v>718</v>
      </c>
      <c r="G70" s="1" t="s">
        <v>454</v>
      </c>
      <c r="H70" s="1" t="s">
        <v>455</v>
      </c>
      <c r="I70" s="1" t="s">
        <v>890</v>
      </c>
      <c r="J70" s="1" t="s">
        <v>30</v>
      </c>
      <c r="K70" s="1" t="s">
        <v>891</v>
      </c>
      <c r="L70" s="1" t="s">
        <v>891</v>
      </c>
      <c r="M70" s="1" t="s">
        <v>458</v>
      </c>
      <c r="N70" s="1" t="s">
        <v>458</v>
      </c>
      <c r="O70" s="1" t="s">
        <v>459</v>
      </c>
      <c r="P70" s="1" t="s">
        <v>460</v>
      </c>
      <c r="Q70" s="1" t="s">
        <v>461</v>
      </c>
      <c r="R70" s="1" t="s">
        <v>892</v>
      </c>
      <c r="S70" s="1" t="s">
        <v>463</v>
      </c>
      <c r="T70" s="1" t="s">
        <v>464</v>
      </c>
      <c r="U70" s="1" t="s">
        <v>465</v>
      </c>
      <c r="V70" s="1" t="s">
        <v>794</v>
      </c>
    </row>
    <row r="71" s="1" customFormat="1" spans="1:22">
      <c r="A71" s="3">
        <v>21340235900</v>
      </c>
      <c r="B71" s="1" t="s">
        <v>874</v>
      </c>
      <c r="C71" s="1" t="s">
        <v>893</v>
      </c>
      <c r="D71" s="1" t="s">
        <v>894</v>
      </c>
      <c r="E71" s="1" t="s">
        <v>895</v>
      </c>
      <c r="F71" s="1" t="s">
        <v>587</v>
      </c>
      <c r="G71" s="1" t="s">
        <v>454</v>
      </c>
      <c r="H71" s="1" t="s">
        <v>455</v>
      </c>
      <c r="I71" s="1" t="s">
        <v>896</v>
      </c>
      <c r="J71" s="1" t="s">
        <v>30</v>
      </c>
      <c r="K71" s="1" t="s">
        <v>897</v>
      </c>
      <c r="L71" s="1" t="s">
        <v>897</v>
      </c>
      <c r="M71" s="1" t="s">
        <v>458</v>
      </c>
      <c r="N71" s="1" t="s">
        <v>458</v>
      </c>
      <c r="O71" s="1" t="s">
        <v>459</v>
      </c>
      <c r="P71" s="1" t="s">
        <v>460</v>
      </c>
      <c r="Q71" s="1" t="s">
        <v>461</v>
      </c>
      <c r="R71" s="1" t="s">
        <v>898</v>
      </c>
      <c r="S71" s="1" t="s">
        <v>463</v>
      </c>
      <c r="T71" s="1" t="s">
        <v>464</v>
      </c>
      <c r="U71" s="1" t="s">
        <v>465</v>
      </c>
      <c r="V71" s="1" t="s">
        <v>543</v>
      </c>
    </row>
    <row r="72" s="1" customFormat="1" spans="1:22">
      <c r="A72" s="3">
        <v>21337267192</v>
      </c>
      <c r="B72" s="1" t="s">
        <v>899</v>
      </c>
      <c r="C72" s="1" t="s">
        <v>900</v>
      </c>
      <c r="D72" s="1" t="s">
        <v>901</v>
      </c>
      <c r="E72" s="1" t="s">
        <v>902</v>
      </c>
      <c r="F72" s="1" t="s">
        <v>718</v>
      </c>
      <c r="G72" s="1" t="s">
        <v>454</v>
      </c>
      <c r="H72" s="1" t="s">
        <v>455</v>
      </c>
      <c r="I72" s="1" t="s">
        <v>903</v>
      </c>
      <c r="J72" s="1" t="s">
        <v>30</v>
      </c>
      <c r="K72" s="1" t="s">
        <v>904</v>
      </c>
      <c r="L72" s="1" t="s">
        <v>904</v>
      </c>
      <c r="M72" s="1" t="s">
        <v>458</v>
      </c>
      <c r="N72" s="1" t="s">
        <v>458</v>
      </c>
      <c r="O72" s="1" t="s">
        <v>459</v>
      </c>
      <c r="P72" s="1" t="s">
        <v>460</v>
      </c>
      <c r="Q72" s="1" t="s">
        <v>461</v>
      </c>
      <c r="R72" s="1" t="s">
        <v>905</v>
      </c>
      <c r="S72" s="1" t="s">
        <v>463</v>
      </c>
      <c r="T72" s="1" t="s">
        <v>464</v>
      </c>
      <c r="U72" s="1" t="s">
        <v>594</v>
      </c>
      <c r="V72" s="1" t="s">
        <v>486</v>
      </c>
    </row>
    <row r="73" s="1" customFormat="1" spans="1:22">
      <c r="A73" s="3">
        <v>21322484408</v>
      </c>
      <c r="B73" s="1" t="s">
        <v>906</v>
      </c>
      <c r="C73" s="1" t="s">
        <v>907</v>
      </c>
      <c r="D73" s="1" t="s">
        <v>908</v>
      </c>
      <c r="E73" s="1" t="s">
        <v>909</v>
      </c>
      <c r="F73" s="1" t="s">
        <v>587</v>
      </c>
      <c r="G73" s="1" t="s">
        <v>454</v>
      </c>
      <c r="H73" s="1" t="s">
        <v>455</v>
      </c>
      <c r="I73" s="1" t="s">
        <v>910</v>
      </c>
      <c r="J73" s="1" t="s">
        <v>30</v>
      </c>
      <c r="K73" s="1" t="s">
        <v>911</v>
      </c>
      <c r="L73" s="1" t="s">
        <v>911</v>
      </c>
      <c r="M73" s="1" t="s">
        <v>458</v>
      </c>
      <c r="N73" s="1" t="s">
        <v>458</v>
      </c>
      <c r="O73" s="1" t="s">
        <v>459</v>
      </c>
      <c r="P73" s="1" t="s">
        <v>460</v>
      </c>
      <c r="Q73" s="1" t="s">
        <v>461</v>
      </c>
      <c r="R73" s="1" t="s">
        <v>912</v>
      </c>
      <c r="S73" s="1" t="s">
        <v>463</v>
      </c>
      <c r="T73" s="1" t="s">
        <v>464</v>
      </c>
      <c r="U73" s="1" t="s">
        <v>465</v>
      </c>
      <c r="V73" s="1" t="s">
        <v>473</v>
      </c>
    </row>
    <row r="74" s="1" customFormat="1" spans="1:22">
      <c r="A74" s="3">
        <v>21317548067</v>
      </c>
      <c r="B74" s="1" t="s">
        <v>906</v>
      </c>
      <c r="C74" s="1" t="s">
        <v>913</v>
      </c>
      <c r="D74" s="1" t="s">
        <v>914</v>
      </c>
      <c r="E74" s="1" t="s">
        <v>915</v>
      </c>
      <c r="F74" s="1" t="s">
        <v>662</v>
      </c>
      <c r="G74" s="1" t="s">
        <v>454</v>
      </c>
      <c r="H74" s="1" t="s">
        <v>455</v>
      </c>
      <c r="I74" s="1" t="s">
        <v>916</v>
      </c>
      <c r="J74" s="1" t="s">
        <v>30</v>
      </c>
      <c r="K74" s="1" t="s">
        <v>917</v>
      </c>
      <c r="L74" s="1" t="s">
        <v>917</v>
      </c>
      <c r="M74" s="1" t="s">
        <v>458</v>
      </c>
      <c r="N74" s="1" t="s">
        <v>458</v>
      </c>
      <c r="O74" s="1" t="s">
        <v>459</v>
      </c>
      <c r="P74" s="1" t="s">
        <v>460</v>
      </c>
      <c r="Q74" s="1" t="s">
        <v>461</v>
      </c>
      <c r="R74" s="1" t="s">
        <v>918</v>
      </c>
      <c r="S74" s="1" t="s">
        <v>463</v>
      </c>
      <c r="T74" s="1" t="s">
        <v>464</v>
      </c>
      <c r="U74" s="1" t="s">
        <v>465</v>
      </c>
      <c r="V74" s="1" t="s">
        <v>543</v>
      </c>
    </row>
    <row r="75" s="1" customFormat="1" spans="1:22">
      <c r="A75" s="3">
        <v>21146543317</v>
      </c>
      <c r="B75" s="1" t="s">
        <v>919</v>
      </c>
      <c r="C75" s="1" t="s">
        <v>920</v>
      </c>
      <c r="D75" s="1" t="s">
        <v>921</v>
      </c>
      <c r="E75" s="1" t="s">
        <v>922</v>
      </c>
      <c r="F75" s="1" t="s">
        <v>662</v>
      </c>
      <c r="G75" s="1" t="s">
        <v>454</v>
      </c>
      <c r="H75" s="1" t="s">
        <v>455</v>
      </c>
      <c r="I75" s="1" t="s">
        <v>923</v>
      </c>
      <c r="J75" s="1" t="s">
        <v>30</v>
      </c>
      <c r="K75" s="1" t="s">
        <v>924</v>
      </c>
      <c r="L75" s="1" t="s">
        <v>924</v>
      </c>
      <c r="M75" s="1" t="s">
        <v>458</v>
      </c>
      <c r="N75" s="1" t="s">
        <v>458</v>
      </c>
      <c r="O75" s="1" t="s">
        <v>459</v>
      </c>
      <c r="P75" s="1" t="s">
        <v>460</v>
      </c>
      <c r="Q75" s="1" t="s">
        <v>461</v>
      </c>
      <c r="R75" s="1" t="s">
        <v>925</v>
      </c>
      <c r="S75" s="1" t="s">
        <v>463</v>
      </c>
      <c r="T75" s="1" t="s">
        <v>464</v>
      </c>
      <c r="U75" s="1" t="s">
        <v>465</v>
      </c>
      <c r="V75" s="1" t="s">
        <v>473</v>
      </c>
    </row>
    <row r="76" s="1" customFormat="1" spans="1:22">
      <c r="A76" s="3">
        <v>21040555033</v>
      </c>
      <c r="B76" s="1" t="s">
        <v>926</v>
      </c>
      <c r="C76" s="1" t="s">
        <v>927</v>
      </c>
      <c r="D76" s="1" t="s">
        <v>928</v>
      </c>
      <c r="E76" s="1" t="s">
        <v>929</v>
      </c>
      <c r="F76" s="1" t="s">
        <v>662</v>
      </c>
      <c r="G76" s="1" t="s">
        <v>454</v>
      </c>
      <c r="H76" s="1" t="s">
        <v>455</v>
      </c>
      <c r="I76" s="1" t="s">
        <v>930</v>
      </c>
      <c r="J76" s="1" t="s">
        <v>30</v>
      </c>
      <c r="K76" s="1" t="s">
        <v>931</v>
      </c>
      <c r="L76" s="1" t="s">
        <v>931</v>
      </c>
      <c r="M76" s="1" t="s">
        <v>458</v>
      </c>
      <c r="N76" s="1" t="s">
        <v>458</v>
      </c>
      <c r="O76" s="1" t="s">
        <v>459</v>
      </c>
      <c r="P76" s="1" t="s">
        <v>460</v>
      </c>
      <c r="Q76" s="1" t="s">
        <v>461</v>
      </c>
      <c r="R76" s="1" t="s">
        <v>932</v>
      </c>
      <c r="S76" s="1" t="s">
        <v>463</v>
      </c>
      <c r="T76" s="1" t="s">
        <v>464</v>
      </c>
      <c r="U76" s="1" t="s">
        <v>465</v>
      </c>
      <c r="V76" s="1" t="s">
        <v>933</v>
      </c>
    </row>
    <row r="77" s="1" customFormat="1" spans="1:22">
      <c r="A77" s="3">
        <v>18817172433</v>
      </c>
      <c r="B77" s="1" t="s">
        <v>934</v>
      </c>
      <c r="C77" s="1" t="s">
        <v>935</v>
      </c>
      <c r="D77" s="1" t="s">
        <v>936</v>
      </c>
      <c r="E77" s="1" t="s">
        <v>937</v>
      </c>
      <c r="F77" s="1" t="s">
        <v>701</v>
      </c>
      <c r="G77" s="1" t="s">
        <v>454</v>
      </c>
      <c r="H77" s="1" t="s">
        <v>455</v>
      </c>
      <c r="I77" s="1" t="s">
        <v>938</v>
      </c>
      <c r="J77" s="1" t="s">
        <v>30</v>
      </c>
      <c r="K77" s="1" t="s">
        <v>939</v>
      </c>
      <c r="L77" s="1" t="s">
        <v>939</v>
      </c>
      <c r="M77" s="1" t="s">
        <v>458</v>
      </c>
      <c r="N77" s="1" t="s">
        <v>458</v>
      </c>
      <c r="O77" s="1" t="s">
        <v>459</v>
      </c>
      <c r="P77" s="1" t="s">
        <v>460</v>
      </c>
      <c r="Q77" s="1" t="s">
        <v>461</v>
      </c>
      <c r="R77" s="1" t="s">
        <v>940</v>
      </c>
      <c r="S77" s="1" t="s">
        <v>463</v>
      </c>
      <c r="T77" s="1" t="s">
        <v>464</v>
      </c>
      <c r="U77" s="1" t="s">
        <v>465</v>
      </c>
      <c r="V77" s="1" t="s">
        <v>473</v>
      </c>
    </row>
    <row r="78" s="1" customFormat="1" spans="1:22">
      <c r="A78" s="3">
        <v>17965225480</v>
      </c>
      <c r="B78" s="1" t="s">
        <v>941</v>
      </c>
      <c r="C78" s="1" t="s">
        <v>942</v>
      </c>
      <c r="D78" s="1" t="s">
        <v>943</v>
      </c>
      <c r="E78" s="1" t="s">
        <v>944</v>
      </c>
      <c r="F78" s="1" t="s">
        <v>701</v>
      </c>
      <c r="G78" s="1" t="s">
        <v>454</v>
      </c>
      <c r="H78" s="1" t="s">
        <v>455</v>
      </c>
      <c r="I78" s="1" t="s">
        <v>945</v>
      </c>
      <c r="J78" s="1" t="s">
        <v>30</v>
      </c>
      <c r="K78" s="1" t="s">
        <v>946</v>
      </c>
      <c r="L78" s="1" t="s">
        <v>946</v>
      </c>
      <c r="M78" s="1" t="s">
        <v>458</v>
      </c>
      <c r="N78" s="1" t="s">
        <v>458</v>
      </c>
      <c r="O78" s="1" t="s">
        <v>459</v>
      </c>
      <c r="P78" s="1" t="s">
        <v>460</v>
      </c>
      <c r="Q78" s="1" t="s">
        <v>461</v>
      </c>
      <c r="R78" s="1" t="s">
        <v>947</v>
      </c>
      <c r="S78" s="1" t="s">
        <v>463</v>
      </c>
      <c r="T78" s="1" t="s">
        <v>464</v>
      </c>
      <c r="U78" s="1" t="s">
        <v>465</v>
      </c>
      <c r="V78" s="1" t="s">
        <v>948</v>
      </c>
    </row>
    <row r="79" s="1" customFormat="1" spans="1:22">
      <c r="A79" s="3">
        <v>17940456646</v>
      </c>
      <c r="B79" s="1" t="s">
        <v>949</v>
      </c>
      <c r="C79" s="1" t="s">
        <v>950</v>
      </c>
      <c r="D79" s="1" t="s">
        <v>951</v>
      </c>
      <c r="E79" s="1" t="s">
        <v>952</v>
      </c>
      <c r="F79" s="1" t="s">
        <v>718</v>
      </c>
      <c r="G79" s="1" t="s">
        <v>454</v>
      </c>
      <c r="H79" s="1" t="s">
        <v>455</v>
      </c>
      <c r="I79" s="1" t="s">
        <v>953</v>
      </c>
      <c r="J79" s="1" t="s">
        <v>30</v>
      </c>
      <c r="K79" s="1" t="s">
        <v>954</v>
      </c>
      <c r="L79" s="1" t="s">
        <v>954</v>
      </c>
      <c r="M79" s="1" t="s">
        <v>458</v>
      </c>
      <c r="N79" s="1" t="s">
        <v>458</v>
      </c>
      <c r="O79" s="1" t="s">
        <v>459</v>
      </c>
      <c r="P79" s="1" t="s">
        <v>460</v>
      </c>
      <c r="Q79" s="1" t="s">
        <v>461</v>
      </c>
      <c r="R79" s="1" t="s">
        <v>955</v>
      </c>
      <c r="S79" s="1" t="s">
        <v>463</v>
      </c>
      <c r="T79" s="1" t="s">
        <v>464</v>
      </c>
      <c r="U79" s="1" t="s">
        <v>465</v>
      </c>
      <c r="V79" s="1" t="s">
        <v>956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2022-10-28T01:56:10Z</dcterms:created>
  <dcterms:modified xsi:type="dcterms:W3CDTF">2022-10-28T03:07:00Z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21437FCE50AE4914A49C1AEE5DCFF640</vt:lpwstr>
  </property>
  <property fmtid="{D5CDD505-2E9C-101B-9397-08002B2CF9AE}" pid="3" name="KSOProductBuildVer">
    <vt:lpwstr>2052-11.1.0.12598</vt:lpwstr>
  </property>
</Properties>
</file>