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<sst xmlns="http://schemas.openxmlformats.org/spreadsheetml/2006/main" count="253" uniqueCount="115">
  <si>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</si>
  <si>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</si>
  <si>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</si>
  <si>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</si>
  <si>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</si>
  <si>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</si>
  <si>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</si>
  <si>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</si>
  <si>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</si>
  <si>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</si>
  <si>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</si>
  <si>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</si>
  <si>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</si>
  <si>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</si>
  <si>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</si>
  <si>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</si>
  <si>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</si>
  <si>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</si>
  <si>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</si>
  <si>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</si>
  <si>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</si>
  <si>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</si>
  <si>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</si>
  <si>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</si>
  <si>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</si>
  <si>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999221352305208	</t>
  </si>
  <si>
    <t>Ctrip</t>
  </si>
  <si>
    <t>正常</t>
  </si>
  <si>
    <t>[武汉]城市便捷酒店(武汉南湖中南政法大学店)(78097996)</t>
  </si>
  <si>
    <t>特惠大床房&lt;双人入住&gt;&lt;内宾&gt;&lt;预付&gt;&lt;无早&gt;</t>
  </si>
  <si>
    <t>CNY</t>
  </si>
  <si>
    <t>张强</t>
  </si>
  <si>
    <t>CA11323221028CNY</t>
  </si>
  <si>
    <t>未提现</t>
  </si>
  <si>
    <t>携程开票</t>
  </si>
  <si>
    <t xml:space="preserve">	</t>
  </si>
  <si>
    <t xml:space="preserve">999221561191032	</t>
  </si>
  <si>
    <t>[景德镇]城市便捷酒店(景德镇新厂路陶溪川店)(71586709)</t>
  </si>
  <si>
    <t>商务大床房&lt;双人入住&gt;&lt;内宾&gt;&lt;预付&gt;&lt;无早&gt;</t>
  </si>
  <si>
    <t>蒋枨宇</t>
  </si>
  <si>
    <t xml:space="preserve">2756279	</t>
  </si>
  <si>
    <t xml:space="preserve">999221568385890	</t>
  </si>
  <si>
    <t>[武汉]城市便捷酒店(武汉光谷软件园店)(71581858)</t>
  </si>
  <si>
    <t>许静雯</t>
  </si>
  <si>
    <t xml:space="preserve">999221568954875	</t>
  </si>
  <si>
    <t>[博白]城市便捷酒店(玉林博白店)(71589025)</t>
  </si>
  <si>
    <t>标准大床房&lt;双人入住&gt;&lt;内宾&gt;&lt;预付&gt;&lt;无早&gt;</t>
  </si>
  <si>
    <t>胡玲</t>
  </si>
  <si>
    <t xml:space="preserve">2757572	</t>
  </si>
  <si>
    <t xml:space="preserve">999221569080424	</t>
  </si>
  <si>
    <t>[西林]城市便捷酒店(百色西林时代广场店)(71589705)</t>
  </si>
  <si>
    <t>蓝洲</t>
  </si>
  <si>
    <t xml:space="preserve">999221569086846	</t>
  </si>
  <si>
    <t>景观双床房&lt;双人入住&gt;&lt;内宾&gt;&lt;预付&gt;&lt;无早&gt;</t>
  </si>
  <si>
    <t>李顺凯</t>
  </si>
  <si>
    <t>，</t>
  </si>
  <si>
    <t>A221028100609481</t>
  </si>
  <si>
    <t>CNY / HKD 当前参考汇率: 1.081349646</t>
  </si>
  <si>
    <t>总计： 1751.73 CNY/
1894.23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</si>
  <si>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</si>
  <si>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</si>
  <si>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</si>
  <si>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</si>
  <si>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</si>
  <si>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</si>
  <si>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</si>
  <si>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</si>
  <si>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</si>
  <si>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</si>
  <si>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</si>
  <si>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</si>
  <si>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</si>
  <si>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</si>
  <si>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</si>
  <si>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</si>
  <si>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</si>
  <si>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</si>
  <si>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</si>
  <si>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2022-10-24</t>
  </si>
  <si>
    <t>2757621</t>
  </si>
  <si>
    <t>城市便捷酒店(百色西林时代广场店)</t>
  </si>
  <si>
    <t>2022-10-25</t>
  </si>
  <si>
    <t>退房日月结</t>
  </si>
  <si>
    <t>184.50</t>
  </si>
  <si>
    <t>RMB</t>
  </si>
  <si>
    <t>0</t>
  </si>
  <si>
    <t>0.00</t>
  </si>
  <si>
    <t>携程汇智国内直连</t>
  </si>
  <si>
    <t>1861</t>
  </si>
  <si>
    <t>2022-10-24 20:07:29</t>
  </si>
  <si>
    <t>否</t>
  </si>
  <si>
    <t>汇智国际旅游发展有限公司</t>
  </si>
  <si>
    <t>直连</t>
  </si>
  <si>
    <t>中国</t>
  </si>
  <si>
    <t>2757617</t>
  </si>
  <si>
    <t>176.30</t>
  </si>
  <si>
    <t>2022-10-24 20:06:21</t>
  </si>
  <si>
    <t>2757572</t>
  </si>
  <si>
    <t>城市便捷酒店(玉林博白店)</t>
  </si>
  <si>
    <t>146.58</t>
  </si>
  <si>
    <t>2022-10-24 19:45:02</t>
  </si>
  <si>
    <t>2757453</t>
  </si>
  <si>
    <t>城市便捷酒店(武汉光谷软件园店)</t>
  </si>
  <si>
    <t>166.05</t>
  </si>
  <si>
    <t>2022-10-24 18:14:24</t>
  </si>
  <si>
    <t>2022-10-23</t>
  </si>
  <si>
    <t>2756279</t>
  </si>
  <si>
    <t>城市便捷酒店(景德镇新厂路陶溪川店)</t>
  </si>
  <si>
    <t>2022-10-23 22:38:51</t>
  </si>
  <si>
    <t>2022-10-06</t>
  </si>
  <si>
    <t>2727592</t>
  </si>
  <si>
    <t>城市便捷酒店(武汉南湖中南政法大学店)</t>
  </si>
  <si>
    <t>2022-10-20</t>
  </si>
  <si>
    <t>902.00</t>
  </si>
  <si>
    <t>2022-10-06 15:16:06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</si>
</sst>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12</xdr:col>
      <xdr:colOff>276225</xdr:colOff>
      <xdr:row>56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163050" cy="5314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44854</v>
      </c>
      <c r="G2" s="6">
        <v>44859</v>
      </c>
      <c r="H2" s="4">
        <v>1</v>
      </c>
      <c r="I2" s="4">
        <v>5</v>
      </c>
      <c r="J2" s="4">
        <v>5</v>
      </c>
      <c r="K2" s="4" t="s">
        <v>30</v>
      </c>
      <c r="L2" s="4">
        <v>902</v>
      </c>
      <c r="M2" s="4">
        <v>902</v>
      </c>
      <c r="N2" s="4" t="s">
        <v>31</v>
      </c>
      <c r="O2" s="4" t="s">
        <v>32</v>
      </c>
      <c r="P2" s="4" t="s">
        <v>33</v>
      </c>
      <c r="Q2" s="4">
        <v>0</v>
      </c>
      <c r="R2" s="7">
        <v>44840</v>
      </c>
      <c r="S2" s="6">
        <v>44862</v>
      </c>
      <c r="T2" s="4" t="s">
        <v>34</v>
      </c>
      <c r="U2" s="4">
        <v>902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44858</v>
      </c>
      <c r="G3" s="6">
        <v>44859</v>
      </c>
      <c r="H3" s="4">
        <v>1</v>
      </c>
      <c r="I3" s="4">
        <v>1</v>
      </c>
      <c r="J3" s="4">
        <v>1</v>
      </c>
      <c r="K3" s="4" t="s">
        <v>30</v>
      </c>
      <c r="L3" s="4">
        <v>176.3</v>
      </c>
      <c r="M3" s="4">
        <v>176.3</v>
      </c>
      <c r="N3" s="4" t="s">
        <v>39</v>
      </c>
      <c r="O3" s="4" t="s">
        <v>32</v>
      </c>
      <c r="P3" s="4" t="s">
        <v>33</v>
      </c>
      <c r="Q3" s="4">
        <v>0</v>
      </c>
      <c r="R3" s="7">
        <v>44857</v>
      </c>
      <c r="S3" s="6">
        <v>44862</v>
      </c>
      <c r="T3" s="4" t="s">
        <v>34</v>
      </c>
      <c r="U3" s="4">
        <v>176.3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29</v>
      </c>
      <c r="F4" s="6">
        <v>44858</v>
      </c>
      <c r="G4" s="6">
        <v>44859</v>
      </c>
      <c r="H4" s="4">
        <v>1</v>
      </c>
      <c r="I4" s="4">
        <v>1</v>
      </c>
      <c r="J4" s="4">
        <v>1</v>
      </c>
      <c r="K4" s="4" t="s">
        <v>30</v>
      </c>
      <c r="L4" s="4">
        <v>166.05</v>
      </c>
      <c r="M4" s="4">
        <v>166.05</v>
      </c>
      <c r="N4" s="4" t="s">
        <v>43</v>
      </c>
      <c r="O4" s="4" t="s">
        <v>32</v>
      </c>
      <c r="P4" s="4" t="s">
        <v>33</v>
      </c>
      <c r="Q4" s="4">
        <v>0</v>
      </c>
      <c r="R4" s="7">
        <v>44858</v>
      </c>
      <c r="S4" s="6">
        <v>44862</v>
      </c>
      <c r="T4" s="4" t="s">
        <v>34</v>
      </c>
      <c r="U4" s="4">
        <v>166.05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44858</v>
      </c>
      <c r="G5" s="6">
        <v>44859</v>
      </c>
      <c r="H5" s="4">
        <v>1</v>
      </c>
      <c r="I5" s="4">
        <v>1</v>
      </c>
      <c r="J5" s="4">
        <v>1</v>
      </c>
      <c r="K5" s="4" t="s">
        <v>30</v>
      </c>
      <c r="L5" s="4">
        <v>146.58</v>
      </c>
      <c r="M5" s="4">
        <v>146.58</v>
      </c>
      <c r="N5" s="4" t="s">
        <v>47</v>
      </c>
      <c r="O5" s="4" t="s">
        <v>32</v>
      </c>
      <c r="P5" s="4" t="s">
        <v>33</v>
      </c>
      <c r="Q5" s="4">
        <v>0</v>
      </c>
      <c r="R5" s="7">
        <v>44858</v>
      </c>
      <c r="S5" s="6">
        <v>44862</v>
      </c>
      <c r="T5" s="4" t="s">
        <v>34</v>
      </c>
      <c r="U5" s="4">
        <v>146.58</v>
      </c>
      <c r="V5" s="4">
        <v>0</v>
      </c>
      <c r="W5" s="4">
        <v>0</v>
      </c>
      <c r="X5" s="4" t="s">
        <v>48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38</v>
      </c>
      <c r="F6" s="6">
        <v>44858</v>
      </c>
      <c r="G6" s="6">
        <v>44859</v>
      </c>
      <c r="H6" s="4">
        <v>1</v>
      </c>
      <c r="I6" s="4">
        <v>1</v>
      </c>
      <c r="J6" s="4">
        <v>1</v>
      </c>
      <c r="K6" s="4" t="s">
        <v>30</v>
      </c>
      <c r="L6" s="4">
        <v>176.3</v>
      </c>
      <c r="M6" s="4">
        <v>176.3</v>
      </c>
      <c r="N6" s="4" t="s">
        <v>51</v>
      </c>
      <c r="O6" s="4" t="s">
        <v>32</v>
      </c>
      <c r="P6" s="4" t="s">
        <v>33</v>
      </c>
      <c r="Q6" s="4">
        <v>0</v>
      </c>
      <c r="R6" s="7">
        <v>44858</v>
      </c>
      <c r="S6" s="6">
        <v>44862</v>
      </c>
      <c r="T6" s="4" t="s">
        <v>34</v>
      </c>
      <c r="U6" s="4">
        <v>176.3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50</v>
      </c>
      <c r="E7" s="4" t="s">
        <v>53</v>
      </c>
      <c r="F7" s="6">
        <v>44858</v>
      </c>
      <c r="G7" s="6">
        <v>44859</v>
      </c>
      <c r="H7" s="4">
        <v>1</v>
      </c>
      <c r="I7" s="4">
        <v>1</v>
      </c>
      <c r="J7" s="4">
        <v>1</v>
      </c>
      <c r="K7" s="4" t="s">
        <v>30</v>
      </c>
      <c r="L7" s="4">
        <v>184.5</v>
      </c>
      <c r="M7" s="4">
        <v>184.5</v>
      </c>
      <c r="N7" s="4" t="s">
        <v>54</v>
      </c>
      <c r="O7" s="4" t="s">
        <v>32</v>
      </c>
      <c r="P7" s="4" t="s">
        <v>33</v>
      </c>
      <c r="Q7" s="4">
        <v>0</v>
      </c>
      <c r="R7" s="7">
        <v>44858</v>
      </c>
      <c r="S7" s="6">
        <v>44862</v>
      </c>
      <c r="T7" s="4" t="s">
        <v>34</v>
      </c>
      <c r="U7" s="4">
        <v>184.5</v>
      </c>
      <c r="V7" s="4">
        <v>0</v>
      </c>
      <c r="W7" s="4">
        <v>0</v>
      </c>
      <c r="X7" s="4" t="s">
        <v>35</v>
      </c>
      <c r="Y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999221352305208</v>
      </c>
      <c r="B2" s="6">
        <v>44854</v>
      </c>
      <c r="C2" s="6">
        <v>44859</v>
      </c>
      <c r="D2" s="4">
        <v>902</v>
      </c>
      <c r="E2" s="4" t="str">
        <f>VLOOKUP(A2,HOP!A:L,12,0)</f>
        <v>902.00</v>
      </c>
      <c r="F2" s="4" t="str">
        <f>VLOOKUP(A2,HOP!A:C,3,0)</f>
        <v>2727592</v>
      </c>
      <c r="G2" s="4">
        <f>D2-E2</f>
        <v>0</v>
      </c>
      <c r="H2" s="4" t="str">
        <f>$H$1&amp;F2</f>
        <v>，2727592</v>
      </c>
      <c r="I2" s="4" t="str">
        <f>VLOOKUP(A2,HOP!A:U,21,0)</f>
        <v>直连</v>
      </c>
    </row>
    <row r="3" s="4" customFormat="1" spans="1:9">
      <c r="A3" s="5">
        <v>999221561191032</v>
      </c>
      <c r="B3" s="6">
        <v>44858</v>
      </c>
      <c r="C3" s="6">
        <v>44859</v>
      </c>
      <c r="D3" s="4">
        <v>176.3</v>
      </c>
      <c r="E3" s="4" t="str">
        <f>VLOOKUP(A3,HOP!A:L,12,0)</f>
        <v>176.30</v>
      </c>
      <c r="F3" s="4" t="str">
        <f>VLOOKUP(A3,HOP!A:C,3,0)</f>
        <v>2756279</v>
      </c>
      <c r="G3" s="4">
        <f>D3-E3</f>
        <v>0</v>
      </c>
      <c r="H3" s="4" t="str">
        <f>$H$1&amp;F3</f>
        <v>，2756279</v>
      </c>
      <c r="I3" s="4" t="str">
        <f>VLOOKUP(A3,HOP!A:U,21,0)</f>
        <v>直连</v>
      </c>
    </row>
    <row r="4" s="4" customFormat="1" spans="1:9">
      <c r="A4" s="5">
        <v>999221568385890</v>
      </c>
      <c r="B4" s="6">
        <v>44858</v>
      </c>
      <c r="C4" s="6">
        <v>44859</v>
      </c>
      <c r="D4" s="4">
        <v>166.05</v>
      </c>
      <c r="E4" s="4" t="str">
        <f>VLOOKUP(A4,HOP!A:L,12,0)</f>
        <v>166.05</v>
      </c>
      <c r="F4" s="4" t="str">
        <f>VLOOKUP(A4,HOP!A:C,3,0)</f>
        <v>2757453</v>
      </c>
      <c r="G4" s="4">
        <f>D4-E4</f>
        <v>0</v>
      </c>
      <c r="H4" s="4" t="str">
        <f>$H$1&amp;F4</f>
        <v>，2757453</v>
      </c>
      <c r="I4" s="4" t="str">
        <f>VLOOKUP(A4,HOP!A:U,21,0)</f>
        <v>直连</v>
      </c>
    </row>
    <row r="5" s="4" customFormat="1" spans="1:9">
      <c r="A5" s="5">
        <v>999221568954875</v>
      </c>
      <c r="B5" s="6">
        <v>44858</v>
      </c>
      <c r="C5" s="6">
        <v>44859</v>
      </c>
      <c r="D5" s="4">
        <v>146.58</v>
      </c>
      <c r="E5" s="4" t="str">
        <f>VLOOKUP(A5,HOP!A:L,12,0)</f>
        <v>146.58</v>
      </c>
      <c r="F5" s="4" t="str">
        <f>VLOOKUP(A5,HOP!A:C,3,0)</f>
        <v>2757572</v>
      </c>
      <c r="G5" s="4">
        <f>D5-E5</f>
        <v>0</v>
      </c>
      <c r="H5" s="4" t="str">
        <f>$H$1&amp;F5</f>
        <v>，2757572</v>
      </c>
      <c r="I5" s="4" t="str">
        <f>VLOOKUP(A5,HOP!A:U,21,0)</f>
        <v>直连</v>
      </c>
    </row>
    <row r="6" s="4" customFormat="1" spans="1:9">
      <c r="A6" s="5">
        <v>999221569080424</v>
      </c>
      <c r="B6" s="6">
        <v>44858</v>
      </c>
      <c r="C6" s="6">
        <v>44859</v>
      </c>
      <c r="D6" s="4">
        <v>176.3</v>
      </c>
      <c r="E6" s="4" t="str">
        <f>VLOOKUP(A6,HOP!A:L,12,0)</f>
        <v>176.30</v>
      </c>
      <c r="F6" s="4" t="str">
        <f>VLOOKUP(A6,HOP!A:C,3,0)</f>
        <v>2757617</v>
      </c>
      <c r="G6" s="4">
        <f>D6-E6</f>
        <v>0</v>
      </c>
      <c r="H6" s="4" t="str">
        <f>$H$1&amp;F6</f>
        <v>，2757617</v>
      </c>
      <c r="I6" s="4" t="str">
        <f>VLOOKUP(A6,HOP!A:U,21,0)</f>
        <v>直连</v>
      </c>
    </row>
    <row r="7" s="4" customFormat="1" spans="1:9">
      <c r="A7" s="5">
        <v>999221569086846</v>
      </c>
      <c r="B7" s="6">
        <v>44858</v>
      </c>
      <c r="C7" s="6">
        <v>44859</v>
      </c>
      <c r="D7" s="4">
        <v>184.5</v>
      </c>
      <c r="E7" s="4" t="str">
        <f>VLOOKUP(A7,HOP!A:L,12,0)</f>
        <v>184.50</v>
      </c>
      <c r="F7" s="4" t="str">
        <f>VLOOKUP(A7,HOP!A:C,3,0)</f>
        <v>2757621</v>
      </c>
      <c r="G7" s="4">
        <f>D7-E7</f>
        <v>0</v>
      </c>
      <c r="H7" s="4" t="str">
        <f>$H$1&amp;F7</f>
        <v>，2757621</v>
      </c>
      <c r="I7" s="4" t="str">
        <f>VLOOKUP(A7,HOP!A:U,21,0)</f>
        <v>直连</v>
      </c>
    </row>
    <row r="9" spans="4:4">
      <c r="D9" s="4">
        <f>SUM(D2:D8)</f>
        <v>1751.73</v>
      </c>
    </row>
    <row r="15" spans="1:1">
      <c r="A15" s="4" t="s">
        <v>56</v>
      </c>
    </row>
    <row r="16" spans="1:1">
      <c r="A16" s="4" t="s">
        <v>57</v>
      </c>
    </row>
    <row r="17" spans="1:1">
      <c r="A17" s="4" t="s">
        <v>58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999221569086846</v>
      </c>
      <c r="B2" s="1" t="s">
        <v>78</v>
      </c>
      <c r="C2" s="1" t="s">
        <v>79</v>
      </c>
      <c r="D2" s="1" t="s">
        <v>80</v>
      </c>
      <c r="E2" s="1" t="s">
        <v>54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  <row r="3" s="1" customFormat="1" spans="1:22">
      <c r="A3" s="3">
        <v>999221569080424</v>
      </c>
      <c r="B3" s="1" t="s">
        <v>78</v>
      </c>
      <c r="C3" s="1" t="s">
        <v>94</v>
      </c>
      <c r="D3" s="1" t="s">
        <v>80</v>
      </c>
      <c r="E3" s="1" t="s">
        <v>51</v>
      </c>
      <c r="F3" s="1" t="s">
        <v>78</v>
      </c>
      <c r="G3" s="1" t="s">
        <v>81</v>
      </c>
      <c r="H3" s="1" t="s">
        <v>82</v>
      </c>
      <c r="I3" s="1" t="s">
        <v>95</v>
      </c>
      <c r="J3" s="1" t="s">
        <v>84</v>
      </c>
      <c r="K3" s="1" t="s">
        <v>95</v>
      </c>
      <c r="L3" s="1" t="s">
        <v>95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96</v>
      </c>
      <c r="S3" s="1" t="s">
        <v>90</v>
      </c>
      <c r="T3" s="1" t="s">
        <v>91</v>
      </c>
      <c r="U3" s="1" t="s">
        <v>92</v>
      </c>
      <c r="V3" s="1" t="s">
        <v>93</v>
      </c>
    </row>
    <row r="4" s="1" customFormat="1" spans="1:22">
      <c r="A4" s="3">
        <v>999221568954875</v>
      </c>
      <c r="B4" s="1" t="s">
        <v>78</v>
      </c>
      <c r="C4" s="1" t="s">
        <v>97</v>
      </c>
      <c r="D4" s="1" t="s">
        <v>98</v>
      </c>
      <c r="E4" s="1" t="s">
        <v>47</v>
      </c>
      <c r="F4" s="1" t="s">
        <v>78</v>
      </c>
      <c r="G4" s="1" t="s">
        <v>81</v>
      </c>
      <c r="H4" s="1" t="s">
        <v>82</v>
      </c>
      <c r="I4" s="1" t="s">
        <v>99</v>
      </c>
      <c r="J4" s="1" t="s">
        <v>84</v>
      </c>
      <c r="K4" s="1" t="s">
        <v>99</v>
      </c>
      <c r="L4" s="1" t="s">
        <v>99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88</v>
      </c>
      <c r="R4" s="1" t="s">
        <v>100</v>
      </c>
      <c r="S4" s="1" t="s">
        <v>90</v>
      </c>
      <c r="T4" s="1" t="s">
        <v>91</v>
      </c>
      <c r="U4" s="1" t="s">
        <v>92</v>
      </c>
      <c r="V4" s="1" t="s">
        <v>93</v>
      </c>
    </row>
    <row r="5" s="1" customFormat="1" spans="1:22">
      <c r="A5" s="3">
        <v>999221568385890</v>
      </c>
      <c r="B5" s="1" t="s">
        <v>78</v>
      </c>
      <c r="C5" s="1" t="s">
        <v>101</v>
      </c>
      <c r="D5" s="1" t="s">
        <v>102</v>
      </c>
      <c r="E5" s="1" t="s">
        <v>43</v>
      </c>
      <c r="F5" s="1" t="s">
        <v>78</v>
      </c>
      <c r="G5" s="1" t="s">
        <v>81</v>
      </c>
      <c r="H5" s="1" t="s">
        <v>82</v>
      </c>
      <c r="I5" s="1" t="s">
        <v>103</v>
      </c>
      <c r="J5" s="1" t="s">
        <v>84</v>
      </c>
      <c r="K5" s="1" t="s">
        <v>103</v>
      </c>
      <c r="L5" s="1" t="s">
        <v>103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88</v>
      </c>
      <c r="R5" s="1" t="s">
        <v>104</v>
      </c>
      <c r="S5" s="1" t="s">
        <v>90</v>
      </c>
      <c r="T5" s="1" t="s">
        <v>91</v>
      </c>
      <c r="U5" s="1" t="s">
        <v>92</v>
      </c>
      <c r="V5" s="1" t="s">
        <v>93</v>
      </c>
    </row>
    <row r="6" s="1" customFormat="1" spans="1:22">
      <c r="A6" s="3">
        <v>999221561191032</v>
      </c>
      <c r="B6" s="1" t="s">
        <v>105</v>
      </c>
      <c r="C6" s="1" t="s">
        <v>106</v>
      </c>
      <c r="D6" s="1" t="s">
        <v>107</v>
      </c>
      <c r="E6" s="1" t="s">
        <v>39</v>
      </c>
      <c r="F6" s="1" t="s">
        <v>78</v>
      </c>
      <c r="G6" s="1" t="s">
        <v>81</v>
      </c>
      <c r="H6" s="1" t="s">
        <v>82</v>
      </c>
      <c r="I6" s="1" t="s">
        <v>95</v>
      </c>
      <c r="J6" s="1" t="s">
        <v>84</v>
      </c>
      <c r="K6" s="1" t="s">
        <v>95</v>
      </c>
      <c r="L6" s="1" t="s">
        <v>95</v>
      </c>
      <c r="M6" s="1" t="s">
        <v>85</v>
      </c>
      <c r="N6" s="1" t="s">
        <v>85</v>
      </c>
      <c r="O6" s="1" t="s">
        <v>86</v>
      </c>
      <c r="P6" s="1" t="s">
        <v>87</v>
      </c>
      <c r="Q6" s="1" t="s">
        <v>88</v>
      </c>
      <c r="R6" s="1" t="s">
        <v>108</v>
      </c>
      <c r="S6" s="1" t="s">
        <v>90</v>
      </c>
      <c r="T6" s="1" t="s">
        <v>91</v>
      </c>
      <c r="U6" s="1" t="s">
        <v>92</v>
      </c>
      <c r="V6" s="1" t="s">
        <v>93</v>
      </c>
    </row>
    <row r="7" s="1" customFormat="1" spans="1:22">
      <c r="A7" s="3">
        <v>999221352305208</v>
      </c>
      <c r="B7" s="1" t="s">
        <v>109</v>
      </c>
      <c r="C7" s="1" t="s">
        <v>110</v>
      </c>
      <c r="D7" s="1" t="s">
        <v>111</v>
      </c>
      <c r="E7" s="1" t="s">
        <v>31</v>
      </c>
      <c r="F7" s="1" t="s">
        <v>112</v>
      </c>
      <c r="G7" s="1" t="s">
        <v>81</v>
      </c>
      <c r="H7" s="1" t="s">
        <v>82</v>
      </c>
      <c r="I7" s="1" t="s">
        <v>113</v>
      </c>
      <c r="J7" s="1" t="s">
        <v>84</v>
      </c>
      <c r="K7" s="1" t="s">
        <v>113</v>
      </c>
      <c r="L7" s="1" t="s">
        <v>113</v>
      </c>
      <c r="M7" s="1" t="s">
        <v>85</v>
      </c>
      <c r="N7" s="1" t="s">
        <v>85</v>
      </c>
      <c r="O7" s="1" t="s">
        <v>86</v>
      </c>
      <c r="P7" s="1" t="s">
        <v>87</v>
      </c>
      <c r="Q7" s="1" t="s">
        <v>88</v>
      </c>
      <c r="R7" s="1" t="s">
        <v>114</v>
      </c>
      <c r="S7" s="1" t="s">
        <v>90</v>
      </c>
      <c r="T7" s="1" t="s">
        <v>91</v>
      </c>
      <c r="U7" s="1" t="s">
        <v>92</v>
      </c>
      <c r="V7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2022-10-28T01:40:00Z</dcterms:created>
  <dcterms:modified xsi:type="dcterms:W3CDTF">2022-10-28T02:04:18Z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CE2E17B5B78749A3920B6B5188DF4543</vt:lpwstr>
  </property>
  <property fmtid="{D5CDD505-2E9C-101B-9397-08002B2CF9AE}" pid="3" name="KSOProductBuildVer">
    <vt:lpwstr>2052-11.1.0.12598</vt:lpwstr>
  </property>
</Properties>
</file>