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对账!$A$1:$X$93</definedName>
  </definedNames>
  <calcPr calcId="144525"/>
</workbook>
</file>

<file path=xl/sharedStrings.xml><?xml version="1.0" encoding="utf-8"?>
<sst xmlns="http://schemas.openxmlformats.org/spreadsheetml/2006/main" count="2993" uniqueCount="1006">
  <si>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</si>
  <si>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</si>
  <si>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</si>
  <si>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</si>
  <si>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</si>
  <si>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</si>
  <si>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</si>
  <si>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</si>
  <si>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</si>
  <si>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</si>
  <si>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</si>
  <si>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</si>
  <si>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</si>
  <si>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</si>
  <si>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</si>
  <si>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</si>
  <si>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</si>
  <si>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</si>
  <si>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</si>
  <si>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</si>
  <si>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</si>
  <si>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</si>
  <si>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</si>
  <si>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</si>
  <si>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</si>
  <si>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18349404140	</t>
  </si>
  <si>
    <t>Ctrip</t>
  </si>
  <si>
    <t>正常</t>
  </si>
  <si>
    <t>[曼谷]诺富特暹罗广场酒店 (SHA Plus+)(Novotel Bangkok on Siam Square (SHA Plus+))(3396335)</t>
  </si>
  <si>
    <t>豪华大床房&lt;今日特价 &gt;&lt;双人入住&gt;&lt;无早&gt;</t>
  </si>
  <si>
    <t>CNY</t>
  </si>
  <si>
    <t>Yap/Shi Kaye</t>
  </si>
  <si>
    <t>CA2019221029CNY</t>
  </si>
  <si>
    <t>未提现</t>
  </si>
  <si>
    <t>携程开票</t>
  </si>
  <si>
    <t xml:space="preserve">2616519	</t>
  </si>
  <si>
    <t xml:space="preserve">833389	</t>
  </si>
  <si>
    <t xml:space="preserve">18685821807	</t>
  </si>
  <si>
    <t>[科伦]祖里度假村(Zuri Resort)(97273995)</t>
  </si>
  <si>
    <t>高级房&lt;今日特价 &gt;&lt;双人入住&gt;&lt;双早&gt;</t>
  </si>
  <si>
    <t>Sheng Ng/Yong,Sheng Ng/Yong</t>
  </si>
  <si>
    <t xml:space="preserve">2648848	</t>
  </si>
  <si>
    <t xml:space="preserve">acknowledged	</t>
  </si>
  <si>
    <t xml:space="preserve">18748023502	</t>
  </si>
  <si>
    <t>[曼谷]曼谷湄南河四季酒店 (SHA Plus+)(Four Seasons Hotel Bangkok at Chao Phraya River (SHA Plus+))(57171815)</t>
  </si>
  <si>
    <t>豪华特大床房(至少连住2晚及以上)&lt;双人入住&gt;&lt;双早&gt;</t>
  </si>
  <si>
    <t>Yock/Wen Kae</t>
  </si>
  <si>
    <t xml:space="preserve">2655030	</t>
  </si>
  <si>
    <t xml:space="preserve">114484	</t>
  </si>
  <si>
    <t xml:space="preserve">18787897522	</t>
  </si>
  <si>
    <t>[普吉岛]普吉岛苏林酒店(SHA Extra Plus)(The Surin Phuket(SHA Extra Plus))(4654333)</t>
  </si>
  <si>
    <t>一卧室海景豪华小屋(至少提前60天预订)&lt;双人入住&gt;&lt;双早&gt;</t>
  </si>
  <si>
    <t>CHIM/DIXON,CHOY/SZE WAI</t>
  </si>
  <si>
    <t xml:space="preserve">2658701	</t>
  </si>
  <si>
    <t xml:space="preserve">160058810	</t>
  </si>
  <si>
    <t xml:space="preserve">18819686501	</t>
  </si>
  <si>
    <t>[曼谷]曼谷阿玛瑞水门酒店  (SHA Plus+)(Amari Watergate Bangkok   (SHA Plus+))(5243310)</t>
  </si>
  <si>
    <t>至尊豪华特大床房(至少连住2晚及以上)&lt;双人入住&gt;&lt;仅适用亚洲客人&gt;&lt;双早&gt;</t>
  </si>
  <si>
    <t>Cham/Wee Kheng</t>
  </si>
  <si>
    <t xml:space="preserve">2661819	</t>
  </si>
  <si>
    <t xml:space="preserve">55180692	</t>
  </si>
  <si>
    <t xml:space="preserve">18916981883	</t>
  </si>
  <si>
    <t>[新加坡]新加坡中山公园戴斯酒店 (SG Clean)(Days Hotel by Wyndham Singapore at Zhongshan Park (SG Clean))(3200733)</t>
  </si>
  <si>
    <t>标准双床房&lt;双人入住&gt;&lt;无早&gt;</t>
  </si>
  <si>
    <t>SULLANO/FATIMA GUBAC</t>
  </si>
  <si>
    <t xml:space="preserve">2677483	</t>
  </si>
  <si>
    <t xml:space="preserve">161107256	</t>
  </si>
  <si>
    <t xml:space="preserve">18940244197	</t>
  </si>
  <si>
    <t>[曼谷]曼谷香格里拉大酒店 (SHA Extra Plus)(Shangri-La Bangkok)(3243791)</t>
  </si>
  <si>
    <t>香格里拉楼豪华河景特大床房&lt;双人入住&gt;&lt;双早&gt;</t>
  </si>
  <si>
    <t>Hayter/Jason</t>
  </si>
  <si>
    <t xml:space="preserve">2683206	</t>
  </si>
  <si>
    <t xml:space="preserve">11439158	</t>
  </si>
  <si>
    <t xml:space="preserve">18943974904	</t>
  </si>
  <si>
    <t>[普吉岛]普吉岛宴宾雅海滩度假村 (SHA Extra Plus)(Impiana Beach Resort Patong, Phuket (SHA Extra Plus))(4649855)</t>
  </si>
  <si>
    <t>高级园景房(双人入住)(连住3晚及以上)&lt;特惠专享&gt;&lt;双人入住&gt;&lt;双早&gt;</t>
  </si>
  <si>
    <t>Kok Yee/Chai,Kok Yee/Chai</t>
  </si>
  <si>
    <t xml:space="preserve">2684079	</t>
  </si>
  <si>
    <t xml:space="preserve">145026	</t>
  </si>
  <si>
    <t xml:space="preserve">18951902279	</t>
  </si>
  <si>
    <t>[普吉岛]普吉岛丽笙度假套房酒店(Radisson Resort and Suite Phuket)(4498536)</t>
  </si>
  <si>
    <t>豪华套房(一卧)(至少连住2晚及以上)&lt;今日特价 &gt;&lt;双人入住&gt;&lt;双早&gt;</t>
  </si>
  <si>
    <t>Ong/Charles</t>
  </si>
  <si>
    <t xml:space="preserve">2688078	</t>
  </si>
  <si>
    <t xml:space="preserve">18955461244	</t>
  </si>
  <si>
    <t>[普吉岛]普吉岛西奈奢华酒店(SHA Extra Plus)(Sinae Phuket Luxury Hotel(SHA Extra Plus))(86107074)</t>
  </si>
  <si>
    <t>泳池一室别墅&lt;特惠专享&gt;&lt;双人入住&gt;&lt;双早&gt;</t>
  </si>
  <si>
    <t>CHEN/WEN</t>
  </si>
  <si>
    <t xml:space="preserve">2689854	</t>
  </si>
  <si>
    <t xml:space="preserve">7012	</t>
  </si>
  <si>
    <t xml:space="preserve">21097161246	</t>
  </si>
  <si>
    <t>海景一室泳池别墅&lt;特惠专享&gt;&lt;双人入住&gt;&lt;双早&gt;</t>
  </si>
  <si>
    <t>Liu/Ning,Luo/Xue</t>
  </si>
  <si>
    <t xml:space="preserve">2700388	</t>
  </si>
  <si>
    <t xml:space="preserve">7200	</t>
  </si>
  <si>
    <t xml:space="preserve">21121329475	</t>
  </si>
  <si>
    <t>[怡保]怡保威尔酒店(Weil Hotel Ipoh)(5702297)</t>
  </si>
  <si>
    <t>尊贵双床房&lt;三人入住&gt;&lt;双早&gt;</t>
  </si>
  <si>
    <t>Wai Ying/Hoo,Wai Ying/Hoo,Wai Ying/Hoo</t>
  </si>
  <si>
    <t xml:space="preserve">2703588	</t>
  </si>
  <si>
    <t xml:space="preserve">10280597	</t>
  </si>
  <si>
    <t xml:space="preserve">21123588837	</t>
  </si>
  <si>
    <t>[曼谷]曼谷京华大酒店 (SHA Plus+)(Hotel Royal Bangkok@Chinatown)(17263358)</t>
  </si>
  <si>
    <t>高级房(无窗)(连住3晚及以上)&lt;双人入住&gt;&lt;无早&gt;</t>
  </si>
  <si>
    <t>Rivai/Michael Lee,Rivai/Michael Lee,Rivai/Michael Lee,Rivai/Michael Lee,Rivai/Michael Lee,Rivai/Michael Lee</t>
  </si>
  <si>
    <t xml:space="preserve">2703918	</t>
  </si>
  <si>
    <t xml:space="preserve">309800	</t>
  </si>
  <si>
    <t xml:space="preserve">21130688873	</t>
  </si>
  <si>
    <t>[曼谷]索菲特曼谷素坤逸酒店(Sofitel Bangkok Sukhumvit)(4119444)</t>
  </si>
  <si>
    <t>奢华特大床房&lt;双人入住&gt;&lt;不适用于泰国和韩国市场&gt;&lt;双早&gt;</t>
  </si>
  <si>
    <t>HUANG/HU HSIAO</t>
  </si>
  <si>
    <t xml:space="preserve">2705200	</t>
  </si>
  <si>
    <t xml:space="preserve">928926	</t>
  </si>
  <si>
    <t xml:space="preserve">21131421378	</t>
  </si>
  <si>
    <t>[曼谷]曼谷铂尔曼皇权酒店 (SHA Plus+)(Pullman Bangkok King Power)(1586177)</t>
  </si>
  <si>
    <t>高级房&lt;今日特价 &gt;&lt;双人入住&gt;&lt;不适用泰国客人&gt;&lt;无早&gt;</t>
  </si>
  <si>
    <t>YING HUNG MAGGIE/CHAN</t>
  </si>
  <si>
    <t xml:space="preserve">2705377	</t>
  </si>
  <si>
    <t xml:space="preserve">1145415	</t>
  </si>
  <si>
    <t xml:space="preserve">21135990529	</t>
  </si>
  <si>
    <t>ALSHEHHI/OMAR WALEED</t>
  </si>
  <si>
    <t xml:space="preserve">2706081	</t>
  </si>
  <si>
    <t xml:space="preserve">7325	</t>
  </si>
  <si>
    <t xml:space="preserve">21140095299	</t>
  </si>
  <si>
    <t>[济州市]斯坦福酒店和度假村(Stanford Hotel &amp; Resort Jeju)(97348527)</t>
  </si>
  <si>
    <t>豪华双床房&lt;三人入住&gt;&lt;无早&gt;</t>
  </si>
  <si>
    <t>Lee/Jeong Eun</t>
  </si>
  <si>
    <t xml:space="preserve">2707070	</t>
  </si>
  <si>
    <t xml:space="preserve">22713942	</t>
  </si>
  <si>
    <t xml:space="preserve">21143980170	</t>
  </si>
  <si>
    <t>[苏梅岛]诺拉布里温泉度假酒店 (SHA Plus+)(Nora Buri Resort &amp; Spa (SHA Plus+))(3668073)</t>
  </si>
  <si>
    <t>海景山坡豪华房&lt;今日特价 &gt;&lt;双人入住&gt;&lt;双早&gt;</t>
  </si>
  <si>
    <t>Mukherjee/Debashis,Mukherjee/Debashis</t>
  </si>
  <si>
    <t xml:space="preserve">2707821	</t>
  </si>
  <si>
    <t xml:space="preserve">68358	</t>
  </si>
  <si>
    <t xml:space="preserve">21189530155	</t>
  </si>
  <si>
    <t>KANG/HOJO,KANG/HOJO,KANG/HOJO</t>
  </si>
  <si>
    <t xml:space="preserve">	</t>
  </si>
  <si>
    <t>取消</t>
  </si>
  <si>
    <t xml:space="preserve">21221701093	</t>
  </si>
  <si>
    <t>Chia/Fenghong,Chia/Fenghong,Chia/Fenghong</t>
  </si>
  <si>
    <t xml:space="preserve">2713608	</t>
  </si>
  <si>
    <t xml:space="preserve">10281372	</t>
  </si>
  <si>
    <t xml:space="preserve">21334490175	</t>
  </si>
  <si>
    <t>[哥打京那巴鲁]格兰迪酒店&amp;度假村(Grandis Hotels and Resorts)(4637340)</t>
  </si>
  <si>
    <t>高级房&lt;双人入住&gt;&lt;马来西亚客人专享&gt;&lt;双早&gt;</t>
  </si>
  <si>
    <t>sato/koichi</t>
  </si>
  <si>
    <t xml:space="preserve">2724071	</t>
  </si>
  <si>
    <t xml:space="preserve">21342808897	</t>
  </si>
  <si>
    <t>[芭堤雅]芭堤雅美憬阁维兰达度假酒店 (SHA Extra Plus)(Veranda Resort Pattaya Na Jomtien – MGallery (SHA Extra Plus))(6025764)</t>
  </si>
  <si>
    <t>家庭泳池套房&lt;四人入住&gt;&lt;不适用泰国客人&gt;&lt;早餐&gt;</t>
  </si>
  <si>
    <t>KWOK/HOI WA</t>
  </si>
  <si>
    <t xml:space="preserve">2725650	</t>
  </si>
  <si>
    <t xml:space="preserve">466973	</t>
  </si>
  <si>
    <t xml:space="preserve">21348478112	</t>
  </si>
  <si>
    <t>[吉隆坡]吉隆坡皇家朱兰酒店(Royale Chulan Kuala Lumpur)(5280527)</t>
  </si>
  <si>
    <t>高级房&lt;双人入住&gt;&lt;无早&gt;</t>
  </si>
  <si>
    <t>MAKAM NAGASUNDAR/SRISHA,MAKAM NAGASUNDAR/SRISHA</t>
  </si>
  <si>
    <t xml:space="preserve">2726847	</t>
  </si>
  <si>
    <t xml:space="preserve">10010642243	</t>
  </si>
  <si>
    <t xml:space="preserve">21353076727	</t>
  </si>
  <si>
    <t>[曼谷]曼谷大仓新颐饭店(The Okura Prestige Bangkok)(4646619)</t>
  </si>
  <si>
    <t>豪华双床房-禁烟&lt;特惠专享&gt;&lt;双人入住&gt;&lt;不适用泰国客人&gt;&lt;双早&gt;</t>
  </si>
  <si>
    <t>CHAN/FUK HONG,LAI/TAK CHUN</t>
  </si>
  <si>
    <t xml:space="preserve">2727712	</t>
  </si>
  <si>
    <t xml:space="preserve">6846341	</t>
  </si>
  <si>
    <t xml:space="preserve">21355160683	</t>
  </si>
  <si>
    <t>[大西洋城]波哥水疗娱乐场酒店(Borgata Hotel Casino and Spa)(98318738)</t>
  </si>
  <si>
    <t>经典两张大床房&lt;双人入住&gt;&lt;预付&gt;&lt;无早&gt;</t>
  </si>
  <si>
    <t>Sweeney/Michael</t>
  </si>
  <si>
    <t xml:space="preserve">2728088	</t>
  </si>
  <si>
    <t xml:space="preserve">905359089	</t>
  </si>
  <si>
    <t xml:space="preserve">21363191799	</t>
  </si>
  <si>
    <t>高级双床房&lt;双人入住&gt;&lt;不适用泰国客人&gt;&lt;无早&gt;</t>
  </si>
  <si>
    <t>CU/JIMMY</t>
  </si>
  <si>
    <t xml:space="preserve">2730188	</t>
  </si>
  <si>
    <t xml:space="preserve">1151176	</t>
  </si>
  <si>
    <t xml:space="preserve">21365202259	</t>
  </si>
  <si>
    <t>[吉隆坡]吉隆披武吉免登瑞园酒店(Swiss-Garden Hotel Bukit Bintang Kuala Lumpur)(24422053)</t>
  </si>
  <si>
    <t>TSE/SAU YING,LAM/TAK MING SIMEON</t>
  </si>
  <si>
    <t xml:space="preserve">2730739	</t>
  </si>
  <si>
    <t xml:space="preserve">138148	</t>
  </si>
  <si>
    <t xml:space="preserve">21365948536	</t>
  </si>
  <si>
    <t>[普吉岛]普吉岛阿玛瑞酒店(SHA Extra Plus)(Amari Phuket (SHA Extra Plus))(4308716)</t>
  </si>
  <si>
    <t>海景豪华特大床房(至少连住2晚及以上)&lt;双人入住&gt;&lt;限量促销&gt;&lt;双早&gt;</t>
  </si>
  <si>
    <t>GABANI/FENIL,GABANI/FENIL,GABANI/FENIL,GABANI/FENIL</t>
  </si>
  <si>
    <t xml:space="preserve">2730859	</t>
  </si>
  <si>
    <t xml:space="preserve">35782814	</t>
  </si>
  <si>
    <t xml:space="preserve">21374542337	</t>
  </si>
  <si>
    <t>[曼谷]优本纳沙通(Urbana Sathorn, Bangkok)(5025085)</t>
  </si>
  <si>
    <t>双卧室尊贵房(至少提前1天预订)&lt;双人入住&gt;&lt;无早&gt;</t>
  </si>
  <si>
    <t>YIU/CHEUK FUNG,CHAN/YAU SING</t>
  </si>
  <si>
    <t xml:space="preserve">2732675	</t>
  </si>
  <si>
    <t xml:space="preserve">5525297433736	</t>
  </si>
  <si>
    <t xml:space="preserve">21431527012	</t>
  </si>
  <si>
    <t>[甲米]甲米奥南利园度假酒店(SHA Extra Plus)(Aonang Princeville Villa Resort &amp; Spa(SHA Extra Plus))(6641573)</t>
  </si>
  <si>
    <t>豪华精品房&lt;特惠专享&gt;&lt;双人入住&gt;&lt;双早&gt;</t>
  </si>
  <si>
    <t>CHEN/YIMING</t>
  </si>
  <si>
    <t xml:space="preserve">2736420	</t>
  </si>
  <si>
    <t xml:space="preserve">57698	</t>
  </si>
  <si>
    <t>退单</t>
  </si>
  <si>
    <t xml:space="preserve">21453100792	</t>
  </si>
  <si>
    <t>[帕拉尼亚克]马尼拉新濠天地凯悦酒店(Hyatt Regency Manila City of Dreams)(5917305)</t>
  </si>
  <si>
    <t>凯悦双床房&lt;超值特惠&gt;&lt;双人入住&gt;&lt;不适用菲律宾客人&gt;&lt;双早&gt;</t>
  </si>
  <si>
    <t>Park/Youngchan</t>
  </si>
  <si>
    <t xml:space="preserve">2740039	</t>
  </si>
  <si>
    <t xml:space="preserve">21455331189	</t>
  </si>
  <si>
    <t>[乔治市]槟城尼奥酒店 (槟城对抗新冠肺炎认证)(Neo+ Penang (PenangFightCovid-19 Certified))(24052379)</t>
  </si>
  <si>
    <t>猎户座房&lt;双人入住&gt;&lt;双早&gt;</t>
  </si>
  <si>
    <t>HOY/YEAN MUN</t>
  </si>
  <si>
    <t xml:space="preserve">2740406	</t>
  </si>
  <si>
    <t xml:space="preserve">165149	</t>
  </si>
  <si>
    <t xml:space="preserve">21459277820	</t>
  </si>
  <si>
    <t>[曼谷]曼谷金普顿马濑酒店 (SHA Extra Plus)(Kimpton Maa-Lai Bangkok, an IHG Hotel (SHA Extra Plus))(96323531)</t>
  </si>
  <si>
    <t>基础房(至少连住2晚及以上)&lt;特惠专享&gt;&lt;双人入住&gt;&lt;双早&gt;</t>
  </si>
  <si>
    <t>Zadok/Emily</t>
  </si>
  <si>
    <t xml:space="preserve">2741296	</t>
  </si>
  <si>
    <t xml:space="preserve">46644403	</t>
  </si>
  <si>
    <t xml:space="preserve">21473540108	</t>
  </si>
  <si>
    <t>[普吉岛]普吉格雷斯兰温泉度假酒店 (SHA Extra Plus)(Phuket Graceland Resort and Spa (SHA Extra Plus))(3183747)</t>
  </si>
  <si>
    <t>日落豪华池景房&lt;特惠专享&gt;&lt;双人入住&gt;&lt;双早&gt;</t>
  </si>
  <si>
    <t>Karis/Simon,Chadwick/Sarah</t>
  </si>
  <si>
    <t xml:space="preserve">2744526	</t>
  </si>
  <si>
    <t xml:space="preserve">Acknowledged	</t>
  </si>
  <si>
    <t xml:space="preserve">21478950509	</t>
  </si>
  <si>
    <t>[罗马]诺托拉里酒店(Raeli Hotel Noto)(98311338)</t>
  </si>
  <si>
    <t>经济型客房&lt;双人入住&gt;&lt;预付&gt;&lt;无早&gt;</t>
  </si>
  <si>
    <t>Velasco/Selene,Velasco/Selene</t>
  </si>
  <si>
    <t xml:space="preserve">2745877	</t>
  </si>
  <si>
    <t xml:space="preserve">21485647674	</t>
  </si>
  <si>
    <t>[首尔]三井酒店(Hotel Samjung)(28525707)</t>
  </si>
  <si>
    <t>双床房&lt;双人入住&gt;&lt;无早&gt;</t>
  </si>
  <si>
    <t>YANG/GEUNYOUNG</t>
  </si>
  <si>
    <t xml:space="preserve">2747432	</t>
  </si>
  <si>
    <t xml:space="preserve">22024894	</t>
  </si>
  <si>
    <t xml:space="preserve">21486058935	</t>
  </si>
  <si>
    <t>[甲米]甲米奥南辉光酒店(SHA Extra Plus)(Glow Ao Nang Krabi(SHA Extra Plus))(28670424)</t>
  </si>
  <si>
    <t>家庭三人房(至少连住2晚及以上)&lt;特价大促销&gt;&lt;三人入住&gt;&lt;无早&gt;</t>
  </si>
  <si>
    <t>Wibunpan/Manatsanan,Wibunpan/Manatsanan</t>
  </si>
  <si>
    <t xml:space="preserve">2747564	</t>
  </si>
  <si>
    <t xml:space="preserve">GAN22005265	</t>
  </si>
  <si>
    <t xml:space="preserve">21487392237	</t>
  </si>
  <si>
    <t>[关丹]珍拉丁皇家朱兰小屋(Royale Chulan Cherating Chalet)(67235956)</t>
  </si>
  <si>
    <t>双人床小木屋&lt;双人入住&gt;&lt;双早&gt;</t>
  </si>
  <si>
    <t>bin Ismail/Rosmadi,bin Ismail/Rosmadi</t>
  </si>
  <si>
    <t xml:space="preserve">2747813	</t>
  </si>
  <si>
    <t xml:space="preserve"> 70978	</t>
  </si>
  <si>
    <t xml:space="preserve">21487407684	</t>
  </si>
  <si>
    <t>[芽庄]芽庄洲际酒店(InterContinental Nha Trang, an IHG Hotel)(4398930)</t>
  </si>
  <si>
    <t>城景经典特大床房&lt;双人入住&gt;&lt;双早&gt;</t>
  </si>
  <si>
    <t>LEUNG/MING CHU</t>
  </si>
  <si>
    <t xml:space="preserve">2747821	</t>
  </si>
  <si>
    <t xml:space="preserve">589614	</t>
  </si>
  <si>
    <t xml:space="preserve">21489801614	</t>
  </si>
  <si>
    <t>hashim/azlina,hashim/azlina,hashim/azlina,hashim/azlina</t>
  </si>
  <si>
    <t xml:space="preserve">2748358	</t>
  </si>
  <si>
    <t xml:space="preserve">21490046915	</t>
  </si>
  <si>
    <t>[哥打京那巴鲁]灵狮铂金酒店(Lintas Platinum Hotel)(99790378)</t>
  </si>
  <si>
    <t>豪华双床房&lt;双人入住&gt;&lt;双早&gt;</t>
  </si>
  <si>
    <t>seaw/Francis,seaw/Francis,seaw/Francis</t>
  </si>
  <si>
    <t xml:space="preserve">2748408	</t>
  </si>
  <si>
    <t xml:space="preserve">9808	</t>
  </si>
  <si>
    <t xml:space="preserve">21493243964	</t>
  </si>
  <si>
    <t>[曼谷]曼谷铂尔曼G酒店 （SHA Extra Plus）(Pullman Bangkok Hotel G（SHA Extra Plus）)(2497067)</t>
  </si>
  <si>
    <t>G豪华房(至少连住2晚及以上)&lt;双人入住&gt;&lt;双早&gt;</t>
  </si>
  <si>
    <t>PEH /JIA LONG JERARD</t>
  </si>
  <si>
    <t xml:space="preserve">2749157	</t>
  </si>
  <si>
    <t xml:space="preserve">921515	</t>
  </si>
  <si>
    <t xml:space="preserve">21493341604	</t>
  </si>
  <si>
    <t>[梳邦再也]双威金字塔酒店(Sunway Pyramid Hotel)(17055173)</t>
  </si>
  <si>
    <t>豪华特大床房&lt;双人入住&gt;&lt;双早&gt;</t>
  </si>
  <si>
    <t>LOCK/KWOK ON</t>
  </si>
  <si>
    <t xml:space="preserve">2749184	</t>
  </si>
  <si>
    <t xml:space="preserve">222100284	</t>
  </si>
  <si>
    <t xml:space="preserve">21493348534	</t>
  </si>
  <si>
    <t>HO/TING CHI</t>
  </si>
  <si>
    <t xml:space="preserve">2749186	</t>
  </si>
  <si>
    <t xml:space="preserve">222241925	</t>
  </si>
  <si>
    <t xml:space="preserve">21493364433	</t>
  </si>
  <si>
    <t>LOCK/KINYEE</t>
  </si>
  <si>
    <t xml:space="preserve">2749194	</t>
  </si>
  <si>
    <t xml:space="preserve">222958761	</t>
  </si>
  <si>
    <t xml:space="preserve">21493609078	</t>
  </si>
  <si>
    <t>[曼谷]曼谷素坤逸55号通罗中心点大酒店 (SHA Plus+)(Grande Centre Point Sukhumvit 55 Bangkok (SHA Plus+))(8173962)</t>
  </si>
  <si>
    <t>特色豪华房(至少连住2晚及以上)&lt;双人入住&gt;&lt;无早&gt;</t>
  </si>
  <si>
    <t>HUI/YIN MING,LI/YUEN LAP</t>
  </si>
  <si>
    <t xml:space="preserve">2749286	</t>
  </si>
  <si>
    <t xml:space="preserve">244510	</t>
  </si>
  <si>
    <t xml:space="preserve">21501605723	</t>
  </si>
  <si>
    <t>[普吉岛]普吉岛温德姆海洋明珠酒店及度假村(SHA Extra Plus)(Wyndham Sea Pearl Resort, Phuket(SHA Extra Plus))(3736781)</t>
  </si>
  <si>
    <t>Yadav/Dheeraj,Yadav/Dheeraj,Yadav/Dheeraj,Yadav/Dheeraj</t>
  </si>
  <si>
    <t xml:space="preserve">2751324	</t>
  </si>
  <si>
    <t xml:space="preserve"> 164408447	</t>
  </si>
  <si>
    <t xml:space="preserve">21501664476	</t>
  </si>
  <si>
    <t>[迪拜]国敦湖景酒店(Copthorne Lakeview Hotel, Green Community)(100647915)</t>
  </si>
  <si>
    <t>高级房 1张特大床&lt;双人入住&gt;&lt;双早&gt;</t>
  </si>
  <si>
    <t>Abutalb/Yara</t>
  </si>
  <si>
    <t xml:space="preserve">2751372	</t>
  </si>
  <si>
    <t xml:space="preserve">96077	</t>
  </si>
  <si>
    <t xml:space="preserve">21502849180	</t>
  </si>
  <si>
    <t>[曼谷]西隆富丽华酒店（原西隆尤尼可大酒店）(Furama Silom Bangkok)(5951766)</t>
  </si>
  <si>
    <t>SARIWONGHAN/ROSAKORN</t>
  </si>
  <si>
    <t xml:space="preserve">2751768	</t>
  </si>
  <si>
    <t xml:space="preserve">acknowledge	</t>
  </si>
  <si>
    <t xml:space="preserve">21503126148	</t>
  </si>
  <si>
    <t>[芭堤雅]达拉海角渡假村(Cape Dara Resort)(5470678)</t>
  </si>
  <si>
    <t>豪华房&lt;三人入住&gt;&lt;早餐&gt;</t>
  </si>
  <si>
    <t>HUANG/CHINYUN</t>
  </si>
  <si>
    <t xml:space="preserve">2751849	</t>
  </si>
  <si>
    <t xml:space="preserve">474816	</t>
  </si>
  <si>
    <t xml:space="preserve">21505345392	</t>
  </si>
  <si>
    <t>[新加坡]新加坡庄家大酒店(Hotel Boss Singapore)(4373844)</t>
  </si>
  <si>
    <t>高级大床房&lt;单人入住&gt;&lt;不适用泰国/印度次大陆客人&gt;&lt;单早&gt;</t>
  </si>
  <si>
    <t>RYOU/DONGKEUN</t>
  </si>
  <si>
    <t xml:space="preserve">2752509	</t>
  </si>
  <si>
    <t xml:space="preserve">21509768826	</t>
  </si>
  <si>
    <t>[芭堤雅]兀兰酒店芭堤雅度假村(Woodlands Hotel and Resort Pattaya)(6286555)</t>
  </si>
  <si>
    <t>高级房&lt;双人入住&gt;&lt;双早&gt;</t>
  </si>
  <si>
    <t>LAW/CHUN MING BERNARD</t>
  </si>
  <si>
    <t xml:space="preserve">2753779	</t>
  </si>
  <si>
    <t xml:space="preserve">21510206221	</t>
  </si>
  <si>
    <t>[吉隆坡]吉隆玻京华酒店(Hotel Royal Kuala Lumpur)(25219037)</t>
  </si>
  <si>
    <t>豪华房&lt;双人入住&gt;&lt;双早&gt;</t>
  </si>
  <si>
    <t>ONG/YONG CHOK</t>
  </si>
  <si>
    <t xml:space="preserve">2753899	</t>
  </si>
  <si>
    <t xml:space="preserve"> 1842765	</t>
  </si>
  <si>
    <t xml:space="preserve">21512005655	</t>
  </si>
  <si>
    <t>[哥打巴鲁]大宏酒店(Grand Riverview Hotel)(5072888)</t>
  </si>
  <si>
    <t>尊贵房&lt;双人入住&gt;&lt;双早&gt;</t>
  </si>
  <si>
    <t>Abu Talab/Mohamad Helmi Rizal</t>
  </si>
  <si>
    <t xml:space="preserve">2754412	</t>
  </si>
  <si>
    <t xml:space="preserve">21514079815	</t>
  </si>
  <si>
    <t>[普吉岛]拉威棕榈滩度假酒店(SHA Extra Plus)(Rawai Palm Beach Resort(SHA Extra Plus))(4398832)</t>
  </si>
  <si>
    <t>高级池景房&lt;限时抢购&gt;&lt;超值特惠&gt;&lt;双人入住&gt;&lt;双早&gt;</t>
  </si>
  <si>
    <t>Nikita/Zuev</t>
  </si>
  <si>
    <t xml:space="preserve">2754992	</t>
  </si>
  <si>
    <t xml:space="preserve">142784	</t>
  </si>
  <si>
    <t xml:space="preserve">21514313796	</t>
  </si>
  <si>
    <t>[丹戎本雅]槟城火烈鸟海滩酒店(Flamingo Hotel by The Beach, Penang)(5253402)</t>
  </si>
  <si>
    <t>两卧室套房&lt;今日特价 &gt;&lt;四人入住&gt;&lt;早餐&gt;</t>
  </si>
  <si>
    <t>Bala/Balamurugan,Nantini/Priya</t>
  </si>
  <si>
    <t xml:space="preserve">2755062	</t>
  </si>
  <si>
    <t xml:space="preserve">373893	</t>
  </si>
  <si>
    <t xml:space="preserve">21515281320	</t>
  </si>
  <si>
    <t>MALIJAU/NORWATI</t>
  </si>
  <si>
    <t xml:space="preserve">2755313	</t>
  </si>
  <si>
    <t xml:space="preserve">100811	</t>
  </si>
  <si>
    <t xml:space="preserve">21515455121	</t>
  </si>
  <si>
    <t>[马六甲]马六甲峇峇家(Baba House Melaka)(99731513)</t>
  </si>
  <si>
    <t>精致套房&lt;三人入住&gt;&lt;早餐&gt;</t>
  </si>
  <si>
    <t>LIM/YING KANG</t>
  </si>
  <si>
    <t xml:space="preserve">2755356	</t>
  </si>
  <si>
    <t xml:space="preserve">102645	</t>
  </si>
  <si>
    <t xml:space="preserve">21515669622	</t>
  </si>
  <si>
    <t>私人泳池别墅&lt;双人入住&gt;&lt;双早&gt;</t>
  </si>
  <si>
    <t>Islam/Sayel Amirul,Islam/Sayel Amirul</t>
  </si>
  <si>
    <t xml:space="preserve">2755405	</t>
  </si>
  <si>
    <t xml:space="preserve">164571464	</t>
  </si>
  <si>
    <t xml:space="preserve">21557082007	</t>
  </si>
  <si>
    <t>[哥打京那巴鲁]哥打京那巴鲁元明大酒店(Ming Garden Hotel &amp; Residences Kota Kinabalu)(5281385)</t>
  </si>
  <si>
    <t>高级房&lt;限时抢购&gt;&lt;双人入住&gt;&lt;无早&gt;</t>
  </si>
  <si>
    <t>Amir Bangsa/Saidatul</t>
  </si>
  <si>
    <t xml:space="preserve">2755578	</t>
  </si>
  <si>
    <t xml:space="preserve">8563802	</t>
  </si>
  <si>
    <t xml:space="preserve">21557772963	</t>
  </si>
  <si>
    <t>[普吉岛]普吉岛西瑞湾威斯汀水疗度假酒店(SHA Extra Plus)(The Westin Siray Bay Resort &amp; Spa, Phuket(SHA Extra Plus))(2586477)</t>
  </si>
  <si>
    <t>海景豪华特大床房&lt;双人入住&gt;&lt;双早&gt;</t>
  </si>
  <si>
    <t>PLODMAI/NITAYA</t>
  </si>
  <si>
    <t xml:space="preserve">2755669	</t>
  </si>
  <si>
    <t xml:space="preserve">99726306	</t>
  </si>
  <si>
    <t xml:space="preserve">21558396598	</t>
  </si>
  <si>
    <t>Zhang/Qijian,Wu/Bin,Zhang/Yan</t>
  </si>
  <si>
    <t xml:space="preserve">2755772	</t>
  </si>
  <si>
    <t xml:space="preserve">128338	</t>
  </si>
  <si>
    <t xml:space="preserve">21560940078	</t>
  </si>
  <si>
    <t>[曼谷]曼谷盛泰乐水门酒店 (SHA Plus+)(Centara Watergate Pavillion Hotel Bangkok (SHA Plus+))(4733674)</t>
  </si>
  <si>
    <t>高级双人床房(至少连住2晚及以上)&lt;今日特价 &gt;&lt;双人入住&gt;&lt;仅适用亚洲客人&gt;&lt;双早&gt;</t>
  </si>
  <si>
    <t>WONG/WAI SHING,MAN/PUI YU KITTY</t>
  </si>
  <si>
    <t xml:space="preserve">2756227	</t>
  </si>
  <si>
    <t xml:space="preserve">21562374608	</t>
  </si>
  <si>
    <t>[古晋]古晋帝国河岸酒店(Imperial Riverbank Hotel Kuching)(28356928)</t>
  </si>
  <si>
    <t>高级特大床房&lt;双人入住&gt;&lt;双早&gt;</t>
  </si>
  <si>
    <t>Majdi Abu Bakar/Zul,Majdi Abu Bakar/Zul</t>
  </si>
  <si>
    <t xml:space="preserve">2756555	</t>
  </si>
  <si>
    <t xml:space="preserve">IRH158960	</t>
  </si>
  <si>
    <t xml:space="preserve">21563301008	</t>
  </si>
  <si>
    <t>Ivo/ivamichaela,Ivo/ivamichaela</t>
  </si>
  <si>
    <t xml:space="preserve">2756704	</t>
  </si>
  <si>
    <t xml:space="preserve">8564157	</t>
  </si>
  <si>
    <t xml:space="preserve">21564467543	</t>
  </si>
  <si>
    <t>豪华池景房&lt;限时抢购&gt;&lt;超值特惠&gt;&lt;双人入住&gt;&lt;双早&gt;</t>
  </si>
  <si>
    <t>Gendron/Trevor</t>
  </si>
  <si>
    <t xml:space="preserve">2757072	</t>
  </si>
  <si>
    <t xml:space="preserve">142819	</t>
  </si>
  <si>
    <t xml:space="preserve">21564413396	</t>
  </si>
  <si>
    <t>[合艾]合艾盛泰乐酒店(SHA Extra Plus)(Centara Hotel Hat Yai(SHA Extra Plus))(5535789)</t>
  </si>
  <si>
    <t>高级特大床房&lt;今日特价 &gt;&lt;双人入住&gt;&lt;适用于除泰国的亚洲客人&gt;&lt;双早&gt;</t>
  </si>
  <si>
    <t>pan/yoke eng</t>
  </si>
  <si>
    <t xml:space="preserve">2757041	</t>
  </si>
  <si>
    <t xml:space="preserve">222983989	</t>
  </si>
  <si>
    <t xml:space="preserve">21564421423	</t>
  </si>
  <si>
    <t>高级双床房&lt;今日特价 &gt;&lt;双人入住&gt;&lt;适用于除泰国的亚洲客人&gt;&lt;双早&gt;</t>
  </si>
  <si>
    <t xml:space="preserve">2757045	</t>
  </si>
  <si>
    <t xml:space="preserve">222983988	</t>
  </si>
  <si>
    <t xml:space="preserve">21566253799	</t>
  </si>
  <si>
    <t>[Ulu Kinta]怡保曦云轩度假村(The Haven All Suite Resort, Ipoh)(28528391)</t>
  </si>
  <si>
    <t>一卧湖景套房&lt;双人入住&gt;&lt;双早&gt;</t>
  </si>
  <si>
    <t>RAMAN/THAVASELVAN ,ARIVALAKAN/VAISHALLI</t>
  </si>
  <si>
    <t xml:space="preserve">2757098	</t>
  </si>
  <si>
    <t xml:space="preserve">104830	</t>
  </si>
  <si>
    <t xml:space="preserve">21567009641	</t>
  </si>
  <si>
    <t>[曼谷]素坤逸通罗一号拉珀蒂特莎丽尔酒店(La Petite Salil Sukhumvit Thonglor 1)(95470595)</t>
  </si>
  <si>
    <t>Aqili/Wly,Aqili/Wly</t>
  </si>
  <si>
    <t xml:space="preserve">2757167	</t>
  </si>
  <si>
    <t xml:space="preserve">74769	</t>
  </si>
  <si>
    <t xml:space="preserve">21567836793	</t>
  </si>
  <si>
    <t>河边套房（带露台）&lt;全日特价&gt;&lt;双人入住&gt;&lt;双早&gt;</t>
  </si>
  <si>
    <t>Zhang/Qi Jian</t>
  </si>
  <si>
    <t xml:space="preserve">2757304	</t>
  </si>
  <si>
    <t xml:space="preserve">21569496854	</t>
  </si>
  <si>
    <t>[曼谷]Cross氛围曼谷素坤逸酒店(Cross Vibe Bangkok Sukhumvit)(6544255)</t>
  </si>
  <si>
    <t>高级双床房&lt;特惠&gt;&lt;双人入住&gt;&lt;双早&gt;</t>
  </si>
  <si>
    <t>Boonsaeng/Rossarin</t>
  </si>
  <si>
    <t xml:space="preserve">2757696	</t>
  </si>
  <si>
    <t xml:space="preserve">109896	</t>
  </si>
  <si>
    <t xml:space="preserve">21569566811	</t>
  </si>
  <si>
    <t>[努沙再也]特立尼达公主港套房酒店(Trinidad Suites Puteri Harbour)(99959221)</t>
  </si>
  <si>
    <t>行政一室房&lt;双人入住&gt;&lt;双早&gt;</t>
  </si>
  <si>
    <t>TAN/TAN BANG GEE</t>
  </si>
  <si>
    <t xml:space="preserve">21570373276	</t>
  </si>
  <si>
    <t>[曼谷]素坤逸11号拉珀蒂特萨利酒店(La Petite Salil Sukhumvit 11)(28597395)</t>
  </si>
  <si>
    <t>CHU/KWAN PUI</t>
  </si>
  <si>
    <t xml:space="preserve">2757909	</t>
  </si>
  <si>
    <t xml:space="preserve">92722	</t>
  </si>
  <si>
    <t xml:space="preserve">21570576486	</t>
  </si>
  <si>
    <t>[吉隆坡]吉隆坡四季酒店(Four Seasons Hotel Kuala Lumpur)(17496902)</t>
  </si>
  <si>
    <t>泳池园景特大床房&lt;双人入住&gt;&lt;双早&gt;</t>
  </si>
  <si>
    <t>Janif/Mohd Johan</t>
  </si>
  <si>
    <t xml:space="preserve">2757973	</t>
  </si>
  <si>
    <t xml:space="preserve">3166754	</t>
  </si>
  <si>
    <t xml:space="preserve">21570722674	</t>
  </si>
  <si>
    <t>[曼谷]金玉素万那普酒店(Golden Jade Suvarnabhumi)(28680143)</t>
  </si>
  <si>
    <t>Martin/Dan,Martin/Dan</t>
  </si>
  <si>
    <t xml:space="preserve">2758042	</t>
  </si>
  <si>
    <t xml:space="preserve">21570288004	</t>
  </si>
  <si>
    <t>LOH/MOON CHI</t>
  </si>
  <si>
    <t xml:space="preserve">2757886	</t>
  </si>
  <si>
    <t xml:space="preserve">223187840	</t>
  </si>
  <si>
    <t xml:space="preserve">21569152743	</t>
  </si>
  <si>
    <t>TEH/GIK FONG</t>
  </si>
  <si>
    <t xml:space="preserve">2757641	</t>
  </si>
  <si>
    <t xml:space="preserve">223209600	</t>
  </si>
  <si>
    <t xml:space="preserve">21572442194	</t>
  </si>
  <si>
    <t>[普吉岛]皇家普吉城市酒店(SHA Extra Plus)(Royal Phuket City Hotel(SHA Extra Plus))(96408688)</t>
  </si>
  <si>
    <t>SUBMALANONT /PIMLADA</t>
  </si>
  <si>
    <t xml:space="preserve">2758457	</t>
  </si>
  <si>
    <t xml:space="preserve">21572614393	</t>
  </si>
  <si>
    <t>[曼谷]盛泰澜曼谷拉普崂中央广场酒店 (SHA Plus+)(Centara Grand at Central Plaza Ladprao Bangkok)(4955368)</t>
  </si>
  <si>
    <t>豪华双床房&lt;今日特价 &gt;&lt;双人入住&gt;&lt;适用于除泰国的亚洲客人&gt;&lt;双早&gt;</t>
  </si>
  <si>
    <t>YANG/WANHUA,BAO/CONG</t>
  </si>
  <si>
    <t xml:space="preserve">2758501	</t>
  </si>
  <si>
    <t xml:space="preserve">223233280	</t>
  </si>
  <si>
    <t xml:space="preserve">21572643092	</t>
  </si>
  <si>
    <t>[贝尔蒙特]珀斯Ingot酒店(Ingot Hotel Perth, Ascend Hotel Collection)(98308356)</t>
  </si>
  <si>
    <t>高级大床房&lt;双人入住&gt;&lt;预付&gt;&lt;无早&gt;</t>
  </si>
  <si>
    <t>BAKER/IAN</t>
  </si>
  <si>
    <t xml:space="preserve">2758505	</t>
  </si>
  <si>
    <t xml:space="preserve">34465227	</t>
  </si>
  <si>
    <t xml:space="preserve">21572490816	</t>
  </si>
  <si>
    <t>CHANDRACHAMNONG/SORAVUDDHI</t>
  </si>
  <si>
    <t xml:space="preserve">2758468	</t>
  </si>
  <si>
    <t xml:space="preserve">21572955243	</t>
  </si>
  <si>
    <t>[曼谷]曼谷利特酒店 (SHA Extra Plus)(LiT BANGKOK Hotel)(3799511)</t>
  </si>
  <si>
    <t>不同温度特大床房&lt;特惠专享&gt;&lt;双人入住&gt;&lt;无早&gt;</t>
  </si>
  <si>
    <t>Tse/Elaine,Tse/Elaine</t>
  </si>
  <si>
    <t xml:space="preserve">2758578	</t>
  </si>
  <si>
    <t xml:space="preserve">6603	</t>
  </si>
  <si>
    <t xml:space="preserve">21573317056	</t>
  </si>
  <si>
    <t>[曼谷]曼谷气魄酒店(Hotel Verve Bangkok)(93875682)</t>
  </si>
  <si>
    <t>行政套房&lt;双人入住&gt;&lt;无早&gt;</t>
  </si>
  <si>
    <t>Tanakonpipatnakul/Phatratda</t>
  </si>
  <si>
    <t xml:space="preserve">2758665	</t>
  </si>
  <si>
    <t xml:space="preserve">21573795902	</t>
  </si>
  <si>
    <t>[曼谷]曼谷秋素坤逸酒店 (SHA Plus+)(Qiu Hotel Sukhumvit (SHA Plus+))(28597378)</t>
  </si>
  <si>
    <t>豪华房(无窗)&lt;特价大促销&gt;&lt;双人入住&gt;&lt;无早&gt;</t>
  </si>
  <si>
    <t>BUNMEE/KOKRAWIK</t>
  </si>
  <si>
    <t xml:space="preserve">2758746	</t>
  </si>
  <si>
    <t xml:space="preserve">78145	</t>
  </si>
  <si>
    <t xml:space="preserve">21577138013	</t>
  </si>
  <si>
    <t>[芙蓉]芙蓉皇家朱兰酒店(Royale Chulan Seremban)(91100866)</t>
  </si>
  <si>
    <t>sheng/wei,wang/ruixiong</t>
  </si>
  <si>
    <t xml:space="preserve">2758911	</t>
  </si>
  <si>
    <t xml:space="preserve">21577657385	</t>
  </si>
  <si>
    <t>高级双大床房&lt;三人入住&gt;&lt;早餐&gt;</t>
  </si>
  <si>
    <t>JO/AHRUM</t>
  </si>
  <si>
    <t xml:space="preserve">2759033	</t>
  </si>
  <si>
    <t xml:space="preserve">73372170	</t>
  </si>
  <si>
    <t xml:space="preserve">21579755161	</t>
  </si>
  <si>
    <t>[瓜达拉哈拉]瓜达拉哈拉希尔顿酒店(Hilton Guadalajara)(98305681)</t>
  </si>
  <si>
    <t>城景两张双人床房&lt;双人入住&gt;&lt;预付&gt;&lt;双早&gt;</t>
  </si>
  <si>
    <t>Pan/Siyang</t>
  </si>
  <si>
    <t xml:space="preserve">2759525	</t>
  </si>
  <si>
    <t xml:space="preserve">SH14306319	</t>
  </si>
  <si>
    <t xml:space="preserve">18488874066	</t>
  </si>
  <si>
    <t>补单</t>
  </si>
  <si>
    <t>[曼谷]曼谷香格里拉大酒店 (SHA Extra Plus)(Shangri-La Bangkok)(1877699)</t>
  </si>
  <si>
    <t>地平线俱乐部房&lt;双人入住&gt;&lt;双早&gt;</t>
  </si>
  <si>
    <t>TRAYERS/THOMAS</t>
  </si>
  <si>
    <t xml:space="preserve">2630587	</t>
  </si>
  <si>
    <t xml:space="preserve">11422461	</t>
  </si>
  <si>
    <t xml:space="preserve">21352614695	</t>
  </si>
  <si>
    <t>[吉隆坡]吉隆坡美利亚酒店(Meliá Kuala Lumpur)(1877699)</t>
  </si>
  <si>
    <t>美利亚客房&lt;双人入住&gt;&lt;无早&gt;</t>
  </si>
  <si>
    <t>Has Bullah/Nadiah</t>
  </si>
  <si>
    <t xml:space="preserve">2727629	</t>
  </si>
  <si>
    <t xml:space="preserve">673190	</t>
  </si>
  <si>
    <t xml:space="preserve">21196636908	</t>
  </si>
  <si>
    <t>[芭堤雅]达拉海角渡假村(Cape Dara Resort)(1877699)</t>
  </si>
  <si>
    <t>达拉豪华房&lt;双人入住&gt;&lt;双早&gt;</t>
  </si>
  <si>
    <t>LEE/CHUN TING</t>
  </si>
  <si>
    <t xml:space="preserve">2710545	</t>
  </si>
  <si>
    <t xml:space="preserve">465516	</t>
  </si>
  <si>
    <t xml:space="preserve">18819912658	</t>
  </si>
  <si>
    <t>调整</t>
  </si>
  <si>
    <t>[长滩岛]水晶沙海滩度假酒店(Henann Crystal Sands Resort)(13178583)</t>
  </si>
  <si>
    <t>尊贵房(至少连住2晚及以上)&lt;特价大促销&gt;&lt;三人入住&gt;&lt;早餐&gt;</t>
  </si>
  <si>
    <t>PARK/SEOHYUN,YOON/SOWON,PARK/CHAEEUN</t>
  </si>
  <si>
    <t xml:space="preserve">2661849	</t>
  </si>
  <si>
    <t xml:space="preserve">HCS307-0059	</t>
  </si>
  <si>
    <t>，</t>
  </si>
  <si>
    <t xml:space="preserve"> 特殊要求:此单是21509679987的收款单 。</t>
  </si>
  <si>
    <t>本期扣款351元</t>
  </si>
  <si>
    <t>本期收回53.3元</t>
  </si>
  <si>
    <t>本期收回5.3元</t>
  </si>
  <si>
    <t xml:space="preserve"> 本期收回110.39元</t>
  </si>
  <si>
    <t>A221029100851481</t>
  </si>
  <si>
    <t>A221029101048481</t>
  </si>
  <si>
    <t>CNY / HKD 当前参考汇率: 1.079556817</t>
  </si>
  <si>
    <t>总计： 133124.44 CNY/
143715.4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</si>
  <si>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</si>
  <si>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</si>
  <si>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</si>
  <si>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</si>
  <si>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</si>
  <si>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</si>
  <si>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</si>
  <si>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</si>
  <si>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</si>
  <si>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</si>
  <si>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</si>
  <si>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</si>
  <si>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</si>
  <si>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</si>
  <si>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</si>
  <si>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</si>
  <si>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</si>
  <si>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</si>
  <si>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</si>
  <si>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2022-10-25</t>
  </si>
  <si>
    <t>2759525</t>
  </si>
  <si>
    <t xml:space="preserve">瓜达拉哈拉希尔顿酒店  </t>
  </si>
  <si>
    <t>Pan Siyang</t>
  </si>
  <si>
    <t>2022-10-26</t>
  </si>
  <si>
    <t>退房日周结</t>
  </si>
  <si>
    <t>680.64</t>
  </si>
  <si>
    <t>RMB</t>
  </si>
  <si>
    <t>0</t>
  </si>
  <si>
    <t>0.00</t>
  </si>
  <si>
    <t>携程国际直连(DD)</t>
  </si>
  <si>
    <t>01.011174</t>
  </si>
  <si>
    <t>2022-10-25 22:14:46</t>
  </si>
  <si>
    <t>否</t>
  </si>
  <si>
    <t>汇智国际旅游发展有限公司</t>
  </si>
  <si>
    <t>直连</t>
  </si>
  <si>
    <t>墨西哥</t>
  </si>
  <si>
    <t>2759033</t>
  </si>
  <si>
    <t>威斯汀普吉岛西瑞湾度假村及水疗中心</t>
  </si>
  <si>
    <t>JO AHRUM</t>
  </si>
  <si>
    <t>737.00</t>
  </si>
  <si>
    <t>2022-10-25 17:44:54</t>
  </si>
  <si>
    <t>直采</t>
  </si>
  <si>
    <t>泰国</t>
  </si>
  <si>
    <t>2758746</t>
  </si>
  <si>
    <t>曼谷秋素坤逸酒店 (SHA Plus+)</t>
  </si>
  <si>
    <t>BUNMEE KOKRAWIK</t>
  </si>
  <si>
    <t>140.00</t>
  </si>
  <si>
    <t>2022-10-25 14:35:34</t>
  </si>
  <si>
    <t>2758665</t>
  </si>
  <si>
    <t>曼谷气魄酒店</t>
  </si>
  <si>
    <t>Tanakonpipatnakul Phatratda</t>
  </si>
  <si>
    <t>439.00</t>
  </si>
  <si>
    <t>2022-10-25 13:28:00</t>
  </si>
  <si>
    <t>2758578</t>
  </si>
  <si>
    <t>曼谷利特酒店</t>
  </si>
  <si>
    <t>Tse Elaine,Tse Elaine</t>
  </si>
  <si>
    <t>392.00</t>
  </si>
  <si>
    <t>2022-10-25 12:51:04</t>
  </si>
  <si>
    <t>2758505</t>
  </si>
  <si>
    <t>珀斯Ingot酒店</t>
  </si>
  <si>
    <t>BAKER IAN</t>
  </si>
  <si>
    <t>988.34</t>
  </si>
  <si>
    <t>2022-10-25 11:52:52</t>
  </si>
  <si>
    <t>澳大利亚</t>
  </si>
  <si>
    <t>2758501</t>
  </si>
  <si>
    <t>盛泰澜拉普崂中央广场酒店</t>
  </si>
  <si>
    <t>YANG WANHUA,BAO CONG</t>
  </si>
  <si>
    <t>543.00</t>
  </si>
  <si>
    <t>2022-10-25 12:14:34</t>
  </si>
  <si>
    <t>2758468</t>
  </si>
  <si>
    <t>芭堤雅伍德兰酒店度假村</t>
  </si>
  <si>
    <t>CHANDRACHAMNONG SORAVUDDHI</t>
  </si>
  <si>
    <t>326.00</t>
  </si>
  <si>
    <t>2022-10-25 11:56:01</t>
  </si>
  <si>
    <t>2758457</t>
  </si>
  <si>
    <t>皇家普吉城市酒店(SHA Plus+)</t>
  </si>
  <si>
    <t>SUBMALANONT PIMLADA</t>
  </si>
  <si>
    <t>255.00</t>
  </si>
  <si>
    <t>2022-10-25 12:31:16</t>
  </si>
  <si>
    <t>2758042</t>
  </si>
  <si>
    <t>曼谷金玉素旺纳普酒店</t>
  </si>
  <si>
    <t>Martin Dan,Martin Dan</t>
  </si>
  <si>
    <t>137.00</t>
  </si>
  <si>
    <t>2022-10-25 08:24:26</t>
  </si>
  <si>
    <t>2757973</t>
  </si>
  <si>
    <t>吉隆坡四季酒店</t>
  </si>
  <si>
    <t>Janif Mohd Johan</t>
  </si>
  <si>
    <t>1482.00</t>
  </si>
  <si>
    <t>2022-10-25 12:35:14</t>
  </si>
  <si>
    <t>马来西亚</t>
  </si>
  <si>
    <t>2022-10-24</t>
  </si>
  <si>
    <t>2757909</t>
  </si>
  <si>
    <t>素坤逸11号拉珀蒂特萨利酒店</t>
  </si>
  <si>
    <t>CHU KWAN PUI</t>
  </si>
  <si>
    <t>207.00</t>
  </si>
  <si>
    <t>2022-10-25 11:21:19</t>
  </si>
  <si>
    <t>2757886</t>
  </si>
  <si>
    <t>合艾盛泰乐酒店</t>
  </si>
  <si>
    <t>LOH MOON CHI</t>
  </si>
  <si>
    <t>600.00</t>
  </si>
  <si>
    <t>2022-10-25 10:47:56</t>
  </si>
  <si>
    <t>2757696</t>
  </si>
  <si>
    <t>Cross氛围曼谷素坤逸酒店</t>
  </si>
  <si>
    <t>Boonsaeng Rossarin</t>
  </si>
  <si>
    <t>294.00</t>
  </si>
  <si>
    <t>2022-10-25 10:18:57</t>
  </si>
  <si>
    <t>2757641</t>
  </si>
  <si>
    <t>TEH GIK FONG</t>
  </si>
  <si>
    <t>1800.00</t>
  </si>
  <si>
    <t>2022-10-25 11:11:31</t>
  </si>
  <si>
    <t>2757167</t>
  </si>
  <si>
    <t>素坤逸通罗一号拉珀蒂特莎丽尔酒店</t>
  </si>
  <si>
    <t>Aqili Wly,Aqili Wly</t>
  </si>
  <si>
    <t>452.00</t>
  </si>
  <si>
    <t>2022-10-24 15:30:18</t>
  </si>
  <si>
    <t>2757098</t>
  </si>
  <si>
    <t>怡保曦云轩度假村</t>
  </si>
  <si>
    <t>RAMAN THAVASELVAN,ARIVALAKAN VAISHALLI</t>
  </si>
  <si>
    <t>757.00</t>
  </si>
  <si>
    <t>2022-10-24 14:51:35</t>
  </si>
  <si>
    <t>2757072</t>
  </si>
  <si>
    <t>拉威棕榈滩度假酒店(SHA Extra Plus)</t>
  </si>
  <si>
    <t>Gendron Trevor</t>
  </si>
  <si>
    <t>196.00</t>
  </si>
  <si>
    <t>2022-10-24 15:31:24</t>
  </si>
  <si>
    <t>2757045</t>
  </si>
  <si>
    <t>pan yoke eng</t>
  </si>
  <si>
    <t>300.00</t>
  </si>
  <si>
    <t>2022-10-24 14:10:36</t>
  </si>
  <si>
    <t>2757041</t>
  </si>
  <si>
    <t>2022-10-24 14:08:59</t>
  </si>
  <si>
    <t>2756704</t>
  </si>
  <si>
    <t>哥打京那巴鲁元明大酒店</t>
  </si>
  <si>
    <t>Ivo ivamichaela,Ivo ivamichaela</t>
  </si>
  <si>
    <t>507.00</t>
  </si>
  <si>
    <t>2022-10-24 10:20:28</t>
  </si>
  <si>
    <t>2756555</t>
  </si>
  <si>
    <t>帝宫河滨酒店</t>
  </si>
  <si>
    <t>Majdi Abu Bakar Zul,Majdi Abu Bakar Zul</t>
  </si>
  <si>
    <t>580.00</t>
  </si>
  <si>
    <t>2022-10-24 08:32:12</t>
  </si>
  <si>
    <t>2022-10-23</t>
  </si>
  <si>
    <t>2755772</t>
  </si>
  <si>
    <t>曼谷湄南河四季酒店 (SHA Plus+)</t>
  </si>
  <si>
    <t>Zhang Qijian,Wu Bin,Zhang Yan</t>
  </si>
  <si>
    <t>13740.00</t>
  </si>
  <si>
    <t>2022-10-23 18:59:50</t>
  </si>
  <si>
    <t>2755669</t>
  </si>
  <si>
    <t>PLODMAI NITAYA</t>
  </si>
  <si>
    <t>1044.00</t>
  </si>
  <si>
    <t>2022-10-23 17:50:19</t>
  </si>
  <si>
    <t>2755578</t>
  </si>
  <si>
    <t>Amir Bangsa Saidatul</t>
  </si>
  <si>
    <t>406.00</t>
  </si>
  <si>
    <t>2022-10-23 13:28:57</t>
  </si>
  <si>
    <t>2755405</t>
  </si>
  <si>
    <t>普吉岛温德姆海洋明珠酒店及度假村(SHA Extra Plus)</t>
  </si>
  <si>
    <t>Islam Sayel Amirul,Islam Sayel Amirul</t>
  </si>
  <si>
    <t>1960.00</t>
  </si>
  <si>
    <t>2022-10-23 13:56:27</t>
  </si>
  <si>
    <t>2755356</t>
  </si>
  <si>
    <t>马六甲峇峇家</t>
  </si>
  <si>
    <t>LIM YING KANG</t>
  </si>
  <si>
    <t>532.00</t>
  </si>
  <si>
    <t>2022-10-24 10:16:10</t>
  </si>
  <si>
    <t>2755313</t>
  </si>
  <si>
    <t>灵狮铂金酒店</t>
  </si>
  <si>
    <t>MALIJAU NORWATI</t>
  </si>
  <si>
    <t>400.00</t>
  </si>
  <si>
    <t>2022-10-23 12:03:00</t>
  </si>
  <si>
    <t>2755062</t>
  </si>
  <si>
    <t>槟城火烈鸟海滩酒店</t>
  </si>
  <si>
    <t>Bala Balamurugan,Nantini Priya</t>
  </si>
  <si>
    <t>714.00</t>
  </si>
  <si>
    <t>2022-10-24 19:13:29</t>
  </si>
  <si>
    <t>2022-10-22</t>
  </si>
  <si>
    <t>2754992</t>
  </si>
  <si>
    <t>Nikita Zuev</t>
  </si>
  <si>
    <t>549.00</t>
  </si>
  <si>
    <t>2022-10-23 10:38:39</t>
  </si>
  <si>
    <t>2754412</t>
  </si>
  <si>
    <t>大宏酒店</t>
  </si>
  <si>
    <t>Abu Talab Mohamad Helmi Rizal</t>
  </si>
  <si>
    <t>2022-10-22 21:36:00</t>
  </si>
  <si>
    <t>2753899</t>
  </si>
  <si>
    <t>吉隆坡皇家酒店</t>
  </si>
  <si>
    <t>ONG YONG CHOK</t>
  </si>
  <si>
    <t>552.00</t>
  </si>
  <si>
    <t>2022-10-22 14:57:32</t>
  </si>
  <si>
    <t>2753779</t>
  </si>
  <si>
    <t>LAW CHUN MING BERNARD</t>
  </si>
  <si>
    <t>978.00</t>
  </si>
  <si>
    <t>2022-10-22 12:10:52</t>
  </si>
  <si>
    <t>2022-10-21</t>
  </si>
  <si>
    <t>2751849</t>
  </si>
  <si>
    <t>达拉海角度假酒店</t>
  </si>
  <si>
    <t>HUANG CHINYUN</t>
  </si>
  <si>
    <t>959.00</t>
  </si>
  <si>
    <t>2022-10-21 12:41:34</t>
  </si>
  <si>
    <t>2751768</t>
  </si>
  <si>
    <t>曼谷是隆富丽华酒店</t>
  </si>
  <si>
    <t>SARIWONGHAN ROSAKORN</t>
  </si>
  <si>
    <t>1090.00</t>
  </si>
  <si>
    <t>2022-10-21 12:05:19</t>
  </si>
  <si>
    <t>2751372</t>
  </si>
  <si>
    <t>国敦湖景酒店</t>
  </si>
  <si>
    <t>Abutalb Yara</t>
  </si>
  <si>
    <t>946.00</t>
  </si>
  <si>
    <t>2022-10-21 15:57:30</t>
  </si>
  <si>
    <t>阿拉伯联合酋长国</t>
  </si>
  <si>
    <t>2751324</t>
  </si>
  <si>
    <t>Yadav Dheeraj,Yadav Dheeraj,Yadav Dheeraj,Yadav Dheeraj</t>
  </si>
  <si>
    <t>2130.00</t>
  </si>
  <si>
    <t>2022-10-21 09:36:43</t>
  </si>
  <si>
    <t>2022-10-20</t>
  </si>
  <si>
    <t>2749286</t>
  </si>
  <si>
    <t>曼谷素坤逸55号通罗中心点大酒店 (SHA Plus+)</t>
  </si>
  <si>
    <t>HUI YIN MING,LI YUEN LAP</t>
  </si>
  <si>
    <t>2625.00</t>
  </si>
  <si>
    <t>2022-10-20 17:12:02</t>
  </si>
  <si>
    <t>2749194</t>
  </si>
  <si>
    <t>双威金字塔酒店</t>
  </si>
  <si>
    <t>LOCK KINYEE</t>
  </si>
  <si>
    <t>556.00</t>
  </si>
  <si>
    <t>2022-10-24 13:38:32</t>
  </si>
  <si>
    <t>2749186</t>
  </si>
  <si>
    <t>HO TING CHI</t>
  </si>
  <si>
    <t>2224.00</t>
  </si>
  <si>
    <t>2022-10-22 08:31:19</t>
  </si>
  <si>
    <t>2749184</t>
  </si>
  <si>
    <t>LOCK KWOK ON</t>
  </si>
  <si>
    <t>2780.00</t>
  </si>
  <si>
    <t>2022-10-21 12:31:46</t>
  </si>
  <si>
    <t>2022-10-19</t>
  </si>
  <si>
    <t>2749157</t>
  </si>
  <si>
    <t>曼谷铂尔曼G酒店</t>
  </si>
  <si>
    <t>PEH JIA LONG JERARD</t>
  </si>
  <si>
    <t>854.00</t>
  </si>
  <si>
    <t>2022-10-20 08:59:03</t>
  </si>
  <si>
    <t>2748408</t>
  </si>
  <si>
    <t>seaw Francis,seaw Francis,seaw Francis</t>
  </si>
  <si>
    <t>570.00</t>
  </si>
  <si>
    <t>2022-10-19 17:22:26</t>
  </si>
  <si>
    <t>2748358</t>
  </si>
  <si>
    <t>珍拉丁皇家朱兰小屋</t>
  </si>
  <si>
    <t>hashim azlina,hashim azlina,hashim azlina,hashim azlina</t>
  </si>
  <si>
    <t>1406.00</t>
  </si>
  <si>
    <t>2022-10-21 13:01:07</t>
  </si>
  <si>
    <t>2747821</t>
  </si>
  <si>
    <t>芽庄洲际酒店</t>
  </si>
  <si>
    <t>LEUNG MING CHU</t>
  </si>
  <si>
    <t>772.00</t>
  </si>
  <si>
    <t>2022-10-19 13:39:07</t>
  </si>
  <si>
    <t>越南</t>
  </si>
  <si>
    <t>2747813</t>
  </si>
  <si>
    <t>bin Ismail Rosmadi,bin Ismail Rosmadi</t>
  </si>
  <si>
    <t>2022-10-20 15:10:43</t>
  </si>
  <si>
    <t>2747564</t>
  </si>
  <si>
    <t>甲米奥南辉光酒店</t>
  </si>
  <si>
    <t>Wibunpan Manatsanan,Wibunpan Manatsanan</t>
  </si>
  <si>
    <t>1092.00</t>
  </si>
  <si>
    <t>2022-10-19 11:25:49</t>
  </si>
  <si>
    <t>2747432</t>
  </si>
  <si>
    <t>首尔三井酒店</t>
  </si>
  <si>
    <t>YANG GEUNYOUNG</t>
  </si>
  <si>
    <t>554.00</t>
  </si>
  <si>
    <t>2022-10-19 13:46:28</t>
  </si>
  <si>
    <t>韩国</t>
  </si>
  <si>
    <t>2022-10-18</t>
  </si>
  <si>
    <t>2745877</t>
  </si>
  <si>
    <t>诺托拉里酒店</t>
  </si>
  <si>
    <t>Velasco Selene,Velasco Selene</t>
  </si>
  <si>
    <t>627.39</t>
  </si>
  <si>
    <t>2022-10-18 09:31:53</t>
  </si>
  <si>
    <t>意大利</t>
  </si>
  <si>
    <t>2022-10-17</t>
  </si>
  <si>
    <t>2744526</t>
  </si>
  <si>
    <t>普吉岛格雷斯兰度假村</t>
  </si>
  <si>
    <t>Karis Simon,Chadwick Sarah</t>
  </si>
  <si>
    <t>1188.00</t>
  </si>
  <si>
    <t>2022-10-17 21:35:09</t>
  </si>
  <si>
    <t>2022-10-15</t>
  </si>
  <si>
    <t>2741296</t>
  </si>
  <si>
    <t>曼谷金普顿马濑酒店 (SHA Extra Plus)</t>
  </si>
  <si>
    <t>Zadok Emily</t>
  </si>
  <si>
    <t>4920.00</t>
  </si>
  <si>
    <t>2022-10-16 17:00:36</t>
  </si>
  <si>
    <t>2022-10-14</t>
  </si>
  <si>
    <t>2740406</t>
  </si>
  <si>
    <t>槟城尼奥酒店</t>
  </si>
  <si>
    <t>HOY YEAN MUN</t>
  </si>
  <si>
    <t>269.00</t>
  </si>
  <si>
    <t>2022-10-14 21:37:19</t>
  </si>
  <si>
    <t>2740039</t>
  </si>
  <si>
    <t>马尼拉梦之城凯悦酒店</t>
  </si>
  <si>
    <t>Park Youngchan</t>
  </si>
  <si>
    <t>2226.00</t>
  </si>
  <si>
    <t>2022-10-14 18:59:38</t>
  </si>
  <si>
    <t>菲律宾</t>
  </si>
  <si>
    <t>2022-10-12</t>
  </si>
  <si>
    <t>2736420</t>
  </si>
  <si>
    <t>甲米奥南利园度假酒店</t>
  </si>
  <si>
    <t>CHEN YIMING</t>
  </si>
  <si>
    <t>654.00</t>
  </si>
  <si>
    <t>2022-10-12 17:59:18</t>
  </si>
  <si>
    <t>2022-10-10</t>
  </si>
  <si>
    <t>2732675</t>
  </si>
  <si>
    <t>优本纳沙通</t>
  </si>
  <si>
    <t>YIU CHEUK FUNG,CHAN YAU SING</t>
  </si>
  <si>
    <t>2550.00</t>
  </si>
  <si>
    <t>2022-10-10 11:07:56</t>
  </si>
  <si>
    <t>2022-10-08</t>
  </si>
  <si>
    <t>2730859</t>
  </si>
  <si>
    <t>普吉岛阿玛瑞酒店(SHA Extra Plus)</t>
  </si>
  <si>
    <t>GABANI FENIL,GABANI FENIL,GABANI FENIL,GABANI FENIL</t>
  </si>
  <si>
    <t>3616.00</t>
  </si>
  <si>
    <t>2022-10-08 18:18:23</t>
  </si>
  <si>
    <t>2730739</t>
  </si>
  <si>
    <t>吉隆坡瑞园酒店</t>
  </si>
  <si>
    <t>TSE SAU YING,LAM TAK MING SIMEON</t>
  </si>
  <si>
    <t>1340.00</t>
  </si>
  <si>
    <t>2022-10-10 09:54:54</t>
  </si>
  <si>
    <t>2730188</t>
  </si>
  <si>
    <t>曼谷铂尔曼皇权酒店</t>
  </si>
  <si>
    <t>CU JIMMY</t>
  </si>
  <si>
    <t>450.00</t>
  </si>
  <si>
    <t>2022-10-08 11:25:55</t>
  </si>
  <si>
    <t>2022-10-06</t>
  </si>
  <si>
    <t>2728088</t>
  </si>
  <si>
    <t>波哥大赌场和水疗酒店</t>
  </si>
  <si>
    <t>Sweeney Michael</t>
  </si>
  <si>
    <t>2598.08</t>
  </si>
  <si>
    <t>2022-10-06 21:25:00</t>
  </si>
  <si>
    <t>美国</t>
  </si>
  <si>
    <t>2727712</t>
  </si>
  <si>
    <t>曼谷大仓新颐饭店</t>
  </si>
  <si>
    <t>CHAN FUK HONG,LAI TAK CHUN</t>
  </si>
  <si>
    <t>6470.00</t>
  </si>
  <si>
    <t>2022-10-06 21:42:02</t>
  </si>
  <si>
    <t>2726847</t>
  </si>
  <si>
    <t>吉隆坡皇家朱兰酒店</t>
  </si>
  <si>
    <t>MAKAM NAGASUNDAR SRISHA,MAKAM NAGASUNDAR SRISHA</t>
  </si>
  <si>
    <t>1625.00</t>
  </si>
  <si>
    <t>428.00</t>
  </si>
  <si>
    <t>-1197</t>
  </si>
  <si>
    <t>2022-10-07 10:41:47</t>
  </si>
  <si>
    <t>2022-10-05</t>
  </si>
  <si>
    <t>2725650</t>
  </si>
  <si>
    <t>芭堤雅美憬阁维兰达度假酒店</t>
  </si>
  <si>
    <t>KWOK HOI WA</t>
  </si>
  <si>
    <t>1281.00</t>
  </si>
  <si>
    <t>2022-10-05 14:19:11</t>
  </si>
  <si>
    <t>21365202259,</t>
  </si>
  <si>
    <t>2022-10-01</t>
  </si>
  <si>
    <t>2719188</t>
  </si>
  <si>
    <t>2022-10-10 09:54:42</t>
  </si>
  <si>
    <t>2022-09-28</t>
  </si>
  <si>
    <t>2713608</t>
  </si>
  <si>
    <t>唯裕酒店</t>
  </si>
  <si>
    <t>Chia Fenghong,Chia Fenghong,Chia Fenghong</t>
  </si>
  <si>
    <t>689.00</t>
  </si>
  <si>
    <t>2022-09-28 14:33:16</t>
  </si>
  <si>
    <t>2022-09-24</t>
  </si>
  <si>
    <t>2707821</t>
  </si>
  <si>
    <t>诺拉布里温泉度假酒店 (SHA Plus+)</t>
  </si>
  <si>
    <t>Mukherjee Debashis,Mukherjee Debashis</t>
  </si>
  <si>
    <t>582.00</t>
  </si>
  <si>
    <t>2022-09-28 13:16:46</t>
  </si>
  <si>
    <t>2707070</t>
  </si>
  <si>
    <t>斯坦福酒店和度假村</t>
  </si>
  <si>
    <t>Lee Jeong Eun</t>
  </si>
  <si>
    <t>870.00</t>
  </si>
  <si>
    <t>2022-09-25 08:13:16</t>
  </si>
  <si>
    <t>2706081</t>
  </si>
  <si>
    <t>普吉岛西奈奢华酒店(SHA Extra Plus)</t>
  </si>
  <si>
    <t>ALSHEHHI OMAR WALEED</t>
  </si>
  <si>
    <t>2022-09-24 13:58:13</t>
  </si>
  <si>
    <t>2022-09-23</t>
  </si>
  <si>
    <t>2705377</t>
  </si>
  <si>
    <t>YING HUNG MAGGIE CHAN</t>
  </si>
  <si>
    <t>890.00</t>
  </si>
  <si>
    <t>2022-09-23 17:07:47</t>
  </si>
  <si>
    <t>2705200</t>
  </si>
  <si>
    <t>索菲特曼谷素坤逸酒店</t>
  </si>
  <si>
    <t>HUANG HU HSIAO</t>
  </si>
  <si>
    <t>855.00</t>
  </si>
  <si>
    <t>2022-09-23 17:15:15</t>
  </si>
  <si>
    <t>2022-09-22</t>
  </si>
  <si>
    <t>2703918</t>
  </si>
  <si>
    <t>曼谷京华大酒店 (SHA Plus+)</t>
  </si>
  <si>
    <t>Rivai Michael Lee,Rivai Michael Lee,Rivai Michael Lee,Rivai Michael Lee,Rivai Michael Lee,Rivai Michael Lee</t>
  </si>
  <si>
    <t>2256.00</t>
  </si>
  <si>
    <t>2022-09-23 13:09:18</t>
  </si>
  <si>
    <t>2703588</t>
  </si>
  <si>
    <t>Wai Ying Hoo,Wai Ying Hoo,Wai Ying Hoo</t>
  </si>
  <si>
    <t>677.00</t>
  </si>
  <si>
    <t>2022-09-22 17:55:45</t>
  </si>
  <si>
    <t>2022-09-20</t>
  </si>
  <si>
    <t>2700388</t>
  </si>
  <si>
    <t>Liu Ning,Luo Xue</t>
  </si>
  <si>
    <t>2013.00</t>
  </si>
  <si>
    <t>2022-09-20 17:49:14</t>
  </si>
  <si>
    <t>2022-09-13</t>
  </si>
  <si>
    <t>2689854</t>
  </si>
  <si>
    <t>CHEN WEN</t>
  </si>
  <si>
    <t>1770.00</t>
  </si>
  <si>
    <t>2022-09-13 17:13:01</t>
  </si>
  <si>
    <t>2022-09-11</t>
  </si>
  <si>
    <t>2688078</t>
  </si>
  <si>
    <t>普吉岛丽笙度假套房酒店</t>
  </si>
  <si>
    <t>Ong Charles</t>
  </si>
  <si>
    <t>1040.00</t>
  </si>
  <si>
    <t>2022-09-12 09:54:02</t>
  </si>
  <si>
    <t>2022-09-09</t>
  </si>
  <si>
    <t>2684079</t>
  </si>
  <si>
    <t>普吉岛宴宾雅海滩度假村 (SHA Extra Plus)</t>
  </si>
  <si>
    <t>Kok Yee Chai,Kok Yee Chai</t>
  </si>
  <si>
    <t>1940.00</t>
  </si>
  <si>
    <t>2022-09-09 12:13:02</t>
  </si>
  <si>
    <t>2022-09-08</t>
  </si>
  <si>
    <t>2683206</t>
  </si>
  <si>
    <t>曼谷香格里拉大酒店</t>
  </si>
  <si>
    <t>Hayter Jason</t>
  </si>
  <si>
    <t>920.00</t>
  </si>
  <si>
    <t>2022-09-10 12:37:02</t>
  </si>
  <si>
    <t>2022-09-03</t>
  </si>
  <si>
    <t>2677483</t>
  </si>
  <si>
    <t>新加坡中山公园戴斯酒店 (SG Clean)</t>
  </si>
  <si>
    <t>SULLANO FATIMA GUBAC</t>
  </si>
  <si>
    <t>3372.00</t>
  </si>
  <si>
    <t>2022-09-03 10:57:11</t>
  </si>
  <si>
    <t>新加坡</t>
  </si>
  <si>
    <t>2022-08-20</t>
  </si>
  <si>
    <t>2661819</t>
  </si>
  <si>
    <t>曼谷阿玛瑞水门酒店  (SHA Plus+)</t>
  </si>
  <si>
    <t>Cham Wee Kheng</t>
  </si>
  <si>
    <t>4536.00</t>
  </si>
  <si>
    <t>2022-08-21 18:07:28</t>
  </si>
  <si>
    <t>2022-08-17</t>
  </si>
  <si>
    <t>2658701</t>
  </si>
  <si>
    <t>普吉岛苏林度假村</t>
  </si>
  <si>
    <t>CHIM DIXON,CHOY SZE WAI</t>
  </si>
  <si>
    <t>4509.00</t>
  </si>
  <si>
    <t>2022-08-18 11:30:11</t>
  </si>
  <si>
    <t>2022-08-14</t>
  </si>
  <si>
    <t>2655030</t>
  </si>
  <si>
    <t>Yock Wen Kae</t>
  </si>
  <si>
    <t>15000.00</t>
  </si>
  <si>
    <t>2022-08-15 17:14:23</t>
  </si>
  <si>
    <t>2022-08-08</t>
  </si>
  <si>
    <t>2648848</t>
  </si>
  <si>
    <t>Zuri Resort</t>
  </si>
  <si>
    <t>Sheng Ng Yong,Sheng Ng Yong</t>
  </si>
  <si>
    <t>3000.00</t>
  </si>
  <si>
    <t>2022-08-10 17:50:41</t>
  </si>
  <si>
    <t>2022-07-10</t>
  </si>
  <si>
    <t>2616519</t>
  </si>
  <si>
    <t>诺富特暹罗广场酒店 (SHA Plus+)</t>
  </si>
  <si>
    <t>Yap Shi Kaye</t>
  </si>
  <si>
    <t>2472.00</t>
  </si>
  <si>
    <t>2022-07-10 12:18:13</t>
  </si>
  <si>
    <t>2022-05-05</t>
  </si>
  <si>
    <t>2538901</t>
  </si>
  <si>
    <t>曼谷素坤逸卡尔顿酒店 (SHA Plus+)</t>
  </si>
  <si>
    <t>KIM GYUBIN</t>
  </si>
  <si>
    <t>3246.00</t>
  </si>
  <si>
    <t>2022-05-12 13:38:11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</si>
</sst>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110</xdr:row>
      <xdr:rowOff>0</xdr:rowOff>
    </xdr:from>
    <xdr:to>
      <xdr:col>13</xdr:col>
      <xdr:colOff>123825</xdr:colOff>
      <xdr:row>139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771900"/>
          <a:ext cx="9801225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44854</v>
      </c>
      <c r="G2" s="6">
        <v>44860</v>
      </c>
      <c r="H2" s="4">
        <v>1</v>
      </c>
      <c r="I2" s="4">
        <v>6</v>
      </c>
      <c r="J2" s="4">
        <v>6</v>
      </c>
      <c r="K2" s="4" t="s">
        <v>30</v>
      </c>
      <c r="L2" s="4">
        <v>2472</v>
      </c>
      <c r="M2" s="4">
        <v>2472</v>
      </c>
      <c r="N2" s="4" t="s">
        <v>31</v>
      </c>
      <c r="O2" s="4" t="s">
        <v>32</v>
      </c>
      <c r="P2" s="4" t="s">
        <v>33</v>
      </c>
      <c r="Q2" s="4">
        <v>0</v>
      </c>
      <c r="R2" s="7">
        <v>44752</v>
      </c>
      <c r="S2" s="6">
        <v>44863</v>
      </c>
      <c r="T2" s="4" t="s">
        <v>34</v>
      </c>
      <c r="U2" s="4">
        <v>2472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44856</v>
      </c>
      <c r="G3" s="6">
        <v>44860</v>
      </c>
      <c r="H3" s="4">
        <v>1</v>
      </c>
      <c r="I3" s="4">
        <v>4</v>
      </c>
      <c r="J3" s="4">
        <v>4</v>
      </c>
      <c r="K3" s="4" t="s">
        <v>30</v>
      </c>
      <c r="L3" s="4">
        <v>3000</v>
      </c>
      <c r="M3" s="4">
        <v>3000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44781</v>
      </c>
      <c r="S3" s="6">
        <v>44863</v>
      </c>
      <c r="T3" s="4" t="s">
        <v>34</v>
      </c>
      <c r="U3" s="4">
        <v>3000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44854</v>
      </c>
      <c r="G4" s="6">
        <v>44860</v>
      </c>
      <c r="H4" s="4">
        <v>1</v>
      </c>
      <c r="I4" s="4">
        <v>6</v>
      </c>
      <c r="J4" s="4">
        <v>6</v>
      </c>
      <c r="K4" s="4" t="s">
        <v>30</v>
      </c>
      <c r="L4" s="4">
        <v>15000</v>
      </c>
      <c r="M4" s="4">
        <v>15000</v>
      </c>
      <c r="N4" s="4" t="s">
        <v>46</v>
      </c>
      <c r="O4" s="4" t="s">
        <v>32</v>
      </c>
      <c r="P4" s="4" t="s">
        <v>33</v>
      </c>
      <c r="Q4" s="4">
        <v>0</v>
      </c>
      <c r="R4" s="7">
        <v>44787</v>
      </c>
      <c r="S4" s="6">
        <v>44863</v>
      </c>
      <c r="T4" s="4" t="s">
        <v>34</v>
      </c>
      <c r="U4" s="4">
        <v>15000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44857</v>
      </c>
      <c r="G5" s="6">
        <v>44860</v>
      </c>
      <c r="H5" s="4">
        <v>1</v>
      </c>
      <c r="I5" s="4">
        <v>3</v>
      </c>
      <c r="J5" s="4">
        <v>3</v>
      </c>
      <c r="K5" s="4" t="s">
        <v>30</v>
      </c>
      <c r="L5" s="4">
        <v>4509</v>
      </c>
      <c r="M5" s="4">
        <v>4509</v>
      </c>
      <c r="N5" s="4" t="s">
        <v>52</v>
      </c>
      <c r="O5" s="4" t="s">
        <v>32</v>
      </c>
      <c r="P5" s="4" t="s">
        <v>33</v>
      </c>
      <c r="Q5" s="4">
        <v>0</v>
      </c>
      <c r="R5" s="7">
        <v>44790</v>
      </c>
      <c r="S5" s="6">
        <v>44863</v>
      </c>
      <c r="T5" s="4" t="s">
        <v>34</v>
      </c>
      <c r="U5" s="4">
        <v>4509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44857</v>
      </c>
      <c r="G6" s="6">
        <v>44860</v>
      </c>
      <c r="H6" s="4">
        <v>2</v>
      </c>
      <c r="I6" s="4">
        <v>3</v>
      </c>
      <c r="J6" s="4">
        <v>6</v>
      </c>
      <c r="K6" s="4" t="s">
        <v>30</v>
      </c>
      <c r="L6" s="4">
        <v>4536</v>
      </c>
      <c r="M6" s="4">
        <v>4536</v>
      </c>
      <c r="N6" s="4" t="s">
        <v>58</v>
      </c>
      <c r="O6" s="4" t="s">
        <v>32</v>
      </c>
      <c r="P6" s="4" t="s">
        <v>33</v>
      </c>
      <c r="Q6" s="4">
        <v>0</v>
      </c>
      <c r="R6" s="7">
        <v>44793</v>
      </c>
      <c r="S6" s="6">
        <v>44863</v>
      </c>
      <c r="T6" s="4" t="s">
        <v>34</v>
      </c>
      <c r="U6" s="4">
        <v>4536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44856</v>
      </c>
      <c r="G7" s="6">
        <v>44860</v>
      </c>
      <c r="H7" s="4">
        <v>1</v>
      </c>
      <c r="I7" s="4">
        <v>4</v>
      </c>
      <c r="J7" s="4">
        <v>4</v>
      </c>
      <c r="K7" s="4" t="s">
        <v>30</v>
      </c>
      <c r="L7" s="4">
        <v>3372</v>
      </c>
      <c r="M7" s="4">
        <v>3372</v>
      </c>
      <c r="N7" s="4" t="s">
        <v>64</v>
      </c>
      <c r="O7" s="4" t="s">
        <v>32</v>
      </c>
      <c r="P7" s="4" t="s">
        <v>33</v>
      </c>
      <c r="Q7" s="4">
        <v>0</v>
      </c>
      <c r="R7" s="7">
        <v>44807</v>
      </c>
      <c r="S7" s="6">
        <v>44863</v>
      </c>
      <c r="T7" s="4" t="s">
        <v>34</v>
      </c>
      <c r="U7" s="4">
        <v>3372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44859</v>
      </c>
      <c r="G8" s="6">
        <v>44860</v>
      </c>
      <c r="H8" s="4">
        <v>1</v>
      </c>
      <c r="I8" s="4">
        <v>1</v>
      </c>
      <c r="J8" s="4">
        <v>1</v>
      </c>
      <c r="K8" s="4" t="s">
        <v>30</v>
      </c>
      <c r="L8" s="4">
        <v>920</v>
      </c>
      <c r="M8" s="4">
        <v>920</v>
      </c>
      <c r="N8" s="4" t="s">
        <v>70</v>
      </c>
      <c r="O8" s="4" t="s">
        <v>32</v>
      </c>
      <c r="P8" s="4" t="s">
        <v>33</v>
      </c>
      <c r="Q8" s="4">
        <v>0</v>
      </c>
      <c r="R8" s="7">
        <v>44812</v>
      </c>
      <c r="S8" s="6">
        <v>44863</v>
      </c>
      <c r="T8" s="4" t="s">
        <v>34</v>
      </c>
      <c r="U8" s="4">
        <v>920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44856</v>
      </c>
      <c r="G9" s="6">
        <v>44860</v>
      </c>
      <c r="H9" s="4">
        <v>1</v>
      </c>
      <c r="I9" s="4">
        <v>4</v>
      </c>
      <c r="J9" s="4">
        <v>4</v>
      </c>
      <c r="K9" s="4" t="s">
        <v>30</v>
      </c>
      <c r="L9" s="4">
        <v>1940</v>
      </c>
      <c r="M9" s="4">
        <v>1940</v>
      </c>
      <c r="N9" s="4" t="s">
        <v>76</v>
      </c>
      <c r="O9" s="4" t="s">
        <v>32</v>
      </c>
      <c r="P9" s="4" t="s">
        <v>33</v>
      </c>
      <c r="Q9" s="4">
        <v>0</v>
      </c>
      <c r="R9" s="7">
        <v>44813</v>
      </c>
      <c r="S9" s="6">
        <v>44863</v>
      </c>
      <c r="T9" s="4" t="s">
        <v>34</v>
      </c>
      <c r="U9" s="4">
        <v>1940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44856</v>
      </c>
      <c r="G10" s="6">
        <v>44860</v>
      </c>
      <c r="H10" s="4">
        <v>1</v>
      </c>
      <c r="I10" s="4">
        <v>4</v>
      </c>
      <c r="J10" s="4">
        <v>4</v>
      </c>
      <c r="K10" s="4" t="s">
        <v>30</v>
      </c>
      <c r="L10" s="4">
        <v>1040</v>
      </c>
      <c r="M10" s="4">
        <v>1040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44815</v>
      </c>
      <c r="S10" s="6">
        <v>44863</v>
      </c>
      <c r="T10" s="4" t="s">
        <v>34</v>
      </c>
      <c r="U10" s="4">
        <v>1040</v>
      </c>
      <c r="V10" s="4">
        <v>0</v>
      </c>
      <c r="W10" s="4">
        <v>0</v>
      </c>
      <c r="X10" s="4" t="s">
        <v>83</v>
      </c>
      <c r="Y10" s="4" t="s">
        <v>42</v>
      </c>
    </row>
    <row r="11" s="4" customFormat="1" spans="1:25">
      <c r="A11" s="4" t="s">
        <v>84</v>
      </c>
      <c r="B11" s="4" t="s">
        <v>26</v>
      </c>
      <c r="C11" s="4" t="s">
        <v>27</v>
      </c>
      <c r="D11" s="4" t="s">
        <v>85</v>
      </c>
      <c r="E11" s="4" t="s">
        <v>86</v>
      </c>
      <c r="F11" s="6">
        <v>44858</v>
      </c>
      <c r="G11" s="6">
        <v>44860</v>
      </c>
      <c r="H11" s="4">
        <v>1</v>
      </c>
      <c r="I11" s="4">
        <v>2</v>
      </c>
      <c r="J11" s="4">
        <v>2</v>
      </c>
      <c r="K11" s="4" t="s">
        <v>30</v>
      </c>
      <c r="L11" s="4">
        <v>1770</v>
      </c>
      <c r="M11" s="4">
        <v>1770</v>
      </c>
      <c r="N11" s="4" t="s">
        <v>87</v>
      </c>
      <c r="O11" s="4" t="s">
        <v>32</v>
      </c>
      <c r="P11" s="4" t="s">
        <v>33</v>
      </c>
      <c r="Q11" s="4">
        <v>0</v>
      </c>
      <c r="R11" s="7">
        <v>44817</v>
      </c>
      <c r="S11" s="6">
        <v>44863</v>
      </c>
      <c r="T11" s="4" t="s">
        <v>34</v>
      </c>
      <c r="U11" s="4">
        <v>1770</v>
      </c>
      <c r="V11" s="4">
        <v>0</v>
      </c>
      <c r="W11" s="4">
        <v>0</v>
      </c>
      <c r="X11" s="4" t="s">
        <v>88</v>
      </c>
      <c r="Y11" s="4" t="s">
        <v>89</v>
      </c>
    </row>
    <row r="12" s="4" customFormat="1" spans="1:25">
      <c r="A12" s="4" t="s">
        <v>90</v>
      </c>
      <c r="B12" s="4" t="s">
        <v>26</v>
      </c>
      <c r="C12" s="4" t="s">
        <v>27</v>
      </c>
      <c r="D12" s="4" t="s">
        <v>85</v>
      </c>
      <c r="E12" s="4" t="s">
        <v>91</v>
      </c>
      <c r="F12" s="6">
        <v>44858</v>
      </c>
      <c r="G12" s="6">
        <v>44860</v>
      </c>
      <c r="H12" s="4">
        <v>1</v>
      </c>
      <c r="I12" s="4">
        <v>2</v>
      </c>
      <c r="J12" s="4">
        <v>2</v>
      </c>
      <c r="K12" s="4" t="s">
        <v>30</v>
      </c>
      <c r="L12" s="4">
        <v>2013</v>
      </c>
      <c r="M12" s="4">
        <v>2013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44824</v>
      </c>
      <c r="S12" s="6">
        <v>44863</v>
      </c>
      <c r="T12" s="4" t="s">
        <v>34</v>
      </c>
      <c r="U12" s="4">
        <v>2013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44859</v>
      </c>
      <c r="G13" s="6">
        <v>44860</v>
      </c>
      <c r="H13" s="4">
        <v>1</v>
      </c>
      <c r="I13" s="4">
        <v>1</v>
      </c>
      <c r="J13" s="4">
        <v>1</v>
      </c>
      <c r="K13" s="4" t="s">
        <v>30</v>
      </c>
      <c r="L13" s="4">
        <v>677</v>
      </c>
      <c r="M13" s="4">
        <v>677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44826</v>
      </c>
      <c r="S13" s="6">
        <v>44863</v>
      </c>
      <c r="T13" s="4" t="s">
        <v>34</v>
      </c>
      <c r="U13" s="4">
        <v>677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7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44856</v>
      </c>
      <c r="G14" s="6">
        <v>44860</v>
      </c>
      <c r="H14" s="4">
        <v>3</v>
      </c>
      <c r="I14" s="4">
        <v>4</v>
      </c>
      <c r="J14" s="4">
        <v>12</v>
      </c>
      <c r="K14" s="4" t="s">
        <v>30</v>
      </c>
      <c r="L14" s="4">
        <v>2256</v>
      </c>
      <c r="M14" s="4">
        <v>2256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44826</v>
      </c>
      <c r="S14" s="6">
        <v>44863</v>
      </c>
      <c r="T14" s="4" t="s">
        <v>34</v>
      </c>
      <c r="U14" s="4">
        <v>2256</v>
      </c>
      <c r="V14" s="4">
        <v>0</v>
      </c>
      <c r="W14" s="4">
        <v>0</v>
      </c>
      <c r="X14" s="4" t="s">
        <v>105</v>
      </c>
      <c r="Y14" s="4">
        <v>309798</v>
      </c>
      <c r="Z14" s="4">
        <v>309799</v>
      </c>
      <c r="AA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44859</v>
      </c>
      <c r="G15" s="6">
        <v>44860</v>
      </c>
      <c r="H15" s="4">
        <v>1</v>
      </c>
      <c r="I15" s="4">
        <v>1</v>
      </c>
      <c r="J15" s="4">
        <v>1</v>
      </c>
      <c r="K15" s="4" t="s">
        <v>30</v>
      </c>
      <c r="L15" s="4">
        <v>855</v>
      </c>
      <c r="M15" s="4">
        <v>855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44827</v>
      </c>
      <c r="S15" s="6">
        <v>44863</v>
      </c>
      <c r="T15" s="4" t="s">
        <v>34</v>
      </c>
      <c r="U15" s="4">
        <v>855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44858</v>
      </c>
      <c r="G16" s="6">
        <v>44860</v>
      </c>
      <c r="H16" s="4">
        <v>1</v>
      </c>
      <c r="I16" s="4">
        <v>2</v>
      </c>
      <c r="J16" s="4">
        <v>2</v>
      </c>
      <c r="K16" s="4" t="s">
        <v>30</v>
      </c>
      <c r="L16" s="4">
        <v>890</v>
      </c>
      <c r="M16" s="4">
        <v>890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44827</v>
      </c>
      <c r="S16" s="6">
        <v>44863</v>
      </c>
      <c r="T16" s="4" t="s">
        <v>34</v>
      </c>
      <c r="U16" s="4">
        <v>890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85</v>
      </c>
      <c r="E17" s="4" t="s">
        <v>91</v>
      </c>
      <c r="F17" s="6">
        <v>44859</v>
      </c>
      <c r="G17" s="6">
        <v>44860</v>
      </c>
      <c r="H17" s="4">
        <v>1</v>
      </c>
      <c r="I17" s="4">
        <v>1</v>
      </c>
      <c r="J17" s="4">
        <v>1</v>
      </c>
      <c r="K17" s="4" t="s">
        <v>30</v>
      </c>
      <c r="L17" s="4">
        <v>978</v>
      </c>
      <c r="M17" s="4">
        <v>978</v>
      </c>
      <c r="N17" s="4" t="s">
        <v>120</v>
      </c>
      <c r="O17" s="4" t="s">
        <v>32</v>
      </c>
      <c r="P17" s="4" t="s">
        <v>33</v>
      </c>
      <c r="Q17" s="4">
        <v>0</v>
      </c>
      <c r="R17" s="7">
        <v>44828</v>
      </c>
      <c r="S17" s="6">
        <v>44863</v>
      </c>
      <c r="T17" s="4" t="s">
        <v>34</v>
      </c>
      <c r="U17" s="4">
        <v>978</v>
      </c>
      <c r="V17" s="4">
        <v>0</v>
      </c>
      <c r="W17" s="4">
        <v>0</v>
      </c>
      <c r="X17" s="4" t="s">
        <v>121</v>
      </c>
      <c r="Y17" s="4" t="s">
        <v>122</v>
      </c>
    </row>
    <row r="18" s="4" customFormat="1" spans="1:25">
      <c r="A18" s="4" t="s">
        <v>123</v>
      </c>
      <c r="B18" s="4" t="s">
        <v>26</v>
      </c>
      <c r="C18" s="4" t="s">
        <v>27</v>
      </c>
      <c r="D18" s="4" t="s">
        <v>124</v>
      </c>
      <c r="E18" s="4" t="s">
        <v>125</v>
      </c>
      <c r="F18" s="6">
        <v>44859</v>
      </c>
      <c r="G18" s="6">
        <v>44860</v>
      </c>
      <c r="H18" s="4">
        <v>1</v>
      </c>
      <c r="I18" s="4">
        <v>1</v>
      </c>
      <c r="J18" s="4">
        <v>1</v>
      </c>
      <c r="K18" s="4" t="s">
        <v>30</v>
      </c>
      <c r="L18" s="4">
        <v>870</v>
      </c>
      <c r="M18" s="4">
        <v>870</v>
      </c>
      <c r="N18" s="4" t="s">
        <v>126</v>
      </c>
      <c r="O18" s="4" t="s">
        <v>32</v>
      </c>
      <c r="P18" s="4" t="s">
        <v>33</v>
      </c>
      <c r="Q18" s="4">
        <v>0</v>
      </c>
      <c r="R18" s="7">
        <v>44828</v>
      </c>
      <c r="S18" s="6">
        <v>44863</v>
      </c>
      <c r="T18" s="4" t="s">
        <v>34</v>
      </c>
      <c r="U18" s="4">
        <v>870</v>
      </c>
      <c r="V18" s="4">
        <v>0</v>
      </c>
      <c r="W18" s="4">
        <v>0</v>
      </c>
      <c r="X18" s="4" t="s">
        <v>127</v>
      </c>
      <c r="Y18" s="4" t="s">
        <v>128</v>
      </c>
    </row>
    <row r="19" s="4" customFormat="1" spans="1:25">
      <c r="A19" s="4" t="s">
        <v>129</v>
      </c>
      <c r="B19" s="4" t="s">
        <v>26</v>
      </c>
      <c r="C19" s="4" t="s">
        <v>27</v>
      </c>
      <c r="D19" s="4" t="s">
        <v>130</v>
      </c>
      <c r="E19" s="4" t="s">
        <v>131</v>
      </c>
      <c r="F19" s="6">
        <v>44859</v>
      </c>
      <c r="G19" s="6">
        <v>44860</v>
      </c>
      <c r="H19" s="4">
        <v>1</v>
      </c>
      <c r="I19" s="4">
        <v>1</v>
      </c>
      <c r="J19" s="4">
        <v>1</v>
      </c>
      <c r="K19" s="4" t="s">
        <v>30</v>
      </c>
      <c r="L19" s="4">
        <v>582</v>
      </c>
      <c r="M19" s="4">
        <v>582</v>
      </c>
      <c r="N19" s="4" t="s">
        <v>132</v>
      </c>
      <c r="O19" s="4" t="s">
        <v>32</v>
      </c>
      <c r="P19" s="4" t="s">
        <v>33</v>
      </c>
      <c r="Q19" s="4">
        <v>0</v>
      </c>
      <c r="R19" s="7">
        <v>44828</v>
      </c>
      <c r="S19" s="6">
        <v>44863</v>
      </c>
      <c r="T19" s="4" t="s">
        <v>34</v>
      </c>
      <c r="U19" s="4">
        <v>582</v>
      </c>
      <c r="V19" s="4">
        <v>0</v>
      </c>
      <c r="W19" s="4">
        <v>0</v>
      </c>
      <c r="X19" s="4" t="s">
        <v>133</v>
      </c>
      <c r="Y19" s="4" t="s">
        <v>134</v>
      </c>
    </row>
    <row r="20" s="4" customFormat="1" spans="1:25">
      <c r="A20" s="4" t="s">
        <v>135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44859</v>
      </c>
      <c r="G20" s="6">
        <v>44860</v>
      </c>
      <c r="H20" s="4">
        <v>1</v>
      </c>
      <c r="I20" s="4">
        <v>1</v>
      </c>
      <c r="J20" s="4">
        <v>1</v>
      </c>
      <c r="K20" s="4" t="s">
        <v>30</v>
      </c>
      <c r="L20" s="4">
        <v>970</v>
      </c>
      <c r="M20" s="4">
        <v>970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44830</v>
      </c>
      <c r="S20" s="6">
        <v>44863</v>
      </c>
      <c r="T20" s="4" t="s">
        <v>34</v>
      </c>
      <c r="U20" s="4">
        <v>970</v>
      </c>
      <c r="V20" s="4">
        <v>0</v>
      </c>
      <c r="W20" s="4">
        <v>0</v>
      </c>
      <c r="X20" s="4" t="s">
        <v>137</v>
      </c>
      <c r="Y20" s="4" t="s">
        <v>137</v>
      </c>
    </row>
    <row r="21" s="4" customFormat="1" spans="1:25">
      <c r="A21" s="4" t="s">
        <v>135</v>
      </c>
      <c r="B21" s="4" t="s">
        <v>26</v>
      </c>
      <c r="C21" s="4" t="s">
        <v>138</v>
      </c>
      <c r="D21" s="4" t="s">
        <v>124</v>
      </c>
      <c r="E21" s="4" t="s">
        <v>125</v>
      </c>
      <c r="F21" s="6">
        <v>44859</v>
      </c>
      <c r="G21" s="6">
        <v>44860</v>
      </c>
      <c r="H21" s="4">
        <v>1</v>
      </c>
      <c r="I21" s="4">
        <v>1</v>
      </c>
      <c r="J21" s="4">
        <v>1</v>
      </c>
      <c r="K21" s="4" t="s">
        <v>30</v>
      </c>
      <c r="L21" s="4">
        <v>-970</v>
      </c>
      <c r="M21" s="4">
        <v>-970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44830</v>
      </c>
      <c r="S21" s="6">
        <v>44863</v>
      </c>
      <c r="T21" s="4" t="s">
        <v>34</v>
      </c>
      <c r="U21" s="4">
        <v>-970</v>
      </c>
      <c r="V21" s="4">
        <v>0</v>
      </c>
      <c r="W21" s="4">
        <v>0</v>
      </c>
      <c r="X21" s="4" t="s">
        <v>137</v>
      </c>
      <c r="Y21" s="4" t="s">
        <v>137</v>
      </c>
    </row>
    <row r="22" s="4" customFormat="1" spans="1:25">
      <c r="A22" s="4" t="s">
        <v>139</v>
      </c>
      <c r="B22" s="4" t="s">
        <v>26</v>
      </c>
      <c r="C22" s="4" t="s">
        <v>27</v>
      </c>
      <c r="D22" s="4" t="s">
        <v>96</v>
      </c>
      <c r="E22" s="4" t="s">
        <v>97</v>
      </c>
      <c r="F22" s="6">
        <v>44859</v>
      </c>
      <c r="G22" s="6">
        <v>44860</v>
      </c>
      <c r="H22" s="4">
        <v>1</v>
      </c>
      <c r="I22" s="4">
        <v>1</v>
      </c>
      <c r="J22" s="4">
        <v>1</v>
      </c>
      <c r="K22" s="4" t="s">
        <v>30</v>
      </c>
      <c r="L22" s="4">
        <v>689</v>
      </c>
      <c r="M22" s="4">
        <v>689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44832</v>
      </c>
      <c r="S22" s="6">
        <v>44863</v>
      </c>
      <c r="T22" s="4" t="s">
        <v>34</v>
      </c>
      <c r="U22" s="4">
        <v>689</v>
      </c>
      <c r="V22" s="4">
        <v>0</v>
      </c>
      <c r="W22" s="4">
        <v>0</v>
      </c>
      <c r="X22" s="4" t="s">
        <v>141</v>
      </c>
      <c r="Y22" s="4" t="s">
        <v>142</v>
      </c>
    </row>
    <row r="23" s="4" customFormat="1" spans="1:25">
      <c r="A23" s="4" t="s">
        <v>143</v>
      </c>
      <c r="B23" s="4" t="s">
        <v>26</v>
      </c>
      <c r="C23" s="4" t="s">
        <v>27</v>
      </c>
      <c r="D23" s="4" t="s">
        <v>144</v>
      </c>
      <c r="E23" s="4" t="s">
        <v>145</v>
      </c>
      <c r="F23" s="6">
        <v>44859</v>
      </c>
      <c r="G23" s="6">
        <v>44860</v>
      </c>
      <c r="H23" s="4">
        <v>1</v>
      </c>
      <c r="I23" s="4">
        <v>1</v>
      </c>
      <c r="J23" s="4">
        <v>1</v>
      </c>
      <c r="K23" s="4" t="s">
        <v>30</v>
      </c>
      <c r="L23" s="4">
        <v>372</v>
      </c>
      <c r="M23" s="4">
        <v>372</v>
      </c>
      <c r="N23" s="4" t="s">
        <v>146</v>
      </c>
      <c r="O23" s="4" t="s">
        <v>32</v>
      </c>
      <c r="P23" s="4" t="s">
        <v>33</v>
      </c>
      <c r="Q23" s="4">
        <v>0</v>
      </c>
      <c r="R23" s="7">
        <v>44838</v>
      </c>
      <c r="S23" s="6">
        <v>44863</v>
      </c>
      <c r="T23" s="4" t="s">
        <v>34</v>
      </c>
      <c r="U23" s="4">
        <v>372</v>
      </c>
      <c r="V23" s="4">
        <v>0</v>
      </c>
      <c r="W23" s="4">
        <v>0</v>
      </c>
      <c r="X23" s="4" t="s">
        <v>147</v>
      </c>
      <c r="Y23" s="4" t="s">
        <v>137</v>
      </c>
    </row>
    <row r="24" s="4" customFormat="1" spans="1:25">
      <c r="A24" s="4" t="s">
        <v>143</v>
      </c>
      <c r="B24" s="4" t="s">
        <v>26</v>
      </c>
      <c r="C24" s="4" t="s">
        <v>138</v>
      </c>
      <c r="D24" s="4" t="s">
        <v>144</v>
      </c>
      <c r="E24" s="4" t="s">
        <v>145</v>
      </c>
      <c r="F24" s="6">
        <v>44859</v>
      </c>
      <c r="G24" s="6">
        <v>44860</v>
      </c>
      <c r="H24" s="4">
        <v>1</v>
      </c>
      <c r="I24" s="4">
        <v>1</v>
      </c>
      <c r="J24" s="4">
        <v>1</v>
      </c>
      <c r="K24" s="4" t="s">
        <v>30</v>
      </c>
      <c r="L24" s="4">
        <v>-372</v>
      </c>
      <c r="M24" s="4">
        <v>-372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44838</v>
      </c>
      <c r="S24" s="6">
        <v>44863</v>
      </c>
      <c r="T24" s="4" t="s">
        <v>34</v>
      </c>
      <c r="U24" s="4">
        <v>-372</v>
      </c>
      <c r="V24" s="4">
        <v>0</v>
      </c>
      <c r="W24" s="4">
        <v>0</v>
      </c>
      <c r="X24" s="4" t="s">
        <v>147</v>
      </c>
      <c r="Y24" s="4" t="s">
        <v>137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150</v>
      </c>
      <c r="F25" s="6">
        <v>44859</v>
      </c>
      <c r="G25" s="6">
        <v>44860</v>
      </c>
      <c r="H25" s="4">
        <v>1</v>
      </c>
      <c r="I25" s="4">
        <v>1</v>
      </c>
      <c r="J25" s="4">
        <v>1</v>
      </c>
      <c r="K25" s="4" t="s">
        <v>30</v>
      </c>
      <c r="L25" s="4">
        <v>1281</v>
      </c>
      <c r="M25" s="4">
        <v>1281</v>
      </c>
      <c r="N25" s="4" t="s">
        <v>151</v>
      </c>
      <c r="O25" s="4" t="s">
        <v>32</v>
      </c>
      <c r="P25" s="4" t="s">
        <v>33</v>
      </c>
      <c r="Q25" s="4">
        <v>0</v>
      </c>
      <c r="R25" s="7">
        <v>44839</v>
      </c>
      <c r="S25" s="6">
        <v>44863</v>
      </c>
      <c r="T25" s="4" t="s">
        <v>34</v>
      </c>
      <c r="U25" s="4">
        <v>1281</v>
      </c>
      <c r="V25" s="4">
        <v>0</v>
      </c>
      <c r="W25" s="4">
        <v>0</v>
      </c>
      <c r="X25" s="4" t="s">
        <v>152</v>
      </c>
      <c r="Y25" s="4" t="s">
        <v>153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44856</v>
      </c>
      <c r="G26" s="6">
        <v>44860</v>
      </c>
      <c r="H26" s="4">
        <v>1</v>
      </c>
      <c r="I26" s="4">
        <v>4</v>
      </c>
      <c r="J26" s="4">
        <v>4</v>
      </c>
      <c r="K26" s="4" t="s">
        <v>30</v>
      </c>
      <c r="L26" s="4">
        <v>1625</v>
      </c>
      <c r="M26" s="4">
        <v>1625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44840</v>
      </c>
      <c r="S26" s="6">
        <v>44863</v>
      </c>
      <c r="T26" s="4" t="s">
        <v>34</v>
      </c>
      <c r="U26" s="4">
        <v>1625</v>
      </c>
      <c r="V26" s="4">
        <v>0</v>
      </c>
      <c r="W26" s="4">
        <v>0</v>
      </c>
      <c r="X26" s="4" t="s">
        <v>158</v>
      </c>
      <c r="Y26" s="4" t="s">
        <v>159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44855</v>
      </c>
      <c r="G27" s="6">
        <v>44860</v>
      </c>
      <c r="H27" s="4">
        <v>1</v>
      </c>
      <c r="I27" s="4">
        <v>5</v>
      </c>
      <c r="J27" s="4">
        <v>5</v>
      </c>
      <c r="K27" s="4" t="s">
        <v>30</v>
      </c>
      <c r="L27" s="4">
        <v>6470</v>
      </c>
      <c r="M27" s="4">
        <v>6470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44840</v>
      </c>
      <c r="S27" s="6">
        <v>44863</v>
      </c>
      <c r="T27" s="4" t="s">
        <v>34</v>
      </c>
      <c r="U27" s="4">
        <v>6470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44858</v>
      </c>
      <c r="G28" s="6">
        <v>44860</v>
      </c>
      <c r="H28" s="4">
        <v>1</v>
      </c>
      <c r="I28" s="4">
        <v>2</v>
      </c>
      <c r="J28" s="4">
        <v>2</v>
      </c>
      <c r="K28" s="4" t="s">
        <v>30</v>
      </c>
      <c r="L28" s="4">
        <v>2598.08</v>
      </c>
      <c r="M28" s="4">
        <v>2598.08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44840</v>
      </c>
      <c r="S28" s="6">
        <v>44863</v>
      </c>
      <c r="T28" s="4" t="s">
        <v>34</v>
      </c>
      <c r="U28" s="4">
        <v>2598.08</v>
      </c>
      <c r="V28" s="4">
        <v>0</v>
      </c>
      <c r="W28" s="4">
        <v>0</v>
      </c>
      <c r="X28" s="4" t="s">
        <v>170</v>
      </c>
      <c r="Y28" s="4" t="s">
        <v>171</v>
      </c>
    </row>
    <row r="29" s="4" customFormat="1" spans="1:25">
      <c r="A29" s="4" t="s">
        <v>172</v>
      </c>
      <c r="B29" s="4" t="s">
        <v>26</v>
      </c>
      <c r="C29" s="4" t="s">
        <v>27</v>
      </c>
      <c r="D29" s="4" t="s">
        <v>114</v>
      </c>
      <c r="E29" s="4" t="s">
        <v>173</v>
      </c>
      <c r="F29" s="6">
        <v>44859</v>
      </c>
      <c r="G29" s="6">
        <v>44860</v>
      </c>
      <c r="H29" s="4">
        <v>1</v>
      </c>
      <c r="I29" s="4">
        <v>1</v>
      </c>
      <c r="J29" s="4">
        <v>1</v>
      </c>
      <c r="K29" s="4" t="s">
        <v>30</v>
      </c>
      <c r="L29" s="4">
        <v>450</v>
      </c>
      <c r="M29" s="4">
        <v>450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44842</v>
      </c>
      <c r="S29" s="6">
        <v>44863</v>
      </c>
      <c r="T29" s="4" t="s">
        <v>34</v>
      </c>
      <c r="U29" s="4">
        <v>450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177</v>
      </c>
      <c r="B30" s="4" t="s">
        <v>26</v>
      </c>
      <c r="C30" s="4" t="s">
        <v>27</v>
      </c>
      <c r="D30" s="4" t="s">
        <v>178</v>
      </c>
      <c r="E30" s="4" t="s">
        <v>45</v>
      </c>
      <c r="F30" s="6">
        <v>44857</v>
      </c>
      <c r="G30" s="6">
        <v>44860</v>
      </c>
      <c r="H30" s="4">
        <v>1</v>
      </c>
      <c r="I30" s="4">
        <v>3</v>
      </c>
      <c r="J30" s="4">
        <v>3</v>
      </c>
      <c r="K30" s="4" t="s">
        <v>30</v>
      </c>
      <c r="L30" s="4">
        <v>1340</v>
      </c>
      <c r="M30" s="4">
        <v>1340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44842</v>
      </c>
      <c r="S30" s="6">
        <v>44863</v>
      </c>
      <c r="T30" s="4" t="s">
        <v>34</v>
      </c>
      <c r="U30" s="4">
        <v>1340</v>
      </c>
      <c r="V30" s="4">
        <v>0</v>
      </c>
      <c r="W30" s="4">
        <v>0</v>
      </c>
      <c r="X30" s="4" t="s">
        <v>180</v>
      </c>
      <c r="Y30" s="4" t="s">
        <v>181</v>
      </c>
    </row>
    <row r="31" s="4" customFormat="1" spans="1:25">
      <c r="A31" s="4" t="s">
        <v>182</v>
      </c>
      <c r="B31" s="4" t="s">
        <v>26</v>
      </c>
      <c r="C31" s="4" t="s">
        <v>27</v>
      </c>
      <c r="D31" s="4" t="s">
        <v>183</v>
      </c>
      <c r="E31" s="4" t="s">
        <v>184</v>
      </c>
      <c r="F31" s="6">
        <v>44858</v>
      </c>
      <c r="G31" s="6">
        <v>44860</v>
      </c>
      <c r="H31" s="4">
        <v>2</v>
      </c>
      <c r="I31" s="4">
        <v>2</v>
      </c>
      <c r="J31" s="4">
        <v>4</v>
      </c>
      <c r="K31" s="4" t="s">
        <v>30</v>
      </c>
      <c r="L31" s="4">
        <v>3616</v>
      </c>
      <c r="M31" s="4">
        <v>3616</v>
      </c>
      <c r="N31" s="4" t="s">
        <v>185</v>
      </c>
      <c r="O31" s="4" t="s">
        <v>32</v>
      </c>
      <c r="P31" s="4" t="s">
        <v>33</v>
      </c>
      <c r="Q31" s="4">
        <v>0</v>
      </c>
      <c r="R31" s="7">
        <v>44842</v>
      </c>
      <c r="S31" s="6">
        <v>44863</v>
      </c>
      <c r="T31" s="4" t="s">
        <v>34</v>
      </c>
      <c r="U31" s="4">
        <v>3616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44854</v>
      </c>
      <c r="G32" s="6">
        <v>44860</v>
      </c>
      <c r="H32" s="4">
        <v>1</v>
      </c>
      <c r="I32" s="4">
        <v>6</v>
      </c>
      <c r="J32" s="4">
        <v>6</v>
      </c>
      <c r="K32" s="4" t="s">
        <v>30</v>
      </c>
      <c r="L32" s="4">
        <v>2550</v>
      </c>
      <c r="M32" s="4">
        <v>2550</v>
      </c>
      <c r="N32" s="4" t="s">
        <v>191</v>
      </c>
      <c r="O32" s="4" t="s">
        <v>32</v>
      </c>
      <c r="P32" s="4" t="s">
        <v>33</v>
      </c>
      <c r="Q32" s="4">
        <v>0</v>
      </c>
      <c r="R32" s="7">
        <v>44844</v>
      </c>
      <c r="S32" s="6">
        <v>44863</v>
      </c>
      <c r="T32" s="4" t="s">
        <v>34</v>
      </c>
      <c r="U32" s="4">
        <v>2550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44858</v>
      </c>
      <c r="G33" s="6">
        <v>44860</v>
      </c>
      <c r="H33" s="4">
        <v>1</v>
      </c>
      <c r="I33" s="4">
        <v>2</v>
      </c>
      <c r="J33" s="4">
        <v>2</v>
      </c>
      <c r="K33" s="4" t="s">
        <v>30</v>
      </c>
      <c r="L33" s="4">
        <v>654</v>
      </c>
      <c r="M33" s="4">
        <v>654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44846</v>
      </c>
      <c r="S33" s="6">
        <v>44863</v>
      </c>
      <c r="T33" s="4" t="s">
        <v>34</v>
      </c>
      <c r="U33" s="4">
        <v>654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154</v>
      </c>
      <c r="B34" s="4" t="s">
        <v>26</v>
      </c>
      <c r="C34" s="4" t="s">
        <v>200</v>
      </c>
      <c r="D34" s="4" t="s">
        <v>155</v>
      </c>
      <c r="E34" s="4" t="s">
        <v>156</v>
      </c>
      <c r="F34" s="6">
        <v>44856</v>
      </c>
      <c r="G34" s="6">
        <v>44860</v>
      </c>
      <c r="H34" s="4">
        <v>1</v>
      </c>
      <c r="I34" s="4">
        <v>4</v>
      </c>
      <c r="J34" s="4">
        <v>4</v>
      </c>
      <c r="K34" s="4" t="s">
        <v>30</v>
      </c>
      <c r="L34" s="4">
        <v>-1197</v>
      </c>
      <c r="M34" s="4">
        <v>-1197</v>
      </c>
      <c r="N34" s="4" t="s">
        <v>157</v>
      </c>
      <c r="O34" s="4" t="s">
        <v>32</v>
      </c>
      <c r="P34" s="4" t="s">
        <v>33</v>
      </c>
      <c r="Q34" s="4">
        <v>0</v>
      </c>
      <c r="R34" s="7">
        <v>44840</v>
      </c>
      <c r="S34" s="6">
        <v>44863</v>
      </c>
      <c r="T34" s="4" t="s">
        <v>34</v>
      </c>
      <c r="U34" s="4">
        <v>-1197</v>
      </c>
      <c r="V34" s="4">
        <v>0</v>
      </c>
      <c r="W34" s="4">
        <v>0</v>
      </c>
      <c r="X34" s="4" t="s">
        <v>158</v>
      </c>
      <c r="Y34" s="4" t="s">
        <v>159</v>
      </c>
    </row>
    <row r="35" s="4" customFormat="1" spans="1:25">
      <c r="A35" s="4" t="s">
        <v>201</v>
      </c>
      <c r="B35" s="4" t="s">
        <v>26</v>
      </c>
      <c r="C35" s="4" t="s">
        <v>27</v>
      </c>
      <c r="D35" s="4" t="s">
        <v>202</v>
      </c>
      <c r="E35" s="4" t="s">
        <v>203</v>
      </c>
      <c r="F35" s="6">
        <v>44858</v>
      </c>
      <c r="G35" s="6">
        <v>44860</v>
      </c>
      <c r="H35" s="4">
        <v>1</v>
      </c>
      <c r="I35" s="4">
        <v>2</v>
      </c>
      <c r="J35" s="4">
        <v>2</v>
      </c>
      <c r="K35" s="4" t="s">
        <v>30</v>
      </c>
      <c r="L35" s="4">
        <v>2226</v>
      </c>
      <c r="M35" s="4">
        <v>2226</v>
      </c>
      <c r="N35" s="4" t="s">
        <v>204</v>
      </c>
      <c r="O35" s="4" t="s">
        <v>32</v>
      </c>
      <c r="P35" s="4" t="s">
        <v>33</v>
      </c>
      <c r="Q35" s="4">
        <v>0</v>
      </c>
      <c r="R35" s="7">
        <v>44848</v>
      </c>
      <c r="S35" s="6">
        <v>44863</v>
      </c>
      <c r="T35" s="4" t="s">
        <v>34</v>
      </c>
      <c r="U35" s="4">
        <v>2226</v>
      </c>
      <c r="V35" s="4">
        <v>0</v>
      </c>
      <c r="W35" s="4">
        <v>0</v>
      </c>
      <c r="X35" s="4" t="s">
        <v>205</v>
      </c>
      <c r="Y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44859</v>
      </c>
      <c r="G36" s="6">
        <v>44860</v>
      </c>
      <c r="H36" s="4">
        <v>1</v>
      </c>
      <c r="I36" s="4">
        <v>1</v>
      </c>
      <c r="J36" s="4">
        <v>1</v>
      </c>
      <c r="K36" s="4" t="s">
        <v>30</v>
      </c>
      <c r="L36" s="4">
        <v>269</v>
      </c>
      <c r="M36" s="4">
        <v>269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44848</v>
      </c>
      <c r="S36" s="6">
        <v>44863</v>
      </c>
      <c r="T36" s="4" t="s">
        <v>34</v>
      </c>
      <c r="U36" s="4">
        <v>269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44856</v>
      </c>
      <c r="G37" s="6">
        <v>44860</v>
      </c>
      <c r="H37" s="4">
        <v>1</v>
      </c>
      <c r="I37" s="4">
        <v>4</v>
      </c>
      <c r="J37" s="4">
        <v>4</v>
      </c>
      <c r="K37" s="4" t="s">
        <v>30</v>
      </c>
      <c r="L37" s="4">
        <v>4920</v>
      </c>
      <c r="M37" s="4">
        <v>4920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44849</v>
      </c>
      <c r="S37" s="6">
        <v>44863</v>
      </c>
      <c r="T37" s="4" t="s">
        <v>34</v>
      </c>
      <c r="U37" s="4">
        <v>4920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44857</v>
      </c>
      <c r="G38" s="6">
        <v>44860</v>
      </c>
      <c r="H38" s="4">
        <v>1</v>
      </c>
      <c r="I38" s="4">
        <v>3</v>
      </c>
      <c r="J38" s="4">
        <v>3</v>
      </c>
      <c r="K38" s="4" t="s">
        <v>30</v>
      </c>
      <c r="L38" s="4">
        <v>1188</v>
      </c>
      <c r="M38" s="4">
        <v>1188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44851</v>
      </c>
      <c r="S38" s="6">
        <v>44863</v>
      </c>
      <c r="T38" s="4" t="s">
        <v>34</v>
      </c>
      <c r="U38" s="4">
        <v>1188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44859</v>
      </c>
      <c r="G39" s="6">
        <v>44860</v>
      </c>
      <c r="H39" s="4">
        <v>1</v>
      </c>
      <c r="I39" s="4">
        <v>1</v>
      </c>
      <c r="J39" s="4">
        <v>1</v>
      </c>
      <c r="K39" s="4" t="s">
        <v>30</v>
      </c>
      <c r="L39" s="4">
        <v>627.39</v>
      </c>
      <c r="M39" s="4">
        <v>627.39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44852</v>
      </c>
      <c r="S39" s="6">
        <v>44863</v>
      </c>
      <c r="T39" s="4" t="s">
        <v>34</v>
      </c>
      <c r="U39" s="4">
        <v>627.39</v>
      </c>
      <c r="V39" s="4">
        <v>0</v>
      </c>
      <c r="W39" s="4">
        <v>0</v>
      </c>
      <c r="X39" s="4" t="s">
        <v>228</v>
      </c>
      <c r="Y39" s="4" t="s">
        <v>137</v>
      </c>
    </row>
    <row r="40" s="4" customFormat="1" spans="1:25">
      <c r="A40" s="4" t="s">
        <v>229</v>
      </c>
      <c r="B40" s="4" t="s">
        <v>26</v>
      </c>
      <c r="C40" s="4" t="s">
        <v>27</v>
      </c>
      <c r="D40" s="4" t="s">
        <v>230</v>
      </c>
      <c r="E40" s="4" t="s">
        <v>231</v>
      </c>
      <c r="F40" s="6">
        <v>44859</v>
      </c>
      <c r="G40" s="6">
        <v>44860</v>
      </c>
      <c r="H40" s="4">
        <v>1</v>
      </c>
      <c r="I40" s="4">
        <v>1</v>
      </c>
      <c r="J40" s="4">
        <v>1</v>
      </c>
      <c r="K40" s="4" t="s">
        <v>30</v>
      </c>
      <c r="L40" s="4">
        <v>554</v>
      </c>
      <c r="M40" s="4">
        <v>554</v>
      </c>
      <c r="N40" s="4" t="s">
        <v>232</v>
      </c>
      <c r="O40" s="4" t="s">
        <v>32</v>
      </c>
      <c r="P40" s="4" t="s">
        <v>33</v>
      </c>
      <c r="Q40" s="4">
        <v>0</v>
      </c>
      <c r="R40" s="7">
        <v>44853</v>
      </c>
      <c r="S40" s="6">
        <v>44863</v>
      </c>
      <c r="T40" s="4" t="s">
        <v>34</v>
      </c>
      <c r="U40" s="4">
        <v>554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44857</v>
      </c>
      <c r="G41" s="6">
        <v>44860</v>
      </c>
      <c r="H41" s="4">
        <v>2</v>
      </c>
      <c r="I41" s="4">
        <v>3</v>
      </c>
      <c r="J41" s="4">
        <v>6</v>
      </c>
      <c r="K41" s="4" t="s">
        <v>30</v>
      </c>
      <c r="L41" s="4">
        <v>1092</v>
      </c>
      <c r="M41" s="4">
        <v>1092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44853</v>
      </c>
      <c r="S41" s="6">
        <v>44863</v>
      </c>
      <c r="T41" s="4" t="s">
        <v>34</v>
      </c>
      <c r="U41" s="4">
        <v>1092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6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44858</v>
      </c>
      <c r="G42" s="6">
        <v>44860</v>
      </c>
      <c r="H42" s="4">
        <v>2</v>
      </c>
      <c r="I42" s="4">
        <v>2</v>
      </c>
      <c r="J42" s="4">
        <v>4</v>
      </c>
      <c r="K42" s="4" t="s">
        <v>30</v>
      </c>
      <c r="L42" s="4">
        <v>1406</v>
      </c>
      <c r="M42" s="4">
        <v>1406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44853</v>
      </c>
      <c r="S42" s="6">
        <v>44863</v>
      </c>
      <c r="T42" s="4" t="s">
        <v>34</v>
      </c>
      <c r="U42" s="4">
        <v>1406</v>
      </c>
      <c r="V42" s="4">
        <v>0</v>
      </c>
      <c r="W42" s="4">
        <v>0</v>
      </c>
      <c r="X42" s="4" t="s">
        <v>245</v>
      </c>
      <c r="Y42" s="4">
        <v>70977</v>
      </c>
      <c r="Z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44859</v>
      </c>
      <c r="G43" s="6">
        <v>44860</v>
      </c>
      <c r="H43" s="4">
        <v>1</v>
      </c>
      <c r="I43" s="4">
        <v>1</v>
      </c>
      <c r="J43" s="4">
        <v>1</v>
      </c>
      <c r="K43" s="4" t="s">
        <v>30</v>
      </c>
      <c r="L43" s="4">
        <v>772</v>
      </c>
      <c r="M43" s="4">
        <v>772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44853</v>
      </c>
      <c r="S43" s="6">
        <v>44863</v>
      </c>
      <c r="T43" s="4" t="s">
        <v>34</v>
      </c>
      <c r="U43" s="4">
        <v>772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242</v>
      </c>
      <c r="E44" s="4" t="s">
        <v>243</v>
      </c>
      <c r="F44" s="6">
        <v>44858</v>
      </c>
      <c r="G44" s="6">
        <v>44860</v>
      </c>
      <c r="H44" s="4">
        <v>2</v>
      </c>
      <c r="I44" s="4">
        <v>2</v>
      </c>
      <c r="J44" s="4">
        <v>4</v>
      </c>
      <c r="K44" s="4" t="s">
        <v>30</v>
      </c>
      <c r="L44" s="4">
        <v>1406</v>
      </c>
      <c r="M44" s="4">
        <v>1406</v>
      </c>
      <c r="N44" s="4" t="s">
        <v>254</v>
      </c>
      <c r="O44" s="4" t="s">
        <v>32</v>
      </c>
      <c r="P44" s="4" t="s">
        <v>33</v>
      </c>
      <c r="Q44" s="4">
        <v>0</v>
      </c>
      <c r="R44" s="7">
        <v>44853</v>
      </c>
      <c r="S44" s="6">
        <v>44863</v>
      </c>
      <c r="T44" s="4" t="s">
        <v>34</v>
      </c>
      <c r="U44" s="4">
        <v>1406</v>
      </c>
      <c r="V44" s="4">
        <v>0</v>
      </c>
      <c r="W44" s="4">
        <v>0</v>
      </c>
      <c r="X44" s="4" t="s">
        <v>255</v>
      </c>
      <c r="Y44" s="4" t="s">
        <v>137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44859</v>
      </c>
      <c r="G45" s="6">
        <v>44860</v>
      </c>
      <c r="H45" s="4">
        <v>3</v>
      </c>
      <c r="I45" s="4">
        <v>1</v>
      </c>
      <c r="J45" s="4">
        <v>3</v>
      </c>
      <c r="K45" s="4" t="s">
        <v>30</v>
      </c>
      <c r="L45" s="4">
        <v>570</v>
      </c>
      <c r="M45" s="4">
        <v>570</v>
      </c>
      <c r="N45" s="4" t="s">
        <v>259</v>
      </c>
      <c r="O45" s="4" t="s">
        <v>32</v>
      </c>
      <c r="P45" s="4" t="s">
        <v>33</v>
      </c>
      <c r="Q45" s="4">
        <v>0</v>
      </c>
      <c r="R45" s="7">
        <v>44853</v>
      </c>
      <c r="S45" s="6">
        <v>44863</v>
      </c>
      <c r="T45" s="4" t="s">
        <v>34</v>
      </c>
      <c r="U45" s="4">
        <v>570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264</v>
      </c>
      <c r="F46" s="6">
        <v>44858</v>
      </c>
      <c r="G46" s="6">
        <v>44860</v>
      </c>
      <c r="H46" s="4">
        <v>1</v>
      </c>
      <c r="I46" s="4">
        <v>2</v>
      </c>
      <c r="J46" s="4">
        <v>2</v>
      </c>
      <c r="K46" s="4" t="s">
        <v>30</v>
      </c>
      <c r="L46" s="4">
        <v>854</v>
      </c>
      <c r="M46" s="4">
        <v>854</v>
      </c>
      <c r="N46" s="4" t="s">
        <v>265</v>
      </c>
      <c r="O46" s="4" t="s">
        <v>32</v>
      </c>
      <c r="P46" s="4" t="s">
        <v>33</v>
      </c>
      <c r="Q46" s="4">
        <v>0</v>
      </c>
      <c r="R46" s="7">
        <v>44853</v>
      </c>
      <c r="S46" s="6">
        <v>44863</v>
      </c>
      <c r="T46" s="4" t="s">
        <v>34</v>
      </c>
      <c r="U46" s="4">
        <v>854</v>
      </c>
      <c r="V46" s="4">
        <v>0</v>
      </c>
      <c r="W46" s="4">
        <v>0</v>
      </c>
      <c r="X46" s="4" t="s">
        <v>266</v>
      </c>
      <c r="Y46" s="4" t="s">
        <v>267</v>
      </c>
    </row>
    <row r="47" s="4" customFormat="1" spans="1:25">
      <c r="A47" s="4" t="s">
        <v>268</v>
      </c>
      <c r="B47" s="4" t="s">
        <v>26</v>
      </c>
      <c r="C47" s="4" t="s">
        <v>27</v>
      </c>
      <c r="D47" s="4" t="s">
        <v>269</v>
      </c>
      <c r="E47" s="4" t="s">
        <v>270</v>
      </c>
      <c r="F47" s="6">
        <v>44855</v>
      </c>
      <c r="G47" s="6">
        <v>44860</v>
      </c>
      <c r="H47" s="4">
        <v>1</v>
      </c>
      <c r="I47" s="4">
        <v>5</v>
      </c>
      <c r="J47" s="4">
        <v>5</v>
      </c>
      <c r="K47" s="4" t="s">
        <v>30</v>
      </c>
      <c r="L47" s="4">
        <v>2780</v>
      </c>
      <c r="M47" s="4">
        <v>2780</v>
      </c>
      <c r="N47" s="4" t="s">
        <v>271</v>
      </c>
      <c r="O47" s="4" t="s">
        <v>32</v>
      </c>
      <c r="P47" s="4" t="s">
        <v>33</v>
      </c>
      <c r="Q47" s="4">
        <v>0</v>
      </c>
      <c r="R47" s="7">
        <v>44854</v>
      </c>
      <c r="S47" s="6">
        <v>44863</v>
      </c>
      <c r="T47" s="4" t="s">
        <v>34</v>
      </c>
      <c r="U47" s="4">
        <v>2780</v>
      </c>
      <c r="V47" s="4">
        <v>0</v>
      </c>
      <c r="W47" s="4">
        <v>0</v>
      </c>
      <c r="X47" s="4" t="s">
        <v>272</v>
      </c>
      <c r="Y47" s="4" t="s">
        <v>273</v>
      </c>
    </row>
    <row r="48" s="4" customFormat="1" spans="1:25">
      <c r="A48" s="4" t="s">
        <v>274</v>
      </c>
      <c r="B48" s="4" t="s">
        <v>26</v>
      </c>
      <c r="C48" s="4" t="s">
        <v>27</v>
      </c>
      <c r="D48" s="4" t="s">
        <v>269</v>
      </c>
      <c r="E48" s="4" t="s">
        <v>270</v>
      </c>
      <c r="F48" s="6">
        <v>44856</v>
      </c>
      <c r="G48" s="6">
        <v>44860</v>
      </c>
      <c r="H48" s="4">
        <v>1</v>
      </c>
      <c r="I48" s="4">
        <v>4</v>
      </c>
      <c r="J48" s="4">
        <v>4</v>
      </c>
      <c r="K48" s="4" t="s">
        <v>30</v>
      </c>
      <c r="L48" s="4">
        <v>2224</v>
      </c>
      <c r="M48" s="4">
        <v>2224</v>
      </c>
      <c r="N48" s="4" t="s">
        <v>275</v>
      </c>
      <c r="O48" s="4" t="s">
        <v>32</v>
      </c>
      <c r="P48" s="4" t="s">
        <v>33</v>
      </c>
      <c r="Q48" s="4">
        <v>0</v>
      </c>
      <c r="R48" s="7">
        <v>44854</v>
      </c>
      <c r="S48" s="6">
        <v>44863</v>
      </c>
      <c r="T48" s="4" t="s">
        <v>34</v>
      </c>
      <c r="U48" s="4">
        <v>2224</v>
      </c>
      <c r="V48" s="4">
        <v>0</v>
      </c>
      <c r="W48" s="4">
        <v>0</v>
      </c>
      <c r="X48" s="4" t="s">
        <v>276</v>
      </c>
      <c r="Y48" s="4" t="s">
        <v>277</v>
      </c>
    </row>
    <row r="49" s="4" customFormat="1" spans="1:25">
      <c r="A49" s="4" t="s">
        <v>278</v>
      </c>
      <c r="B49" s="4" t="s">
        <v>26</v>
      </c>
      <c r="C49" s="4" t="s">
        <v>27</v>
      </c>
      <c r="D49" s="4" t="s">
        <v>269</v>
      </c>
      <c r="E49" s="4" t="s">
        <v>270</v>
      </c>
      <c r="F49" s="6">
        <v>44859</v>
      </c>
      <c r="G49" s="6">
        <v>44860</v>
      </c>
      <c r="H49" s="4">
        <v>1</v>
      </c>
      <c r="I49" s="4">
        <v>1</v>
      </c>
      <c r="J49" s="4">
        <v>1</v>
      </c>
      <c r="K49" s="4" t="s">
        <v>30</v>
      </c>
      <c r="L49" s="4">
        <v>556</v>
      </c>
      <c r="M49" s="4">
        <v>556</v>
      </c>
      <c r="N49" s="4" t="s">
        <v>279</v>
      </c>
      <c r="O49" s="4" t="s">
        <v>32</v>
      </c>
      <c r="P49" s="4" t="s">
        <v>33</v>
      </c>
      <c r="Q49" s="4">
        <v>0</v>
      </c>
      <c r="R49" s="7">
        <v>44854</v>
      </c>
      <c r="S49" s="6">
        <v>44863</v>
      </c>
      <c r="T49" s="4" t="s">
        <v>34</v>
      </c>
      <c r="U49" s="4">
        <v>556</v>
      </c>
      <c r="V49" s="4">
        <v>0</v>
      </c>
      <c r="W49" s="4">
        <v>0</v>
      </c>
      <c r="X49" s="4" t="s">
        <v>280</v>
      </c>
      <c r="Y49" s="4" t="s">
        <v>281</v>
      </c>
    </row>
    <row r="50" s="4" customFormat="1" spans="1:25">
      <c r="A50" s="4" t="s">
        <v>282</v>
      </c>
      <c r="B50" s="4" t="s">
        <v>26</v>
      </c>
      <c r="C50" s="4" t="s">
        <v>27</v>
      </c>
      <c r="D50" s="4" t="s">
        <v>283</v>
      </c>
      <c r="E50" s="4" t="s">
        <v>284</v>
      </c>
      <c r="F50" s="6">
        <v>44855</v>
      </c>
      <c r="G50" s="6">
        <v>44860</v>
      </c>
      <c r="H50" s="4">
        <v>1</v>
      </c>
      <c r="I50" s="4">
        <v>5</v>
      </c>
      <c r="J50" s="4">
        <v>5</v>
      </c>
      <c r="K50" s="4" t="s">
        <v>30</v>
      </c>
      <c r="L50" s="4">
        <v>2625</v>
      </c>
      <c r="M50" s="4">
        <v>2625</v>
      </c>
      <c r="N50" s="4" t="s">
        <v>285</v>
      </c>
      <c r="O50" s="4" t="s">
        <v>32</v>
      </c>
      <c r="P50" s="4" t="s">
        <v>33</v>
      </c>
      <c r="Q50" s="4">
        <v>0</v>
      </c>
      <c r="R50" s="7">
        <v>44854</v>
      </c>
      <c r="S50" s="6">
        <v>44863</v>
      </c>
      <c r="T50" s="4" t="s">
        <v>34</v>
      </c>
      <c r="U50" s="4">
        <v>2625</v>
      </c>
      <c r="V50" s="4">
        <v>0</v>
      </c>
      <c r="W50" s="4">
        <v>0</v>
      </c>
      <c r="X50" s="4" t="s">
        <v>286</v>
      </c>
      <c r="Y50" s="4" t="s">
        <v>287</v>
      </c>
    </row>
    <row r="51" s="4" customFormat="1" spans="1:26">
      <c r="A51" s="4" t="s">
        <v>288</v>
      </c>
      <c r="B51" s="4" t="s">
        <v>26</v>
      </c>
      <c r="C51" s="4" t="s">
        <v>27</v>
      </c>
      <c r="D51" s="4" t="s">
        <v>289</v>
      </c>
      <c r="E51" s="4" t="s">
        <v>258</v>
      </c>
      <c r="F51" s="6">
        <v>44857</v>
      </c>
      <c r="G51" s="6">
        <v>44860</v>
      </c>
      <c r="H51" s="4">
        <v>2</v>
      </c>
      <c r="I51" s="4">
        <v>3</v>
      </c>
      <c r="J51" s="4">
        <v>6</v>
      </c>
      <c r="K51" s="4" t="s">
        <v>30</v>
      </c>
      <c r="L51" s="4">
        <v>2130</v>
      </c>
      <c r="M51" s="4">
        <v>2130</v>
      </c>
      <c r="N51" s="4" t="s">
        <v>290</v>
      </c>
      <c r="O51" s="4" t="s">
        <v>32</v>
      </c>
      <c r="P51" s="4" t="s">
        <v>33</v>
      </c>
      <c r="Q51" s="4">
        <v>0</v>
      </c>
      <c r="R51" s="7">
        <v>44855</v>
      </c>
      <c r="S51" s="6">
        <v>44863</v>
      </c>
      <c r="T51" s="4" t="s">
        <v>34</v>
      </c>
      <c r="U51" s="4">
        <v>2130</v>
      </c>
      <c r="V51" s="4">
        <v>0</v>
      </c>
      <c r="W51" s="4">
        <v>0</v>
      </c>
      <c r="X51" s="4" t="s">
        <v>291</v>
      </c>
      <c r="Y51" s="4">
        <v>164408441</v>
      </c>
      <c r="Z51" s="4" t="s">
        <v>292</v>
      </c>
    </row>
    <row r="52" s="4" customFormat="1" spans="1:25">
      <c r="A52" s="4" t="s">
        <v>293</v>
      </c>
      <c r="B52" s="4" t="s">
        <v>26</v>
      </c>
      <c r="C52" s="4" t="s">
        <v>27</v>
      </c>
      <c r="D52" s="4" t="s">
        <v>294</v>
      </c>
      <c r="E52" s="4" t="s">
        <v>295</v>
      </c>
      <c r="F52" s="6">
        <v>44858</v>
      </c>
      <c r="G52" s="6">
        <v>44860</v>
      </c>
      <c r="H52" s="4">
        <v>1</v>
      </c>
      <c r="I52" s="4">
        <v>2</v>
      </c>
      <c r="J52" s="4">
        <v>2</v>
      </c>
      <c r="K52" s="4" t="s">
        <v>30</v>
      </c>
      <c r="L52" s="4">
        <v>946</v>
      </c>
      <c r="M52" s="4">
        <v>946</v>
      </c>
      <c r="N52" s="4" t="s">
        <v>296</v>
      </c>
      <c r="O52" s="4" t="s">
        <v>32</v>
      </c>
      <c r="P52" s="4" t="s">
        <v>33</v>
      </c>
      <c r="Q52" s="4">
        <v>0</v>
      </c>
      <c r="R52" s="7">
        <v>44855</v>
      </c>
      <c r="S52" s="6">
        <v>44863</v>
      </c>
      <c r="T52" s="4" t="s">
        <v>34</v>
      </c>
      <c r="U52" s="4">
        <v>946</v>
      </c>
      <c r="V52" s="4">
        <v>0</v>
      </c>
      <c r="W52" s="4">
        <v>0</v>
      </c>
      <c r="X52" s="4" t="s">
        <v>297</v>
      </c>
      <c r="Y52" s="4" t="s">
        <v>298</v>
      </c>
    </row>
    <row r="53" s="4" customFormat="1" spans="1:25">
      <c r="A53" s="4" t="s">
        <v>299</v>
      </c>
      <c r="B53" s="4" t="s">
        <v>26</v>
      </c>
      <c r="C53" s="4" t="s">
        <v>27</v>
      </c>
      <c r="D53" s="4" t="s">
        <v>300</v>
      </c>
      <c r="E53" s="4" t="s">
        <v>156</v>
      </c>
      <c r="F53" s="6">
        <v>44855</v>
      </c>
      <c r="G53" s="6">
        <v>44860</v>
      </c>
      <c r="H53" s="4">
        <v>1</v>
      </c>
      <c r="I53" s="4">
        <v>5</v>
      </c>
      <c r="J53" s="4">
        <v>5</v>
      </c>
      <c r="K53" s="4" t="s">
        <v>30</v>
      </c>
      <c r="L53" s="4">
        <v>1090</v>
      </c>
      <c r="M53" s="4">
        <v>1090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44855</v>
      </c>
      <c r="S53" s="6">
        <v>44863</v>
      </c>
      <c r="T53" s="4" t="s">
        <v>34</v>
      </c>
      <c r="U53" s="4">
        <v>1090</v>
      </c>
      <c r="V53" s="4">
        <v>0</v>
      </c>
      <c r="W53" s="4">
        <v>0</v>
      </c>
      <c r="X53" s="4" t="s">
        <v>302</v>
      </c>
      <c r="Y53" s="4" t="s">
        <v>303</v>
      </c>
    </row>
    <row r="54" s="4" customFormat="1" spans="1:25">
      <c r="A54" s="4" t="s">
        <v>304</v>
      </c>
      <c r="B54" s="4" t="s">
        <v>26</v>
      </c>
      <c r="C54" s="4" t="s">
        <v>27</v>
      </c>
      <c r="D54" s="4" t="s">
        <v>305</v>
      </c>
      <c r="E54" s="4" t="s">
        <v>306</v>
      </c>
      <c r="F54" s="6">
        <v>44859</v>
      </c>
      <c r="G54" s="6">
        <v>44860</v>
      </c>
      <c r="H54" s="4">
        <v>1</v>
      </c>
      <c r="I54" s="4">
        <v>1</v>
      </c>
      <c r="J54" s="4">
        <v>1</v>
      </c>
      <c r="K54" s="4" t="s">
        <v>30</v>
      </c>
      <c r="L54" s="4">
        <v>959</v>
      </c>
      <c r="M54" s="4">
        <v>959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44855</v>
      </c>
      <c r="S54" s="6">
        <v>44863</v>
      </c>
      <c r="T54" s="4" t="s">
        <v>34</v>
      </c>
      <c r="U54" s="4">
        <v>959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44858</v>
      </c>
      <c r="G55" s="6">
        <v>44860</v>
      </c>
      <c r="H55" s="4">
        <v>1</v>
      </c>
      <c r="I55" s="4">
        <v>2</v>
      </c>
      <c r="J55" s="4">
        <v>2</v>
      </c>
      <c r="K55" s="4" t="s">
        <v>30</v>
      </c>
      <c r="L55" s="4">
        <v>1799</v>
      </c>
      <c r="M55" s="4">
        <v>1799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44855</v>
      </c>
      <c r="S55" s="6">
        <v>44863</v>
      </c>
      <c r="T55" s="4" t="s">
        <v>34</v>
      </c>
      <c r="U55" s="4">
        <v>1799</v>
      </c>
      <c r="V55" s="4">
        <v>0</v>
      </c>
      <c r="W55" s="4">
        <v>0</v>
      </c>
      <c r="X55" s="4" t="s">
        <v>314</v>
      </c>
      <c r="Y55" s="4" t="s">
        <v>137</v>
      </c>
    </row>
    <row r="56" s="4" customFormat="1" spans="1:25">
      <c r="A56" s="4" t="s">
        <v>315</v>
      </c>
      <c r="B56" s="4" t="s">
        <v>26</v>
      </c>
      <c r="C56" s="4" t="s">
        <v>27</v>
      </c>
      <c r="D56" s="4" t="s">
        <v>316</v>
      </c>
      <c r="E56" s="4" t="s">
        <v>317</v>
      </c>
      <c r="F56" s="6">
        <v>44857</v>
      </c>
      <c r="G56" s="6">
        <v>44860</v>
      </c>
      <c r="H56" s="4">
        <v>1</v>
      </c>
      <c r="I56" s="4">
        <v>3</v>
      </c>
      <c r="J56" s="4">
        <v>3</v>
      </c>
      <c r="K56" s="4" t="s">
        <v>30</v>
      </c>
      <c r="L56" s="4">
        <v>978</v>
      </c>
      <c r="M56" s="4">
        <v>978</v>
      </c>
      <c r="N56" s="4" t="s">
        <v>318</v>
      </c>
      <c r="O56" s="4" t="s">
        <v>32</v>
      </c>
      <c r="P56" s="4" t="s">
        <v>33</v>
      </c>
      <c r="Q56" s="4">
        <v>0</v>
      </c>
      <c r="R56" s="7">
        <v>44856</v>
      </c>
      <c r="S56" s="6">
        <v>44863</v>
      </c>
      <c r="T56" s="4" t="s">
        <v>34</v>
      </c>
      <c r="U56" s="4">
        <v>978</v>
      </c>
      <c r="V56" s="4">
        <v>0</v>
      </c>
      <c r="W56" s="4">
        <v>0</v>
      </c>
      <c r="X56" s="4" t="s">
        <v>319</v>
      </c>
      <c r="Y56" s="4" t="s">
        <v>223</v>
      </c>
    </row>
    <row r="57" s="4" customFormat="1" spans="1:26">
      <c r="A57" s="4" t="s">
        <v>320</v>
      </c>
      <c r="B57" s="4" t="s">
        <v>26</v>
      </c>
      <c r="C57" s="4" t="s">
        <v>27</v>
      </c>
      <c r="D57" s="4" t="s">
        <v>321</v>
      </c>
      <c r="E57" s="4" t="s">
        <v>322</v>
      </c>
      <c r="F57" s="6">
        <v>44859</v>
      </c>
      <c r="G57" s="6">
        <v>44860</v>
      </c>
      <c r="H57" s="4">
        <v>2</v>
      </c>
      <c r="I57" s="4">
        <v>1</v>
      </c>
      <c r="J57" s="4">
        <v>2</v>
      </c>
      <c r="K57" s="4" t="s">
        <v>30</v>
      </c>
      <c r="L57" s="4">
        <v>552</v>
      </c>
      <c r="M57" s="4">
        <v>552</v>
      </c>
      <c r="N57" s="4" t="s">
        <v>323</v>
      </c>
      <c r="O57" s="4" t="s">
        <v>32</v>
      </c>
      <c r="P57" s="4" t="s">
        <v>33</v>
      </c>
      <c r="Q57" s="4">
        <v>0</v>
      </c>
      <c r="R57" s="7">
        <v>44856</v>
      </c>
      <c r="S57" s="6">
        <v>44863</v>
      </c>
      <c r="T57" s="4" t="s">
        <v>34</v>
      </c>
      <c r="U57" s="4">
        <v>552</v>
      </c>
      <c r="V57" s="4">
        <v>0</v>
      </c>
      <c r="W57" s="4">
        <v>0</v>
      </c>
      <c r="X57" s="4" t="s">
        <v>324</v>
      </c>
      <c r="Y57" s="4">
        <v>1842764</v>
      </c>
      <c r="Z57" s="4" t="s">
        <v>325</v>
      </c>
    </row>
    <row r="58" s="4" customFormat="1" spans="1:25">
      <c r="A58" s="4" t="s">
        <v>310</v>
      </c>
      <c r="B58" s="4" t="s">
        <v>26</v>
      </c>
      <c r="C58" s="4" t="s">
        <v>138</v>
      </c>
      <c r="D58" s="4" t="s">
        <v>311</v>
      </c>
      <c r="E58" s="4" t="s">
        <v>312</v>
      </c>
      <c r="F58" s="6">
        <v>44858</v>
      </c>
      <c r="G58" s="6">
        <v>44860</v>
      </c>
      <c r="H58" s="4">
        <v>1</v>
      </c>
      <c r="I58" s="4">
        <v>2</v>
      </c>
      <c r="J58" s="4">
        <v>2</v>
      </c>
      <c r="K58" s="4" t="s">
        <v>30</v>
      </c>
      <c r="L58" s="4">
        <v>-1799</v>
      </c>
      <c r="M58" s="4">
        <v>-1799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44855</v>
      </c>
      <c r="S58" s="6">
        <v>44863</v>
      </c>
      <c r="T58" s="4" t="s">
        <v>34</v>
      </c>
      <c r="U58" s="4">
        <v>-1799</v>
      </c>
      <c r="V58" s="4">
        <v>0</v>
      </c>
      <c r="W58" s="4">
        <v>0</v>
      </c>
      <c r="X58" s="4" t="s">
        <v>314</v>
      </c>
      <c r="Y58" s="4" t="s">
        <v>137</v>
      </c>
    </row>
    <row r="59" s="4" customFormat="1" spans="1:25">
      <c r="A59" s="4" t="s">
        <v>326</v>
      </c>
      <c r="B59" s="4" t="s">
        <v>26</v>
      </c>
      <c r="C59" s="4" t="s">
        <v>27</v>
      </c>
      <c r="D59" s="4" t="s">
        <v>327</v>
      </c>
      <c r="E59" s="4" t="s">
        <v>328</v>
      </c>
      <c r="F59" s="6">
        <v>44859</v>
      </c>
      <c r="G59" s="6">
        <v>44860</v>
      </c>
      <c r="H59" s="4">
        <v>1</v>
      </c>
      <c r="I59" s="4">
        <v>1</v>
      </c>
      <c r="J59" s="4">
        <v>1</v>
      </c>
      <c r="K59" s="4" t="s">
        <v>30</v>
      </c>
      <c r="L59" s="4">
        <v>326</v>
      </c>
      <c r="M59" s="4">
        <v>326</v>
      </c>
      <c r="N59" s="4" t="s">
        <v>329</v>
      </c>
      <c r="O59" s="4" t="s">
        <v>32</v>
      </c>
      <c r="P59" s="4" t="s">
        <v>33</v>
      </c>
      <c r="Q59" s="4">
        <v>0</v>
      </c>
      <c r="R59" s="7">
        <v>44856</v>
      </c>
      <c r="S59" s="6">
        <v>44863</v>
      </c>
      <c r="T59" s="4" t="s">
        <v>34</v>
      </c>
      <c r="U59" s="4">
        <v>326</v>
      </c>
      <c r="V59" s="4">
        <v>0</v>
      </c>
      <c r="W59" s="4">
        <v>0</v>
      </c>
      <c r="X59" s="4" t="s">
        <v>330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332</v>
      </c>
      <c r="E60" s="4" t="s">
        <v>333</v>
      </c>
      <c r="F60" s="6">
        <v>44857</v>
      </c>
      <c r="G60" s="6">
        <v>44860</v>
      </c>
      <c r="H60" s="4">
        <v>1</v>
      </c>
      <c r="I60" s="4">
        <v>3</v>
      </c>
      <c r="J60" s="4">
        <v>3</v>
      </c>
      <c r="K60" s="4" t="s">
        <v>30</v>
      </c>
      <c r="L60" s="4">
        <v>549</v>
      </c>
      <c r="M60" s="4">
        <v>549</v>
      </c>
      <c r="N60" s="4" t="s">
        <v>334</v>
      </c>
      <c r="O60" s="4" t="s">
        <v>32</v>
      </c>
      <c r="P60" s="4" t="s">
        <v>33</v>
      </c>
      <c r="Q60" s="4">
        <v>0</v>
      </c>
      <c r="R60" s="7">
        <v>44856</v>
      </c>
      <c r="S60" s="6">
        <v>44863</v>
      </c>
      <c r="T60" s="4" t="s">
        <v>34</v>
      </c>
      <c r="U60" s="4">
        <v>549</v>
      </c>
      <c r="V60" s="4">
        <v>0</v>
      </c>
      <c r="W60" s="4">
        <v>0</v>
      </c>
      <c r="X60" s="4" t="s">
        <v>335</v>
      </c>
      <c r="Y60" s="4" t="s">
        <v>336</v>
      </c>
    </row>
    <row r="61" s="4" customFormat="1" spans="1:25">
      <c r="A61" s="4" t="s">
        <v>337</v>
      </c>
      <c r="B61" s="4" t="s">
        <v>26</v>
      </c>
      <c r="C61" s="4" t="s">
        <v>27</v>
      </c>
      <c r="D61" s="4" t="s">
        <v>338</v>
      </c>
      <c r="E61" s="4" t="s">
        <v>339</v>
      </c>
      <c r="F61" s="6">
        <v>44859</v>
      </c>
      <c r="G61" s="6">
        <v>44860</v>
      </c>
      <c r="H61" s="4">
        <v>1</v>
      </c>
      <c r="I61" s="4">
        <v>1</v>
      </c>
      <c r="J61" s="4">
        <v>1</v>
      </c>
      <c r="K61" s="4" t="s">
        <v>30</v>
      </c>
      <c r="L61" s="4">
        <v>714</v>
      </c>
      <c r="M61" s="4">
        <v>714</v>
      </c>
      <c r="N61" s="4" t="s">
        <v>340</v>
      </c>
      <c r="O61" s="4" t="s">
        <v>32</v>
      </c>
      <c r="P61" s="4" t="s">
        <v>33</v>
      </c>
      <c r="Q61" s="4">
        <v>0</v>
      </c>
      <c r="R61" s="7">
        <v>44857</v>
      </c>
      <c r="S61" s="6">
        <v>44863</v>
      </c>
      <c r="T61" s="4" t="s">
        <v>34</v>
      </c>
      <c r="U61" s="4">
        <v>714</v>
      </c>
      <c r="V61" s="4">
        <v>0</v>
      </c>
      <c r="W61" s="4">
        <v>0</v>
      </c>
      <c r="X61" s="4" t="s">
        <v>341</v>
      </c>
      <c r="Y61" s="4" t="s">
        <v>342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257</v>
      </c>
      <c r="E62" s="4" t="s">
        <v>258</v>
      </c>
      <c r="F62" s="6">
        <v>44858</v>
      </c>
      <c r="G62" s="6">
        <v>44860</v>
      </c>
      <c r="H62" s="4">
        <v>1</v>
      </c>
      <c r="I62" s="4">
        <v>2</v>
      </c>
      <c r="J62" s="4">
        <v>2</v>
      </c>
      <c r="K62" s="4" t="s">
        <v>30</v>
      </c>
      <c r="L62" s="4">
        <v>400</v>
      </c>
      <c r="M62" s="4">
        <v>400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44857</v>
      </c>
      <c r="S62" s="6">
        <v>44863</v>
      </c>
      <c r="T62" s="4" t="s">
        <v>34</v>
      </c>
      <c r="U62" s="4">
        <v>400</v>
      </c>
      <c r="V62" s="4">
        <v>0</v>
      </c>
      <c r="W62" s="4">
        <v>0</v>
      </c>
      <c r="X62" s="4" t="s">
        <v>345</v>
      </c>
      <c r="Y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44859</v>
      </c>
      <c r="G63" s="6">
        <v>44860</v>
      </c>
      <c r="H63" s="4">
        <v>1</v>
      </c>
      <c r="I63" s="4">
        <v>1</v>
      </c>
      <c r="J63" s="4">
        <v>1</v>
      </c>
      <c r="K63" s="4" t="s">
        <v>30</v>
      </c>
      <c r="L63" s="4">
        <v>532</v>
      </c>
      <c r="M63" s="4">
        <v>532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44857</v>
      </c>
      <c r="S63" s="6">
        <v>44863</v>
      </c>
      <c r="T63" s="4" t="s">
        <v>34</v>
      </c>
      <c r="U63" s="4">
        <v>532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289</v>
      </c>
      <c r="E64" s="4" t="s">
        <v>354</v>
      </c>
      <c r="F64" s="6">
        <v>44858</v>
      </c>
      <c r="G64" s="6">
        <v>44860</v>
      </c>
      <c r="H64" s="4">
        <v>1</v>
      </c>
      <c r="I64" s="4">
        <v>2</v>
      </c>
      <c r="J64" s="4">
        <v>2</v>
      </c>
      <c r="K64" s="4" t="s">
        <v>30</v>
      </c>
      <c r="L64" s="4">
        <v>1960</v>
      </c>
      <c r="M64" s="4">
        <v>1960</v>
      </c>
      <c r="N64" s="4" t="s">
        <v>355</v>
      </c>
      <c r="O64" s="4" t="s">
        <v>32</v>
      </c>
      <c r="P64" s="4" t="s">
        <v>33</v>
      </c>
      <c r="Q64" s="4">
        <v>0</v>
      </c>
      <c r="R64" s="7">
        <v>44857</v>
      </c>
      <c r="S64" s="6">
        <v>44863</v>
      </c>
      <c r="T64" s="4" t="s">
        <v>34</v>
      </c>
      <c r="U64" s="4">
        <v>1960</v>
      </c>
      <c r="V64" s="4">
        <v>0</v>
      </c>
      <c r="W64" s="4">
        <v>0</v>
      </c>
      <c r="X64" s="4" t="s">
        <v>356</v>
      </c>
      <c r="Y64" s="4" t="s">
        <v>357</v>
      </c>
    </row>
    <row r="65" s="4" customFormat="1" spans="1:25">
      <c r="A65" s="4" t="s">
        <v>358</v>
      </c>
      <c r="B65" s="4" t="s">
        <v>26</v>
      </c>
      <c r="C65" s="4" t="s">
        <v>27</v>
      </c>
      <c r="D65" s="4" t="s">
        <v>359</v>
      </c>
      <c r="E65" s="4" t="s">
        <v>360</v>
      </c>
      <c r="F65" s="6">
        <v>44858</v>
      </c>
      <c r="G65" s="6">
        <v>44860</v>
      </c>
      <c r="H65" s="4">
        <v>1</v>
      </c>
      <c r="I65" s="4">
        <v>2</v>
      </c>
      <c r="J65" s="4">
        <v>2</v>
      </c>
      <c r="K65" s="4" t="s">
        <v>30</v>
      </c>
      <c r="L65" s="4">
        <v>406</v>
      </c>
      <c r="M65" s="4">
        <v>406</v>
      </c>
      <c r="N65" s="4" t="s">
        <v>361</v>
      </c>
      <c r="O65" s="4" t="s">
        <v>32</v>
      </c>
      <c r="P65" s="4" t="s">
        <v>33</v>
      </c>
      <c r="Q65" s="4">
        <v>0</v>
      </c>
      <c r="R65" s="7">
        <v>44857</v>
      </c>
      <c r="S65" s="6">
        <v>44863</v>
      </c>
      <c r="T65" s="4" t="s">
        <v>34</v>
      </c>
      <c r="U65" s="4">
        <v>406</v>
      </c>
      <c r="V65" s="4">
        <v>0</v>
      </c>
      <c r="W65" s="4">
        <v>0</v>
      </c>
      <c r="X65" s="4" t="s">
        <v>362</v>
      </c>
      <c r="Y65" s="4" t="s">
        <v>363</v>
      </c>
    </row>
    <row r="66" s="4" customFormat="1" spans="1:25">
      <c r="A66" s="4" t="s">
        <v>364</v>
      </c>
      <c r="B66" s="4" t="s">
        <v>26</v>
      </c>
      <c r="C66" s="4" t="s">
        <v>27</v>
      </c>
      <c r="D66" s="4" t="s">
        <v>365</v>
      </c>
      <c r="E66" s="4" t="s">
        <v>366</v>
      </c>
      <c r="F66" s="6">
        <v>44858</v>
      </c>
      <c r="G66" s="6">
        <v>44860</v>
      </c>
      <c r="H66" s="4">
        <v>1</v>
      </c>
      <c r="I66" s="4">
        <v>2</v>
      </c>
      <c r="J66" s="4">
        <v>2</v>
      </c>
      <c r="K66" s="4" t="s">
        <v>30</v>
      </c>
      <c r="L66" s="4">
        <v>1044</v>
      </c>
      <c r="M66" s="4">
        <v>1044</v>
      </c>
      <c r="N66" s="4" t="s">
        <v>367</v>
      </c>
      <c r="O66" s="4" t="s">
        <v>32</v>
      </c>
      <c r="P66" s="4" t="s">
        <v>33</v>
      </c>
      <c r="Q66" s="4">
        <v>0</v>
      </c>
      <c r="R66" s="7">
        <v>44857</v>
      </c>
      <c r="S66" s="6">
        <v>44863</v>
      </c>
      <c r="T66" s="4" t="s">
        <v>34</v>
      </c>
      <c r="U66" s="4">
        <v>1044</v>
      </c>
      <c r="V66" s="4">
        <v>0</v>
      </c>
      <c r="W66" s="4">
        <v>0</v>
      </c>
      <c r="X66" s="4" t="s">
        <v>368</v>
      </c>
      <c r="Y66" s="4" t="s">
        <v>369</v>
      </c>
    </row>
    <row r="67" s="4" customFormat="1" spans="1:27">
      <c r="A67" s="4" t="s">
        <v>370</v>
      </c>
      <c r="B67" s="4" t="s">
        <v>26</v>
      </c>
      <c r="C67" s="4" t="s">
        <v>27</v>
      </c>
      <c r="D67" s="4" t="s">
        <v>44</v>
      </c>
      <c r="E67" s="4" t="s">
        <v>45</v>
      </c>
      <c r="F67" s="6">
        <v>44858</v>
      </c>
      <c r="G67" s="6">
        <v>44860</v>
      </c>
      <c r="H67" s="4">
        <v>3</v>
      </c>
      <c r="I67" s="4">
        <v>2</v>
      </c>
      <c r="J67" s="4">
        <v>6</v>
      </c>
      <c r="K67" s="4" t="s">
        <v>30</v>
      </c>
      <c r="L67" s="4">
        <v>13740</v>
      </c>
      <c r="M67" s="4">
        <v>13740</v>
      </c>
      <c r="N67" s="4" t="s">
        <v>371</v>
      </c>
      <c r="O67" s="4" t="s">
        <v>32</v>
      </c>
      <c r="P67" s="4" t="s">
        <v>33</v>
      </c>
      <c r="Q67" s="4">
        <v>0</v>
      </c>
      <c r="R67" s="7">
        <v>44857</v>
      </c>
      <c r="S67" s="6">
        <v>44863</v>
      </c>
      <c r="T67" s="4" t="s">
        <v>34</v>
      </c>
      <c r="U67" s="4">
        <v>13740</v>
      </c>
      <c r="V67" s="4">
        <v>0</v>
      </c>
      <c r="W67" s="4">
        <v>0</v>
      </c>
      <c r="X67" s="4" t="s">
        <v>372</v>
      </c>
      <c r="Y67" s="4">
        <v>128334</v>
      </c>
      <c r="Z67" s="4">
        <v>128336</v>
      </c>
      <c r="AA67" s="4" t="s">
        <v>373</v>
      </c>
    </row>
    <row r="68" s="4" customFormat="1" spans="1:25">
      <c r="A68" s="4" t="s">
        <v>374</v>
      </c>
      <c r="B68" s="4" t="s">
        <v>26</v>
      </c>
      <c r="C68" s="4" t="s">
        <v>27</v>
      </c>
      <c r="D68" s="4" t="s">
        <v>375</v>
      </c>
      <c r="E68" s="4" t="s">
        <v>376</v>
      </c>
      <c r="F68" s="6">
        <v>44858</v>
      </c>
      <c r="G68" s="6">
        <v>44860</v>
      </c>
      <c r="H68" s="4">
        <v>1</v>
      </c>
      <c r="I68" s="4">
        <v>2</v>
      </c>
      <c r="J68" s="4">
        <v>2</v>
      </c>
      <c r="K68" s="4" t="s">
        <v>30</v>
      </c>
      <c r="L68" s="4">
        <v>780</v>
      </c>
      <c r="M68" s="4">
        <v>780</v>
      </c>
      <c r="N68" s="4" t="s">
        <v>377</v>
      </c>
      <c r="O68" s="4" t="s">
        <v>32</v>
      </c>
      <c r="P68" s="4" t="s">
        <v>33</v>
      </c>
      <c r="Q68" s="4">
        <v>0</v>
      </c>
      <c r="R68" s="7">
        <v>44857</v>
      </c>
      <c r="S68" s="6">
        <v>44863</v>
      </c>
      <c r="T68" s="4" t="s">
        <v>34</v>
      </c>
      <c r="U68" s="4">
        <v>780</v>
      </c>
      <c r="V68" s="4">
        <v>0</v>
      </c>
      <c r="W68" s="4">
        <v>0</v>
      </c>
      <c r="X68" s="4" t="s">
        <v>378</v>
      </c>
      <c r="Y68" s="4" t="s">
        <v>137</v>
      </c>
    </row>
    <row r="69" s="4" customFormat="1" spans="1:25">
      <c r="A69" s="4" t="s">
        <v>379</v>
      </c>
      <c r="B69" s="4" t="s">
        <v>26</v>
      </c>
      <c r="C69" s="4" t="s">
        <v>27</v>
      </c>
      <c r="D69" s="4" t="s">
        <v>380</v>
      </c>
      <c r="E69" s="4" t="s">
        <v>381</v>
      </c>
      <c r="F69" s="6">
        <v>44859</v>
      </c>
      <c r="G69" s="6">
        <v>44860</v>
      </c>
      <c r="H69" s="4">
        <v>2</v>
      </c>
      <c r="I69" s="4">
        <v>1</v>
      </c>
      <c r="J69" s="4">
        <v>2</v>
      </c>
      <c r="K69" s="4" t="s">
        <v>30</v>
      </c>
      <c r="L69" s="4">
        <v>580</v>
      </c>
      <c r="M69" s="4">
        <v>580</v>
      </c>
      <c r="N69" s="4" t="s">
        <v>382</v>
      </c>
      <c r="O69" s="4" t="s">
        <v>32</v>
      </c>
      <c r="P69" s="4" t="s">
        <v>33</v>
      </c>
      <c r="Q69" s="4">
        <v>0</v>
      </c>
      <c r="R69" s="7">
        <v>44858</v>
      </c>
      <c r="S69" s="6">
        <v>44863</v>
      </c>
      <c r="T69" s="4" t="s">
        <v>34</v>
      </c>
      <c r="U69" s="4">
        <v>580</v>
      </c>
      <c r="V69" s="4">
        <v>0</v>
      </c>
      <c r="W69" s="4">
        <v>0</v>
      </c>
      <c r="X69" s="4" t="s">
        <v>383</v>
      </c>
      <c r="Y69" s="4" t="s">
        <v>384</v>
      </c>
    </row>
    <row r="70" s="4" customFormat="1" spans="1:25">
      <c r="A70" s="4" t="s">
        <v>374</v>
      </c>
      <c r="B70" s="4" t="s">
        <v>26</v>
      </c>
      <c r="C70" s="4" t="s">
        <v>138</v>
      </c>
      <c r="D70" s="4" t="s">
        <v>375</v>
      </c>
      <c r="E70" s="4" t="s">
        <v>376</v>
      </c>
      <c r="F70" s="6">
        <v>44858</v>
      </c>
      <c r="G70" s="6">
        <v>44860</v>
      </c>
      <c r="H70" s="4">
        <v>1</v>
      </c>
      <c r="I70" s="4">
        <v>2</v>
      </c>
      <c r="J70" s="4">
        <v>2</v>
      </c>
      <c r="K70" s="4" t="s">
        <v>30</v>
      </c>
      <c r="L70" s="4">
        <v>-780</v>
      </c>
      <c r="M70" s="4">
        <v>-780</v>
      </c>
      <c r="N70" s="4" t="s">
        <v>377</v>
      </c>
      <c r="O70" s="4" t="s">
        <v>32</v>
      </c>
      <c r="P70" s="4" t="s">
        <v>33</v>
      </c>
      <c r="Q70" s="4">
        <v>0</v>
      </c>
      <c r="R70" s="7">
        <v>44857</v>
      </c>
      <c r="S70" s="6">
        <v>44863</v>
      </c>
      <c r="T70" s="4" t="s">
        <v>34</v>
      </c>
      <c r="U70" s="4">
        <v>-780</v>
      </c>
      <c r="V70" s="4">
        <v>0</v>
      </c>
      <c r="W70" s="4">
        <v>0</v>
      </c>
      <c r="X70" s="4" t="s">
        <v>378</v>
      </c>
      <c r="Y70" s="4" t="s">
        <v>137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359</v>
      </c>
      <c r="E71" s="4" t="s">
        <v>317</v>
      </c>
      <c r="F71" s="6">
        <v>44858</v>
      </c>
      <c r="G71" s="6">
        <v>44860</v>
      </c>
      <c r="H71" s="4">
        <v>1</v>
      </c>
      <c r="I71" s="4">
        <v>2</v>
      </c>
      <c r="J71" s="4">
        <v>2</v>
      </c>
      <c r="K71" s="4" t="s">
        <v>30</v>
      </c>
      <c r="L71" s="4">
        <v>507</v>
      </c>
      <c r="M71" s="4">
        <v>507</v>
      </c>
      <c r="N71" s="4" t="s">
        <v>386</v>
      </c>
      <c r="O71" s="4" t="s">
        <v>32</v>
      </c>
      <c r="P71" s="4" t="s">
        <v>33</v>
      </c>
      <c r="Q71" s="4">
        <v>0</v>
      </c>
      <c r="R71" s="7">
        <v>44858</v>
      </c>
      <c r="S71" s="6">
        <v>44863</v>
      </c>
      <c r="T71" s="4" t="s">
        <v>34</v>
      </c>
      <c r="U71" s="4">
        <v>507</v>
      </c>
      <c r="V71" s="4">
        <v>0</v>
      </c>
      <c r="W71" s="4">
        <v>0</v>
      </c>
      <c r="X71" s="4" t="s">
        <v>387</v>
      </c>
      <c r="Y71" s="4" t="s">
        <v>388</v>
      </c>
    </row>
    <row r="72" s="4" customFormat="1" spans="1:25">
      <c r="A72" s="4" t="s">
        <v>389</v>
      </c>
      <c r="B72" s="4" t="s">
        <v>26</v>
      </c>
      <c r="C72" s="4" t="s">
        <v>27</v>
      </c>
      <c r="D72" s="4" t="s">
        <v>332</v>
      </c>
      <c r="E72" s="4" t="s">
        <v>390</v>
      </c>
      <c r="F72" s="6">
        <v>44859</v>
      </c>
      <c r="G72" s="6">
        <v>44860</v>
      </c>
      <c r="H72" s="4">
        <v>1</v>
      </c>
      <c r="I72" s="4">
        <v>1</v>
      </c>
      <c r="J72" s="4">
        <v>1</v>
      </c>
      <c r="K72" s="4" t="s">
        <v>30</v>
      </c>
      <c r="L72" s="4">
        <v>196</v>
      </c>
      <c r="M72" s="4">
        <v>196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44858</v>
      </c>
      <c r="S72" s="6">
        <v>44863</v>
      </c>
      <c r="T72" s="4" t="s">
        <v>34</v>
      </c>
      <c r="U72" s="4">
        <v>196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44859</v>
      </c>
      <c r="G73" s="6">
        <v>44860</v>
      </c>
      <c r="H73" s="4">
        <v>1</v>
      </c>
      <c r="I73" s="4">
        <v>1</v>
      </c>
      <c r="J73" s="4">
        <v>1</v>
      </c>
      <c r="K73" s="4" t="s">
        <v>30</v>
      </c>
      <c r="L73" s="4">
        <v>300</v>
      </c>
      <c r="M73" s="4">
        <v>300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44858</v>
      </c>
      <c r="S73" s="6">
        <v>44863</v>
      </c>
      <c r="T73" s="4" t="s">
        <v>34</v>
      </c>
      <c r="U73" s="4">
        <v>300</v>
      </c>
      <c r="V73" s="4">
        <v>0</v>
      </c>
      <c r="W73" s="4">
        <v>0</v>
      </c>
      <c r="X73" s="4" t="s">
        <v>398</v>
      </c>
      <c r="Y73" s="4" t="s">
        <v>399</v>
      </c>
    </row>
    <row r="74" s="4" customFormat="1" spans="1:25">
      <c r="A74" s="4" t="s">
        <v>400</v>
      </c>
      <c r="B74" s="4" t="s">
        <v>26</v>
      </c>
      <c r="C74" s="4" t="s">
        <v>27</v>
      </c>
      <c r="D74" s="4" t="s">
        <v>395</v>
      </c>
      <c r="E74" s="4" t="s">
        <v>401</v>
      </c>
      <c r="F74" s="6">
        <v>44859</v>
      </c>
      <c r="G74" s="6">
        <v>44860</v>
      </c>
      <c r="H74" s="4">
        <v>1</v>
      </c>
      <c r="I74" s="4">
        <v>1</v>
      </c>
      <c r="J74" s="4">
        <v>1</v>
      </c>
      <c r="K74" s="4" t="s">
        <v>30</v>
      </c>
      <c r="L74" s="4">
        <v>300</v>
      </c>
      <c r="M74" s="4">
        <v>300</v>
      </c>
      <c r="N74" s="4" t="s">
        <v>397</v>
      </c>
      <c r="O74" s="4" t="s">
        <v>32</v>
      </c>
      <c r="P74" s="4" t="s">
        <v>33</v>
      </c>
      <c r="Q74" s="4">
        <v>0</v>
      </c>
      <c r="R74" s="7">
        <v>44858</v>
      </c>
      <c r="S74" s="6">
        <v>44863</v>
      </c>
      <c r="T74" s="4" t="s">
        <v>34</v>
      </c>
      <c r="U74" s="4">
        <v>300</v>
      </c>
      <c r="V74" s="4">
        <v>0</v>
      </c>
      <c r="W74" s="4">
        <v>0</v>
      </c>
      <c r="X74" s="4" t="s">
        <v>402</v>
      </c>
      <c r="Y74" s="4" t="s">
        <v>403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405</v>
      </c>
      <c r="E75" s="4" t="s">
        <v>406</v>
      </c>
      <c r="F75" s="6">
        <v>44859</v>
      </c>
      <c r="G75" s="6">
        <v>44860</v>
      </c>
      <c r="H75" s="4">
        <v>1</v>
      </c>
      <c r="I75" s="4">
        <v>1</v>
      </c>
      <c r="J75" s="4">
        <v>1</v>
      </c>
      <c r="K75" s="4" t="s">
        <v>30</v>
      </c>
      <c r="L75" s="4">
        <v>757</v>
      </c>
      <c r="M75" s="4">
        <v>757</v>
      </c>
      <c r="N75" s="4" t="s">
        <v>407</v>
      </c>
      <c r="O75" s="4" t="s">
        <v>32</v>
      </c>
      <c r="P75" s="4" t="s">
        <v>33</v>
      </c>
      <c r="Q75" s="4">
        <v>0</v>
      </c>
      <c r="R75" s="7">
        <v>44858</v>
      </c>
      <c r="S75" s="6">
        <v>44863</v>
      </c>
      <c r="T75" s="4" t="s">
        <v>34</v>
      </c>
      <c r="U75" s="4">
        <v>757</v>
      </c>
      <c r="V75" s="4">
        <v>0</v>
      </c>
      <c r="W75" s="4">
        <v>0</v>
      </c>
      <c r="X75" s="4" t="s">
        <v>408</v>
      </c>
      <c r="Y75" s="4" t="s">
        <v>409</v>
      </c>
    </row>
    <row r="76" s="4" customFormat="1" spans="1:25">
      <c r="A76" s="4" t="s">
        <v>410</v>
      </c>
      <c r="B76" s="4" t="s">
        <v>26</v>
      </c>
      <c r="C76" s="4" t="s">
        <v>27</v>
      </c>
      <c r="D76" s="4" t="s">
        <v>411</v>
      </c>
      <c r="E76" s="4" t="s">
        <v>317</v>
      </c>
      <c r="F76" s="6">
        <v>44858</v>
      </c>
      <c r="G76" s="6">
        <v>44860</v>
      </c>
      <c r="H76" s="4">
        <v>1</v>
      </c>
      <c r="I76" s="4">
        <v>2</v>
      </c>
      <c r="J76" s="4">
        <v>2</v>
      </c>
      <c r="K76" s="4" t="s">
        <v>30</v>
      </c>
      <c r="L76" s="4">
        <v>452</v>
      </c>
      <c r="M76" s="4">
        <v>452</v>
      </c>
      <c r="N76" s="4" t="s">
        <v>412</v>
      </c>
      <c r="O76" s="4" t="s">
        <v>32</v>
      </c>
      <c r="P76" s="4" t="s">
        <v>33</v>
      </c>
      <c r="Q76" s="4">
        <v>0</v>
      </c>
      <c r="R76" s="7">
        <v>44858</v>
      </c>
      <c r="S76" s="6">
        <v>44863</v>
      </c>
      <c r="T76" s="4" t="s">
        <v>34</v>
      </c>
      <c r="U76" s="4">
        <v>452</v>
      </c>
      <c r="V76" s="4">
        <v>0</v>
      </c>
      <c r="W76" s="4">
        <v>0</v>
      </c>
      <c r="X76" s="4" t="s">
        <v>413</v>
      </c>
      <c r="Y76" s="4" t="s">
        <v>414</v>
      </c>
    </row>
    <row r="77" s="4" customFormat="1" spans="1:25">
      <c r="A77" s="4" t="s">
        <v>415</v>
      </c>
      <c r="B77" s="4" t="s">
        <v>26</v>
      </c>
      <c r="C77" s="4" t="s">
        <v>27</v>
      </c>
      <c r="D77" s="4" t="s">
        <v>44</v>
      </c>
      <c r="E77" s="4" t="s">
        <v>416</v>
      </c>
      <c r="F77" s="6">
        <v>44859</v>
      </c>
      <c r="G77" s="6">
        <v>44860</v>
      </c>
      <c r="H77" s="4">
        <v>1</v>
      </c>
      <c r="I77" s="4">
        <v>1</v>
      </c>
      <c r="J77" s="4">
        <v>1</v>
      </c>
      <c r="K77" s="4" t="s">
        <v>30</v>
      </c>
      <c r="L77" s="4">
        <v>17000</v>
      </c>
      <c r="M77" s="4">
        <v>17000</v>
      </c>
      <c r="N77" s="4" t="s">
        <v>417</v>
      </c>
      <c r="O77" s="4" t="s">
        <v>32</v>
      </c>
      <c r="P77" s="4" t="s">
        <v>33</v>
      </c>
      <c r="Q77" s="4">
        <v>0</v>
      </c>
      <c r="R77" s="7">
        <v>44858</v>
      </c>
      <c r="S77" s="6">
        <v>44863</v>
      </c>
      <c r="T77" s="4" t="s">
        <v>34</v>
      </c>
      <c r="U77" s="4">
        <v>17000</v>
      </c>
      <c r="V77" s="4">
        <v>0</v>
      </c>
      <c r="W77" s="4">
        <v>0</v>
      </c>
      <c r="X77" s="4" t="s">
        <v>418</v>
      </c>
      <c r="Y77" s="4" t="s">
        <v>137</v>
      </c>
    </row>
    <row r="78" s="4" customFormat="1" spans="1:25">
      <c r="A78" s="4" t="s">
        <v>419</v>
      </c>
      <c r="B78" s="4" t="s">
        <v>26</v>
      </c>
      <c r="C78" s="4" t="s">
        <v>27</v>
      </c>
      <c r="D78" s="4" t="s">
        <v>420</v>
      </c>
      <c r="E78" s="4" t="s">
        <v>421</v>
      </c>
      <c r="F78" s="6">
        <v>44859</v>
      </c>
      <c r="G78" s="6">
        <v>44860</v>
      </c>
      <c r="H78" s="4">
        <v>1</v>
      </c>
      <c r="I78" s="4">
        <v>1</v>
      </c>
      <c r="J78" s="4">
        <v>1</v>
      </c>
      <c r="K78" s="4" t="s">
        <v>30</v>
      </c>
      <c r="L78" s="4">
        <v>294</v>
      </c>
      <c r="M78" s="4">
        <v>294</v>
      </c>
      <c r="N78" s="4" t="s">
        <v>422</v>
      </c>
      <c r="O78" s="4" t="s">
        <v>32</v>
      </c>
      <c r="P78" s="4" t="s">
        <v>33</v>
      </c>
      <c r="Q78" s="4">
        <v>0</v>
      </c>
      <c r="R78" s="7">
        <v>44858</v>
      </c>
      <c r="S78" s="6">
        <v>44863</v>
      </c>
      <c r="T78" s="4" t="s">
        <v>34</v>
      </c>
      <c r="U78" s="4">
        <v>294</v>
      </c>
      <c r="V78" s="4">
        <v>0</v>
      </c>
      <c r="W78" s="4">
        <v>0</v>
      </c>
      <c r="X78" s="4" t="s">
        <v>423</v>
      </c>
      <c r="Y78" s="4" t="s">
        <v>424</v>
      </c>
    </row>
    <row r="79" s="4" customFormat="1" spans="1:25">
      <c r="A79" s="4" t="s">
        <v>415</v>
      </c>
      <c r="B79" s="4" t="s">
        <v>26</v>
      </c>
      <c r="C79" s="4" t="s">
        <v>138</v>
      </c>
      <c r="D79" s="4" t="s">
        <v>44</v>
      </c>
      <c r="E79" s="4" t="s">
        <v>416</v>
      </c>
      <c r="F79" s="6">
        <v>44859</v>
      </c>
      <c r="G79" s="6">
        <v>44860</v>
      </c>
      <c r="H79" s="4">
        <v>1</v>
      </c>
      <c r="I79" s="4">
        <v>1</v>
      </c>
      <c r="J79" s="4">
        <v>1</v>
      </c>
      <c r="K79" s="4" t="s">
        <v>30</v>
      </c>
      <c r="L79" s="4">
        <v>-17000</v>
      </c>
      <c r="M79" s="4">
        <v>-17000</v>
      </c>
      <c r="N79" s="4" t="s">
        <v>417</v>
      </c>
      <c r="O79" s="4" t="s">
        <v>32</v>
      </c>
      <c r="P79" s="4" t="s">
        <v>33</v>
      </c>
      <c r="Q79" s="4">
        <v>0</v>
      </c>
      <c r="R79" s="7">
        <v>44858</v>
      </c>
      <c r="S79" s="6">
        <v>44863</v>
      </c>
      <c r="T79" s="4" t="s">
        <v>34</v>
      </c>
      <c r="U79" s="4">
        <v>-17000</v>
      </c>
      <c r="V79" s="4">
        <v>0</v>
      </c>
      <c r="W79" s="4">
        <v>0</v>
      </c>
      <c r="X79" s="4" t="s">
        <v>418</v>
      </c>
      <c r="Y79" s="4" t="s">
        <v>137</v>
      </c>
    </row>
    <row r="80" s="4" customFormat="1" spans="1:25">
      <c r="A80" s="4" t="s">
        <v>425</v>
      </c>
      <c r="B80" s="4" t="s">
        <v>26</v>
      </c>
      <c r="C80" s="4" t="s">
        <v>27</v>
      </c>
      <c r="D80" s="4" t="s">
        <v>426</v>
      </c>
      <c r="E80" s="4" t="s">
        <v>427</v>
      </c>
      <c r="F80" s="6">
        <v>44859</v>
      </c>
      <c r="G80" s="6">
        <v>44860</v>
      </c>
      <c r="H80" s="4">
        <v>1</v>
      </c>
      <c r="I80" s="4">
        <v>1</v>
      </c>
      <c r="J80" s="4">
        <v>1</v>
      </c>
      <c r="K80" s="4" t="s">
        <v>30</v>
      </c>
      <c r="L80" s="4">
        <v>107</v>
      </c>
      <c r="M80" s="4">
        <v>107</v>
      </c>
      <c r="N80" s="4" t="s">
        <v>428</v>
      </c>
      <c r="O80" s="4" t="s">
        <v>32</v>
      </c>
      <c r="P80" s="4" t="s">
        <v>33</v>
      </c>
      <c r="Q80" s="4">
        <v>0</v>
      </c>
      <c r="R80" s="7">
        <v>44858</v>
      </c>
      <c r="S80" s="6">
        <v>44863</v>
      </c>
      <c r="T80" s="4" t="s">
        <v>34</v>
      </c>
      <c r="U80" s="4">
        <v>107</v>
      </c>
      <c r="V80" s="4">
        <v>0</v>
      </c>
      <c r="W80" s="4">
        <v>0</v>
      </c>
      <c r="X80" s="4" t="s">
        <v>137</v>
      </c>
      <c r="Y80" s="4" t="s">
        <v>137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317</v>
      </c>
      <c r="F81" s="6">
        <v>44859</v>
      </c>
      <c r="G81" s="6">
        <v>44860</v>
      </c>
      <c r="H81" s="4">
        <v>1</v>
      </c>
      <c r="I81" s="4">
        <v>1</v>
      </c>
      <c r="J81" s="4">
        <v>1</v>
      </c>
      <c r="K81" s="4" t="s">
        <v>30</v>
      </c>
      <c r="L81" s="4">
        <v>207</v>
      </c>
      <c r="M81" s="4">
        <v>207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44858</v>
      </c>
      <c r="S81" s="6">
        <v>44863</v>
      </c>
      <c r="T81" s="4" t="s">
        <v>34</v>
      </c>
      <c r="U81" s="4">
        <v>207</v>
      </c>
      <c r="V81" s="4">
        <v>0</v>
      </c>
      <c r="W81" s="4">
        <v>0</v>
      </c>
      <c r="X81" s="4" t="s">
        <v>432</v>
      </c>
      <c r="Y81" s="4" t="s">
        <v>433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435</v>
      </c>
      <c r="E82" s="4" t="s">
        <v>436</v>
      </c>
      <c r="F82" s="6">
        <v>44859</v>
      </c>
      <c r="G82" s="6">
        <v>44860</v>
      </c>
      <c r="H82" s="4">
        <v>1</v>
      </c>
      <c r="I82" s="4">
        <v>1</v>
      </c>
      <c r="J82" s="4">
        <v>1</v>
      </c>
      <c r="K82" s="4" t="s">
        <v>30</v>
      </c>
      <c r="L82" s="4">
        <v>1482</v>
      </c>
      <c r="M82" s="4">
        <v>1482</v>
      </c>
      <c r="N82" s="4" t="s">
        <v>437</v>
      </c>
      <c r="O82" s="4" t="s">
        <v>32</v>
      </c>
      <c r="P82" s="4" t="s">
        <v>33</v>
      </c>
      <c r="Q82" s="4">
        <v>0</v>
      </c>
      <c r="R82" s="7">
        <v>44859</v>
      </c>
      <c r="S82" s="6">
        <v>44863</v>
      </c>
      <c r="T82" s="4" t="s">
        <v>34</v>
      </c>
      <c r="U82" s="4">
        <v>1482</v>
      </c>
      <c r="V82" s="4">
        <v>0</v>
      </c>
      <c r="W82" s="4">
        <v>0</v>
      </c>
      <c r="X82" s="4" t="s">
        <v>438</v>
      </c>
      <c r="Y82" s="4" t="s">
        <v>439</v>
      </c>
    </row>
    <row r="83" s="4" customFormat="1" spans="1:25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156</v>
      </c>
      <c r="F83" s="6">
        <v>44859</v>
      </c>
      <c r="G83" s="6">
        <v>44860</v>
      </c>
      <c r="H83" s="4">
        <v>1</v>
      </c>
      <c r="I83" s="4">
        <v>1</v>
      </c>
      <c r="J83" s="4">
        <v>1</v>
      </c>
      <c r="K83" s="4" t="s">
        <v>30</v>
      </c>
      <c r="L83" s="4">
        <v>137</v>
      </c>
      <c r="M83" s="4">
        <v>137</v>
      </c>
      <c r="N83" s="4" t="s">
        <v>442</v>
      </c>
      <c r="O83" s="4" t="s">
        <v>32</v>
      </c>
      <c r="P83" s="4" t="s">
        <v>33</v>
      </c>
      <c r="Q83" s="4">
        <v>0</v>
      </c>
      <c r="R83" s="7">
        <v>44859</v>
      </c>
      <c r="S83" s="6">
        <v>44863</v>
      </c>
      <c r="T83" s="4" t="s">
        <v>34</v>
      </c>
      <c r="U83" s="4">
        <v>137</v>
      </c>
      <c r="V83" s="4">
        <v>0</v>
      </c>
      <c r="W83" s="4">
        <v>0</v>
      </c>
      <c r="X83" s="4" t="s">
        <v>443</v>
      </c>
      <c r="Y83" s="4" t="s">
        <v>303</v>
      </c>
    </row>
    <row r="84" s="4" customFormat="1" spans="1:25">
      <c r="A84" s="4" t="s">
        <v>444</v>
      </c>
      <c r="B84" s="4" t="s">
        <v>26</v>
      </c>
      <c r="C84" s="4" t="s">
        <v>27</v>
      </c>
      <c r="D84" s="4" t="s">
        <v>395</v>
      </c>
      <c r="E84" s="4" t="s">
        <v>401</v>
      </c>
      <c r="F84" s="6">
        <v>44859</v>
      </c>
      <c r="G84" s="6">
        <v>44860</v>
      </c>
      <c r="H84" s="4">
        <v>2</v>
      </c>
      <c r="I84" s="4">
        <v>1</v>
      </c>
      <c r="J84" s="4">
        <v>2</v>
      </c>
      <c r="K84" s="4" t="s">
        <v>30</v>
      </c>
      <c r="L84" s="4">
        <v>600</v>
      </c>
      <c r="M84" s="4">
        <v>600</v>
      </c>
      <c r="N84" s="4" t="s">
        <v>445</v>
      </c>
      <c r="O84" s="4" t="s">
        <v>32</v>
      </c>
      <c r="P84" s="4" t="s">
        <v>33</v>
      </c>
      <c r="Q84" s="4">
        <v>0</v>
      </c>
      <c r="R84" s="7">
        <v>44858</v>
      </c>
      <c r="S84" s="6">
        <v>44863</v>
      </c>
      <c r="T84" s="4" t="s">
        <v>34</v>
      </c>
      <c r="U84" s="4">
        <v>600</v>
      </c>
      <c r="V84" s="4">
        <v>0</v>
      </c>
      <c r="W84" s="4">
        <v>0</v>
      </c>
      <c r="X84" s="4" t="s">
        <v>446</v>
      </c>
      <c r="Y84" s="4" t="s">
        <v>447</v>
      </c>
    </row>
    <row r="85" s="4" customFormat="1" spans="1:25">
      <c r="A85" s="4" t="s">
        <v>448</v>
      </c>
      <c r="B85" s="4" t="s">
        <v>26</v>
      </c>
      <c r="C85" s="4" t="s">
        <v>27</v>
      </c>
      <c r="D85" s="4" t="s">
        <v>395</v>
      </c>
      <c r="E85" s="4" t="s">
        <v>396</v>
      </c>
      <c r="F85" s="6">
        <v>44859</v>
      </c>
      <c r="G85" s="6">
        <v>44860</v>
      </c>
      <c r="H85" s="4">
        <v>6</v>
      </c>
      <c r="I85" s="4">
        <v>1</v>
      </c>
      <c r="J85" s="4">
        <v>6</v>
      </c>
      <c r="K85" s="4" t="s">
        <v>30</v>
      </c>
      <c r="L85" s="4">
        <v>1800</v>
      </c>
      <c r="M85" s="4">
        <v>1800</v>
      </c>
      <c r="N85" s="4" t="s">
        <v>449</v>
      </c>
      <c r="O85" s="4" t="s">
        <v>32</v>
      </c>
      <c r="P85" s="4" t="s">
        <v>33</v>
      </c>
      <c r="Q85" s="4">
        <v>0</v>
      </c>
      <c r="R85" s="7">
        <v>44858</v>
      </c>
      <c r="S85" s="6">
        <v>44863</v>
      </c>
      <c r="T85" s="4" t="s">
        <v>34</v>
      </c>
      <c r="U85" s="4">
        <v>1800</v>
      </c>
      <c r="V85" s="4">
        <v>0</v>
      </c>
      <c r="W85" s="4">
        <v>0</v>
      </c>
      <c r="X85" s="4" t="s">
        <v>450</v>
      </c>
      <c r="Y85" s="4" t="s">
        <v>451</v>
      </c>
    </row>
    <row r="86" s="4" customFormat="1" spans="1:25">
      <c r="A86" s="4" t="s">
        <v>452</v>
      </c>
      <c r="B86" s="4" t="s">
        <v>26</v>
      </c>
      <c r="C86" s="4" t="s">
        <v>27</v>
      </c>
      <c r="D86" s="4" t="s">
        <v>453</v>
      </c>
      <c r="E86" s="4" t="s">
        <v>317</v>
      </c>
      <c r="F86" s="6">
        <v>44859</v>
      </c>
      <c r="G86" s="6">
        <v>44860</v>
      </c>
      <c r="H86" s="4">
        <v>1</v>
      </c>
      <c r="I86" s="4">
        <v>1</v>
      </c>
      <c r="J86" s="4">
        <v>1</v>
      </c>
      <c r="K86" s="4" t="s">
        <v>30</v>
      </c>
      <c r="L86" s="4">
        <v>255</v>
      </c>
      <c r="M86" s="4">
        <v>255</v>
      </c>
      <c r="N86" s="4" t="s">
        <v>454</v>
      </c>
      <c r="O86" s="4" t="s">
        <v>32</v>
      </c>
      <c r="P86" s="4" t="s">
        <v>33</v>
      </c>
      <c r="Q86" s="4">
        <v>0</v>
      </c>
      <c r="R86" s="7">
        <v>44859</v>
      </c>
      <c r="S86" s="6">
        <v>44863</v>
      </c>
      <c r="T86" s="4" t="s">
        <v>34</v>
      </c>
      <c r="U86" s="4">
        <v>255</v>
      </c>
      <c r="V86" s="4">
        <v>0</v>
      </c>
      <c r="W86" s="4">
        <v>0</v>
      </c>
      <c r="X86" s="4" t="s">
        <v>455</v>
      </c>
      <c r="Y86" s="4" t="s">
        <v>303</v>
      </c>
    </row>
    <row r="87" s="4" customFormat="1" spans="1:25">
      <c r="A87" s="4" t="s">
        <v>456</v>
      </c>
      <c r="B87" s="4" t="s">
        <v>26</v>
      </c>
      <c r="C87" s="4" t="s">
        <v>27</v>
      </c>
      <c r="D87" s="4" t="s">
        <v>457</v>
      </c>
      <c r="E87" s="4" t="s">
        <v>458</v>
      </c>
      <c r="F87" s="6">
        <v>44859</v>
      </c>
      <c r="G87" s="6">
        <v>44860</v>
      </c>
      <c r="H87" s="4">
        <v>1</v>
      </c>
      <c r="I87" s="4">
        <v>1</v>
      </c>
      <c r="J87" s="4">
        <v>1</v>
      </c>
      <c r="K87" s="4" t="s">
        <v>30</v>
      </c>
      <c r="L87" s="4">
        <v>543</v>
      </c>
      <c r="M87" s="4">
        <v>543</v>
      </c>
      <c r="N87" s="4" t="s">
        <v>459</v>
      </c>
      <c r="O87" s="4" t="s">
        <v>32</v>
      </c>
      <c r="P87" s="4" t="s">
        <v>33</v>
      </c>
      <c r="Q87" s="4">
        <v>0</v>
      </c>
      <c r="R87" s="7">
        <v>44859</v>
      </c>
      <c r="S87" s="6">
        <v>44863</v>
      </c>
      <c r="T87" s="4" t="s">
        <v>34</v>
      </c>
      <c r="U87" s="4">
        <v>543</v>
      </c>
      <c r="V87" s="4">
        <v>0</v>
      </c>
      <c r="W87" s="4">
        <v>0</v>
      </c>
      <c r="X87" s="4" t="s">
        <v>460</v>
      </c>
      <c r="Y87" s="4" t="s">
        <v>461</v>
      </c>
    </row>
    <row r="88" s="4" customFormat="1" spans="1:25">
      <c r="A88" s="4" t="s">
        <v>462</v>
      </c>
      <c r="B88" s="4" t="s">
        <v>26</v>
      </c>
      <c r="C88" s="4" t="s">
        <v>27</v>
      </c>
      <c r="D88" s="4" t="s">
        <v>463</v>
      </c>
      <c r="E88" s="4" t="s">
        <v>464</v>
      </c>
      <c r="F88" s="6">
        <v>44859</v>
      </c>
      <c r="G88" s="6">
        <v>44860</v>
      </c>
      <c r="H88" s="4">
        <v>1</v>
      </c>
      <c r="I88" s="4">
        <v>1</v>
      </c>
      <c r="J88" s="4">
        <v>1</v>
      </c>
      <c r="K88" s="4" t="s">
        <v>30</v>
      </c>
      <c r="L88" s="4">
        <v>988.34</v>
      </c>
      <c r="M88" s="4">
        <v>988.34</v>
      </c>
      <c r="N88" s="4" t="s">
        <v>465</v>
      </c>
      <c r="O88" s="4" t="s">
        <v>32</v>
      </c>
      <c r="P88" s="4" t="s">
        <v>33</v>
      </c>
      <c r="Q88" s="4">
        <v>0</v>
      </c>
      <c r="R88" s="7">
        <v>44859</v>
      </c>
      <c r="S88" s="6">
        <v>44863</v>
      </c>
      <c r="T88" s="4" t="s">
        <v>34</v>
      </c>
      <c r="U88" s="4">
        <v>988.34</v>
      </c>
      <c r="V88" s="4">
        <v>0</v>
      </c>
      <c r="W88" s="4">
        <v>0</v>
      </c>
      <c r="X88" s="4" t="s">
        <v>466</v>
      </c>
      <c r="Y88" s="4" t="s">
        <v>467</v>
      </c>
    </row>
    <row r="89" s="4" customFormat="1" spans="1:25">
      <c r="A89" s="4" t="s">
        <v>468</v>
      </c>
      <c r="B89" s="4" t="s">
        <v>26</v>
      </c>
      <c r="C89" s="4" t="s">
        <v>27</v>
      </c>
      <c r="D89" s="4" t="s">
        <v>316</v>
      </c>
      <c r="E89" s="4" t="s">
        <v>317</v>
      </c>
      <c r="F89" s="6">
        <v>44859</v>
      </c>
      <c r="G89" s="6">
        <v>44860</v>
      </c>
      <c r="H89" s="4">
        <v>1</v>
      </c>
      <c r="I89" s="4">
        <v>1</v>
      </c>
      <c r="J89" s="4">
        <v>1</v>
      </c>
      <c r="K89" s="4" t="s">
        <v>30</v>
      </c>
      <c r="L89" s="4">
        <v>326</v>
      </c>
      <c r="M89" s="4">
        <v>326</v>
      </c>
      <c r="N89" s="4" t="s">
        <v>469</v>
      </c>
      <c r="O89" s="4" t="s">
        <v>32</v>
      </c>
      <c r="P89" s="4" t="s">
        <v>33</v>
      </c>
      <c r="Q89" s="4">
        <v>0</v>
      </c>
      <c r="R89" s="7">
        <v>44859</v>
      </c>
      <c r="S89" s="6">
        <v>44863</v>
      </c>
      <c r="T89" s="4" t="s">
        <v>34</v>
      </c>
      <c r="U89" s="4">
        <v>326</v>
      </c>
      <c r="V89" s="4">
        <v>0</v>
      </c>
      <c r="W89" s="4">
        <v>0</v>
      </c>
      <c r="X89" s="4" t="s">
        <v>470</v>
      </c>
      <c r="Y89" s="4" t="s">
        <v>303</v>
      </c>
    </row>
    <row r="90" s="4" customFormat="1" spans="1:25">
      <c r="A90" s="4" t="s">
        <v>471</v>
      </c>
      <c r="B90" s="4" t="s">
        <v>26</v>
      </c>
      <c r="C90" s="4" t="s">
        <v>27</v>
      </c>
      <c r="D90" s="4" t="s">
        <v>472</v>
      </c>
      <c r="E90" s="4" t="s">
        <v>473</v>
      </c>
      <c r="F90" s="6">
        <v>44859</v>
      </c>
      <c r="G90" s="6">
        <v>44860</v>
      </c>
      <c r="H90" s="4">
        <v>1</v>
      </c>
      <c r="I90" s="4">
        <v>1</v>
      </c>
      <c r="J90" s="4">
        <v>1</v>
      </c>
      <c r="K90" s="4" t="s">
        <v>30</v>
      </c>
      <c r="L90" s="4">
        <v>392</v>
      </c>
      <c r="M90" s="4">
        <v>392</v>
      </c>
      <c r="N90" s="4" t="s">
        <v>474</v>
      </c>
      <c r="O90" s="4" t="s">
        <v>32</v>
      </c>
      <c r="P90" s="4" t="s">
        <v>33</v>
      </c>
      <c r="Q90" s="4">
        <v>0</v>
      </c>
      <c r="R90" s="7">
        <v>44859</v>
      </c>
      <c r="S90" s="6">
        <v>44863</v>
      </c>
      <c r="T90" s="4" t="s">
        <v>34</v>
      </c>
      <c r="U90" s="4">
        <v>392</v>
      </c>
      <c r="V90" s="4">
        <v>0</v>
      </c>
      <c r="W90" s="4">
        <v>0</v>
      </c>
      <c r="X90" s="4" t="s">
        <v>475</v>
      </c>
      <c r="Y90" s="4" t="s">
        <v>476</v>
      </c>
    </row>
    <row r="91" s="4" customFormat="1" spans="1:25">
      <c r="A91" s="4" t="s">
        <v>477</v>
      </c>
      <c r="B91" s="4" t="s">
        <v>26</v>
      </c>
      <c r="C91" s="4" t="s">
        <v>27</v>
      </c>
      <c r="D91" s="4" t="s">
        <v>478</v>
      </c>
      <c r="E91" s="4" t="s">
        <v>479</v>
      </c>
      <c r="F91" s="6">
        <v>44859</v>
      </c>
      <c r="G91" s="6">
        <v>44860</v>
      </c>
      <c r="H91" s="4">
        <v>1</v>
      </c>
      <c r="I91" s="4">
        <v>1</v>
      </c>
      <c r="J91" s="4">
        <v>1</v>
      </c>
      <c r="K91" s="4" t="s">
        <v>30</v>
      </c>
      <c r="L91" s="4">
        <v>439</v>
      </c>
      <c r="M91" s="4">
        <v>439</v>
      </c>
      <c r="N91" s="4" t="s">
        <v>480</v>
      </c>
      <c r="O91" s="4" t="s">
        <v>32</v>
      </c>
      <c r="P91" s="4" t="s">
        <v>33</v>
      </c>
      <c r="Q91" s="4">
        <v>0</v>
      </c>
      <c r="R91" s="7">
        <v>44859</v>
      </c>
      <c r="S91" s="6">
        <v>44863</v>
      </c>
      <c r="T91" s="4" t="s">
        <v>34</v>
      </c>
      <c r="U91" s="4">
        <v>439</v>
      </c>
      <c r="V91" s="4">
        <v>0</v>
      </c>
      <c r="W91" s="4">
        <v>0</v>
      </c>
      <c r="X91" s="4" t="s">
        <v>481</v>
      </c>
      <c r="Y91" s="4" t="s">
        <v>481</v>
      </c>
    </row>
    <row r="92" s="4" customFormat="1" spans="1:25">
      <c r="A92" s="4" t="s">
        <v>482</v>
      </c>
      <c r="B92" s="4" t="s">
        <v>26</v>
      </c>
      <c r="C92" s="4" t="s">
        <v>27</v>
      </c>
      <c r="D92" s="4" t="s">
        <v>483</v>
      </c>
      <c r="E92" s="4" t="s">
        <v>484</v>
      </c>
      <c r="F92" s="6">
        <v>44859</v>
      </c>
      <c r="G92" s="6">
        <v>44860</v>
      </c>
      <c r="H92" s="4">
        <v>1</v>
      </c>
      <c r="I92" s="4">
        <v>1</v>
      </c>
      <c r="J92" s="4">
        <v>1</v>
      </c>
      <c r="K92" s="4" t="s">
        <v>30</v>
      </c>
      <c r="L92" s="4">
        <v>140</v>
      </c>
      <c r="M92" s="4">
        <v>140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44859</v>
      </c>
      <c r="S92" s="6">
        <v>44863</v>
      </c>
      <c r="T92" s="4" t="s">
        <v>34</v>
      </c>
      <c r="U92" s="4">
        <v>140</v>
      </c>
      <c r="V92" s="4">
        <v>0</v>
      </c>
      <c r="W92" s="4">
        <v>0</v>
      </c>
      <c r="X92" s="4" t="s">
        <v>486</v>
      </c>
      <c r="Y92" s="4" t="s">
        <v>487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489</v>
      </c>
      <c r="E93" s="4" t="s">
        <v>156</v>
      </c>
      <c r="F93" s="6">
        <v>44859</v>
      </c>
      <c r="G93" s="6">
        <v>44860</v>
      </c>
      <c r="H93" s="4">
        <v>1</v>
      </c>
      <c r="I93" s="4">
        <v>1</v>
      </c>
      <c r="J93" s="4">
        <v>1</v>
      </c>
      <c r="K93" s="4" t="s">
        <v>30</v>
      </c>
      <c r="L93" s="4">
        <v>336</v>
      </c>
      <c r="M93" s="4">
        <v>336</v>
      </c>
      <c r="N93" s="4" t="s">
        <v>490</v>
      </c>
      <c r="O93" s="4" t="s">
        <v>32</v>
      </c>
      <c r="P93" s="4" t="s">
        <v>33</v>
      </c>
      <c r="Q93" s="4">
        <v>0</v>
      </c>
      <c r="R93" s="7">
        <v>44859</v>
      </c>
      <c r="S93" s="6">
        <v>44863</v>
      </c>
      <c r="T93" s="4" t="s">
        <v>34</v>
      </c>
      <c r="U93" s="4">
        <v>336</v>
      </c>
      <c r="V93" s="4">
        <v>0</v>
      </c>
      <c r="W93" s="4">
        <v>0</v>
      </c>
      <c r="X93" s="4" t="s">
        <v>491</v>
      </c>
      <c r="Y93" s="4" t="s">
        <v>137</v>
      </c>
    </row>
    <row r="94" s="4" customFormat="1" spans="1:25">
      <c r="A94" s="4" t="s">
        <v>488</v>
      </c>
      <c r="B94" s="4" t="s">
        <v>26</v>
      </c>
      <c r="C94" s="4" t="s">
        <v>138</v>
      </c>
      <c r="D94" s="4" t="s">
        <v>489</v>
      </c>
      <c r="E94" s="4" t="s">
        <v>156</v>
      </c>
      <c r="F94" s="6">
        <v>44859</v>
      </c>
      <c r="G94" s="6">
        <v>44860</v>
      </c>
      <c r="H94" s="4">
        <v>1</v>
      </c>
      <c r="I94" s="4">
        <v>1</v>
      </c>
      <c r="J94" s="4">
        <v>1</v>
      </c>
      <c r="K94" s="4" t="s">
        <v>30</v>
      </c>
      <c r="L94" s="4">
        <v>-336</v>
      </c>
      <c r="M94" s="4">
        <v>-336</v>
      </c>
      <c r="N94" s="4" t="s">
        <v>490</v>
      </c>
      <c r="O94" s="4" t="s">
        <v>32</v>
      </c>
      <c r="P94" s="4" t="s">
        <v>33</v>
      </c>
      <c r="Q94" s="4">
        <v>0</v>
      </c>
      <c r="R94" s="7">
        <v>44859</v>
      </c>
      <c r="S94" s="6">
        <v>44863</v>
      </c>
      <c r="T94" s="4" t="s">
        <v>34</v>
      </c>
      <c r="U94" s="4">
        <v>-336</v>
      </c>
      <c r="V94" s="4">
        <v>0</v>
      </c>
      <c r="W94" s="4">
        <v>0</v>
      </c>
      <c r="X94" s="4" t="s">
        <v>491</v>
      </c>
      <c r="Y94" s="4" t="s">
        <v>137</v>
      </c>
    </row>
    <row r="95" s="4" customFormat="1" spans="1:25">
      <c r="A95" s="4" t="s">
        <v>492</v>
      </c>
      <c r="B95" s="4" t="s">
        <v>26</v>
      </c>
      <c r="C95" s="4" t="s">
        <v>27</v>
      </c>
      <c r="D95" s="4" t="s">
        <v>365</v>
      </c>
      <c r="E95" s="4" t="s">
        <v>493</v>
      </c>
      <c r="F95" s="6">
        <v>44859</v>
      </c>
      <c r="G95" s="6">
        <v>44860</v>
      </c>
      <c r="H95" s="4">
        <v>1</v>
      </c>
      <c r="I95" s="4">
        <v>1</v>
      </c>
      <c r="J95" s="4">
        <v>1</v>
      </c>
      <c r="K95" s="4" t="s">
        <v>30</v>
      </c>
      <c r="L95" s="4">
        <v>737</v>
      </c>
      <c r="M95" s="4">
        <v>737</v>
      </c>
      <c r="N95" s="4" t="s">
        <v>494</v>
      </c>
      <c r="O95" s="4" t="s">
        <v>32</v>
      </c>
      <c r="P95" s="4" t="s">
        <v>33</v>
      </c>
      <c r="Q95" s="4">
        <v>0</v>
      </c>
      <c r="R95" s="7">
        <v>44859</v>
      </c>
      <c r="S95" s="6">
        <v>44863</v>
      </c>
      <c r="T95" s="4" t="s">
        <v>34</v>
      </c>
      <c r="U95" s="4">
        <v>737</v>
      </c>
      <c r="V95" s="4">
        <v>0</v>
      </c>
      <c r="W95" s="4">
        <v>0</v>
      </c>
      <c r="X95" s="4" t="s">
        <v>495</v>
      </c>
      <c r="Y95" s="4" t="s">
        <v>496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44859</v>
      </c>
      <c r="G96" s="6">
        <v>44860</v>
      </c>
      <c r="H96" s="4">
        <v>1</v>
      </c>
      <c r="I96" s="4">
        <v>1</v>
      </c>
      <c r="J96" s="4">
        <v>1</v>
      </c>
      <c r="K96" s="4" t="s">
        <v>30</v>
      </c>
      <c r="L96" s="4">
        <v>680.64</v>
      </c>
      <c r="M96" s="4">
        <v>680.64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44859</v>
      </c>
      <c r="S96" s="6">
        <v>44863</v>
      </c>
      <c r="T96" s="4" t="s">
        <v>34</v>
      </c>
      <c r="U96" s="4">
        <v>680.64</v>
      </c>
      <c r="V96" s="4">
        <v>0</v>
      </c>
      <c r="W96" s="4">
        <v>0</v>
      </c>
      <c r="X96" s="4" t="s">
        <v>501</v>
      </c>
      <c r="Y96" s="4" t="s">
        <v>502</v>
      </c>
    </row>
    <row r="97" s="4" customFormat="1" spans="1:25">
      <c r="A97" s="4" t="s">
        <v>503</v>
      </c>
      <c r="B97" s="4" t="s">
        <v>26</v>
      </c>
      <c r="C97" s="4" t="s">
        <v>504</v>
      </c>
      <c r="D97" s="4" t="s">
        <v>505</v>
      </c>
      <c r="E97" s="4" t="s">
        <v>506</v>
      </c>
      <c r="F97" s="6">
        <v>44851</v>
      </c>
      <c r="G97" s="6">
        <v>44853</v>
      </c>
      <c r="H97" s="4">
        <v>1</v>
      </c>
      <c r="I97" s="4">
        <v>2</v>
      </c>
      <c r="J97" s="4">
        <v>2</v>
      </c>
      <c r="K97" s="4" t="s">
        <v>30</v>
      </c>
      <c r="L97" s="4">
        <v>53.3</v>
      </c>
      <c r="M97" s="4">
        <v>53.3</v>
      </c>
      <c r="N97" s="4" t="s">
        <v>507</v>
      </c>
      <c r="O97" s="4" t="s">
        <v>32</v>
      </c>
      <c r="P97" s="4" t="s">
        <v>33</v>
      </c>
      <c r="Q97" s="4">
        <v>0</v>
      </c>
      <c r="R97" s="7">
        <v>44765</v>
      </c>
      <c r="S97" s="6">
        <v>44863</v>
      </c>
      <c r="T97" s="4" t="s">
        <v>34</v>
      </c>
      <c r="U97" s="4">
        <v>53.3</v>
      </c>
      <c r="V97" s="4">
        <v>0</v>
      </c>
      <c r="W97" s="4">
        <v>0</v>
      </c>
      <c r="X97" s="4" t="s">
        <v>508</v>
      </c>
      <c r="Y97" s="4" t="s">
        <v>509</v>
      </c>
    </row>
    <row r="98" s="4" customFormat="1" spans="1:25">
      <c r="A98" s="4" t="s">
        <v>510</v>
      </c>
      <c r="B98" s="4" t="s">
        <v>26</v>
      </c>
      <c r="C98" s="4" t="s">
        <v>504</v>
      </c>
      <c r="D98" s="4" t="s">
        <v>511</v>
      </c>
      <c r="E98" s="4" t="s">
        <v>512</v>
      </c>
      <c r="F98" s="6">
        <v>44842</v>
      </c>
      <c r="G98" s="6">
        <v>44843</v>
      </c>
      <c r="H98" s="4">
        <v>1</v>
      </c>
      <c r="I98" s="4">
        <v>1</v>
      </c>
      <c r="J98" s="4">
        <v>1</v>
      </c>
      <c r="K98" s="4" t="s">
        <v>30</v>
      </c>
      <c r="L98" s="4">
        <v>5.3</v>
      </c>
      <c r="M98" s="4">
        <v>5.3</v>
      </c>
      <c r="N98" s="4" t="s">
        <v>513</v>
      </c>
      <c r="O98" s="4" t="s">
        <v>32</v>
      </c>
      <c r="P98" s="4" t="s">
        <v>33</v>
      </c>
      <c r="Q98" s="4">
        <v>0</v>
      </c>
      <c r="R98" s="7">
        <v>44840</v>
      </c>
      <c r="S98" s="6">
        <v>44863</v>
      </c>
      <c r="T98" s="4" t="s">
        <v>34</v>
      </c>
      <c r="U98" s="4">
        <v>5.3</v>
      </c>
      <c r="V98" s="4">
        <v>0</v>
      </c>
      <c r="W98" s="4">
        <v>0</v>
      </c>
      <c r="X98" s="4" t="s">
        <v>514</v>
      </c>
      <c r="Y98" s="4" t="s">
        <v>515</v>
      </c>
    </row>
    <row r="99" s="4" customFormat="1" spans="1:26">
      <c r="A99" s="4" t="s">
        <v>516</v>
      </c>
      <c r="B99" s="4" t="s">
        <v>26</v>
      </c>
      <c r="C99" s="4" t="s">
        <v>504</v>
      </c>
      <c r="D99" s="4" t="s">
        <v>517</v>
      </c>
      <c r="E99" s="4" t="s">
        <v>518</v>
      </c>
      <c r="F99" s="6">
        <v>44847</v>
      </c>
      <c r="G99" s="6">
        <v>44849</v>
      </c>
      <c r="H99" s="4">
        <v>1</v>
      </c>
      <c r="I99" s="4">
        <v>2</v>
      </c>
      <c r="J99" s="4">
        <v>2</v>
      </c>
      <c r="K99" s="4" t="s">
        <v>30</v>
      </c>
      <c r="L99" s="4">
        <v>110.39</v>
      </c>
      <c r="M99" s="4">
        <v>110.39</v>
      </c>
      <c r="N99" s="4" t="s">
        <v>519</v>
      </c>
      <c r="O99" s="4" t="s">
        <v>32</v>
      </c>
      <c r="P99" s="4" t="s">
        <v>33</v>
      </c>
      <c r="Q99" s="4">
        <v>0</v>
      </c>
      <c r="R99" s="7">
        <v>44830</v>
      </c>
      <c r="S99" s="6">
        <v>44863</v>
      </c>
      <c r="T99" s="4" t="s">
        <v>34</v>
      </c>
      <c r="U99" s="4">
        <v>110.39</v>
      </c>
      <c r="V99" s="4">
        <v>0</v>
      </c>
      <c r="W99" s="4">
        <v>0</v>
      </c>
      <c r="X99" s="4" t="s">
        <v>520</v>
      </c>
      <c r="Y99" s="4">
        <v>464230</v>
      </c>
      <c r="Z99" s="4" t="s">
        <v>521</v>
      </c>
    </row>
    <row r="100" s="4" customFormat="1" spans="1:25">
      <c r="A100" s="4" t="s">
        <v>522</v>
      </c>
      <c r="B100" s="4" t="s">
        <v>26</v>
      </c>
      <c r="C100" s="4" t="s">
        <v>523</v>
      </c>
      <c r="D100" s="4" t="s">
        <v>524</v>
      </c>
      <c r="E100" s="4" t="s">
        <v>525</v>
      </c>
      <c r="F100" s="6">
        <v>44802</v>
      </c>
      <c r="G100" s="6">
        <v>44804</v>
      </c>
      <c r="H100" s="4">
        <v>1</v>
      </c>
      <c r="I100" s="4">
        <v>2</v>
      </c>
      <c r="J100" s="4">
        <v>2</v>
      </c>
      <c r="K100" s="4" t="s">
        <v>30</v>
      </c>
      <c r="L100" s="4">
        <v>2584</v>
      </c>
      <c r="M100" s="4">
        <v>2584</v>
      </c>
      <c r="N100" s="4" t="s">
        <v>526</v>
      </c>
      <c r="O100" s="4" t="s">
        <v>32</v>
      </c>
      <c r="P100" s="4" t="s">
        <v>33</v>
      </c>
      <c r="Q100" s="4">
        <v>0</v>
      </c>
      <c r="R100" s="7">
        <v>44793.9220486111</v>
      </c>
      <c r="S100" s="6">
        <v>44863</v>
      </c>
      <c r="T100" s="4" t="s">
        <v>34</v>
      </c>
      <c r="U100" s="4">
        <v>2584</v>
      </c>
      <c r="V100" s="4">
        <v>0</v>
      </c>
      <c r="W100" s="4">
        <v>0</v>
      </c>
      <c r="X100" s="4" t="s">
        <v>527</v>
      </c>
      <c r="Y100" s="4" t="s">
        <v>528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03"/>
  <sheetViews>
    <sheetView tabSelected="1" workbookViewId="0">
      <selection activeCell="D101" sqref="D101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529</v>
      </c>
    </row>
    <row r="2" s="4" customFormat="1" hidden="1" spans="1:9">
      <c r="A2" s="5">
        <v>18349404140</v>
      </c>
      <c r="B2" s="6">
        <v>44854</v>
      </c>
      <c r="C2" s="6">
        <v>44860</v>
      </c>
      <c r="D2" s="4">
        <v>2472</v>
      </c>
      <c r="E2" s="4" t="str">
        <f>VLOOKUP(A2,HOP!A:L,12,0)</f>
        <v>2472.00</v>
      </c>
      <c r="F2" s="4" t="str">
        <f>VLOOKUP(A2,HOP!A:C,3,0)</f>
        <v>2616519</v>
      </c>
      <c r="G2" s="4">
        <f>D2-E2</f>
        <v>0</v>
      </c>
      <c r="H2" s="4" t="str">
        <f>$H$1&amp;F2</f>
        <v>，2616519</v>
      </c>
      <c r="I2" s="4" t="str">
        <f>VLOOKUP(A2,HOP!A:U,21,0)</f>
        <v>直采</v>
      </c>
    </row>
    <row r="3" s="4" customFormat="1" hidden="1" spans="1:9">
      <c r="A3" s="5">
        <v>18685821807</v>
      </c>
      <c r="B3" s="6">
        <v>44856</v>
      </c>
      <c r="C3" s="6">
        <v>44860</v>
      </c>
      <c r="D3" s="4">
        <v>3000</v>
      </c>
      <c r="E3" s="4" t="str">
        <f>VLOOKUP(A3,HOP!A:L,12,0)</f>
        <v>3000.00</v>
      </c>
      <c r="F3" s="4" t="str">
        <f>VLOOKUP(A3,HOP!A:C,3,0)</f>
        <v>2648848</v>
      </c>
      <c r="G3" s="4">
        <f t="shared" ref="G3:G34" si="0">D3-E3</f>
        <v>0</v>
      </c>
      <c r="H3" s="4" t="str">
        <f t="shared" ref="H3:H34" si="1">$H$1&amp;F3</f>
        <v>，2648848</v>
      </c>
      <c r="I3" s="4" t="str">
        <f>VLOOKUP(A3,HOP!A:U,21,0)</f>
        <v>直采</v>
      </c>
    </row>
    <row r="4" s="4" customFormat="1" hidden="1" spans="1:9">
      <c r="A4" s="5">
        <v>18748023502</v>
      </c>
      <c r="B4" s="6">
        <v>44854</v>
      </c>
      <c r="C4" s="6">
        <v>44860</v>
      </c>
      <c r="D4" s="4">
        <v>15000</v>
      </c>
      <c r="E4" s="4" t="str">
        <f>VLOOKUP(A4,HOP!A:L,12,0)</f>
        <v>15000.00</v>
      </c>
      <c r="F4" s="4" t="str">
        <f>VLOOKUP(A4,HOP!A:C,3,0)</f>
        <v>2655030</v>
      </c>
      <c r="G4" s="4">
        <f t="shared" si="0"/>
        <v>0</v>
      </c>
      <c r="H4" s="4" t="str">
        <f t="shared" si="1"/>
        <v>，2655030</v>
      </c>
      <c r="I4" s="4" t="str">
        <f>VLOOKUP(A4,HOP!A:U,21,0)</f>
        <v>直采</v>
      </c>
    </row>
    <row r="5" s="4" customFormat="1" hidden="1" spans="1:9">
      <c r="A5" s="5">
        <v>18787897522</v>
      </c>
      <c r="B5" s="6">
        <v>44857</v>
      </c>
      <c r="C5" s="6">
        <v>44860</v>
      </c>
      <c r="D5" s="4">
        <v>4509</v>
      </c>
      <c r="E5" s="4" t="str">
        <f>VLOOKUP(A5,HOP!A:L,12,0)</f>
        <v>4509.00</v>
      </c>
      <c r="F5" s="4" t="str">
        <f>VLOOKUP(A5,HOP!A:C,3,0)</f>
        <v>2658701</v>
      </c>
      <c r="G5" s="4">
        <f t="shared" si="0"/>
        <v>0</v>
      </c>
      <c r="H5" s="4" t="str">
        <f t="shared" si="1"/>
        <v>，2658701</v>
      </c>
      <c r="I5" s="4" t="str">
        <f>VLOOKUP(A5,HOP!A:U,21,0)</f>
        <v>直采</v>
      </c>
    </row>
    <row r="6" s="4" customFormat="1" hidden="1" spans="1:9">
      <c r="A6" s="5">
        <v>18819686501</v>
      </c>
      <c r="B6" s="6">
        <v>44857</v>
      </c>
      <c r="C6" s="6">
        <v>44860</v>
      </c>
      <c r="D6" s="4">
        <v>4536</v>
      </c>
      <c r="E6" s="4" t="str">
        <f>VLOOKUP(A6,HOP!A:L,12,0)</f>
        <v>4536.00</v>
      </c>
      <c r="F6" s="4" t="str">
        <f>VLOOKUP(A6,HOP!A:C,3,0)</f>
        <v>2661819</v>
      </c>
      <c r="G6" s="4">
        <f t="shared" si="0"/>
        <v>0</v>
      </c>
      <c r="H6" s="4" t="str">
        <f t="shared" si="1"/>
        <v>，2661819</v>
      </c>
      <c r="I6" s="4" t="str">
        <f>VLOOKUP(A6,HOP!A:U,21,0)</f>
        <v>直采</v>
      </c>
    </row>
    <row r="7" s="4" customFormat="1" hidden="1" spans="1:9">
      <c r="A7" s="5">
        <v>18916981883</v>
      </c>
      <c r="B7" s="6">
        <v>44856</v>
      </c>
      <c r="C7" s="6">
        <v>44860</v>
      </c>
      <c r="D7" s="4">
        <v>3372</v>
      </c>
      <c r="E7" s="4" t="str">
        <f>VLOOKUP(A7,HOP!A:L,12,0)</f>
        <v>3372.00</v>
      </c>
      <c r="F7" s="4" t="str">
        <f>VLOOKUP(A7,HOP!A:C,3,0)</f>
        <v>2677483</v>
      </c>
      <c r="G7" s="4">
        <f t="shared" si="0"/>
        <v>0</v>
      </c>
      <c r="H7" s="4" t="str">
        <f t="shared" si="1"/>
        <v>，2677483</v>
      </c>
      <c r="I7" s="4" t="str">
        <f>VLOOKUP(A7,HOP!A:U,21,0)</f>
        <v>直采</v>
      </c>
    </row>
    <row r="8" s="4" customFormat="1" hidden="1" spans="1:9">
      <c r="A8" s="5">
        <v>18940244197</v>
      </c>
      <c r="B8" s="6">
        <v>44859</v>
      </c>
      <c r="C8" s="6">
        <v>44860</v>
      </c>
      <c r="D8" s="4">
        <v>920</v>
      </c>
      <c r="E8" s="4" t="str">
        <f>VLOOKUP(A8,HOP!A:L,12,0)</f>
        <v>920.00</v>
      </c>
      <c r="F8" s="4" t="str">
        <f>VLOOKUP(A8,HOP!A:C,3,0)</f>
        <v>2683206</v>
      </c>
      <c r="G8" s="4">
        <f t="shared" si="0"/>
        <v>0</v>
      </c>
      <c r="H8" s="4" t="str">
        <f t="shared" si="1"/>
        <v>，2683206</v>
      </c>
      <c r="I8" s="4" t="str">
        <f>VLOOKUP(A8,HOP!A:U,21,0)</f>
        <v>直采</v>
      </c>
    </row>
    <row r="9" s="4" customFormat="1" hidden="1" spans="1:9">
      <c r="A9" s="5">
        <v>18943974904</v>
      </c>
      <c r="B9" s="6">
        <v>44856</v>
      </c>
      <c r="C9" s="6">
        <v>44860</v>
      </c>
      <c r="D9" s="4">
        <v>1940</v>
      </c>
      <c r="E9" s="4" t="str">
        <f>VLOOKUP(A9,HOP!A:L,12,0)</f>
        <v>1940.00</v>
      </c>
      <c r="F9" s="4" t="str">
        <f>VLOOKUP(A9,HOP!A:C,3,0)</f>
        <v>2684079</v>
      </c>
      <c r="G9" s="4">
        <f t="shared" si="0"/>
        <v>0</v>
      </c>
      <c r="H9" s="4" t="str">
        <f t="shared" si="1"/>
        <v>，2684079</v>
      </c>
      <c r="I9" s="4" t="str">
        <f>VLOOKUP(A9,HOP!A:U,21,0)</f>
        <v>直采</v>
      </c>
    </row>
    <row r="10" s="4" customFormat="1" hidden="1" spans="1:9">
      <c r="A10" s="5">
        <v>18951902279</v>
      </c>
      <c r="B10" s="6">
        <v>44856</v>
      </c>
      <c r="C10" s="6">
        <v>44860</v>
      </c>
      <c r="D10" s="4">
        <v>1040</v>
      </c>
      <c r="E10" s="4" t="str">
        <f>VLOOKUP(A10,HOP!A:L,12,0)</f>
        <v>1040.00</v>
      </c>
      <c r="F10" s="4" t="str">
        <f>VLOOKUP(A10,HOP!A:C,3,0)</f>
        <v>2688078</v>
      </c>
      <c r="G10" s="4">
        <f t="shared" si="0"/>
        <v>0</v>
      </c>
      <c r="H10" s="4" t="str">
        <f t="shared" si="1"/>
        <v>，2688078</v>
      </c>
      <c r="I10" s="4" t="str">
        <f>VLOOKUP(A10,HOP!A:U,21,0)</f>
        <v>直采</v>
      </c>
    </row>
    <row r="11" s="4" customFormat="1" hidden="1" spans="1:9">
      <c r="A11" s="5">
        <v>18955461244</v>
      </c>
      <c r="B11" s="6">
        <v>44858</v>
      </c>
      <c r="C11" s="6">
        <v>44860</v>
      </c>
      <c r="D11" s="4">
        <v>1770</v>
      </c>
      <c r="E11" s="4" t="str">
        <f>VLOOKUP(A11,HOP!A:L,12,0)</f>
        <v>1770.00</v>
      </c>
      <c r="F11" s="4" t="str">
        <f>VLOOKUP(A11,HOP!A:C,3,0)</f>
        <v>2689854</v>
      </c>
      <c r="G11" s="4">
        <f t="shared" si="0"/>
        <v>0</v>
      </c>
      <c r="H11" s="4" t="str">
        <f t="shared" si="1"/>
        <v>，2689854</v>
      </c>
      <c r="I11" s="4" t="str">
        <f>VLOOKUP(A11,HOP!A:U,21,0)</f>
        <v>直采</v>
      </c>
    </row>
    <row r="12" s="4" customFormat="1" hidden="1" spans="1:9">
      <c r="A12" s="5">
        <v>21097161246</v>
      </c>
      <c r="B12" s="6">
        <v>44858</v>
      </c>
      <c r="C12" s="6">
        <v>44860</v>
      </c>
      <c r="D12" s="4">
        <v>2013</v>
      </c>
      <c r="E12" s="4" t="str">
        <f>VLOOKUP(A12,HOP!A:L,12,0)</f>
        <v>2013.00</v>
      </c>
      <c r="F12" s="4" t="str">
        <f>VLOOKUP(A12,HOP!A:C,3,0)</f>
        <v>2700388</v>
      </c>
      <c r="G12" s="4">
        <f t="shared" si="0"/>
        <v>0</v>
      </c>
      <c r="H12" s="4" t="str">
        <f t="shared" si="1"/>
        <v>，2700388</v>
      </c>
      <c r="I12" s="4" t="str">
        <f>VLOOKUP(A12,HOP!A:U,21,0)</f>
        <v>直采</v>
      </c>
    </row>
    <row r="13" s="4" customFormat="1" hidden="1" spans="1:9">
      <c r="A13" s="5">
        <v>21121329475</v>
      </c>
      <c r="B13" s="6">
        <v>44859</v>
      </c>
      <c r="C13" s="6">
        <v>44860</v>
      </c>
      <c r="D13" s="4">
        <v>677</v>
      </c>
      <c r="E13" s="4" t="str">
        <f>VLOOKUP(A13,HOP!A:L,12,0)</f>
        <v>677.00</v>
      </c>
      <c r="F13" s="4" t="str">
        <f>VLOOKUP(A13,HOP!A:C,3,0)</f>
        <v>2703588</v>
      </c>
      <c r="G13" s="4">
        <f t="shared" si="0"/>
        <v>0</v>
      </c>
      <c r="H13" s="4" t="str">
        <f t="shared" si="1"/>
        <v>，2703588</v>
      </c>
      <c r="I13" s="4" t="str">
        <f>VLOOKUP(A13,HOP!A:U,21,0)</f>
        <v>直采</v>
      </c>
    </row>
    <row r="14" s="4" customFormat="1" hidden="1" spans="1:9">
      <c r="A14" s="5">
        <v>21123588837</v>
      </c>
      <c r="B14" s="6">
        <v>44856</v>
      </c>
      <c r="C14" s="6">
        <v>44860</v>
      </c>
      <c r="D14" s="4">
        <v>2256</v>
      </c>
      <c r="E14" s="4" t="str">
        <f>VLOOKUP(A14,HOP!A:L,12,0)</f>
        <v>2256.00</v>
      </c>
      <c r="F14" s="4" t="str">
        <f>VLOOKUP(A14,HOP!A:C,3,0)</f>
        <v>2703918</v>
      </c>
      <c r="G14" s="4">
        <f t="shared" si="0"/>
        <v>0</v>
      </c>
      <c r="H14" s="4" t="str">
        <f t="shared" si="1"/>
        <v>，2703918</v>
      </c>
      <c r="I14" s="4" t="str">
        <f>VLOOKUP(A14,HOP!A:U,21,0)</f>
        <v>直采</v>
      </c>
    </row>
    <row r="15" s="4" customFormat="1" hidden="1" spans="1:9">
      <c r="A15" s="5">
        <v>21130688873</v>
      </c>
      <c r="B15" s="6">
        <v>44859</v>
      </c>
      <c r="C15" s="6">
        <v>44860</v>
      </c>
      <c r="D15" s="4">
        <v>855</v>
      </c>
      <c r="E15" s="4" t="str">
        <f>VLOOKUP(A15,HOP!A:L,12,0)</f>
        <v>855.00</v>
      </c>
      <c r="F15" s="4" t="str">
        <f>VLOOKUP(A15,HOP!A:C,3,0)</f>
        <v>2705200</v>
      </c>
      <c r="G15" s="4">
        <f t="shared" si="0"/>
        <v>0</v>
      </c>
      <c r="H15" s="4" t="str">
        <f t="shared" si="1"/>
        <v>，2705200</v>
      </c>
      <c r="I15" s="4" t="str">
        <f>VLOOKUP(A15,HOP!A:U,21,0)</f>
        <v>直采</v>
      </c>
    </row>
    <row r="16" s="4" customFormat="1" hidden="1" spans="1:9">
      <c r="A16" s="5">
        <v>21131421378</v>
      </c>
      <c r="B16" s="6">
        <v>44858</v>
      </c>
      <c r="C16" s="6">
        <v>44860</v>
      </c>
      <c r="D16" s="4">
        <v>890</v>
      </c>
      <c r="E16" s="4" t="str">
        <f>VLOOKUP(A16,HOP!A:L,12,0)</f>
        <v>890.00</v>
      </c>
      <c r="F16" s="4" t="str">
        <f>VLOOKUP(A16,HOP!A:C,3,0)</f>
        <v>2705377</v>
      </c>
      <c r="G16" s="4">
        <f t="shared" si="0"/>
        <v>0</v>
      </c>
      <c r="H16" s="4" t="str">
        <f t="shared" si="1"/>
        <v>，2705377</v>
      </c>
      <c r="I16" s="4" t="str">
        <f>VLOOKUP(A16,HOP!A:U,21,0)</f>
        <v>直采</v>
      </c>
    </row>
    <row r="17" s="4" customFormat="1" hidden="1" spans="1:9">
      <c r="A17" s="5">
        <v>21135990529</v>
      </c>
      <c r="B17" s="6">
        <v>44859</v>
      </c>
      <c r="C17" s="6">
        <v>44860</v>
      </c>
      <c r="D17" s="4">
        <v>978</v>
      </c>
      <c r="E17" s="4" t="str">
        <f>VLOOKUP(A17,HOP!A:L,12,0)</f>
        <v>978.00</v>
      </c>
      <c r="F17" s="4" t="str">
        <f>VLOOKUP(A17,HOP!A:C,3,0)</f>
        <v>2706081</v>
      </c>
      <c r="G17" s="4">
        <f t="shared" si="0"/>
        <v>0</v>
      </c>
      <c r="H17" s="4" t="str">
        <f t="shared" si="1"/>
        <v>，2706081</v>
      </c>
      <c r="I17" s="4" t="str">
        <f>VLOOKUP(A17,HOP!A:U,21,0)</f>
        <v>直采</v>
      </c>
    </row>
    <row r="18" s="4" customFormat="1" hidden="1" spans="1:9">
      <c r="A18" s="5">
        <v>21140095299</v>
      </c>
      <c r="B18" s="6">
        <v>44859</v>
      </c>
      <c r="C18" s="6">
        <v>44860</v>
      </c>
      <c r="D18" s="4">
        <v>870</v>
      </c>
      <c r="E18" s="4" t="str">
        <f>VLOOKUP(A18,HOP!A:L,12,0)</f>
        <v>870.00</v>
      </c>
      <c r="F18" s="4" t="str">
        <f>VLOOKUP(A18,HOP!A:C,3,0)</f>
        <v>2707070</v>
      </c>
      <c r="G18" s="4">
        <f t="shared" si="0"/>
        <v>0</v>
      </c>
      <c r="H18" s="4" t="str">
        <f t="shared" si="1"/>
        <v>，2707070</v>
      </c>
      <c r="I18" s="4" t="str">
        <f>VLOOKUP(A18,HOP!A:U,21,0)</f>
        <v>直采</v>
      </c>
    </row>
    <row r="19" s="4" customFormat="1" hidden="1" spans="1:9">
      <c r="A19" s="5">
        <v>21143980170</v>
      </c>
      <c r="B19" s="6">
        <v>44859</v>
      </c>
      <c r="C19" s="6">
        <v>44860</v>
      </c>
      <c r="D19" s="4">
        <v>582</v>
      </c>
      <c r="E19" s="4" t="str">
        <f>VLOOKUP(A19,HOP!A:L,12,0)</f>
        <v>582.00</v>
      </c>
      <c r="F19" s="4" t="str">
        <f>VLOOKUP(A19,HOP!A:C,3,0)</f>
        <v>2707821</v>
      </c>
      <c r="G19" s="4">
        <f t="shared" si="0"/>
        <v>0</v>
      </c>
      <c r="H19" s="4" t="str">
        <f t="shared" si="1"/>
        <v>，2707821</v>
      </c>
      <c r="I19" s="4" t="str">
        <f>VLOOKUP(A19,HOP!A:U,21,0)</f>
        <v>直采</v>
      </c>
    </row>
    <row r="20" s="4" customFormat="1" hidden="1" spans="1:9">
      <c r="A20" s="5">
        <v>21189530155</v>
      </c>
      <c r="B20" s="6">
        <v>44859</v>
      </c>
      <c r="C20" s="6">
        <v>44860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21221701093</v>
      </c>
      <c r="B21" s="6">
        <v>44859</v>
      </c>
      <c r="C21" s="6">
        <v>44860</v>
      </c>
      <c r="D21" s="4">
        <v>689</v>
      </c>
      <c r="E21" s="4" t="str">
        <f>VLOOKUP(A21,HOP!A:L,12,0)</f>
        <v>689.00</v>
      </c>
      <c r="F21" s="4" t="str">
        <f>VLOOKUP(A21,HOP!A:C,3,0)</f>
        <v>2713608</v>
      </c>
      <c r="G21" s="4">
        <f t="shared" si="0"/>
        <v>0</v>
      </c>
      <c r="H21" s="4" t="str">
        <f t="shared" si="1"/>
        <v>，2713608</v>
      </c>
      <c r="I21" s="4" t="str">
        <f>VLOOKUP(A21,HOP!A:U,21,0)</f>
        <v>直采</v>
      </c>
    </row>
    <row r="22" s="4" customFormat="1" hidden="1" spans="1:9">
      <c r="A22" s="5">
        <v>21334490175</v>
      </c>
      <c r="B22" s="6">
        <v>44859</v>
      </c>
      <c r="C22" s="6">
        <v>44860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hidden="1" spans="1:9">
      <c r="A23" s="5">
        <v>21342808897</v>
      </c>
      <c r="B23" s="6">
        <v>44859</v>
      </c>
      <c r="C23" s="6">
        <v>44860</v>
      </c>
      <c r="D23" s="4">
        <v>1281</v>
      </c>
      <c r="E23" s="4" t="str">
        <f>VLOOKUP(A23,HOP!A:L,12,0)</f>
        <v>1281.00</v>
      </c>
      <c r="F23" s="4" t="str">
        <f>VLOOKUP(A23,HOP!A:C,3,0)</f>
        <v>2725650</v>
      </c>
      <c r="G23" s="4">
        <f t="shared" si="0"/>
        <v>0</v>
      </c>
      <c r="H23" s="4" t="str">
        <f t="shared" si="1"/>
        <v>，2725650</v>
      </c>
      <c r="I23" s="4" t="str">
        <f>VLOOKUP(A23,HOP!A:U,21,0)</f>
        <v>直采</v>
      </c>
    </row>
    <row r="24" s="4" customFormat="1" hidden="1" spans="1:9">
      <c r="A24" s="5">
        <v>21348478112</v>
      </c>
      <c r="B24" s="6">
        <v>44856</v>
      </c>
      <c r="C24" s="6">
        <v>44860</v>
      </c>
      <c r="D24" s="4">
        <v>428</v>
      </c>
      <c r="E24" s="4" t="str">
        <f>VLOOKUP(A24,HOP!A:L,12,0)</f>
        <v>428.00</v>
      </c>
      <c r="F24" s="4" t="str">
        <f>VLOOKUP(A24,HOP!A:C,3,0)</f>
        <v>2726847</v>
      </c>
      <c r="G24" s="4">
        <f t="shared" si="0"/>
        <v>0</v>
      </c>
      <c r="H24" s="4" t="str">
        <f t="shared" si="1"/>
        <v>，2726847</v>
      </c>
      <c r="I24" s="4" t="str">
        <f>VLOOKUP(A24,HOP!A:U,21,0)</f>
        <v>直采</v>
      </c>
    </row>
    <row r="25" s="4" customFormat="1" hidden="1" spans="1:9">
      <c r="A25" s="5">
        <v>21353076727</v>
      </c>
      <c r="B25" s="6">
        <v>44855</v>
      </c>
      <c r="C25" s="6">
        <v>44860</v>
      </c>
      <c r="D25" s="4">
        <v>6470</v>
      </c>
      <c r="E25" s="4" t="str">
        <f>VLOOKUP(A25,HOP!A:L,12,0)</f>
        <v>6470.00</v>
      </c>
      <c r="F25" s="4" t="str">
        <f>VLOOKUP(A25,HOP!A:C,3,0)</f>
        <v>2727712</v>
      </c>
      <c r="G25" s="4">
        <f t="shared" si="0"/>
        <v>0</v>
      </c>
      <c r="H25" s="4" t="str">
        <f t="shared" si="1"/>
        <v>，2727712</v>
      </c>
      <c r="I25" s="4" t="str">
        <f>VLOOKUP(A25,HOP!A:U,21,0)</f>
        <v>直采</v>
      </c>
    </row>
    <row r="26" s="4" customFormat="1" hidden="1" spans="1:9">
      <c r="A26" s="5">
        <v>21355160683</v>
      </c>
      <c r="B26" s="6">
        <v>44858</v>
      </c>
      <c r="C26" s="6">
        <v>44860</v>
      </c>
      <c r="D26" s="4">
        <v>2598.08</v>
      </c>
      <c r="E26" s="4" t="str">
        <f>VLOOKUP(A26,HOP!A:L,12,0)</f>
        <v>2598.08</v>
      </c>
      <c r="F26" s="4" t="str">
        <f>VLOOKUP(A26,HOP!A:C,3,0)</f>
        <v>2728088</v>
      </c>
      <c r="G26" s="4">
        <f t="shared" si="0"/>
        <v>0</v>
      </c>
      <c r="H26" s="4" t="str">
        <f t="shared" si="1"/>
        <v>，2728088</v>
      </c>
      <c r="I26" s="4" t="str">
        <f>VLOOKUP(A26,HOP!A:U,21,0)</f>
        <v>直连</v>
      </c>
    </row>
    <row r="27" s="4" customFormat="1" hidden="1" spans="1:9">
      <c r="A27" s="5">
        <v>21363191799</v>
      </c>
      <c r="B27" s="6">
        <v>44859</v>
      </c>
      <c r="C27" s="6">
        <v>44860</v>
      </c>
      <c r="D27" s="4">
        <v>450</v>
      </c>
      <c r="E27" s="4" t="str">
        <f>VLOOKUP(A27,HOP!A:L,12,0)</f>
        <v>450.00</v>
      </c>
      <c r="F27" s="4" t="str">
        <f>VLOOKUP(A27,HOP!A:C,3,0)</f>
        <v>2730188</v>
      </c>
      <c r="G27" s="4">
        <f t="shared" si="0"/>
        <v>0</v>
      </c>
      <c r="H27" s="4" t="str">
        <f t="shared" si="1"/>
        <v>，2730188</v>
      </c>
      <c r="I27" s="4" t="str">
        <f>VLOOKUP(A27,HOP!A:U,21,0)</f>
        <v>直采</v>
      </c>
    </row>
    <row r="28" s="4" customFormat="1" hidden="1" spans="1:9">
      <c r="A28" s="5">
        <v>21365202259</v>
      </c>
      <c r="B28" s="6">
        <v>44857</v>
      </c>
      <c r="C28" s="6">
        <v>44860</v>
      </c>
      <c r="D28" s="4">
        <v>1340</v>
      </c>
      <c r="E28" s="4" t="str">
        <f>VLOOKUP(A28,HOP!A:L,12,0)</f>
        <v>1340.00</v>
      </c>
      <c r="F28" s="4" t="str">
        <f>VLOOKUP(A28,HOP!A:C,3,0)</f>
        <v>2730739</v>
      </c>
      <c r="G28" s="4">
        <f t="shared" si="0"/>
        <v>0</v>
      </c>
      <c r="H28" s="4" t="str">
        <f t="shared" si="1"/>
        <v>，2730739</v>
      </c>
      <c r="I28" s="4" t="str">
        <f>VLOOKUP(A28,HOP!A:U,21,0)</f>
        <v>直采</v>
      </c>
    </row>
    <row r="29" s="4" customFormat="1" hidden="1" spans="1:9">
      <c r="A29" s="5">
        <v>21365948536</v>
      </c>
      <c r="B29" s="6">
        <v>44858</v>
      </c>
      <c r="C29" s="6">
        <v>44860</v>
      </c>
      <c r="D29" s="4">
        <v>3616</v>
      </c>
      <c r="E29" s="4" t="str">
        <f>VLOOKUP(A29,HOP!A:L,12,0)</f>
        <v>3616.00</v>
      </c>
      <c r="F29" s="4" t="str">
        <f>VLOOKUP(A29,HOP!A:C,3,0)</f>
        <v>2730859</v>
      </c>
      <c r="G29" s="4">
        <f t="shared" si="0"/>
        <v>0</v>
      </c>
      <c r="H29" s="4" t="str">
        <f t="shared" si="1"/>
        <v>，2730859</v>
      </c>
      <c r="I29" s="4" t="str">
        <f>VLOOKUP(A29,HOP!A:U,21,0)</f>
        <v>直采</v>
      </c>
    </row>
    <row r="30" s="4" customFormat="1" hidden="1" spans="1:9">
      <c r="A30" s="5">
        <v>21374542337</v>
      </c>
      <c r="B30" s="6">
        <v>44854</v>
      </c>
      <c r="C30" s="6">
        <v>44860</v>
      </c>
      <c r="D30" s="4">
        <v>2550</v>
      </c>
      <c r="E30" s="4" t="str">
        <f>VLOOKUP(A30,HOP!A:L,12,0)</f>
        <v>2550.00</v>
      </c>
      <c r="F30" s="4" t="str">
        <f>VLOOKUP(A30,HOP!A:C,3,0)</f>
        <v>2732675</v>
      </c>
      <c r="G30" s="4">
        <f t="shared" si="0"/>
        <v>0</v>
      </c>
      <c r="H30" s="4" t="str">
        <f t="shared" si="1"/>
        <v>，2732675</v>
      </c>
      <c r="I30" s="4" t="str">
        <f>VLOOKUP(A30,HOP!A:U,21,0)</f>
        <v>直采</v>
      </c>
    </row>
    <row r="31" s="4" customFormat="1" hidden="1" spans="1:9">
      <c r="A31" s="5">
        <v>21431527012</v>
      </c>
      <c r="B31" s="6">
        <v>44858</v>
      </c>
      <c r="C31" s="6">
        <v>44860</v>
      </c>
      <c r="D31" s="4">
        <v>654</v>
      </c>
      <c r="E31" s="4" t="str">
        <f>VLOOKUP(A31,HOP!A:L,12,0)</f>
        <v>654.00</v>
      </c>
      <c r="F31" s="4" t="str">
        <f>VLOOKUP(A31,HOP!A:C,3,0)</f>
        <v>2736420</v>
      </c>
      <c r="G31" s="4">
        <f t="shared" si="0"/>
        <v>0</v>
      </c>
      <c r="H31" s="4" t="str">
        <f t="shared" si="1"/>
        <v>，2736420</v>
      </c>
      <c r="I31" s="4" t="str">
        <f>VLOOKUP(A31,HOP!A:U,21,0)</f>
        <v>直采</v>
      </c>
    </row>
    <row r="32" s="4" customFormat="1" hidden="1" spans="1:9">
      <c r="A32" s="5">
        <v>21453100792</v>
      </c>
      <c r="B32" s="6">
        <v>44858</v>
      </c>
      <c r="C32" s="6">
        <v>44860</v>
      </c>
      <c r="D32" s="4">
        <v>2226</v>
      </c>
      <c r="E32" s="4" t="str">
        <f>VLOOKUP(A32,HOP!A:L,12,0)</f>
        <v>2226.00</v>
      </c>
      <c r="F32" s="4" t="str">
        <f>VLOOKUP(A32,HOP!A:C,3,0)</f>
        <v>2740039</v>
      </c>
      <c r="G32" s="4">
        <f t="shared" si="0"/>
        <v>0</v>
      </c>
      <c r="H32" s="4" t="str">
        <f t="shared" si="1"/>
        <v>，2740039</v>
      </c>
      <c r="I32" s="4" t="str">
        <f>VLOOKUP(A32,HOP!A:U,21,0)</f>
        <v>直采</v>
      </c>
    </row>
    <row r="33" s="4" customFormat="1" hidden="1" spans="1:9">
      <c r="A33" s="5">
        <v>21455331189</v>
      </c>
      <c r="B33" s="6">
        <v>44859</v>
      </c>
      <c r="C33" s="6">
        <v>44860</v>
      </c>
      <c r="D33" s="4">
        <v>269</v>
      </c>
      <c r="E33" s="4" t="str">
        <f>VLOOKUP(A33,HOP!A:L,12,0)</f>
        <v>269.00</v>
      </c>
      <c r="F33" s="4" t="str">
        <f>VLOOKUP(A33,HOP!A:C,3,0)</f>
        <v>2740406</v>
      </c>
      <c r="G33" s="4">
        <f t="shared" si="0"/>
        <v>0</v>
      </c>
      <c r="H33" s="4" t="str">
        <f t="shared" si="1"/>
        <v>，2740406</v>
      </c>
      <c r="I33" s="4" t="str">
        <f>VLOOKUP(A33,HOP!A:U,21,0)</f>
        <v>直采</v>
      </c>
    </row>
    <row r="34" s="4" customFormat="1" hidden="1" spans="1:9">
      <c r="A34" s="5">
        <v>21459277820</v>
      </c>
      <c r="B34" s="6">
        <v>44856</v>
      </c>
      <c r="C34" s="6">
        <v>44860</v>
      </c>
      <c r="D34" s="4">
        <v>4920</v>
      </c>
      <c r="E34" s="4" t="str">
        <f>VLOOKUP(A34,HOP!A:L,12,0)</f>
        <v>4920.00</v>
      </c>
      <c r="F34" s="4" t="str">
        <f>VLOOKUP(A34,HOP!A:C,3,0)</f>
        <v>2741296</v>
      </c>
      <c r="G34" s="4">
        <f t="shared" si="0"/>
        <v>0</v>
      </c>
      <c r="H34" s="4" t="str">
        <f t="shared" si="1"/>
        <v>，2741296</v>
      </c>
      <c r="I34" s="4" t="str">
        <f>VLOOKUP(A34,HOP!A:U,21,0)</f>
        <v>直采</v>
      </c>
    </row>
    <row r="35" s="4" customFormat="1" hidden="1" spans="1:9">
      <c r="A35" s="5">
        <v>21473540108</v>
      </c>
      <c r="B35" s="6">
        <v>44857</v>
      </c>
      <c r="C35" s="6">
        <v>44860</v>
      </c>
      <c r="D35" s="4">
        <v>1188</v>
      </c>
      <c r="E35" s="4" t="str">
        <f>VLOOKUP(A35,HOP!A:L,12,0)</f>
        <v>1188.00</v>
      </c>
      <c r="F35" s="4" t="str">
        <f>VLOOKUP(A35,HOP!A:C,3,0)</f>
        <v>2744526</v>
      </c>
      <c r="G35" s="4">
        <f t="shared" ref="G35:G66" si="2">D35-E35</f>
        <v>0</v>
      </c>
      <c r="H35" s="4" t="str">
        <f t="shared" ref="H35:H66" si="3">$H$1&amp;F35</f>
        <v>，2744526</v>
      </c>
      <c r="I35" s="4" t="str">
        <f>VLOOKUP(A35,HOP!A:U,21,0)</f>
        <v>直采</v>
      </c>
    </row>
    <row r="36" s="4" customFormat="1" hidden="1" spans="1:9">
      <c r="A36" s="5">
        <v>21478950509</v>
      </c>
      <c r="B36" s="6">
        <v>44859</v>
      </c>
      <c r="C36" s="6">
        <v>44860</v>
      </c>
      <c r="D36" s="4">
        <v>627.39</v>
      </c>
      <c r="E36" s="4" t="str">
        <f>VLOOKUP(A36,HOP!A:L,12,0)</f>
        <v>627.39</v>
      </c>
      <c r="F36" s="4" t="str">
        <f>VLOOKUP(A36,HOP!A:C,3,0)</f>
        <v>2745877</v>
      </c>
      <c r="G36" s="4">
        <f t="shared" si="2"/>
        <v>0</v>
      </c>
      <c r="H36" s="4" t="str">
        <f t="shared" si="3"/>
        <v>，2745877</v>
      </c>
      <c r="I36" s="4" t="str">
        <f>VLOOKUP(A36,HOP!A:U,21,0)</f>
        <v>直连</v>
      </c>
    </row>
    <row r="37" s="4" customFormat="1" hidden="1" spans="1:9">
      <c r="A37" s="5">
        <v>21485647674</v>
      </c>
      <c r="B37" s="6">
        <v>44859</v>
      </c>
      <c r="C37" s="6">
        <v>44860</v>
      </c>
      <c r="D37" s="4">
        <v>554</v>
      </c>
      <c r="E37" s="4" t="str">
        <f>VLOOKUP(A37,HOP!A:L,12,0)</f>
        <v>554.00</v>
      </c>
      <c r="F37" s="4" t="str">
        <f>VLOOKUP(A37,HOP!A:C,3,0)</f>
        <v>2747432</v>
      </c>
      <c r="G37" s="4">
        <f t="shared" si="2"/>
        <v>0</v>
      </c>
      <c r="H37" s="4" t="str">
        <f t="shared" si="3"/>
        <v>，2747432</v>
      </c>
      <c r="I37" s="4" t="str">
        <f>VLOOKUP(A37,HOP!A:U,21,0)</f>
        <v>直采</v>
      </c>
    </row>
    <row r="38" s="4" customFormat="1" hidden="1" spans="1:9">
      <c r="A38" s="5">
        <v>21486058935</v>
      </c>
      <c r="B38" s="6">
        <v>44857</v>
      </c>
      <c r="C38" s="6">
        <v>44860</v>
      </c>
      <c r="D38" s="4">
        <v>1092</v>
      </c>
      <c r="E38" s="4" t="str">
        <f>VLOOKUP(A38,HOP!A:L,12,0)</f>
        <v>1092.00</v>
      </c>
      <c r="F38" s="4" t="str">
        <f>VLOOKUP(A38,HOP!A:C,3,0)</f>
        <v>2747564</v>
      </c>
      <c r="G38" s="4">
        <f t="shared" si="2"/>
        <v>0</v>
      </c>
      <c r="H38" s="4" t="str">
        <f t="shared" si="3"/>
        <v>，2747564</v>
      </c>
      <c r="I38" s="4" t="str">
        <f>VLOOKUP(A38,HOP!A:U,21,0)</f>
        <v>直采</v>
      </c>
    </row>
    <row r="39" s="4" customFormat="1" hidden="1" spans="1:9">
      <c r="A39" s="5">
        <v>21487392237</v>
      </c>
      <c r="B39" s="6">
        <v>44858</v>
      </c>
      <c r="C39" s="6">
        <v>44860</v>
      </c>
      <c r="D39" s="4">
        <v>1406</v>
      </c>
      <c r="E39" s="4" t="str">
        <f>VLOOKUP(A39,HOP!A:L,12,0)</f>
        <v>1406.00</v>
      </c>
      <c r="F39" s="4" t="str">
        <f>VLOOKUP(A39,HOP!A:C,3,0)</f>
        <v>2747813</v>
      </c>
      <c r="G39" s="4">
        <f t="shared" si="2"/>
        <v>0</v>
      </c>
      <c r="H39" s="4" t="str">
        <f t="shared" si="3"/>
        <v>，2747813</v>
      </c>
      <c r="I39" s="4" t="str">
        <f>VLOOKUP(A39,HOP!A:U,21,0)</f>
        <v>直采</v>
      </c>
    </row>
    <row r="40" s="4" customFormat="1" hidden="1" spans="1:9">
      <c r="A40" s="5">
        <v>21487407684</v>
      </c>
      <c r="B40" s="6">
        <v>44859</v>
      </c>
      <c r="C40" s="6">
        <v>44860</v>
      </c>
      <c r="D40" s="4">
        <v>772</v>
      </c>
      <c r="E40" s="4" t="str">
        <f>VLOOKUP(A40,HOP!A:L,12,0)</f>
        <v>772.00</v>
      </c>
      <c r="F40" s="4" t="str">
        <f>VLOOKUP(A40,HOP!A:C,3,0)</f>
        <v>2747821</v>
      </c>
      <c r="G40" s="4">
        <f t="shared" si="2"/>
        <v>0</v>
      </c>
      <c r="H40" s="4" t="str">
        <f t="shared" si="3"/>
        <v>，2747821</v>
      </c>
      <c r="I40" s="4" t="str">
        <f>VLOOKUP(A40,HOP!A:U,21,0)</f>
        <v>直采</v>
      </c>
    </row>
    <row r="41" s="4" customFormat="1" hidden="1" spans="1:9">
      <c r="A41" s="5">
        <v>21489801614</v>
      </c>
      <c r="B41" s="6">
        <v>44858</v>
      </c>
      <c r="C41" s="6">
        <v>44860</v>
      </c>
      <c r="D41" s="4">
        <v>1406</v>
      </c>
      <c r="E41" s="4" t="str">
        <f>VLOOKUP(A41,HOP!A:L,12,0)</f>
        <v>1406.00</v>
      </c>
      <c r="F41" s="4" t="str">
        <f>VLOOKUP(A41,HOP!A:C,3,0)</f>
        <v>2748358</v>
      </c>
      <c r="G41" s="4">
        <f t="shared" si="2"/>
        <v>0</v>
      </c>
      <c r="H41" s="4" t="str">
        <f t="shared" si="3"/>
        <v>，2748358</v>
      </c>
      <c r="I41" s="4" t="str">
        <f>VLOOKUP(A41,HOP!A:U,21,0)</f>
        <v>直采</v>
      </c>
    </row>
    <row r="42" s="4" customFormat="1" hidden="1" spans="1:9">
      <c r="A42" s="5">
        <v>21490046915</v>
      </c>
      <c r="B42" s="6">
        <v>44859</v>
      </c>
      <c r="C42" s="6">
        <v>44860</v>
      </c>
      <c r="D42" s="4">
        <v>570</v>
      </c>
      <c r="E42" s="4" t="str">
        <f>VLOOKUP(A42,HOP!A:L,12,0)</f>
        <v>570.00</v>
      </c>
      <c r="F42" s="4" t="str">
        <f>VLOOKUP(A42,HOP!A:C,3,0)</f>
        <v>2748408</v>
      </c>
      <c r="G42" s="4">
        <f t="shared" si="2"/>
        <v>0</v>
      </c>
      <c r="H42" s="4" t="str">
        <f t="shared" si="3"/>
        <v>，2748408</v>
      </c>
      <c r="I42" s="4" t="str">
        <f>VLOOKUP(A42,HOP!A:U,21,0)</f>
        <v>直采</v>
      </c>
    </row>
    <row r="43" s="4" customFormat="1" hidden="1" spans="1:9">
      <c r="A43" s="5">
        <v>21493243964</v>
      </c>
      <c r="B43" s="6">
        <v>44858</v>
      </c>
      <c r="C43" s="6">
        <v>44860</v>
      </c>
      <c r="D43" s="4">
        <v>854</v>
      </c>
      <c r="E43" s="4" t="str">
        <f>VLOOKUP(A43,HOP!A:L,12,0)</f>
        <v>854.00</v>
      </c>
      <c r="F43" s="4" t="str">
        <f>VLOOKUP(A43,HOP!A:C,3,0)</f>
        <v>2749157</v>
      </c>
      <c r="G43" s="4">
        <f t="shared" si="2"/>
        <v>0</v>
      </c>
      <c r="H43" s="4" t="str">
        <f t="shared" si="3"/>
        <v>，2749157</v>
      </c>
      <c r="I43" s="4" t="str">
        <f>VLOOKUP(A43,HOP!A:U,21,0)</f>
        <v>直采</v>
      </c>
    </row>
    <row r="44" s="4" customFormat="1" hidden="1" spans="1:9">
      <c r="A44" s="5">
        <v>21493341604</v>
      </c>
      <c r="B44" s="6">
        <v>44855</v>
      </c>
      <c r="C44" s="6">
        <v>44860</v>
      </c>
      <c r="D44" s="4">
        <v>2780</v>
      </c>
      <c r="E44" s="4" t="str">
        <f>VLOOKUP(A44,HOP!A:L,12,0)</f>
        <v>2780.00</v>
      </c>
      <c r="F44" s="4" t="str">
        <f>VLOOKUP(A44,HOP!A:C,3,0)</f>
        <v>2749184</v>
      </c>
      <c r="G44" s="4">
        <f t="shared" si="2"/>
        <v>0</v>
      </c>
      <c r="H44" s="4" t="str">
        <f t="shared" si="3"/>
        <v>，2749184</v>
      </c>
      <c r="I44" s="4" t="str">
        <f>VLOOKUP(A44,HOP!A:U,21,0)</f>
        <v>直采</v>
      </c>
    </row>
    <row r="45" s="4" customFormat="1" hidden="1" spans="1:9">
      <c r="A45" s="5">
        <v>21493348534</v>
      </c>
      <c r="B45" s="6">
        <v>44856</v>
      </c>
      <c r="C45" s="6">
        <v>44860</v>
      </c>
      <c r="D45" s="4">
        <v>2224</v>
      </c>
      <c r="E45" s="4" t="str">
        <f>VLOOKUP(A45,HOP!A:L,12,0)</f>
        <v>2224.00</v>
      </c>
      <c r="F45" s="4" t="str">
        <f>VLOOKUP(A45,HOP!A:C,3,0)</f>
        <v>2749186</v>
      </c>
      <c r="G45" s="4">
        <f t="shared" si="2"/>
        <v>0</v>
      </c>
      <c r="H45" s="4" t="str">
        <f t="shared" si="3"/>
        <v>，2749186</v>
      </c>
      <c r="I45" s="4" t="str">
        <f>VLOOKUP(A45,HOP!A:U,21,0)</f>
        <v>直采</v>
      </c>
    </row>
    <row r="46" s="4" customFormat="1" hidden="1" spans="1:9">
      <c r="A46" s="5">
        <v>21493364433</v>
      </c>
      <c r="B46" s="6">
        <v>44859</v>
      </c>
      <c r="C46" s="6">
        <v>44860</v>
      </c>
      <c r="D46" s="4">
        <v>556</v>
      </c>
      <c r="E46" s="4" t="str">
        <f>VLOOKUP(A46,HOP!A:L,12,0)</f>
        <v>556.00</v>
      </c>
      <c r="F46" s="4" t="str">
        <f>VLOOKUP(A46,HOP!A:C,3,0)</f>
        <v>2749194</v>
      </c>
      <c r="G46" s="4">
        <f t="shared" si="2"/>
        <v>0</v>
      </c>
      <c r="H46" s="4" t="str">
        <f t="shared" si="3"/>
        <v>，2749194</v>
      </c>
      <c r="I46" s="4" t="str">
        <f>VLOOKUP(A46,HOP!A:U,21,0)</f>
        <v>直采</v>
      </c>
    </row>
    <row r="47" s="4" customFormat="1" hidden="1" spans="1:9">
      <c r="A47" s="5">
        <v>21493609078</v>
      </c>
      <c r="B47" s="6">
        <v>44855</v>
      </c>
      <c r="C47" s="6">
        <v>44860</v>
      </c>
      <c r="D47" s="4">
        <v>2625</v>
      </c>
      <c r="E47" s="4" t="str">
        <f>VLOOKUP(A47,HOP!A:L,12,0)</f>
        <v>2625.00</v>
      </c>
      <c r="F47" s="4" t="str">
        <f>VLOOKUP(A47,HOP!A:C,3,0)</f>
        <v>2749286</v>
      </c>
      <c r="G47" s="4">
        <f t="shared" si="2"/>
        <v>0</v>
      </c>
      <c r="H47" s="4" t="str">
        <f t="shared" si="3"/>
        <v>，2749286</v>
      </c>
      <c r="I47" s="4" t="str">
        <f>VLOOKUP(A47,HOP!A:U,21,0)</f>
        <v>直采</v>
      </c>
    </row>
    <row r="48" s="4" customFormat="1" hidden="1" spans="1:9">
      <c r="A48" s="5">
        <v>21501605723</v>
      </c>
      <c r="B48" s="6">
        <v>44857</v>
      </c>
      <c r="C48" s="6">
        <v>44860</v>
      </c>
      <c r="D48" s="4">
        <v>2130</v>
      </c>
      <c r="E48" s="4" t="str">
        <f>VLOOKUP(A48,HOP!A:L,12,0)</f>
        <v>2130.00</v>
      </c>
      <c r="F48" s="4" t="str">
        <f>VLOOKUP(A48,HOP!A:C,3,0)</f>
        <v>2751324</v>
      </c>
      <c r="G48" s="4">
        <f t="shared" si="2"/>
        <v>0</v>
      </c>
      <c r="H48" s="4" t="str">
        <f t="shared" si="3"/>
        <v>，2751324</v>
      </c>
      <c r="I48" s="4" t="str">
        <f>VLOOKUP(A48,HOP!A:U,21,0)</f>
        <v>直采</v>
      </c>
    </row>
    <row r="49" s="4" customFormat="1" hidden="1" spans="1:9">
      <c r="A49" s="5">
        <v>21501664476</v>
      </c>
      <c r="B49" s="6">
        <v>44858</v>
      </c>
      <c r="C49" s="6">
        <v>44860</v>
      </c>
      <c r="D49" s="4">
        <v>946</v>
      </c>
      <c r="E49" s="4" t="str">
        <f>VLOOKUP(A49,HOP!A:L,12,0)</f>
        <v>946.00</v>
      </c>
      <c r="F49" s="4" t="str">
        <f>VLOOKUP(A49,HOP!A:C,3,0)</f>
        <v>2751372</v>
      </c>
      <c r="G49" s="4">
        <f t="shared" si="2"/>
        <v>0</v>
      </c>
      <c r="H49" s="4" t="str">
        <f t="shared" si="3"/>
        <v>，2751372</v>
      </c>
      <c r="I49" s="4" t="str">
        <f>VLOOKUP(A49,HOP!A:U,21,0)</f>
        <v>直采</v>
      </c>
    </row>
    <row r="50" s="4" customFormat="1" hidden="1" spans="1:9">
      <c r="A50" s="5">
        <v>21502849180</v>
      </c>
      <c r="B50" s="6">
        <v>44855</v>
      </c>
      <c r="C50" s="6">
        <v>44860</v>
      </c>
      <c r="D50" s="4">
        <v>1090</v>
      </c>
      <c r="E50" s="4" t="str">
        <f>VLOOKUP(A50,HOP!A:L,12,0)</f>
        <v>1090.00</v>
      </c>
      <c r="F50" s="4" t="str">
        <f>VLOOKUP(A50,HOP!A:C,3,0)</f>
        <v>2751768</v>
      </c>
      <c r="G50" s="4">
        <f t="shared" si="2"/>
        <v>0</v>
      </c>
      <c r="H50" s="4" t="str">
        <f t="shared" si="3"/>
        <v>，2751768</v>
      </c>
      <c r="I50" s="4" t="str">
        <f>VLOOKUP(A50,HOP!A:U,21,0)</f>
        <v>直采</v>
      </c>
    </row>
    <row r="51" s="4" customFormat="1" hidden="1" spans="1:9">
      <c r="A51" s="5">
        <v>21503126148</v>
      </c>
      <c r="B51" s="6">
        <v>44859</v>
      </c>
      <c r="C51" s="6">
        <v>44860</v>
      </c>
      <c r="D51" s="4">
        <v>959</v>
      </c>
      <c r="E51" s="4" t="str">
        <f>VLOOKUP(A51,HOP!A:L,12,0)</f>
        <v>959.00</v>
      </c>
      <c r="F51" s="4" t="str">
        <f>VLOOKUP(A51,HOP!A:C,3,0)</f>
        <v>2751849</v>
      </c>
      <c r="G51" s="4">
        <f t="shared" si="2"/>
        <v>0</v>
      </c>
      <c r="H51" s="4" t="str">
        <f t="shared" si="3"/>
        <v>，2751849</v>
      </c>
      <c r="I51" s="4" t="str">
        <f>VLOOKUP(A51,HOP!A:U,21,0)</f>
        <v>直采</v>
      </c>
    </row>
    <row r="52" s="4" customFormat="1" hidden="1" spans="1:9">
      <c r="A52" s="5">
        <v>21505345392</v>
      </c>
      <c r="B52" s="6">
        <v>44858</v>
      </c>
      <c r="C52" s="6">
        <v>44860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hidden="1" spans="1:9">
      <c r="A53" s="5">
        <v>21509768826</v>
      </c>
      <c r="B53" s="6">
        <v>44857</v>
      </c>
      <c r="C53" s="6">
        <v>44860</v>
      </c>
      <c r="D53" s="4">
        <v>978</v>
      </c>
      <c r="E53" s="4" t="str">
        <f>VLOOKUP(A53,HOP!A:L,12,0)</f>
        <v>978.00</v>
      </c>
      <c r="F53" s="4" t="str">
        <f>VLOOKUP(A53,HOP!A:C,3,0)</f>
        <v>2753779</v>
      </c>
      <c r="G53" s="4">
        <f t="shared" si="2"/>
        <v>0</v>
      </c>
      <c r="H53" s="4" t="str">
        <f t="shared" si="3"/>
        <v>，2753779</v>
      </c>
      <c r="I53" s="4" t="str">
        <f>VLOOKUP(A53,HOP!A:U,21,0)</f>
        <v>直采</v>
      </c>
    </row>
    <row r="54" s="4" customFormat="1" hidden="1" spans="1:9">
      <c r="A54" s="5">
        <v>21510206221</v>
      </c>
      <c r="B54" s="6">
        <v>44859</v>
      </c>
      <c r="C54" s="6">
        <v>44860</v>
      </c>
      <c r="D54" s="4">
        <v>552</v>
      </c>
      <c r="E54" s="4" t="str">
        <f>VLOOKUP(A54,HOP!A:L,12,0)</f>
        <v>552.00</v>
      </c>
      <c r="F54" s="4" t="str">
        <f>VLOOKUP(A54,HOP!A:C,3,0)</f>
        <v>2753899</v>
      </c>
      <c r="G54" s="4">
        <f t="shared" si="2"/>
        <v>0</v>
      </c>
      <c r="H54" s="4" t="str">
        <f t="shared" si="3"/>
        <v>，2753899</v>
      </c>
      <c r="I54" s="4" t="str">
        <f>VLOOKUP(A54,HOP!A:U,21,0)</f>
        <v>直采</v>
      </c>
    </row>
    <row r="55" s="4" customFormat="1" hidden="1" spans="1:9">
      <c r="A55" s="5">
        <v>21512005655</v>
      </c>
      <c r="B55" s="6">
        <v>44859</v>
      </c>
      <c r="C55" s="6">
        <v>44860</v>
      </c>
      <c r="D55" s="4">
        <v>326</v>
      </c>
      <c r="E55" s="4" t="str">
        <f>VLOOKUP(A55,HOP!A:L,12,0)</f>
        <v>326.00</v>
      </c>
      <c r="F55" s="4" t="str">
        <f>VLOOKUP(A55,HOP!A:C,3,0)</f>
        <v>2754412</v>
      </c>
      <c r="G55" s="4">
        <f t="shared" si="2"/>
        <v>0</v>
      </c>
      <c r="H55" s="4" t="str">
        <f t="shared" si="3"/>
        <v>，2754412</v>
      </c>
      <c r="I55" s="4" t="str">
        <f>VLOOKUP(A55,HOP!A:U,21,0)</f>
        <v>直采</v>
      </c>
    </row>
    <row r="56" s="4" customFormat="1" hidden="1" spans="1:9">
      <c r="A56" s="5">
        <v>21514079815</v>
      </c>
      <c r="B56" s="6">
        <v>44857</v>
      </c>
      <c r="C56" s="6">
        <v>44860</v>
      </c>
      <c r="D56" s="4">
        <v>549</v>
      </c>
      <c r="E56" s="4" t="str">
        <f>VLOOKUP(A56,HOP!A:L,12,0)</f>
        <v>549.00</v>
      </c>
      <c r="F56" s="4" t="str">
        <f>VLOOKUP(A56,HOP!A:C,3,0)</f>
        <v>2754992</v>
      </c>
      <c r="G56" s="4">
        <f t="shared" si="2"/>
        <v>0</v>
      </c>
      <c r="H56" s="4" t="str">
        <f t="shared" si="3"/>
        <v>，2754992</v>
      </c>
      <c r="I56" s="4" t="str">
        <f>VLOOKUP(A56,HOP!A:U,21,0)</f>
        <v>直采</v>
      </c>
    </row>
    <row r="57" s="4" customFormat="1" hidden="1" spans="1:9">
      <c r="A57" s="5">
        <v>21514313796</v>
      </c>
      <c r="B57" s="6">
        <v>44859</v>
      </c>
      <c r="C57" s="6">
        <v>44860</v>
      </c>
      <c r="D57" s="4">
        <v>714</v>
      </c>
      <c r="E57" s="4" t="str">
        <f>VLOOKUP(A57,HOP!A:L,12,0)</f>
        <v>714.00</v>
      </c>
      <c r="F57" s="4" t="str">
        <f>VLOOKUP(A57,HOP!A:C,3,0)</f>
        <v>2755062</v>
      </c>
      <c r="G57" s="4">
        <f t="shared" si="2"/>
        <v>0</v>
      </c>
      <c r="H57" s="4" t="str">
        <f t="shared" si="3"/>
        <v>，2755062</v>
      </c>
      <c r="I57" s="4" t="str">
        <f>VLOOKUP(A57,HOP!A:U,21,0)</f>
        <v>直采</v>
      </c>
    </row>
    <row r="58" s="4" customFormat="1" hidden="1" spans="1:9">
      <c r="A58" s="5">
        <v>21515281320</v>
      </c>
      <c r="B58" s="6">
        <v>44858</v>
      </c>
      <c r="C58" s="6">
        <v>44860</v>
      </c>
      <c r="D58" s="4">
        <v>400</v>
      </c>
      <c r="E58" s="4" t="str">
        <f>VLOOKUP(A58,HOP!A:L,12,0)</f>
        <v>400.00</v>
      </c>
      <c r="F58" s="4" t="str">
        <f>VLOOKUP(A58,HOP!A:C,3,0)</f>
        <v>2755313</v>
      </c>
      <c r="G58" s="4">
        <f t="shared" si="2"/>
        <v>0</v>
      </c>
      <c r="H58" s="4" t="str">
        <f t="shared" si="3"/>
        <v>，2755313</v>
      </c>
      <c r="I58" s="4" t="str">
        <f>VLOOKUP(A58,HOP!A:U,21,0)</f>
        <v>直采</v>
      </c>
    </row>
    <row r="59" s="4" customFormat="1" hidden="1" spans="1:9">
      <c r="A59" s="5">
        <v>21515455121</v>
      </c>
      <c r="B59" s="6">
        <v>44859</v>
      </c>
      <c r="C59" s="6">
        <v>44860</v>
      </c>
      <c r="D59" s="4">
        <v>532</v>
      </c>
      <c r="E59" s="4" t="str">
        <f>VLOOKUP(A59,HOP!A:L,12,0)</f>
        <v>532.00</v>
      </c>
      <c r="F59" s="4" t="str">
        <f>VLOOKUP(A59,HOP!A:C,3,0)</f>
        <v>2755356</v>
      </c>
      <c r="G59" s="4">
        <f t="shared" si="2"/>
        <v>0</v>
      </c>
      <c r="H59" s="4" t="str">
        <f t="shared" si="3"/>
        <v>，2755356</v>
      </c>
      <c r="I59" s="4" t="str">
        <f>VLOOKUP(A59,HOP!A:U,21,0)</f>
        <v>直采</v>
      </c>
    </row>
    <row r="60" s="4" customFormat="1" hidden="1" spans="1:9">
      <c r="A60" s="5">
        <v>21515669622</v>
      </c>
      <c r="B60" s="6">
        <v>44858</v>
      </c>
      <c r="C60" s="6">
        <v>44860</v>
      </c>
      <c r="D60" s="4">
        <v>1960</v>
      </c>
      <c r="E60" s="4" t="str">
        <f>VLOOKUP(A60,HOP!A:L,12,0)</f>
        <v>1960.00</v>
      </c>
      <c r="F60" s="4" t="str">
        <f>VLOOKUP(A60,HOP!A:C,3,0)</f>
        <v>2755405</v>
      </c>
      <c r="G60" s="4">
        <f t="shared" si="2"/>
        <v>0</v>
      </c>
      <c r="H60" s="4" t="str">
        <f t="shared" si="3"/>
        <v>，2755405</v>
      </c>
      <c r="I60" s="4" t="str">
        <f>VLOOKUP(A60,HOP!A:U,21,0)</f>
        <v>直采</v>
      </c>
    </row>
    <row r="61" s="4" customFormat="1" hidden="1" spans="1:9">
      <c r="A61" s="5">
        <v>21557082007</v>
      </c>
      <c r="B61" s="6">
        <v>44858</v>
      </c>
      <c r="C61" s="6">
        <v>44860</v>
      </c>
      <c r="D61" s="4">
        <v>406</v>
      </c>
      <c r="E61" s="4" t="str">
        <f>VLOOKUP(A61,HOP!A:L,12,0)</f>
        <v>406.00</v>
      </c>
      <c r="F61" s="4" t="str">
        <f>VLOOKUP(A61,HOP!A:C,3,0)</f>
        <v>2755578</v>
      </c>
      <c r="G61" s="4">
        <f t="shared" si="2"/>
        <v>0</v>
      </c>
      <c r="H61" s="4" t="str">
        <f t="shared" si="3"/>
        <v>，2755578</v>
      </c>
      <c r="I61" s="4" t="str">
        <f>VLOOKUP(A61,HOP!A:U,21,0)</f>
        <v>直采</v>
      </c>
    </row>
    <row r="62" s="4" customFormat="1" hidden="1" spans="1:9">
      <c r="A62" s="5">
        <v>21557772963</v>
      </c>
      <c r="B62" s="6">
        <v>44858</v>
      </c>
      <c r="C62" s="6">
        <v>44860</v>
      </c>
      <c r="D62" s="4">
        <v>1044</v>
      </c>
      <c r="E62" s="4" t="str">
        <f>VLOOKUP(A62,HOP!A:L,12,0)</f>
        <v>1044.00</v>
      </c>
      <c r="F62" s="4" t="str">
        <f>VLOOKUP(A62,HOP!A:C,3,0)</f>
        <v>2755669</v>
      </c>
      <c r="G62" s="4">
        <f t="shared" si="2"/>
        <v>0</v>
      </c>
      <c r="H62" s="4" t="str">
        <f t="shared" si="3"/>
        <v>，2755669</v>
      </c>
      <c r="I62" s="4" t="str">
        <f>VLOOKUP(A62,HOP!A:U,21,0)</f>
        <v>直采</v>
      </c>
    </row>
    <row r="63" s="4" customFormat="1" hidden="1" spans="1:9">
      <c r="A63" s="5">
        <v>21558396598</v>
      </c>
      <c r="B63" s="6">
        <v>44858</v>
      </c>
      <c r="C63" s="6">
        <v>44860</v>
      </c>
      <c r="D63" s="4">
        <v>13740</v>
      </c>
      <c r="E63" s="4" t="str">
        <f>VLOOKUP(A63,HOP!A:L,12,0)</f>
        <v>13740.00</v>
      </c>
      <c r="F63" s="4" t="str">
        <f>VLOOKUP(A63,HOP!A:C,3,0)</f>
        <v>2755772</v>
      </c>
      <c r="G63" s="4">
        <f t="shared" si="2"/>
        <v>0</v>
      </c>
      <c r="H63" s="4" t="str">
        <f t="shared" si="3"/>
        <v>，2755772</v>
      </c>
      <c r="I63" s="4" t="str">
        <f>VLOOKUP(A63,HOP!A:U,21,0)</f>
        <v>直采</v>
      </c>
    </row>
    <row r="64" s="4" customFormat="1" hidden="1" spans="1:9">
      <c r="A64" s="5">
        <v>21560940078</v>
      </c>
      <c r="B64" s="6">
        <v>44858</v>
      </c>
      <c r="C64" s="6">
        <v>44860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9">
      <c r="A65" s="5">
        <v>21562374608</v>
      </c>
      <c r="B65" s="6">
        <v>44859</v>
      </c>
      <c r="C65" s="6">
        <v>44860</v>
      </c>
      <c r="D65" s="4">
        <v>580</v>
      </c>
      <c r="E65" s="4" t="str">
        <f>VLOOKUP(A65,HOP!A:L,12,0)</f>
        <v>580.00</v>
      </c>
      <c r="F65" s="4" t="str">
        <f>VLOOKUP(A65,HOP!A:C,3,0)</f>
        <v>2756555</v>
      </c>
      <c r="G65" s="4">
        <f t="shared" si="2"/>
        <v>0</v>
      </c>
      <c r="H65" s="4" t="str">
        <f t="shared" si="3"/>
        <v>，2756555</v>
      </c>
      <c r="I65" s="4" t="str">
        <f>VLOOKUP(A65,HOP!A:U,21,0)</f>
        <v>直采</v>
      </c>
    </row>
    <row r="66" s="4" customFormat="1" hidden="1" spans="1:9">
      <c r="A66" s="5">
        <v>21563301008</v>
      </c>
      <c r="B66" s="6">
        <v>44858</v>
      </c>
      <c r="C66" s="6">
        <v>44860</v>
      </c>
      <c r="D66" s="4">
        <v>507</v>
      </c>
      <c r="E66" s="4" t="str">
        <f>VLOOKUP(A66,HOP!A:L,12,0)</f>
        <v>507.00</v>
      </c>
      <c r="F66" s="4" t="str">
        <f>VLOOKUP(A66,HOP!A:C,3,0)</f>
        <v>2756704</v>
      </c>
      <c r="G66" s="4">
        <f t="shared" si="2"/>
        <v>0</v>
      </c>
      <c r="H66" s="4" t="str">
        <f t="shared" si="3"/>
        <v>，2756704</v>
      </c>
      <c r="I66" s="4" t="str">
        <f>VLOOKUP(A66,HOP!A:U,21,0)</f>
        <v>直采</v>
      </c>
    </row>
    <row r="67" s="4" customFormat="1" hidden="1" spans="1:9">
      <c r="A67" s="5">
        <v>21564467543</v>
      </c>
      <c r="B67" s="6">
        <v>44859</v>
      </c>
      <c r="C67" s="6">
        <v>44860</v>
      </c>
      <c r="D67" s="4">
        <v>196</v>
      </c>
      <c r="E67" s="4" t="str">
        <f>VLOOKUP(A67,HOP!A:L,12,0)</f>
        <v>196.00</v>
      </c>
      <c r="F67" s="4" t="str">
        <f>VLOOKUP(A67,HOP!A:C,3,0)</f>
        <v>2757072</v>
      </c>
      <c r="G67" s="4">
        <f t="shared" ref="G67:G93" si="4">D67-E67</f>
        <v>0</v>
      </c>
      <c r="H67" s="4" t="str">
        <f t="shared" ref="H67:H93" si="5">$H$1&amp;F67</f>
        <v>，2757072</v>
      </c>
      <c r="I67" s="4" t="str">
        <f>VLOOKUP(A67,HOP!A:U,21,0)</f>
        <v>直采</v>
      </c>
    </row>
    <row r="68" s="4" customFormat="1" hidden="1" spans="1:9">
      <c r="A68" s="5">
        <v>21564413396</v>
      </c>
      <c r="B68" s="6">
        <v>44859</v>
      </c>
      <c r="C68" s="6">
        <v>44860</v>
      </c>
      <c r="D68" s="4">
        <v>300</v>
      </c>
      <c r="E68" s="4" t="str">
        <f>VLOOKUP(A68,HOP!A:L,12,0)</f>
        <v>300.00</v>
      </c>
      <c r="F68" s="4" t="str">
        <f>VLOOKUP(A68,HOP!A:C,3,0)</f>
        <v>2757041</v>
      </c>
      <c r="G68" s="4">
        <f t="shared" si="4"/>
        <v>0</v>
      </c>
      <c r="H68" s="4" t="str">
        <f t="shared" si="5"/>
        <v>，2757041</v>
      </c>
      <c r="I68" s="4" t="str">
        <f>VLOOKUP(A68,HOP!A:U,21,0)</f>
        <v>直采</v>
      </c>
    </row>
    <row r="69" s="4" customFormat="1" hidden="1" spans="1:9">
      <c r="A69" s="5">
        <v>21564421423</v>
      </c>
      <c r="B69" s="6">
        <v>44859</v>
      </c>
      <c r="C69" s="6">
        <v>44860</v>
      </c>
      <c r="D69" s="4">
        <v>300</v>
      </c>
      <c r="E69" s="4" t="str">
        <f>VLOOKUP(A69,HOP!A:L,12,0)</f>
        <v>300.00</v>
      </c>
      <c r="F69" s="4" t="str">
        <f>VLOOKUP(A69,HOP!A:C,3,0)</f>
        <v>2757045</v>
      </c>
      <c r="G69" s="4">
        <f t="shared" si="4"/>
        <v>0</v>
      </c>
      <c r="H69" s="4" t="str">
        <f t="shared" si="5"/>
        <v>，2757045</v>
      </c>
      <c r="I69" s="4" t="str">
        <f>VLOOKUP(A69,HOP!A:U,21,0)</f>
        <v>直采</v>
      </c>
    </row>
    <row r="70" s="4" customFormat="1" hidden="1" spans="1:9">
      <c r="A70" s="5">
        <v>21566253799</v>
      </c>
      <c r="B70" s="6">
        <v>44859</v>
      </c>
      <c r="C70" s="6">
        <v>44860</v>
      </c>
      <c r="D70" s="4">
        <v>757</v>
      </c>
      <c r="E70" s="4" t="str">
        <f>VLOOKUP(A70,HOP!A:L,12,0)</f>
        <v>757.00</v>
      </c>
      <c r="F70" s="4" t="str">
        <f>VLOOKUP(A70,HOP!A:C,3,0)</f>
        <v>2757098</v>
      </c>
      <c r="G70" s="4">
        <f t="shared" si="4"/>
        <v>0</v>
      </c>
      <c r="H70" s="4" t="str">
        <f t="shared" si="5"/>
        <v>，2757098</v>
      </c>
      <c r="I70" s="4" t="str">
        <f>VLOOKUP(A70,HOP!A:U,21,0)</f>
        <v>直采</v>
      </c>
    </row>
    <row r="71" s="4" customFormat="1" hidden="1" spans="1:9">
      <c r="A71" s="5">
        <v>21567009641</v>
      </c>
      <c r="B71" s="6">
        <v>44858</v>
      </c>
      <c r="C71" s="6">
        <v>44860</v>
      </c>
      <c r="D71" s="4">
        <v>452</v>
      </c>
      <c r="E71" s="4" t="str">
        <f>VLOOKUP(A71,HOP!A:L,12,0)</f>
        <v>452.00</v>
      </c>
      <c r="F71" s="4" t="str">
        <f>VLOOKUP(A71,HOP!A:C,3,0)</f>
        <v>2757167</v>
      </c>
      <c r="G71" s="4">
        <f t="shared" si="4"/>
        <v>0</v>
      </c>
      <c r="H71" s="4" t="str">
        <f t="shared" si="5"/>
        <v>，2757167</v>
      </c>
      <c r="I71" s="4" t="str">
        <f>VLOOKUP(A71,HOP!A:U,21,0)</f>
        <v>直采</v>
      </c>
    </row>
    <row r="72" s="4" customFormat="1" hidden="1" spans="1:9">
      <c r="A72" s="5">
        <v>21567836793</v>
      </c>
      <c r="B72" s="6">
        <v>44859</v>
      </c>
      <c r="C72" s="6">
        <v>44860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4"/>
        <v>#N/A</v>
      </c>
      <c r="H72" s="4" t="e">
        <f t="shared" si="5"/>
        <v>#N/A</v>
      </c>
      <c r="I72" s="4" t="e">
        <f>VLOOKUP(A72,HOP!A:U,21,0)</f>
        <v>#N/A</v>
      </c>
    </row>
    <row r="73" s="4" customFormat="1" hidden="1" spans="1:9">
      <c r="A73" s="5">
        <v>21569496854</v>
      </c>
      <c r="B73" s="6">
        <v>44859</v>
      </c>
      <c r="C73" s="6">
        <v>44860</v>
      </c>
      <c r="D73" s="4">
        <v>294</v>
      </c>
      <c r="E73" s="4" t="str">
        <f>VLOOKUP(A73,HOP!A:L,12,0)</f>
        <v>294.00</v>
      </c>
      <c r="F73" s="4" t="str">
        <f>VLOOKUP(A73,HOP!A:C,3,0)</f>
        <v>2757696</v>
      </c>
      <c r="G73" s="4">
        <f t="shared" si="4"/>
        <v>0</v>
      </c>
      <c r="H73" s="4" t="str">
        <f t="shared" si="5"/>
        <v>，2757696</v>
      </c>
      <c r="I73" s="4" t="str">
        <f>VLOOKUP(A73,HOP!A:U,21,0)</f>
        <v>直采</v>
      </c>
    </row>
    <row r="74" s="4" customFormat="1" spans="1:14">
      <c r="A74" s="5">
        <v>21569566811</v>
      </c>
      <c r="B74" s="6">
        <v>44859</v>
      </c>
      <c r="C74" s="6">
        <v>44860</v>
      </c>
      <c r="D74" s="4">
        <v>107</v>
      </c>
      <c r="E74" s="4" t="e">
        <f>VLOOKUP(A74,HOP!A:L,12,0)</f>
        <v>#N/A</v>
      </c>
      <c r="F74" s="4">
        <v>2753760</v>
      </c>
      <c r="G74" s="4" t="e">
        <f t="shared" si="4"/>
        <v>#N/A</v>
      </c>
      <c r="H74" s="4" t="str">
        <f t="shared" si="5"/>
        <v>，2753760</v>
      </c>
      <c r="I74" s="4" t="e">
        <f>VLOOKUP(A74,HOP!A:U,21,0)</f>
        <v>#N/A</v>
      </c>
      <c r="J74" s="4" t="s">
        <v>530</v>
      </c>
      <c r="N74" s="4" t="s">
        <v>531</v>
      </c>
    </row>
    <row r="75" s="4" customFormat="1" hidden="1" spans="1:9">
      <c r="A75" s="5">
        <v>21570373276</v>
      </c>
      <c r="B75" s="6">
        <v>44859</v>
      </c>
      <c r="C75" s="6">
        <v>44860</v>
      </c>
      <c r="D75" s="4">
        <v>207</v>
      </c>
      <c r="E75" s="4" t="str">
        <f>VLOOKUP(A75,HOP!A:L,12,0)</f>
        <v>207.00</v>
      </c>
      <c r="F75" s="4" t="str">
        <f>VLOOKUP(A75,HOP!A:C,3,0)</f>
        <v>2757909</v>
      </c>
      <c r="G75" s="4">
        <f t="shared" si="4"/>
        <v>0</v>
      </c>
      <c r="H75" s="4" t="str">
        <f t="shared" si="5"/>
        <v>，2757909</v>
      </c>
      <c r="I75" s="4" t="str">
        <f>VLOOKUP(A75,HOP!A:U,21,0)</f>
        <v>直采</v>
      </c>
    </row>
    <row r="76" s="4" customFormat="1" hidden="1" spans="1:9">
      <c r="A76" s="5">
        <v>21570576486</v>
      </c>
      <c r="B76" s="6">
        <v>44859</v>
      </c>
      <c r="C76" s="6">
        <v>44860</v>
      </c>
      <c r="D76" s="4">
        <v>1482</v>
      </c>
      <c r="E76" s="4" t="str">
        <f>VLOOKUP(A76,HOP!A:L,12,0)</f>
        <v>1482.00</v>
      </c>
      <c r="F76" s="4" t="str">
        <f>VLOOKUP(A76,HOP!A:C,3,0)</f>
        <v>2757973</v>
      </c>
      <c r="G76" s="4">
        <f t="shared" si="4"/>
        <v>0</v>
      </c>
      <c r="H76" s="4" t="str">
        <f t="shared" si="5"/>
        <v>，2757973</v>
      </c>
      <c r="I76" s="4" t="str">
        <f>VLOOKUP(A76,HOP!A:U,21,0)</f>
        <v>直采</v>
      </c>
    </row>
    <row r="77" s="4" customFormat="1" hidden="1" spans="1:9">
      <c r="A77" s="5">
        <v>21570722674</v>
      </c>
      <c r="B77" s="6">
        <v>44859</v>
      </c>
      <c r="C77" s="6">
        <v>44860</v>
      </c>
      <c r="D77" s="4">
        <v>137</v>
      </c>
      <c r="E77" s="4" t="str">
        <f>VLOOKUP(A77,HOP!A:L,12,0)</f>
        <v>137.00</v>
      </c>
      <c r="F77" s="4" t="str">
        <f>VLOOKUP(A77,HOP!A:C,3,0)</f>
        <v>2758042</v>
      </c>
      <c r="G77" s="4">
        <f t="shared" si="4"/>
        <v>0</v>
      </c>
      <c r="H77" s="4" t="str">
        <f t="shared" si="5"/>
        <v>，2758042</v>
      </c>
      <c r="I77" s="4" t="str">
        <f>VLOOKUP(A77,HOP!A:U,21,0)</f>
        <v>直采</v>
      </c>
    </row>
    <row r="78" s="4" customFormat="1" hidden="1" spans="1:9">
      <c r="A78" s="5">
        <v>21570288004</v>
      </c>
      <c r="B78" s="6">
        <v>44859</v>
      </c>
      <c r="C78" s="6">
        <v>44860</v>
      </c>
      <c r="D78" s="4">
        <v>600</v>
      </c>
      <c r="E78" s="4" t="str">
        <f>VLOOKUP(A78,HOP!A:L,12,0)</f>
        <v>600.00</v>
      </c>
      <c r="F78" s="4" t="str">
        <f>VLOOKUP(A78,HOP!A:C,3,0)</f>
        <v>2757886</v>
      </c>
      <c r="G78" s="4">
        <f t="shared" si="4"/>
        <v>0</v>
      </c>
      <c r="H78" s="4" t="str">
        <f t="shared" si="5"/>
        <v>，2757886</v>
      </c>
      <c r="I78" s="4" t="str">
        <f>VLOOKUP(A78,HOP!A:U,21,0)</f>
        <v>直采</v>
      </c>
    </row>
    <row r="79" s="4" customFormat="1" hidden="1" spans="1:9">
      <c r="A79" s="5">
        <v>21569152743</v>
      </c>
      <c r="B79" s="6">
        <v>44859</v>
      </c>
      <c r="C79" s="6">
        <v>44860</v>
      </c>
      <c r="D79" s="4">
        <v>1800</v>
      </c>
      <c r="E79" s="4" t="str">
        <f>VLOOKUP(A79,HOP!A:L,12,0)</f>
        <v>1800.00</v>
      </c>
      <c r="F79" s="4" t="str">
        <f>VLOOKUP(A79,HOP!A:C,3,0)</f>
        <v>2757641</v>
      </c>
      <c r="G79" s="4">
        <f t="shared" si="4"/>
        <v>0</v>
      </c>
      <c r="H79" s="4" t="str">
        <f t="shared" si="5"/>
        <v>，2757641</v>
      </c>
      <c r="I79" s="4" t="str">
        <f>VLOOKUP(A79,HOP!A:U,21,0)</f>
        <v>直采</v>
      </c>
    </row>
    <row r="80" s="4" customFormat="1" hidden="1" spans="1:9">
      <c r="A80" s="5">
        <v>21572442194</v>
      </c>
      <c r="B80" s="6">
        <v>44859</v>
      </c>
      <c r="C80" s="6">
        <v>44860</v>
      </c>
      <c r="D80" s="4">
        <v>255</v>
      </c>
      <c r="E80" s="4" t="str">
        <f>VLOOKUP(A80,HOP!A:L,12,0)</f>
        <v>255.00</v>
      </c>
      <c r="F80" s="4" t="str">
        <f>VLOOKUP(A80,HOP!A:C,3,0)</f>
        <v>2758457</v>
      </c>
      <c r="G80" s="4">
        <f t="shared" si="4"/>
        <v>0</v>
      </c>
      <c r="H80" s="4" t="str">
        <f t="shared" si="5"/>
        <v>，2758457</v>
      </c>
      <c r="I80" s="4" t="str">
        <f>VLOOKUP(A80,HOP!A:U,21,0)</f>
        <v>直采</v>
      </c>
    </row>
    <row r="81" s="4" customFormat="1" hidden="1" spans="1:9">
      <c r="A81" s="5">
        <v>21572614393</v>
      </c>
      <c r="B81" s="6">
        <v>44859</v>
      </c>
      <c r="C81" s="6">
        <v>44860</v>
      </c>
      <c r="D81" s="4">
        <v>543</v>
      </c>
      <c r="E81" s="4" t="str">
        <f>VLOOKUP(A81,HOP!A:L,12,0)</f>
        <v>543.00</v>
      </c>
      <c r="F81" s="4" t="str">
        <f>VLOOKUP(A81,HOP!A:C,3,0)</f>
        <v>2758501</v>
      </c>
      <c r="G81" s="4">
        <f t="shared" si="4"/>
        <v>0</v>
      </c>
      <c r="H81" s="4" t="str">
        <f t="shared" si="5"/>
        <v>，2758501</v>
      </c>
      <c r="I81" s="4" t="str">
        <f>VLOOKUP(A81,HOP!A:U,21,0)</f>
        <v>直采</v>
      </c>
    </row>
    <row r="82" s="4" customFormat="1" hidden="1" spans="1:9">
      <c r="A82" s="5">
        <v>21572643092</v>
      </c>
      <c r="B82" s="6">
        <v>44859</v>
      </c>
      <c r="C82" s="6">
        <v>44860</v>
      </c>
      <c r="D82" s="4">
        <v>988.34</v>
      </c>
      <c r="E82" s="4" t="str">
        <f>VLOOKUP(A82,HOP!A:L,12,0)</f>
        <v>988.34</v>
      </c>
      <c r="F82" s="4" t="str">
        <f>VLOOKUP(A82,HOP!A:C,3,0)</f>
        <v>2758505</v>
      </c>
      <c r="G82" s="4">
        <f t="shared" si="4"/>
        <v>0</v>
      </c>
      <c r="H82" s="4" t="str">
        <f t="shared" si="5"/>
        <v>，2758505</v>
      </c>
      <c r="I82" s="4" t="str">
        <f>VLOOKUP(A82,HOP!A:U,21,0)</f>
        <v>直连</v>
      </c>
    </row>
    <row r="83" s="4" customFormat="1" hidden="1" spans="1:9">
      <c r="A83" s="5">
        <v>21572490816</v>
      </c>
      <c r="B83" s="6">
        <v>44859</v>
      </c>
      <c r="C83" s="6">
        <v>44860</v>
      </c>
      <c r="D83" s="4">
        <v>326</v>
      </c>
      <c r="E83" s="4" t="str">
        <f>VLOOKUP(A83,HOP!A:L,12,0)</f>
        <v>326.00</v>
      </c>
      <c r="F83" s="4" t="str">
        <f>VLOOKUP(A83,HOP!A:C,3,0)</f>
        <v>2758468</v>
      </c>
      <c r="G83" s="4">
        <f t="shared" si="4"/>
        <v>0</v>
      </c>
      <c r="H83" s="4" t="str">
        <f t="shared" si="5"/>
        <v>，2758468</v>
      </c>
      <c r="I83" s="4" t="str">
        <f>VLOOKUP(A83,HOP!A:U,21,0)</f>
        <v>直采</v>
      </c>
    </row>
    <row r="84" s="4" customFormat="1" hidden="1" spans="1:9">
      <c r="A84" s="5">
        <v>21572955243</v>
      </c>
      <c r="B84" s="6">
        <v>44859</v>
      </c>
      <c r="C84" s="6">
        <v>44860</v>
      </c>
      <c r="D84" s="4">
        <v>392</v>
      </c>
      <c r="E84" s="4" t="str">
        <f>VLOOKUP(A84,HOP!A:L,12,0)</f>
        <v>392.00</v>
      </c>
      <c r="F84" s="4" t="str">
        <f>VLOOKUP(A84,HOP!A:C,3,0)</f>
        <v>2758578</v>
      </c>
      <c r="G84" s="4">
        <f t="shared" si="4"/>
        <v>0</v>
      </c>
      <c r="H84" s="4" t="str">
        <f t="shared" si="5"/>
        <v>，2758578</v>
      </c>
      <c r="I84" s="4" t="str">
        <f>VLOOKUP(A84,HOP!A:U,21,0)</f>
        <v>直采</v>
      </c>
    </row>
    <row r="85" s="4" customFormat="1" hidden="1" spans="1:9">
      <c r="A85" s="5">
        <v>21573317056</v>
      </c>
      <c r="B85" s="6">
        <v>44859</v>
      </c>
      <c r="C85" s="6">
        <v>44860</v>
      </c>
      <c r="D85" s="4">
        <v>439</v>
      </c>
      <c r="E85" s="4" t="str">
        <f>VLOOKUP(A85,HOP!A:L,12,0)</f>
        <v>439.00</v>
      </c>
      <c r="F85" s="4" t="str">
        <f>VLOOKUP(A85,HOP!A:C,3,0)</f>
        <v>2758665</v>
      </c>
      <c r="G85" s="4">
        <f t="shared" si="4"/>
        <v>0</v>
      </c>
      <c r="H85" s="4" t="str">
        <f t="shared" si="5"/>
        <v>，2758665</v>
      </c>
      <c r="I85" s="4" t="str">
        <f>VLOOKUP(A85,HOP!A:U,21,0)</f>
        <v>直采</v>
      </c>
    </row>
    <row r="86" s="4" customFormat="1" hidden="1" spans="1:9">
      <c r="A86" s="5">
        <v>21573795902</v>
      </c>
      <c r="B86" s="6">
        <v>44859</v>
      </c>
      <c r="C86" s="6">
        <v>44860</v>
      </c>
      <c r="D86" s="4">
        <v>140</v>
      </c>
      <c r="E86" s="4" t="str">
        <f>VLOOKUP(A86,HOP!A:L,12,0)</f>
        <v>140.00</v>
      </c>
      <c r="F86" s="4" t="str">
        <f>VLOOKUP(A86,HOP!A:C,3,0)</f>
        <v>2758746</v>
      </c>
      <c r="G86" s="4">
        <f t="shared" si="4"/>
        <v>0</v>
      </c>
      <c r="H86" s="4" t="str">
        <f t="shared" si="5"/>
        <v>，2758746</v>
      </c>
      <c r="I86" s="4" t="str">
        <f>VLOOKUP(A86,HOP!A:U,21,0)</f>
        <v>直采</v>
      </c>
    </row>
    <row r="87" s="4" customFormat="1" hidden="1" spans="1:9">
      <c r="A87" s="5">
        <v>21577138013</v>
      </c>
      <c r="B87" s="6">
        <v>44859</v>
      </c>
      <c r="C87" s="6">
        <v>44860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21577657385</v>
      </c>
      <c r="B88" s="6">
        <v>44859</v>
      </c>
      <c r="C88" s="6">
        <v>44860</v>
      </c>
      <c r="D88" s="4">
        <v>737</v>
      </c>
      <c r="E88" s="4" t="str">
        <f>VLOOKUP(A88,HOP!A:L,12,0)</f>
        <v>737.00</v>
      </c>
      <c r="F88" s="4" t="str">
        <f>VLOOKUP(A88,HOP!A:C,3,0)</f>
        <v>2759033</v>
      </c>
      <c r="G88" s="4">
        <f t="shared" si="4"/>
        <v>0</v>
      </c>
      <c r="H88" s="4" t="str">
        <f t="shared" si="5"/>
        <v>，2759033</v>
      </c>
      <c r="I88" s="4" t="str">
        <f>VLOOKUP(A88,HOP!A:U,21,0)</f>
        <v>直采</v>
      </c>
    </row>
    <row r="89" s="4" customFormat="1" hidden="1" spans="1:9">
      <c r="A89" s="5">
        <v>21579755161</v>
      </c>
      <c r="B89" s="6">
        <v>44859</v>
      </c>
      <c r="C89" s="6">
        <v>44860</v>
      </c>
      <c r="D89" s="4">
        <v>680.64</v>
      </c>
      <c r="E89" s="4" t="str">
        <f>VLOOKUP(A89,HOP!A:L,12,0)</f>
        <v>680.64</v>
      </c>
      <c r="F89" s="4" t="str">
        <f>VLOOKUP(A89,HOP!A:C,3,0)</f>
        <v>2759525</v>
      </c>
      <c r="G89" s="4">
        <f t="shared" si="4"/>
        <v>0</v>
      </c>
      <c r="H89" s="4" t="str">
        <f t="shared" si="5"/>
        <v>，2759525</v>
      </c>
      <c r="I89" s="4" t="str">
        <f>VLOOKUP(A89,HOP!A:U,21,0)</f>
        <v>直连</v>
      </c>
    </row>
    <row r="90" s="4" customFormat="1" spans="1:10">
      <c r="A90" s="5">
        <v>18488874066</v>
      </c>
      <c r="B90" s="6">
        <v>44851</v>
      </c>
      <c r="C90" s="6">
        <v>44853</v>
      </c>
      <c r="D90" s="4">
        <v>53.3</v>
      </c>
      <c r="E90" s="4" t="e">
        <f>VLOOKUP(A90,HOP!A:L,12,0)</f>
        <v>#N/A</v>
      </c>
      <c r="F90" s="4">
        <v>2630587</v>
      </c>
      <c r="G90" s="4" t="e">
        <f t="shared" si="4"/>
        <v>#N/A</v>
      </c>
      <c r="H90" s="4" t="str">
        <f t="shared" si="5"/>
        <v>，2630587</v>
      </c>
      <c r="I90" s="4" t="e">
        <f>VLOOKUP(A90,HOP!A:U,21,0)</f>
        <v>#N/A</v>
      </c>
      <c r="J90" s="4" t="s">
        <v>532</v>
      </c>
    </row>
    <row r="91" s="4" customFormat="1" spans="1:10">
      <c r="A91" s="5">
        <v>21352614695</v>
      </c>
      <c r="B91" s="6">
        <v>44842</v>
      </c>
      <c r="C91" s="6">
        <v>44843</v>
      </c>
      <c r="D91" s="4">
        <v>5.3</v>
      </c>
      <c r="E91" s="4" t="e">
        <f>VLOOKUP(A91,HOP!A:L,12,0)</f>
        <v>#N/A</v>
      </c>
      <c r="F91" s="4">
        <v>2727629</v>
      </c>
      <c r="G91" s="4" t="e">
        <f t="shared" si="4"/>
        <v>#N/A</v>
      </c>
      <c r="H91" s="4" t="str">
        <f t="shared" si="5"/>
        <v>，2727629</v>
      </c>
      <c r="I91" s="4" t="e">
        <f>VLOOKUP(A91,HOP!A:U,21,0)</f>
        <v>#N/A</v>
      </c>
      <c r="J91" s="4" t="s">
        <v>533</v>
      </c>
    </row>
    <row r="92" s="4" customFormat="1" spans="1:10">
      <c r="A92" s="5">
        <v>21196636908</v>
      </c>
      <c r="B92" s="6">
        <v>44847</v>
      </c>
      <c r="C92" s="6">
        <v>44849</v>
      </c>
      <c r="D92" s="4">
        <v>110.39</v>
      </c>
      <c r="E92" s="4" t="e">
        <f>VLOOKUP(A92,HOP!A:L,12,0)</f>
        <v>#N/A</v>
      </c>
      <c r="F92" s="4">
        <v>2710545</v>
      </c>
      <c r="G92" s="4" t="e">
        <f t="shared" si="4"/>
        <v>#N/A</v>
      </c>
      <c r="H92" s="4" t="str">
        <f t="shared" si="5"/>
        <v>，2710545</v>
      </c>
      <c r="I92" s="4" t="e">
        <f>VLOOKUP(A92,HOP!A:U,21,0)</f>
        <v>#N/A</v>
      </c>
      <c r="J92" s="4" t="s">
        <v>534</v>
      </c>
    </row>
    <row r="93" s="4" customFormat="1" hidden="1" spans="1:9">
      <c r="A93" s="5">
        <v>18819912658</v>
      </c>
      <c r="B93" s="6">
        <v>44802</v>
      </c>
      <c r="C93" s="6">
        <v>44804</v>
      </c>
      <c r="D93" s="4">
        <v>2584</v>
      </c>
      <c r="E93" s="4">
        <v>2584</v>
      </c>
      <c r="F93" s="4">
        <v>2667216</v>
      </c>
      <c r="G93" s="4">
        <f t="shared" si="4"/>
        <v>0</v>
      </c>
      <c r="H93" s="4" t="str">
        <f t="shared" si="5"/>
        <v>，2667216</v>
      </c>
      <c r="I93" s="4" t="e">
        <f>VLOOKUP(A93,HOP!A:U,21,0)</f>
        <v>#N/A</v>
      </c>
    </row>
    <row r="95" spans="4:4">
      <c r="D95" s="4">
        <f>SUM(D2:D94)</f>
        <v>133124.44</v>
      </c>
    </row>
    <row r="100" spans="1:4">
      <c r="A100" s="4" t="s">
        <v>535</v>
      </c>
      <c r="C100" s="4">
        <v>128229.99</v>
      </c>
      <c r="D100" s="4">
        <v>138431.56</v>
      </c>
    </row>
    <row r="101" spans="1:4">
      <c r="A101" s="4" t="s">
        <v>536</v>
      </c>
      <c r="C101" s="4">
        <v>4894.45</v>
      </c>
      <c r="D101" s="4">
        <v>5283.84</v>
      </c>
    </row>
    <row r="102" spans="1:4">
      <c r="A102" s="4" t="s">
        <v>537</v>
      </c>
      <c r="C102" s="4">
        <f>SUBTOTAL(9,C100:C101)</f>
        <v>133124.44</v>
      </c>
      <c r="D102" s="4">
        <f>SUBTOTAL(9,D100:D101)</f>
        <v>143715.4</v>
      </c>
    </row>
    <row r="103" spans="1:1">
      <c r="A103" s="4" t="s">
        <v>538</v>
      </c>
    </row>
  </sheetData>
  <autoFilter ref="A1:X93">
    <filterColumn colId="3">
      <filters>
        <filter val="2598.08"/>
        <filter val="5.3"/>
        <filter val="53.3"/>
        <filter val="300"/>
        <filter val="400"/>
        <filter val="600"/>
        <filter val="1800"/>
        <filter val="3000"/>
        <filter val="15000"/>
        <filter val="406"/>
        <filter val="1406"/>
        <filter val="107"/>
        <filter val="207"/>
        <filter val="507"/>
        <filter val="4509"/>
        <filter val="2013"/>
        <filter val="714"/>
        <filter val="3616"/>
        <filter val="920"/>
        <filter val="4920"/>
        <filter val="2224"/>
        <filter val="2625"/>
        <filter val="326"/>
        <filter val="2226"/>
        <filter val="428"/>
        <filter val="2130"/>
        <filter val="532"/>
        <filter val="988.34"/>
        <filter val="4536"/>
        <filter val="137"/>
        <filter val="737"/>
        <filter val="439"/>
        <filter val="110.39"/>
        <filter val="627.39"/>
        <filter val="140"/>
        <filter val="1040"/>
        <filter val="1340"/>
        <filter val="1940"/>
        <filter val="13740"/>
        <filter val="543"/>
        <filter val="1044"/>
        <filter val="946"/>
        <filter val="549"/>
        <filter val="450"/>
        <filter val="2550"/>
        <filter val="452"/>
        <filter val="552"/>
        <filter val="554"/>
        <filter val="654"/>
        <filter val="854"/>
        <filter val="255"/>
        <filter val="855"/>
        <filter val="556"/>
        <filter val="2256"/>
        <filter val="757"/>
        <filter val="959"/>
        <filter val="1960"/>
        <filter val="680.64"/>
        <filter val="269"/>
        <filter val="570"/>
        <filter val="870"/>
        <filter val="1770"/>
        <filter val="6470"/>
        <filter val="772"/>
        <filter val="2472"/>
        <filter val="3372"/>
        <filter val="677"/>
        <filter val="978"/>
        <filter val="580"/>
        <filter val="2780"/>
        <filter val="1281"/>
        <filter val="582"/>
        <filter val="1482"/>
        <filter val="2584"/>
        <filter val="1188"/>
        <filter val="689"/>
        <filter val="890"/>
        <filter val="1090"/>
        <filter val="392"/>
        <filter val="1092"/>
        <filter val="294"/>
        <filter val="196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539</v>
      </c>
      <c r="B1" s="2" t="s">
        <v>540</v>
      </c>
      <c r="C1" s="2" t="s">
        <v>541</v>
      </c>
      <c r="D1" s="2" t="s">
        <v>542</v>
      </c>
      <c r="E1" s="2" t="s">
        <v>13</v>
      </c>
      <c r="F1" s="2" t="s">
        <v>5</v>
      </c>
      <c r="G1" s="2" t="s">
        <v>6</v>
      </c>
      <c r="H1" s="2" t="s">
        <v>543</v>
      </c>
      <c r="I1" s="2" t="s">
        <v>544</v>
      </c>
      <c r="J1" s="2" t="s">
        <v>545</v>
      </c>
      <c r="K1" s="2" t="s">
        <v>546</v>
      </c>
      <c r="L1" s="2" t="s">
        <v>547</v>
      </c>
      <c r="M1" s="2" t="s">
        <v>548</v>
      </c>
      <c r="N1" s="2" t="s">
        <v>549</v>
      </c>
      <c r="O1" s="2" t="s">
        <v>550</v>
      </c>
      <c r="P1" s="2" t="s">
        <v>551</v>
      </c>
      <c r="Q1" s="2" t="s">
        <v>552</v>
      </c>
      <c r="R1" s="2" t="s">
        <v>553</v>
      </c>
      <c r="S1" s="2" t="s">
        <v>554</v>
      </c>
      <c r="T1" s="2" t="s">
        <v>555</v>
      </c>
      <c r="U1" s="2" t="s">
        <v>556</v>
      </c>
      <c r="V1" s="2" t="s">
        <v>557</v>
      </c>
    </row>
    <row r="2" s="1" customFormat="1" spans="1:22">
      <c r="A2" s="3">
        <v>21579755161</v>
      </c>
      <c r="B2" s="1" t="s">
        <v>558</v>
      </c>
      <c r="C2" s="1" t="s">
        <v>559</v>
      </c>
      <c r="D2" s="1" t="s">
        <v>560</v>
      </c>
      <c r="E2" s="1" t="s">
        <v>561</v>
      </c>
      <c r="F2" s="1" t="s">
        <v>558</v>
      </c>
      <c r="G2" s="1" t="s">
        <v>562</v>
      </c>
      <c r="H2" s="1" t="s">
        <v>563</v>
      </c>
      <c r="I2" s="1" t="s">
        <v>564</v>
      </c>
      <c r="J2" s="1" t="s">
        <v>565</v>
      </c>
      <c r="K2" s="1" t="s">
        <v>564</v>
      </c>
      <c r="L2" s="1" t="s">
        <v>564</v>
      </c>
      <c r="M2" s="1" t="s">
        <v>566</v>
      </c>
      <c r="N2" s="1" t="s">
        <v>566</v>
      </c>
      <c r="O2" s="1" t="s">
        <v>567</v>
      </c>
      <c r="P2" s="1" t="s">
        <v>568</v>
      </c>
      <c r="Q2" s="1" t="s">
        <v>569</v>
      </c>
      <c r="R2" s="1" t="s">
        <v>570</v>
      </c>
      <c r="S2" s="1" t="s">
        <v>571</v>
      </c>
      <c r="T2" s="1" t="s">
        <v>572</v>
      </c>
      <c r="U2" s="1" t="s">
        <v>573</v>
      </c>
      <c r="V2" s="1" t="s">
        <v>574</v>
      </c>
    </row>
    <row r="3" s="1" customFormat="1" spans="1:22">
      <c r="A3" s="3">
        <v>21577657385</v>
      </c>
      <c r="B3" s="1" t="s">
        <v>558</v>
      </c>
      <c r="C3" s="1" t="s">
        <v>575</v>
      </c>
      <c r="D3" s="1" t="s">
        <v>576</v>
      </c>
      <c r="E3" s="1" t="s">
        <v>577</v>
      </c>
      <c r="F3" s="1" t="s">
        <v>558</v>
      </c>
      <c r="G3" s="1" t="s">
        <v>562</v>
      </c>
      <c r="H3" s="1" t="s">
        <v>563</v>
      </c>
      <c r="I3" s="1" t="s">
        <v>578</v>
      </c>
      <c r="J3" s="1" t="s">
        <v>565</v>
      </c>
      <c r="K3" s="1" t="s">
        <v>578</v>
      </c>
      <c r="L3" s="1" t="s">
        <v>578</v>
      </c>
      <c r="M3" s="1" t="s">
        <v>566</v>
      </c>
      <c r="N3" s="1" t="s">
        <v>566</v>
      </c>
      <c r="O3" s="1" t="s">
        <v>567</v>
      </c>
      <c r="P3" s="1" t="s">
        <v>568</v>
      </c>
      <c r="Q3" s="1" t="s">
        <v>569</v>
      </c>
      <c r="R3" s="1" t="s">
        <v>579</v>
      </c>
      <c r="S3" s="1" t="s">
        <v>571</v>
      </c>
      <c r="T3" s="1" t="s">
        <v>572</v>
      </c>
      <c r="U3" s="1" t="s">
        <v>580</v>
      </c>
      <c r="V3" s="1" t="s">
        <v>581</v>
      </c>
    </row>
    <row r="4" s="1" customFormat="1" spans="1:22">
      <c r="A4" s="3">
        <v>21573795902</v>
      </c>
      <c r="B4" s="1" t="s">
        <v>558</v>
      </c>
      <c r="C4" s="1" t="s">
        <v>582</v>
      </c>
      <c r="D4" s="1" t="s">
        <v>583</v>
      </c>
      <c r="E4" s="1" t="s">
        <v>584</v>
      </c>
      <c r="F4" s="1" t="s">
        <v>558</v>
      </c>
      <c r="G4" s="1" t="s">
        <v>562</v>
      </c>
      <c r="H4" s="1" t="s">
        <v>563</v>
      </c>
      <c r="I4" s="1" t="s">
        <v>585</v>
      </c>
      <c r="J4" s="1" t="s">
        <v>565</v>
      </c>
      <c r="K4" s="1" t="s">
        <v>585</v>
      </c>
      <c r="L4" s="1" t="s">
        <v>585</v>
      </c>
      <c r="M4" s="1" t="s">
        <v>566</v>
      </c>
      <c r="N4" s="1" t="s">
        <v>566</v>
      </c>
      <c r="O4" s="1" t="s">
        <v>567</v>
      </c>
      <c r="P4" s="1" t="s">
        <v>568</v>
      </c>
      <c r="Q4" s="1" t="s">
        <v>569</v>
      </c>
      <c r="R4" s="1" t="s">
        <v>586</v>
      </c>
      <c r="S4" s="1" t="s">
        <v>571</v>
      </c>
      <c r="T4" s="1" t="s">
        <v>572</v>
      </c>
      <c r="U4" s="1" t="s">
        <v>580</v>
      </c>
      <c r="V4" s="1" t="s">
        <v>581</v>
      </c>
    </row>
    <row r="5" s="1" customFormat="1" spans="1:22">
      <c r="A5" s="3">
        <v>21573317056</v>
      </c>
      <c r="B5" s="1" t="s">
        <v>558</v>
      </c>
      <c r="C5" s="1" t="s">
        <v>587</v>
      </c>
      <c r="D5" s="1" t="s">
        <v>588</v>
      </c>
      <c r="E5" s="1" t="s">
        <v>589</v>
      </c>
      <c r="F5" s="1" t="s">
        <v>558</v>
      </c>
      <c r="G5" s="1" t="s">
        <v>562</v>
      </c>
      <c r="H5" s="1" t="s">
        <v>563</v>
      </c>
      <c r="I5" s="1" t="s">
        <v>590</v>
      </c>
      <c r="J5" s="1" t="s">
        <v>565</v>
      </c>
      <c r="K5" s="1" t="s">
        <v>590</v>
      </c>
      <c r="L5" s="1" t="s">
        <v>590</v>
      </c>
      <c r="M5" s="1" t="s">
        <v>566</v>
      </c>
      <c r="N5" s="1" t="s">
        <v>566</v>
      </c>
      <c r="O5" s="1" t="s">
        <v>567</v>
      </c>
      <c r="P5" s="1" t="s">
        <v>568</v>
      </c>
      <c r="Q5" s="1" t="s">
        <v>569</v>
      </c>
      <c r="R5" s="1" t="s">
        <v>591</v>
      </c>
      <c r="S5" s="1" t="s">
        <v>571</v>
      </c>
      <c r="T5" s="1" t="s">
        <v>572</v>
      </c>
      <c r="U5" s="1" t="s">
        <v>580</v>
      </c>
      <c r="V5" s="1" t="s">
        <v>581</v>
      </c>
    </row>
    <row r="6" s="1" customFormat="1" spans="1:22">
      <c r="A6" s="3">
        <v>21572955243</v>
      </c>
      <c r="B6" s="1" t="s">
        <v>558</v>
      </c>
      <c r="C6" s="1" t="s">
        <v>592</v>
      </c>
      <c r="D6" s="1" t="s">
        <v>593</v>
      </c>
      <c r="E6" s="1" t="s">
        <v>594</v>
      </c>
      <c r="F6" s="1" t="s">
        <v>558</v>
      </c>
      <c r="G6" s="1" t="s">
        <v>562</v>
      </c>
      <c r="H6" s="1" t="s">
        <v>563</v>
      </c>
      <c r="I6" s="1" t="s">
        <v>595</v>
      </c>
      <c r="J6" s="1" t="s">
        <v>565</v>
      </c>
      <c r="K6" s="1" t="s">
        <v>595</v>
      </c>
      <c r="L6" s="1" t="s">
        <v>595</v>
      </c>
      <c r="M6" s="1" t="s">
        <v>566</v>
      </c>
      <c r="N6" s="1" t="s">
        <v>566</v>
      </c>
      <c r="O6" s="1" t="s">
        <v>567</v>
      </c>
      <c r="P6" s="1" t="s">
        <v>568</v>
      </c>
      <c r="Q6" s="1" t="s">
        <v>569</v>
      </c>
      <c r="R6" s="1" t="s">
        <v>596</v>
      </c>
      <c r="S6" s="1" t="s">
        <v>571</v>
      </c>
      <c r="T6" s="1" t="s">
        <v>572</v>
      </c>
      <c r="U6" s="1" t="s">
        <v>580</v>
      </c>
      <c r="V6" s="1" t="s">
        <v>581</v>
      </c>
    </row>
    <row r="7" s="1" customFormat="1" spans="1:22">
      <c r="A7" s="3">
        <v>21572643092</v>
      </c>
      <c r="B7" s="1" t="s">
        <v>558</v>
      </c>
      <c r="C7" s="1" t="s">
        <v>597</v>
      </c>
      <c r="D7" s="1" t="s">
        <v>598</v>
      </c>
      <c r="E7" s="1" t="s">
        <v>599</v>
      </c>
      <c r="F7" s="1" t="s">
        <v>558</v>
      </c>
      <c r="G7" s="1" t="s">
        <v>562</v>
      </c>
      <c r="H7" s="1" t="s">
        <v>563</v>
      </c>
      <c r="I7" s="1" t="s">
        <v>600</v>
      </c>
      <c r="J7" s="1" t="s">
        <v>565</v>
      </c>
      <c r="K7" s="1" t="s">
        <v>600</v>
      </c>
      <c r="L7" s="1" t="s">
        <v>600</v>
      </c>
      <c r="M7" s="1" t="s">
        <v>566</v>
      </c>
      <c r="N7" s="1" t="s">
        <v>566</v>
      </c>
      <c r="O7" s="1" t="s">
        <v>567</v>
      </c>
      <c r="P7" s="1" t="s">
        <v>568</v>
      </c>
      <c r="Q7" s="1" t="s">
        <v>569</v>
      </c>
      <c r="R7" s="1" t="s">
        <v>601</v>
      </c>
      <c r="S7" s="1" t="s">
        <v>571</v>
      </c>
      <c r="T7" s="1" t="s">
        <v>572</v>
      </c>
      <c r="U7" s="1" t="s">
        <v>573</v>
      </c>
      <c r="V7" s="1" t="s">
        <v>602</v>
      </c>
    </row>
    <row r="8" s="1" customFormat="1" spans="1:22">
      <c r="A8" s="3">
        <v>21572614393</v>
      </c>
      <c r="B8" s="1" t="s">
        <v>558</v>
      </c>
      <c r="C8" s="1" t="s">
        <v>603</v>
      </c>
      <c r="D8" s="1" t="s">
        <v>604</v>
      </c>
      <c r="E8" s="1" t="s">
        <v>605</v>
      </c>
      <c r="F8" s="1" t="s">
        <v>558</v>
      </c>
      <c r="G8" s="1" t="s">
        <v>562</v>
      </c>
      <c r="H8" s="1" t="s">
        <v>563</v>
      </c>
      <c r="I8" s="1" t="s">
        <v>606</v>
      </c>
      <c r="J8" s="1" t="s">
        <v>565</v>
      </c>
      <c r="K8" s="1" t="s">
        <v>606</v>
      </c>
      <c r="L8" s="1" t="s">
        <v>606</v>
      </c>
      <c r="M8" s="1" t="s">
        <v>566</v>
      </c>
      <c r="N8" s="1" t="s">
        <v>566</v>
      </c>
      <c r="O8" s="1" t="s">
        <v>567</v>
      </c>
      <c r="P8" s="1" t="s">
        <v>568</v>
      </c>
      <c r="Q8" s="1" t="s">
        <v>569</v>
      </c>
      <c r="R8" s="1" t="s">
        <v>607</v>
      </c>
      <c r="S8" s="1" t="s">
        <v>571</v>
      </c>
      <c r="T8" s="1" t="s">
        <v>572</v>
      </c>
      <c r="U8" s="1" t="s">
        <v>580</v>
      </c>
      <c r="V8" s="1" t="s">
        <v>581</v>
      </c>
    </row>
    <row r="9" s="1" customFormat="1" spans="1:22">
      <c r="A9" s="3">
        <v>21572490816</v>
      </c>
      <c r="B9" s="1" t="s">
        <v>558</v>
      </c>
      <c r="C9" s="1" t="s">
        <v>608</v>
      </c>
      <c r="D9" s="1" t="s">
        <v>609</v>
      </c>
      <c r="E9" s="1" t="s">
        <v>610</v>
      </c>
      <c r="F9" s="1" t="s">
        <v>558</v>
      </c>
      <c r="G9" s="1" t="s">
        <v>562</v>
      </c>
      <c r="H9" s="1" t="s">
        <v>563</v>
      </c>
      <c r="I9" s="1" t="s">
        <v>611</v>
      </c>
      <c r="J9" s="1" t="s">
        <v>565</v>
      </c>
      <c r="K9" s="1" t="s">
        <v>611</v>
      </c>
      <c r="L9" s="1" t="s">
        <v>611</v>
      </c>
      <c r="M9" s="1" t="s">
        <v>566</v>
      </c>
      <c r="N9" s="1" t="s">
        <v>566</v>
      </c>
      <c r="O9" s="1" t="s">
        <v>567</v>
      </c>
      <c r="P9" s="1" t="s">
        <v>568</v>
      </c>
      <c r="Q9" s="1" t="s">
        <v>569</v>
      </c>
      <c r="R9" s="1" t="s">
        <v>612</v>
      </c>
      <c r="S9" s="1" t="s">
        <v>571</v>
      </c>
      <c r="T9" s="1" t="s">
        <v>572</v>
      </c>
      <c r="U9" s="1" t="s">
        <v>580</v>
      </c>
      <c r="V9" s="1" t="s">
        <v>581</v>
      </c>
    </row>
    <row r="10" s="1" customFormat="1" spans="1:22">
      <c r="A10" s="3">
        <v>21572442194</v>
      </c>
      <c r="B10" s="1" t="s">
        <v>558</v>
      </c>
      <c r="C10" s="1" t="s">
        <v>613</v>
      </c>
      <c r="D10" s="1" t="s">
        <v>614</v>
      </c>
      <c r="E10" s="1" t="s">
        <v>615</v>
      </c>
      <c r="F10" s="1" t="s">
        <v>558</v>
      </c>
      <c r="G10" s="1" t="s">
        <v>562</v>
      </c>
      <c r="H10" s="1" t="s">
        <v>563</v>
      </c>
      <c r="I10" s="1" t="s">
        <v>616</v>
      </c>
      <c r="J10" s="1" t="s">
        <v>565</v>
      </c>
      <c r="K10" s="1" t="s">
        <v>616</v>
      </c>
      <c r="L10" s="1" t="s">
        <v>616</v>
      </c>
      <c r="M10" s="1" t="s">
        <v>566</v>
      </c>
      <c r="N10" s="1" t="s">
        <v>566</v>
      </c>
      <c r="O10" s="1" t="s">
        <v>567</v>
      </c>
      <c r="P10" s="1" t="s">
        <v>568</v>
      </c>
      <c r="Q10" s="1" t="s">
        <v>569</v>
      </c>
      <c r="R10" s="1" t="s">
        <v>617</v>
      </c>
      <c r="S10" s="1" t="s">
        <v>571</v>
      </c>
      <c r="T10" s="1" t="s">
        <v>572</v>
      </c>
      <c r="U10" s="1" t="s">
        <v>580</v>
      </c>
      <c r="V10" s="1" t="s">
        <v>581</v>
      </c>
    </row>
    <row r="11" s="1" customFormat="1" spans="1:22">
      <c r="A11" s="3">
        <v>21570722674</v>
      </c>
      <c r="B11" s="1" t="s">
        <v>558</v>
      </c>
      <c r="C11" s="1" t="s">
        <v>618</v>
      </c>
      <c r="D11" s="1" t="s">
        <v>619</v>
      </c>
      <c r="E11" s="1" t="s">
        <v>620</v>
      </c>
      <c r="F11" s="1" t="s">
        <v>558</v>
      </c>
      <c r="G11" s="1" t="s">
        <v>562</v>
      </c>
      <c r="H11" s="1" t="s">
        <v>563</v>
      </c>
      <c r="I11" s="1" t="s">
        <v>621</v>
      </c>
      <c r="J11" s="1" t="s">
        <v>565</v>
      </c>
      <c r="K11" s="1" t="s">
        <v>621</v>
      </c>
      <c r="L11" s="1" t="s">
        <v>621</v>
      </c>
      <c r="M11" s="1" t="s">
        <v>566</v>
      </c>
      <c r="N11" s="1" t="s">
        <v>566</v>
      </c>
      <c r="O11" s="1" t="s">
        <v>567</v>
      </c>
      <c r="P11" s="1" t="s">
        <v>568</v>
      </c>
      <c r="Q11" s="1" t="s">
        <v>569</v>
      </c>
      <c r="R11" s="1" t="s">
        <v>622</v>
      </c>
      <c r="S11" s="1" t="s">
        <v>571</v>
      </c>
      <c r="T11" s="1" t="s">
        <v>572</v>
      </c>
      <c r="U11" s="1" t="s">
        <v>580</v>
      </c>
      <c r="V11" s="1" t="s">
        <v>581</v>
      </c>
    </row>
    <row r="12" s="1" customFormat="1" spans="1:22">
      <c r="A12" s="3">
        <v>21570576486</v>
      </c>
      <c r="B12" s="1" t="s">
        <v>558</v>
      </c>
      <c r="C12" s="1" t="s">
        <v>623</v>
      </c>
      <c r="D12" s="1" t="s">
        <v>624</v>
      </c>
      <c r="E12" s="1" t="s">
        <v>625</v>
      </c>
      <c r="F12" s="1" t="s">
        <v>558</v>
      </c>
      <c r="G12" s="1" t="s">
        <v>562</v>
      </c>
      <c r="H12" s="1" t="s">
        <v>563</v>
      </c>
      <c r="I12" s="1" t="s">
        <v>626</v>
      </c>
      <c r="J12" s="1" t="s">
        <v>565</v>
      </c>
      <c r="K12" s="1" t="s">
        <v>626</v>
      </c>
      <c r="L12" s="1" t="s">
        <v>626</v>
      </c>
      <c r="M12" s="1" t="s">
        <v>566</v>
      </c>
      <c r="N12" s="1" t="s">
        <v>566</v>
      </c>
      <c r="O12" s="1" t="s">
        <v>567</v>
      </c>
      <c r="P12" s="1" t="s">
        <v>568</v>
      </c>
      <c r="Q12" s="1" t="s">
        <v>569</v>
      </c>
      <c r="R12" s="1" t="s">
        <v>627</v>
      </c>
      <c r="S12" s="1" t="s">
        <v>571</v>
      </c>
      <c r="T12" s="1" t="s">
        <v>572</v>
      </c>
      <c r="U12" s="1" t="s">
        <v>580</v>
      </c>
      <c r="V12" s="1" t="s">
        <v>628</v>
      </c>
    </row>
    <row r="13" s="1" customFormat="1" spans="1:22">
      <c r="A13" s="3">
        <v>21570373276</v>
      </c>
      <c r="B13" s="1" t="s">
        <v>629</v>
      </c>
      <c r="C13" s="1" t="s">
        <v>630</v>
      </c>
      <c r="D13" s="1" t="s">
        <v>631</v>
      </c>
      <c r="E13" s="1" t="s">
        <v>632</v>
      </c>
      <c r="F13" s="1" t="s">
        <v>558</v>
      </c>
      <c r="G13" s="1" t="s">
        <v>562</v>
      </c>
      <c r="H13" s="1" t="s">
        <v>563</v>
      </c>
      <c r="I13" s="1" t="s">
        <v>633</v>
      </c>
      <c r="J13" s="1" t="s">
        <v>565</v>
      </c>
      <c r="K13" s="1" t="s">
        <v>633</v>
      </c>
      <c r="L13" s="1" t="s">
        <v>633</v>
      </c>
      <c r="M13" s="1" t="s">
        <v>566</v>
      </c>
      <c r="N13" s="1" t="s">
        <v>566</v>
      </c>
      <c r="O13" s="1" t="s">
        <v>567</v>
      </c>
      <c r="P13" s="1" t="s">
        <v>568</v>
      </c>
      <c r="Q13" s="1" t="s">
        <v>569</v>
      </c>
      <c r="R13" s="1" t="s">
        <v>634</v>
      </c>
      <c r="S13" s="1" t="s">
        <v>571</v>
      </c>
      <c r="T13" s="1" t="s">
        <v>572</v>
      </c>
      <c r="U13" s="1" t="s">
        <v>580</v>
      </c>
      <c r="V13" s="1" t="s">
        <v>581</v>
      </c>
    </row>
    <row r="14" s="1" customFormat="1" spans="1:22">
      <c r="A14" s="3">
        <v>21570288004</v>
      </c>
      <c r="B14" s="1" t="s">
        <v>629</v>
      </c>
      <c r="C14" s="1" t="s">
        <v>635</v>
      </c>
      <c r="D14" s="1" t="s">
        <v>636</v>
      </c>
      <c r="E14" s="1" t="s">
        <v>637</v>
      </c>
      <c r="F14" s="1" t="s">
        <v>558</v>
      </c>
      <c r="G14" s="1" t="s">
        <v>562</v>
      </c>
      <c r="H14" s="1" t="s">
        <v>563</v>
      </c>
      <c r="I14" s="1" t="s">
        <v>638</v>
      </c>
      <c r="J14" s="1" t="s">
        <v>565</v>
      </c>
      <c r="K14" s="1" t="s">
        <v>638</v>
      </c>
      <c r="L14" s="1" t="s">
        <v>638</v>
      </c>
      <c r="M14" s="1" t="s">
        <v>566</v>
      </c>
      <c r="N14" s="1" t="s">
        <v>566</v>
      </c>
      <c r="O14" s="1" t="s">
        <v>567</v>
      </c>
      <c r="P14" s="1" t="s">
        <v>568</v>
      </c>
      <c r="Q14" s="1" t="s">
        <v>569</v>
      </c>
      <c r="R14" s="1" t="s">
        <v>639</v>
      </c>
      <c r="S14" s="1" t="s">
        <v>571</v>
      </c>
      <c r="T14" s="1" t="s">
        <v>572</v>
      </c>
      <c r="U14" s="1" t="s">
        <v>580</v>
      </c>
      <c r="V14" s="1" t="s">
        <v>581</v>
      </c>
    </row>
    <row r="15" s="1" customFormat="1" spans="1:22">
      <c r="A15" s="3">
        <v>21569496854</v>
      </c>
      <c r="B15" s="1" t="s">
        <v>629</v>
      </c>
      <c r="C15" s="1" t="s">
        <v>640</v>
      </c>
      <c r="D15" s="1" t="s">
        <v>641</v>
      </c>
      <c r="E15" s="1" t="s">
        <v>642</v>
      </c>
      <c r="F15" s="1" t="s">
        <v>558</v>
      </c>
      <c r="G15" s="1" t="s">
        <v>562</v>
      </c>
      <c r="H15" s="1" t="s">
        <v>563</v>
      </c>
      <c r="I15" s="1" t="s">
        <v>643</v>
      </c>
      <c r="J15" s="1" t="s">
        <v>565</v>
      </c>
      <c r="K15" s="1" t="s">
        <v>643</v>
      </c>
      <c r="L15" s="1" t="s">
        <v>643</v>
      </c>
      <c r="M15" s="1" t="s">
        <v>566</v>
      </c>
      <c r="N15" s="1" t="s">
        <v>566</v>
      </c>
      <c r="O15" s="1" t="s">
        <v>567</v>
      </c>
      <c r="P15" s="1" t="s">
        <v>568</v>
      </c>
      <c r="Q15" s="1" t="s">
        <v>569</v>
      </c>
      <c r="R15" s="1" t="s">
        <v>644</v>
      </c>
      <c r="S15" s="1" t="s">
        <v>571</v>
      </c>
      <c r="T15" s="1" t="s">
        <v>572</v>
      </c>
      <c r="U15" s="1" t="s">
        <v>580</v>
      </c>
      <c r="V15" s="1" t="s">
        <v>581</v>
      </c>
    </row>
    <row r="16" s="1" customFormat="1" spans="1:22">
      <c r="A16" s="3">
        <v>21569152743</v>
      </c>
      <c r="B16" s="1" t="s">
        <v>629</v>
      </c>
      <c r="C16" s="1" t="s">
        <v>645</v>
      </c>
      <c r="D16" s="1" t="s">
        <v>636</v>
      </c>
      <c r="E16" s="1" t="s">
        <v>646</v>
      </c>
      <c r="F16" s="1" t="s">
        <v>558</v>
      </c>
      <c r="G16" s="1" t="s">
        <v>562</v>
      </c>
      <c r="H16" s="1" t="s">
        <v>563</v>
      </c>
      <c r="I16" s="1" t="s">
        <v>647</v>
      </c>
      <c r="J16" s="1" t="s">
        <v>565</v>
      </c>
      <c r="K16" s="1" t="s">
        <v>647</v>
      </c>
      <c r="L16" s="1" t="s">
        <v>647</v>
      </c>
      <c r="M16" s="1" t="s">
        <v>566</v>
      </c>
      <c r="N16" s="1" t="s">
        <v>566</v>
      </c>
      <c r="O16" s="1" t="s">
        <v>567</v>
      </c>
      <c r="P16" s="1" t="s">
        <v>568</v>
      </c>
      <c r="Q16" s="1" t="s">
        <v>569</v>
      </c>
      <c r="R16" s="1" t="s">
        <v>648</v>
      </c>
      <c r="S16" s="1" t="s">
        <v>571</v>
      </c>
      <c r="T16" s="1" t="s">
        <v>572</v>
      </c>
      <c r="U16" s="1" t="s">
        <v>580</v>
      </c>
      <c r="V16" s="1" t="s">
        <v>581</v>
      </c>
    </row>
    <row r="17" s="1" customFormat="1" spans="1:22">
      <c r="A17" s="3">
        <v>21567009641</v>
      </c>
      <c r="B17" s="1" t="s">
        <v>629</v>
      </c>
      <c r="C17" s="1" t="s">
        <v>649</v>
      </c>
      <c r="D17" s="1" t="s">
        <v>650</v>
      </c>
      <c r="E17" s="1" t="s">
        <v>651</v>
      </c>
      <c r="F17" s="1" t="s">
        <v>629</v>
      </c>
      <c r="G17" s="1" t="s">
        <v>562</v>
      </c>
      <c r="H17" s="1" t="s">
        <v>563</v>
      </c>
      <c r="I17" s="1" t="s">
        <v>652</v>
      </c>
      <c r="J17" s="1" t="s">
        <v>565</v>
      </c>
      <c r="K17" s="1" t="s">
        <v>652</v>
      </c>
      <c r="L17" s="1" t="s">
        <v>652</v>
      </c>
      <c r="M17" s="1" t="s">
        <v>566</v>
      </c>
      <c r="N17" s="1" t="s">
        <v>566</v>
      </c>
      <c r="O17" s="1" t="s">
        <v>567</v>
      </c>
      <c r="P17" s="1" t="s">
        <v>568</v>
      </c>
      <c r="Q17" s="1" t="s">
        <v>569</v>
      </c>
      <c r="R17" s="1" t="s">
        <v>653</v>
      </c>
      <c r="S17" s="1" t="s">
        <v>571</v>
      </c>
      <c r="T17" s="1" t="s">
        <v>572</v>
      </c>
      <c r="U17" s="1" t="s">
        <v>580</v>
      </c>
      <c r="V17" s="1" t="s">
        <v>581</v>
      </c>
    </row>
    <row r="18" s="1" customFormat="1" spans="1:22">
      <c r="A18" s="3">
        <v>21566253799</v>
      </c>
      <c r="B18" s="1" t="s">
        <v>629</v>
      </c>
      <c r="C18" s="1" t="s">
        <v>654</v>
      </c>
      <c r="D18" s="1" t="s">
        <v>655</v>
      </c>
      <c r="E18" s="1" t="s">
        <v>656</v>
      </c>
      <c r="F18" s="1" t="s">
        <v>558</v>
      </c>
      <c r="G18" s="1" t="s">
        <v>562</v>
      </c>
      <c r="H18" s="1" t="s">
        <v>563</v>
      </c>
      <c r="I18" s="1" t="s">
        <v>657</v>
      </c>
      <c r="J18" s="1" t="s">
        <v>565</v>
      </c>
      <c r="K18" s="1" t="s">
        <v>657</v>
      </c>
      <c r="L18" s="1" t="s">
        <v>657</v>
      </c>
      <c r="M18" s="1" t="s">
        <v>566</v>
      </c>
      <c r="N18" s="1" t="s">
        <v>566</v>
      </c>
      <c r="O18" s="1" t="s">
        <v>567</v>
      </c>
      <c r="P18" s="1" t="s">
        <v>568</v>
      </c>
      <c r="Q18" s="1" t="s">
        <v>569</v>
      </c>
      <c r="R18" s="1" t="s">
        <v>658</v>
      </c>
      <c r="S18" s="1" t="s">
        <v>571</v>
      </c>
      <c r="T18" s="1" t="s">
        <v>572</v>
      </c>
      <c r="U18" s="1" t="s">
        <v>580</v>
      </c>
      <c r="V18" s="1" t="s">
        <v>628</v>
      </c>
    </row>
    <row r="19" s="1" customFormat="1" spans="1:22">
      <c r="A19" s="3">
        <v>21564467543</v>
      </c>
      <c r="B19" s="1" t="s">
        <v>629</v>
      </c>
      <c r="C19" s="1" t="s">
        <v>659</v>
      </c>
      <c r="D19" s="1" t="s">
        <v>660</v>
      </c>
      <c r="E19" s="1" t="s">
        <v>661</v>
      </c>
      <c r="F19" s="1" t="s">
        <v>558</v>
      </c>
      <c r="G19" s="1" t="s">
        <v>562</v>
      </c>
      <c r="H19" s="1" t="s">
        <v>563</v>
      </c>
      <c r="I19" s="1" t="s">
        <v>662</v>
      </c>
      <c r="J19" s="1" t="s">
        <v>565</v>
      </c>
      <c r="K19" s="1" t="s">
        <v>662</v>
      </c>
      <c r="L19" s="1" t="s">
        <v>662</v>
      </c>
      <c r="M19" s="1" t="s">
        <v>566</v>
      </c>
      <c r="N19" s="1" t="s">
        <v>566</v>
      </c>
      <c r="O19" s="1" t="s">
        <v>567</v>
      </c>
      <c r="P19" s="1" t="s">
        <v>568</v>
      </c>
      <c r="Q19" s="1" t="s">
        <v>569</v>
      </c>
      <c r="R19" s="1" t="s">
        <v>663</v>
      </c>
      <c r="S19" s="1" t="s">
        <v>571</v>
      </c>
      <c r="T19" s="1" t="s">
        <v>572</v>
      </c>
      <c r="U19" s="1" t="s">
        <v>580</v>
      </c>
      <c r="V19" s="1" t="s">
        <v>581</v>
      </c>
    </row>
    <row r="20" s="1" customFormat="1" spans="1:22">
      <c r="A20" s="3">
        <v>21564421423</v>
      </c>
      <c r="B20" s="1" t="s">
        <v>629</v>
      </c>
      <c r="C20" s="1" t="s">
        <v>664</v>
      </c>
      <c r="D20" s="1" t="s">
        <v>636</v>
      </c>
      <c r="E20" s="1" t="s">
        <v>665</v>
      </c>
      <c r="F20" s="1" t="s">
        <v>558</v>
      </c>
      <c r="G20" s="1" t="s">
        <v>562</v>
      </c>
      <c r="H20" s="1" t="s">
        <v>563</v>
      </c>
      <c r="I20" s="1" t="s">
        <v>666</v>
      </c>
      <c r="J20" s="1" t="s">
        <v>565</v>
      </c>
      <c r="K20" s="1" t="s">
        <v>666</v>
      </c>
      <c r="L20" s="1" t="s">
        <v>666</v>
      </c>
      <c r="M20" s="1" t="s">
        <v>566</v>
      </c>
      <c r="N20" s="1" t="s">
        <v>566</v>
      </c>
      <c r="O20" s="1" t="s">
        <v>567</v>
      </c>
      <c r="P20" s="1" t="s">
        <v>568</v>
      </c>
      <c r="Q20" s="1" t="s">
        <v>569</v>
      </c>
      <c r="R20" s="1" t="s">
        <v>667</v>
      </c>
      <c r="S20" s="1" t="s">
        <v>571</v>
      </c>
      <c r="T20" s="1" t="s">
        <v>572</v>
      </c>
      <c r="U20" s="1" t="s">
        <v>580</v>
      </c>
      <c r="V20" s="1" t="s">
        <v>581</v>
      </c>
    </row>
    <row r="21" s="1" customFormat="1" spans="1:22">
      <c r="A21" s="3">
        <v>21564413396</v>
      </c>
      <c r="B21" s="1" t="s">
        <v>629</v>
      </c>
      <c r="C21" s="1" t="s">
        <v>668</v>
      </c>
      <c r="D21" s="1" t="s">
        <v>636</v>
      </c>
      <c r="E21" s="1" t="s">
        <v>665</v>
      </c>
      <c r="F21" s="1" t="s">
        <v>558</v>
      </c>
      <c r="G21" s="1" t="s">
        <v>562</v>
      </c>
      <c r="H21" s="1" t="s">
        <v>563</v>
      </c>
      <c r="I21" s="1" t="s">
        <v>666</v>
      </c>
      <c r="J21" s="1" t="s">
        <v>565</v>
      </c>
      <c r="K21" s="1" t="s">
        <v>666</v>
      </c>
      <c r="L21" s="1" t="s">
        <v>666</v>
      </c>
      <c r="M21" s="1" t="s">
        <v>566</v>
      </c>
      <c r="N21" s="1" t="s">
        <v>566</v>
      </c>
      <c r="O21" s="1" t="s">
        <v>567</v>
      </c>
      <c r="P21" s="1" t="s">
        <v>568</v>
      </c>
      <c r="Q21" s="1" t="s">
        <v>569</v>
      </c>
      <c r="R21" s="1" t="s">
        <v>669</v>
      </c>
      <c r="S21" s="1" t="s">
        <v>571</v>
      </c>
      <c r="T21" s="1" t="s">
        <v>572</v>
      </c>
      <c r="U21" s="1" t="s">
        <v>580</v>
      </c>
      <c r="V21" s="1" t="s">
        <v>581</v>
      </c>
    </row>
    <row r="22" s="1" customFormat="1" spans="1:22">
      <c r="A22" s="3">
        <v>21563301008</v>
      </c>
      <c r="B22" s="1" t="s">
        <v>629</v>
      </c>
      <c r="C22" s="1" t="s">
        <v>670</v>
      </c>
      <c r="D22" s="1" t="s">
        <v>671</v>
      </c>
      <c r="E22" s="1" t="s">
        <v>672</v>
      </c>
      <c r="F22" s="1" t="s">
        <v>629</v>
      </c>
      <c r="G22" s="1" t="s">
        <v>562</v>
      </c>
      <c r="H22" s="1" t="s">
        <v>563</v>
      </c>
      <c r="I22" s="1" t="s">
        <v>673</v>
      </c>
      <c r="J22" s="1" t="s">
        <v>565</v>
      </c>
      <c r="K22" s="1" t="s">
        <v>673</v>
      </c>
      <c r="L22" s="1" t="s">
        <v>673</v>
      </c>
      <c r="M22" s="1" t="s">
        <v>566</v>
      </c>
      <c r="N22" s="1" t="s">
        <v>566</v>
      </c>
      <c r="O22" s="1" t="s">
        <v>567</v>
      </c>
      <c r="P22" s="1" t="s">
        <v>568</v>
      </c>
      <c r="Q22" s="1" t="s">
        <v>569</v>
      </c>
      <c r="R22" s="1" t="s">
        <v>674</v>
      </c>
      <c r="S22" s="1" t="s">
        <v>571</v>
      </c>
      <c r="T22" s="1" t="s">
        <v>572</v>
      </c>
      <c r="U22" s="1" t="s">
        <v>580</v>
      </c>
      <c r="V22" s="1" t="s">
        <v>628</v>
      </c>
    </row>
    <row r="23" s="1" customFormat="1" spans="1:22">
      <c r="A23" s="3">
        <v>21562374608</v>
      </c>
      <c r="B23" s="1" t="s">
        <v>629</v>
      </c>
      <c r="C23" s="1" t="s">
        <v>675</v>
      </c>
      <c r="D23" s="1" t="s">
        <v>676</v>
      </c>
      <c r="E23" s="1" t="s">
        <v>677</v>
      </c>
      <c r="F23" s="1" t="s">
        <v>558</v>
      </c>
      <c r="G23" s="1" t="s">
        <v>562</v>
      </c>
      <c r="H23" s="1" t="s">
        <v>563</v>
      </c>
      <c r="I23" s="1" t="s">
        <v>678</v>
      </c>
      <c r="J23" s="1" t="s">
        <v>565</v>
      </c>
      <c r="K23" s="1" t="s">
        <v>678</v>
      </c>
      <c r="L23" s="1" t="s">
        <v>678</v>
      </c>
      <c r="M23" s="1" t="s">
        <v>566</v>
      </c>
      <c r="N23" s="1" t="s">
        <v>566</v>
      </c>
      <c r="O23" s="1" t="s">
        <v>567</v>
      </c>
      <c r="P23" s="1" t="s">
        <v>568</v>
      </c>
      <c r="Q23" s="1" t="s">
        <v>569</v>
      </c>
      <c r="R23" s="1" t="s">
        <v>679</v>
      </c>
      <c r="S23" s="1" t="s">
        <v>571</v>
      </c>
      <c r="T23" s="1" t="s">
        <v>572</v>
      </c>
      <c r="U23" s="1" t="s">
        <v>580</v>
      </c>
      <c r="V23" s="1" t="s">
        <v>628</v>
      </c>
    </row>
    <row r="24" s="1" customFormat="1" spans="1:22">
      <c r="A24" s="3">
        <v>21558396598</v>
      </c>
      <c r="B24" s="1" t="s">
        <v>680</v>
      </c>
      <c r="C24" s="1" t="s">
        <v>681</v>
      </c>
      <c r="D24" s="1" t="s">
        <v>682</v>
      </c>
      <c r="E24" s="1" t="s">
        <v>683</v>
      </c>
      <c r="F24" s="1" t="s">
        <v>629</v>
      </c>
      <c r="G24" s="1" t="s">
        <v>562</v>
      </c>
      <c r="H24" s="1" t="s">
        <v>563</v>
      </c>
      <c r="I24" s="1" t="s">
        <v>684</v>
      </c>
      <c r="J24" s="1" t="s">
        <v>565</v>
      </c>
      <c r="K24" s="1" t="s">
        <v>684</v>
      </c>
      <c r="L24" s="1" t="s">
        <v>684</v>
      </c>
      <c r="M24" s="1" t="s">
        <v>566</v>
      </c>
      <c r="N24" s="1" t="s">
        <v>566</v>
      </c>
      <c r="O24" s="1" t="s">
        <v>567</v>
      </c>
      <c r="P24" s="1" t="s">
        <v>568</v>
      </c>
      <c r="Q24" s="1" t="s">
        <v>569</v>
      </c>
      <c r="R24" s="1" t="s">
        <v>685</v>
      </c>
      <c r="S24" s="1" t="s">
        <v>571</v>
      </c>
      <c r="T24" s="1" t="s">
        <v>572</v>
      </c>
      <c r="U24" s="1" t="s">
        <v>580</v>
      </c>
      <c r="V24" s="1" t="s">
        <v>581</v>
      </c>
    </row>
    <row r="25" s="1" customFormat="1" spans="1:22">
      <c r="A25" s="3">
        <v>21557772963</v>
      </c>
      <c r="B25" s="1" t="s">
        <v>680</v>
      </c>
      <c r="C25" s="1" t="s">
        <v>686</v>
      </c>
      <c r="D25" s="1" t="s">
        <v>576</v>
      </c>
      <c r="E25" s="1" t="s">
        <v>687</v>
      </c>
      <c r="F25" s="1" t="s">
        <v>629</v>
      </c>
      <c r="G25" s="1" t="s">
        <v>562</v>
      </c>
      <c r="H25" s="1" t="s">
        <v>563</v>
      </c>
      <c r="I25" s="1" t="s">
        <v>688</v>
      </c>
      <c r="J25" s="1" t="s">
        <v>565</v>
      </c>
      <c r="K25" s="1" t="s">
        <v>688</v>
      </c>
      <c r="L25" s="1" t="s">
        <v>688</v>
      </c>
      <c r="M25" s="1" t="s">
        <v>566</v>
      </c>
      <c r="N25" s="1" t="s">
        <v>566</v>
      </c>
      <c r="O25" s="1" t="s">
        <v>567</v>
      </c>
      <c r="P25" s="1" t="s">
        <v>568</v>
      </c>
      <c r="Q25" s="1" t="s">
        <v>569</v>
      </c>
      <c r="R25" s="1" t="s">
        <v>689</v>
      </c>
      <c r="S25" s="1" t="s">
        <v>571</v>
      </c>
      <c r="T25" s="1" t="s">
        <v>572</v>
      </c>
      <c r="U25" s="1" t="s">
        <v>580</v>
      </c>
      <c r="V25" s="1" t="s">
        <v>581</v>
      </c>
    </row>
    <row r="26" s="1" customFormat="1" spans="1:22">
      <c r="A26" s="3">
        <v>21557082007</v>
      </c>
      <c r="B26" s="1" t="s">
        <v>680</v>
      </c>
      <c r="C26" s="1" t="s">
        <v>690</v>
      </c>
      <c r="D26" s="1" t="s">
        <v>671</v>
      </c>
      <c r="E26" s="1" t="s">
        <v>691</v>
      </c>
      <c r="F26" s="1" t="s">
        <v>629</v>
      </c>
      <c r="G26" s="1" t="s">
        <v>562</v>
      </c>
      <c r="H26" s="1" t="s">
        <v>563</v>
      </c>
      <c r="I26" s="1" t="s">
        <v>692</v>
      </c>
      <c r="J26" s="1" t="s">
        <v>565</v>
      </c>
      <c r="K26" s="1" t="s">
        <v>692</v>
      </c>
      <c r="L26" s="1" t="s">
        <v>692</v>
      </c>
      <c r="M26" s="1" t="s">
        <v>566</v>
      </c>
      <c r="N26" s="1" t="s">
        <v>566</v>
      </c>
      <c r="O26" s="1" t="s">
        <v>567</v>
      </c>
      <c r="P26" s="1" t="s">
        <v>568</v>
      </c>
      <c r="Q26" s="1" t="s">
        <v>569</v>
      </c>
      <c r="R26" s="1" t="s">
        <v>693</v>
      </c>
      <c r="S26" s="1" t="s">
        <v>571</v>
      </c>
      <c r="T26" s="1" t="s">
        <v>572</v>
      </c>
      <c r="U26" s="1" t="s">
        <v>580</v>
      </c>
      <c r="V26" s="1" t="s">
        <v>628</v>
      </c>
    </row>
    <row r="27" s="1" customFormat="1" spans="1:22">
      <c r="A27" s="3">
        <v>21515669622</v>
      </c>
      <c r="B27" s="1" t="s">
        <v>680</v>
      </c>
      <c r="C27" s="1" t="s">
        <v>694</v>
      </c>
      <c r="D27" s="1" t="s">
        <v>695</v>
      </c>
      <c r="E27" s="1" t="s">
        <v>696</v>
      </c>
      <c r="F27" s="1" t="s">
        <v>629</v>
      </c>
      <c r="G27" s="1" t="s">
        <v>562</v>
      </c>
      <c r="H27" s="1" t="s">
        <v>563</v>
      </c>
      <c r="I27" s="1" t="s">
        <v>697</v>
      </c>
      <c r="J27" s="1" t="s">
        <v>565</v>
      </c>
      <c r="K27" s="1" t="s">
        <v>697</v>
      </c>
      <c r="L27" s="1" t="s">
        <v>697</v>
      </c>
      <c r="M27" s="1" t="s">
        <v>566</v>
      </c>
      <c r="N27" s="1" t="s">
        <v>566</v>
      </c>
      <c r="O27" s="1" t="s">
        <v>567</v>
      </c>
      <c r="P27" s="1" t="s">
        <v>568</v>
      </c>
      <c r="Q27" s="1" t="s">
        <v>569</v>
      </c>
      <c r="R27" s="1" t="s">
        <v>698</v>
      </c>
      <c r="S27" s="1" t="s">
        <v>571</v>
      </c>
      <c r="T27" s="1" t="s">
        <v>572</v>
      </c>
      <c r="U27" s="1" t="s">
        <v>580</v>
      </c>
      <c r="V27" s="1" t="s">
        <v>581</v>
      </c>
    </row>
    <row r="28" s="1" customFormat="1" spans="1:22">
      <c r="A28" s="3">
        <v>21515455121</v>
      </c>
      <c r="B28" s="1" t="s">
        <v>680</v>
      </c>
      <c r="C28" s="1" t="s">
        <v>699</v>
      </c>
      <c r="D28" s="1" t="s">
        <v>700</v>
      </c>
      <c r="E28" s="1" t="s">
        <v>701</v>
      </c>
      <c r="F28" s="1" t="s">
        <v>558</v>
      </c>
      <c r="G28" s="1" t="s">
        <v>562</v>
      </c>
      <c r="H28" s="1" t="s">
        <v>563</v>
      </c>
      <c r="I28" s="1" t="s">
        <v>702</v>
      </c>
      <c r="J28" s="1" t="s">
        <v>565</v>
      </c>
      <c r="K28" s="1" t="s">
        <v>702</v>
      </c>
      <c r="L28" s="1" t="s">
        <v>702</v>
      </c>
      <c r="M28" s="1" t="s">
        <v>566</v>
      </c>
      <c r="N28" s="1" t="s">
        <v>566</v>
      </c>
      <c r="O28" s="1" t="s">
        <v>567</v>
      </c>
      <c r="P28" s="1" t="s">
        <v>568</v>
      </c>
      <c r="Q28" s="1" t="s">
        <v>569</v>
      </c>
      <c r="R28" s="1" t="s">
        <v>703</v>
      </c>
      <c r="S28" s="1" t="s">
        <v>571</v>
      </c>
      <c r="T28" s="1" t="s">
        <v>572</v>
      </c>
      <c r="U28" s="1" t="s">
        <v>580</v>
      </c>
      <c r="V28" s="1" t="s">
        <v>628</v>
      </c>
    </row>
    <row r="29" s="1" customFormat="1" spans="1:22">
      <c r="A29" s="3">
        <v>21515281320</v>
      </c>
      <c r="B29" s="1" t="s">
        <v>680</v>
      </c>
      <c r="C29" s="1" t="s">
        <v>704</v>
      </c>
      <c r="D29" s="1" t="s">
        <v>705</v>
      </c>
      <c r="E29" s="1" t="s">
        <v>706</v>
      </c>
      <c r="F29" s="1" t="s">
        <v>629</v>
      </c>
      <c r="G29" s="1" t="s">
        <v>562</v>
      </c>
      <c r="H29" s="1" t="s">
        <v>563</v>
      </c>
      <c r="I29" s="1" t="s">
        <v>707</v>
      </c>
      <c r="J29" s="1" t="s">
        <v>565</v>
      </c>
      <c r="K29" s="1" t="s">
        <v>707</v>
      </c>
      <c r="L29" s="1" t="s">
        <v>707</v>
      </c>
      <c r="M29" s="1" t="s">
        <v>566</v>
      </c>
      <c r="N29" s="1" t="s">
        <v>566</v>
      </c>
      <c r="O29" s="1" t="s">
        <v>567</v>
      </c>
      <c r="P29" s="1" t="s">
        <v>568</v>
      </c>
      <c r="Q29" s="1" t="s">
        <v>569</v>
      </c>
      <c r="R29" s="1" t="s">
        <v>708</v>
      </c>
      <c r="S29" s="1" t="s">
        <v>571</v>
      </c>
      <c r="T29" s="1" t="s">
        <v>572</v>
      </c>
      <c r="U29" s="1" t="s">
        <v>580</v>
      </c>
      <c r="V29" s="1" t="s">
        <v>628</v>
      </c>
    </row>
    <row r="30" s="1" customFormat="1" spans="1:22">
      <c r="A30" s="3">
        <v>21514313796</v>
      </c>
      <c r="B30" s="1" t="s">
        <v>680</v>
      </c>
      <c r="C30" s="1" t="s">
        <v>709</v>
      </c>
      <c r="D30" s="1" t="s">
        <v>710</v>
      </c>
      <c r="E30" s="1" t="s">
        <v>711</v>
      </c>
      <c r="F30" s="1" t="s">
        <v>558</v>
      </c>
      <c r="G30" s="1" t="s">
        <v>562</v>
      </c>
      <c r="H30" s="1" t="s">
        <v>563</v>
      </c>
      <c r="I30" s="1" t="s">
        <v>712</v>
      </c>
      <c r="J30" s="1" t="s">
        <v>565</v>
      </c>
      <c r="K30" s="1" t="s">
        <v>712</v>
      </c>
      <c r="L30" s="1" t="s">
        <v>712</v>
      </c>
      <c r="M30" s="1" t="s">
        <v>566</v>
      </c>
      <c r="N30" s="1" t="s">
        <v>566</v>
      </c>
      <c r="O30" s="1" t="s">
        <v>567</v>
      </c>
      <c r="P30" s="1" t="s">
        <v>568</v>
      </c>
      <c r="Q30" s="1" t="s">
        <v>569</v>
      </c>
      <c r="R30" s="1" t="s">
        <v>713</v>
      </c>
      <c r="S30" s="1" t="s">
        <v>571</v>
      </c>
      <c r="T30" s="1" t="s">
        <v>572</v>
      </c>
      <c r="U30" s="1" t="s">
        <v>580</v>
      </c>
      <c r="V30" s="1" t="s">
        <v>628</v>
      </c>
    </row>
    <row r="31" s="1" customFormat="1" spans="1:22">
      <c r="A31" s="3">
        <v>21514079815</v>
      </c>
      <c r="B31" s="1" t="s">
        <v>714</v>
      </c>
      <c r="C31" s="1" t="s">
        <v>715</v>
      </c>
      <c r="D31" s="1" t="s">
        <v>660</v>
      </c>
      <c r="E31" s="1" t="s">
        <v>716</v>
      </c>
      <c r="F31" s="1" t="s">
        <v>680</v>
      </c>
      <c r="G31" s="1" t="s">
        <v>562</v>
      </c>
      <c r="H31" s="1" t="s">
        <v>563</v>
      </c>
      <c r="I31" s="1" t="s">
        <v>717</v>
      </c>
      <c r="J31" s="1" t="s">
        <v>565</v>
      </c>
      <c r="K31" s="1" t="s">
        <v>717</v>
      </c>
      <c r="L31" s="1" t="s">
        <v>717</v>
      </c>
      <c r="M31" s="1" t="s">
        <v>566</v>
      </c>
      <c r="N31" s="1" t="s">
        <v>566</v>
      </c>
      <c r="O31" s="1" t="s">
        <v>567</v>
      </c>
      <c r="P31" s="1" t="s">
        <v>568</v>
      </c>
      <c r="Q31" s="1" t="s">
        <v>569</v>
      </c>
      <c r="R31" s="1" t="s">
        <v>718</v>
      </c>
      <c r="S31" s="1" t="s">
        <v>571</v>
      </c>
      <c r="T31" s="1" t="s">
        <v>572</v>
      </c>
      <c r="U31" s="1" t="s">
        <v>580</v>
      </c>
      <c r="V31" s="1" t="s">
        <v>581</v>
      </c>
    </row>
    <row r="32" s="1" customFormat="1" spans="1:22">
      <c r="A32" s="3">
        <v>21512005655</v>
      </c>
      <c r="B32" s="1" t="s">
        <v>714</v>
      </c>
      <c r="C32" s="1" t="s">
        <v>719</v>
      </c>
      <c r="D32" s="1" t="s">
        <v>720</v>
      </c>
      <c r="E32" s="1" t="s">
        <v>721</v>
      </c>
      <c r="F32" s="1" t="s">
        <v>558</v>
      </c>
      <c r="G32" s="1" t="s">
        <v>562</v>
      </c>
      <c r="H32" s="1" t="s">
        <v>563</v>
      </c>
      <c r="I32" s="1" t="s">
        <v>611</v>
      </c>
      <c r="J32" s="1" t="s">
        <v>565</v>
      </c>
      <c r="K32" s="1" t="s">
        <v>611</v>
      </c>
      <c r="L32" s="1" t="s">
        <v>611</v>
      </c>
      <c r="M32" s="1" t="s">
        <v>566</v>
      </c>
      <c r="N32" s="1" t="s">
        <v>566</v>
      </c>
      <c r="O32" s="1" t="s">
        <v>567</v>
      </c>
      <c r="P32" s="1" t="s">
        <v>568</v>
      </c>
      <c r="Q32" s="1" t="s">
        <v>569</v>
      </c>
      <c r="R32" s="1" t="s">
        <v>722</v>
      </c>
      <c r="S32" s="1" t="s">
        <v>571</v>
      </c>
      <c r="T32" s="1" t="s">
        <v>572</v>
      </c>
      <c r="U32" s="1" t="s">
        <v>580</v>
      </c>
      <c r="V32" s="1" t="s">
        <v>628</v>
      </c>
    </row>
    <row r="33" s="1" customFormat="1" spans="1:22">
      <c r="A33" s="3">
        <v>21510206221</v>
      </c>
      <c r="B33" s="1" t="s">
        <v>714</v>
      </c>
      <c r="C33" s="1" t="s">
        <v>723</v>
      </c>
      <c r="D33" s="1" t="s">
        <v>724</v>
      </c>
      <c r="E33" s="1" t="s">
        <v>725</v>
      </c>
      <c r="F33" s="1" t="s">
        <v>558</v>
      </c>
      <c r="G33" s="1" t="s">
        <v>562</v>
      </c>
      <c r="H33" s="1" t="s">
        <v>563</v>
      </c>
      <c r="I33" s="1" t="s">
        <v>726</v>
      </c>
      <c r="J33" s="1" t="s">
        <v>565</v>
      </c>
      <c r="K33" s="1" t="s">
        <v>726</v>
      </c>
      <c r="L33" s="1" t="s">
        <v>726</v>
      </c>
      <c r="M33" s="1" t="s">
        <v>566</v>
      </c>
      <c r="N33" s="1" t="s">
        <v>566</v>
      </c>
      <c r="O33" s="1" t="s">
        <v>567</v>
      </c>
      <c r="P33" s="1" t="s">
        <v>568</v>
      </c>
      <c r="Q33" s="1" t="s">
        <v>569</v>
      </c>
      <c r="R33" s="1" t="s">
        <v>727</v>
      </c>
      <c r="S33" s="1" t="s">
        <v>571</v>
      </c>
      <c r="T33" s="1" t="s">
        <v>572</v>
      </c>
      <c r="U33" s="1" t="s">
        <v>580</v>
      </c>
      <c r="V33" s="1" t="s">
        <v>628</v>
      </c>
    </row>
    <row r="34" s="1" customFormat="1" spans="1:22">
      <c r="A34" s="3">
        <v>21509768826</v>
      </c>
      <c r="B34" s="1" t="s">
        <v>714</v>
      </c>
      <c r="C34" s="1" t="s">
        <v>728</v>
      </c>
      <c r="D34" s="1" t="s">
        <v>609</v>
      </c>
      <c r="E34" s="1" t="s">
        <v>729</v>
      </c>
      <c r="F34" s="1" t="s">
        <v>680</v>
      </c>
      <c r="G34" s="1" t="s">
        <v>562</v>
      </c>
      <c r="H34" s="1" t="s">
        <v>563</v>
      </c>
      <c r="I34" s="1" t="s">
        <v>730</v>
      </c>
      <c r="J34" s="1" t="s">
        <v>565</v>
      </c>
      <c r="K34" s="1" t="s">
        <v>730</v>
      </c>
      <c r="L34" s="1" t="s">
        <v>730</v>
      </c>
      <c r="M34" s="1" t="s">
        <v>566</v>
      </c>
      <c r="N34" s="1" t="s">
        <v>566</v>
      </c>
      <c r="O34" s="1" t="s">
        <v>567</v>
      </c>
      <c r="P34" s="1" t="s">
        <v>568</v>
      </c>
      <c r="Q34" s="1" t="s">
        <v>569</v>
      </c>
      <c r="R34" s="1" t="s">
        <v>731</v>
      </c>
      <c r="S34" s="1" t="s">
        <v>571</v>
      </c>
      <c r="T34" s="1" t="s">
        <v>572</v>
      </c>
      <c r="U34" s="1" t="s">
        <v>580</v>
      </c>
      <c r="V34" s="1" t="s">
        <v>581</v>
      </c>
    </row>
    <row r="35" s="1" customFormat="1" spans="1:22">
      <c r="A35" s="3">
        <v>21503126148</v>
      </c>
      <c r="B35" s="1" t="s">
        <v>732</v>
      </c>
      <c r="C35" s="1" t="s">
        <v>733</v>
      </c>
      <c r="D35" s="1" t="s">
        <v>734</v>
      </c>
      <c r="E35" s="1" t="s">
        <v>735</v>
      </c>
      <c r="F35" s="1" t="s">
        <v>558</v>
      </c>
      <c r="G35" s="1" t="s">
        <v>562</v>
      </c>
      <c r="H35" s="1" t="s">
        <v>563</v>
      </c>
      <c r="I35" s="1" t="s">
        <v>736</v>
      </c>
      <c r="J35" s="1" t="s">
        <v>565</v>
      </c>
      <c r="K35" s="1" t="s">
        <v>736</v>
      </c>
      <c r="L35" s="1" t="s">
        <v>736</v>
      </c>
      <c r="M35" s="1" t="s">
        <v>566</v>
      </c>
      <c r="N35" s="1" t="s">
        <v>566</v>
      </c>
      <c r="O35" s="1" t="s">
        <v>567</v>
      </c>
      <c r="P35" s="1" t="s">
        <v>568</v>
      </c>
      <c r="Q35" s="1" t="s">
        <v>569</v>
      </c>
      <c r="R35" s="1" t="s">
        <v>737</v>
      </c>
      <c r="S35" s="1" t="s">
        <v>571</v>
      </c>
      <c r="T35" s="1" t="s">
        <v>572</v>
      </c>
      <c r="U35" s="1" t="s">
        <v>580</v>
      </c>
      <c r="V35" s="1" t="s">
        <v>581</v>
      </c>
    </row>
    <row r="36" s="1" customFormat="1" spans="1:22">
      <c r="A36" s="3">
        <v>21502849180</v>
      </c>
      <c r="B36" s="1" t="s">
        <v>732</v>
      </c>
      <c r="C36" s="1" t="s">
        <v>738</v>
      </c>
      <c r="D36" s="1" t="s">
        <v>739</v>
      </c>
      <c r="E36" s="1" t="s">
        <v>740</v>
      </c>
      <c r="F36" s="1" t="s">
        <v>732</v>
      </c>
      <c r="G36" s="1" t="s">
        <v>562</v>
      </c>
      <c r="H36" s="1" t="s">
        <v>563</v>
      </c>
      <c r="I36" s="1" t="s">
        <v>741</v>
      </c>
      <c r="J36" s="1" t="s">
        <v>565</v>
      </c>
      <c r="K36" s="1" t="s">
        <v>741</v>
      </c>
      <c r="L36" s="1" t="s">
        <v>741</v>
      </c>
      <c r="M36" s="1" t="s">
        <v>566</v>
      </c>
      <c r="N36" s="1" t="s">
        <v>566</v>
      </c>
      <c r="O36" s="1" t="s">
        <v>567</v>
      </c>
      <c r="P36" s="1" t="s">
        <v>568</v>
      </c>
      <c r="Q36" s="1" t="s">
        <v>569</v>
      </c>
      <c r="R36" s="1" t="s">
        <v>742</v>
      </c>
      <c r="S36" s="1" t="s">
        <v>571</v>
      </c>
      <c r="T36" s="1" t="s">
        <v>572</v>
      </c>
      <c r="U36" s="1" t="s">
        <v>580</v>
      </c>
      <c r="V36" s="1" t="s">
        <v>581</v>
      </c>
    </row>
    <row r="37" s="1" customFormat="1" spans="1:22">
      <c r="A37" s="3">
        <v>21501664476</v>
      </c>
      <c r="B37" s="1" t="s">
        <v>732</v>
      </c>
      <c r="C37" s="1" t="s">
        <v>743</v>
      </c>
      <c r="D37" s="1" t="s">
        <v>744</v>
      </c>
      <c r="E37" s="1" t="s">
        <v>745</v>
      </c>
      <c r="F37" s="1" t="s">
        <v>629</v>
      </c>
      <c r="G37" s="1" t="s">
        <v>562</v>
      </c>
      <c r="H37" s="1" t="s">
        <v>563</v>
      </c>
      <c r="I37" s="1" t="s">
        <v>746</v>
      </c>
      <c r="J37" s="1" t="s">
        <v>565</v>
      </c>
      <c r="K37" s="1" t="s">
        <v>746</v>
      </c>
      <c r="L37" s="1" t="s">
        <v>746</v>
      </c>
      <c r="M37" s="1" t="s">
        <v>566</v>
      </c>
      <c r="N37" s="1" t="s">
        <v>566</v>
      </c>
      <c r="O37" s="1" t="s">
        <v>567</v>
      </c>
      <c r="P37" s="1" t="s">
        <v>568</v>
      </c>
      <c r="Q37" s="1" t="s">
        <v>569</v>
      </c>
      <c r="R37" s="1" t="s">
        <v>747</v>
      </c>
      <c r="S37" s="1" t="s">
        <v>571</v>
      </c>
      <c r="T37" s="1" t="s">
        <v>572</v>
      </c>
      <c r="U37" s="1" t="s">
        <v>580</v>
      </c>
      <c r="V37" s="1" t="s">
        <v>748</v>
      </c>
    </row>
    <row r="38" s="1" customFormat="1" spans="1:22">
      <c r="A38" s="3">
        <v>21501605723</v>
      </c>
      <c r="B38" s="1" t="s">
        <v>732</v>
      </c>
      <c r="C38" s="1" t="s">
        <v>749</v>
      </c>
      <c r="D38" s="1" t="s">
        <v>695</v>
      </c>
      <c r="E38" s="1" t="s">
        <v>750</v>
      </c>
      <c r="F38" s="1" t="s">
        <v>680</v>
      </c>
      <c r="G38" s="1" t="s">
        <v>562</v>
      </c>
      <c r="H38" s="1" t="s">
        <v>563</v>
      </c>
      <c r="I38" s="1" t="s">
        <v>751</v>
      </c>
      <c r="J38" s="1" t="s">
        <v>565</v>
      </c>
      <c r="K38" s="1" t="s">
        <v>751</v>
      </c>
      <c r="L38" s="1" t="s">
        <v>751</v>
      </c>
      <c r="M38" s="1" t="s">
        <v>566</v>
      </c>
      <c r="N38" s="1" t="s">
        <v>566</v>
      </c>
      <c r="O38" s="1" t="s">
        <v>567</v>
      </c>
      <c r="P38" s="1" t="s">
        <v>568</v>
      </c>
      <c r="Q38" s="1" t="s">
        <v>569</v>
      </c>
      <c r="R38" s="1" t="s">
        <v>752</v>
      </c>
      <c r="S38" s="1" t="s">
        <v>571</v>
      </c>
      <c r="T38" s="1" t="s">
        <v>572</v>
      </c>
      <c r="U38" s="1" t="s">
        <v>580</v>
      </c>
      <c r="V38" s="1" t="s">
        <v>581</v>
      </c>
    </row>
    <row r="39" s="1" customFormat="1" spans="1:22">
      <c r="A39" s="3">
        <v>21493609078</v>
      </c>
      <c r="B39" s="1" t="s">
        <v>753</v>
      </c>
      <c r="C39" s="1" t="s">
        <v>754</v>
      </c>
      <c r="D39" s="1" t="s">
        <v>755</v>
      </c>
      <c r="E39" s="1" t="s">
        <v>756</v>
      </c>
      <c r="F39" s="1" t="s">
        <v>732</v>
      </c>
      <c r="G39" s="1" t="s">
        <v>562</v>
      </c>
      <c r="H39" s="1" t="s">
        <v>563</v>
      </c>
      <c r="I39" s="1" t="s">
        <v>757</v>
      </c>
      <c r="J39" s="1" t="s">
        <v>565</v>
      </c>
      <c r="K39" s="1" t="s">
        <v>757</v>
      </c>
      <c r="L39" s="1" t="s">
        <v>757</v>
      </c>
      <c r="M39" s="1" t="s">
        <v>566</v>
      </c>
      <c r="N39" s="1" t="s">
        <v>566</v>
      </c>
      <c r="O39" s="1" t="s">
        <v>567</v>
      </c>
      <c r="P39" s="1" t="s">
        <v>568</v>
      </c>
      <c r="Q39" s="1" t="s">
        <v>569</v>
      </c>
      <c r="R39" s="1" t="s">
        <v>758</v>
      </c>
      <c r="S39" s="1" t="s">
        <v>571</v>
      </c>
      <c r="T39" s="1" t="s">
        <v>572</v>
      </c>
      <c r="U39" s="1" t="s">
        <v>580</v>
      </c>
      <c r="V39" s="1" t="s">
        <v>581</v>
      </c>
    </row>
    <row r="40" s="1" customFormat="1" spans="1:22">
      <c r="A40" s="3">
        <v>21493364433</v>
      </c>
      <c r="B40" s="1" t="s">
        <v>753</v>
      </c>
      <c r="C40" s="1" t="s">
        <v>759</v>
      </c>
      <c r="D40" s="1" t="s">
        <v>760</v>
      </c>
      <c r="E40" s="1" t="s">
        <v>761</v>
      </c>
      <c r="F40" s="1" t="s">
        <v>558</v>
      </c>
      <c r="G40" s="1" t="s">
        <v>562</v>
      </c>
      <c r="H40" s="1" t="s">
        <v>563</v>
      </c>
      <c r="I40" s="1" t="s">
        <v>762</v>
      </c>
      <c r="J40" s="1" t="s">
        <v>565</v>
      </c>
      <c r="K40" s="1" t="s">
        <v>762</v>
      </c>
      <c r="L40" s="1" t="s">
        <v>762</v>
      </c>
      <c r="M40" s="1" t="s">
        <v>566</v>
      </c>
      <c r="N40" s="1" t="s">
        <v>566</v>
      </c>
      <c r="O40" s="1" t="s">
        <v>567</v>
      </c>
      <c r="P40" s="1" t="s">
        <v>568</v>
      </c>
      <c r="Q40" s="1" t="s">
        <v>569</v>
      </c>
      <c r="R40" s="1" t="s">
        <v>763</v>
      </c>
      <c r="S40" s="1" t="s">
        <v>571</v>
      </c>
      <c r="T40" s="1" t="s">
        <v>572</v>
      </c>
      <c r="U40" s="1" t="s">
        <v>580</v>
      </c>
      <c r="V40" s="1" t="s">
        <v>628</v>
      </c>
    </row>
    <row r="41" s="1" customFormat="1" spans="1:22">
      <c r="A41" s="3">
        <v>21493348534</v>
      </c>
      <c r="B41" s="1" t="s">
        <v>753</v>
      </c>
      <c r="C41" s="1" t="s">
        <v>764</v>
      </c>
      <c r="D41" s="1" t="s">
        <v>760</v>
      </c>
      <c r="E41" s="1" t="s">
        <v>765</v>
      </c>
      <c r="F41" s="1" t="s">
        <v>714</v>
      </c>
      <c r="G41" s="1" t="s">
        <v>562</v>
      </c>
      <c r="H41" s="1" t="s">
        <v>563</v>
      </c>
      <c r="I41" s="1" t="s">
        <v>766</v>
      </c>
      <c r="J41" s="1" t="s">
        <v>565</v>
      </c>
      <c r="K41" s="1" t="s">
        <v>766</v>
      </c>
      <c r="L41" s="1" t="s">
        <v>766</v>
      </c>
      <c r="M41" s="1" t="s">
        <v>566</v>
      </c>
      <c r="N41" s="1" t="s">
        <v>566</v>
      </c>
      <c r="O41" s="1" t="s">
        <v>567</v>
      </c>
      <c r="P41" s="1" t="s">
        <v>568</v>
      </c>
      <c r="Q41" s="1" t="s">
        <v>569</v>
      </c>
      <c r="R41" s="1" t="s">
        <v>767</v>
      </c>
      <c r="S41" s="1" t="s">
        <v>571</v>
      </c>
      <c r="T41" s="1" t="s">
        <v>572</v>
      </c>
      <c r="U41" s="1" t="s">
        <v>580</v>
      </c>
      <c r="V41" s="1" t="s">
        <v>628</v>
      </c>
    </row>
    <row r="42" s="1" customFormat="1" spans="1:22">
      <c r="A42" s="3">
        <v>21493341604</v>
      </c>
      <c r="B42" s="1" t="s">
        <v>753</v>
      </c>
      <c r="C42" s="1" t="s">
        <v>768</v>
      </c>
      <c r="D42" s="1" t="s">
        <v>760</v>
      </c>
      <c r="E42" s="1" t="s">
        <v>769</v>
      </c>
      <c r="F42" s="1" t="s">
        <v>732</v>
      </c>
      <c r="G42" s="1" t="s">
        <v>562</v>
      </c>
      <c r="H42" s="1" t="s">
        <v>563</v>
      </c>
      <c r="I42" s="1" t="s">
        <v>770</v>
      </c>
      <c r="J42" s="1" t="s">
        <v>565</v>
      </c>
      <c r="K42" s="1" t="s">
        <v>770</v>
      </c>
      <c r="L42" s="1" t="s">
        <v>770</v>
      </c>
      <c r="M42" s="1" t="s">
        <v>566</v>
      </c>
      <c r="N42" s="1" t="s">
        <v>566</v>
      </c>
      <c r="O42" s="1" t="s">
        <v>567</v>
      </c>
      <c r="P42" s="1" t="s">
        <v>568</v>
      </c>
      <c r="Q42" s="1" t="s">
        <v>569</v>
      </c>
      <c r="R42" s="1" t="s">
        <v>771</v>
      </c>
      <c r="S42" s="1" t="s">
        <v>571</v>
      </c>
      <c r="T42" s="1" t="s">
        <v>572</v>
      </c>
      <c r="U42" s="1" t="s">
        <v>580</v>
      </c>
      <c r="V42" s="1" t="s">
        <v>628</v>
      </c>
    </row>
    <row r="43" s="1" customFormat="1" spans="1:22">
      <c r="A43" s="3">
        <v>21493243964</v>
      </c>
      <c r="B43" s="1" t="s">
        <v>772</v>
      </c>
      <c r="C43" s="1" t="s">
        <v>773</v>
      </c>
      <c r="D43" s="1" t="s">
        <v>774</v>
      </c>
      <c r="E43" s="1" t="s">
        <v>775</v>
      </c>
      <c r="F43" s="1" t="s">
        <v>629</v>
      </c>
      <c r="G43" s="1" t="s">
        <v>562</v>
      </c>
      <c r="H43" s="1" t="s">
        <v>563</v>
      </c>
      <c r="I43" s="1" t="s">
        <v>776</v>
      </c>
      <c r="J43" s="1" t="s">
        <v>565</v>
      </c>
      <c r="K43" s="1" t="s">
        <v>776</v>
      </c>
      <c r="L43" s="1" t="s">
        <v>776</v>
      </c>
      <c r="M43" s="1" t="s">
        <v>566</v>
      </c>
      <c r="N43" s="1" t="s">
        <v>566</v>
      </c>
      <c r="O43" s="1" t="s">
        <v>567</v>
      </c>
      <c r="P43" s="1" t="s">
        <v>568</v>
      </c>
      <c r="Q43" s="1" t="s">
        <v>569</v>
      </c>
      <c r="R43" s="1" t="s">
        <v>777</v>
      </c>
      <c r="S43" s="1" t="s">
        <v>571</v>
      </c>
      <c r="T43" s="1" t="s">
        <v>572</v>
      </c>
      <c r="U43" s="1" t="s">
        <v>580</v>
      </c>
      <c r="V43" s="1" t="s">
        <v>581</v>
      </c>
    </row>
    <row r="44" s="1" customFormat="1" spans="1:22">
      <c r="A44" s="3">
        <v>21490046915</v>
      </c>
      <c r="B44" s="1" t="s">
        <v>772</v>
      </c>
      <c r="C44" s="1" t="s">
        <v>778</v>
      </c>
      <c r="D44" s="1" t="s">
        <v>705</v>
      </c>
      <c r="E44" s="1" t="s">
        <v>779</v>
      </c>
      <c r="F44" s="1" t="s">
        <v>558</v>
      </c>
      <c r="G44" s="1" t="s">
        <v>562</v>
      </c>
      <c r="H44" s="1" t="s">
        <v>563</v>
      </c>
      <c r="I44" s="1" t="s">
        <v>780</v>
      </c>
      <c r="J44" s="1" t="s">
        <v>565</v>
      </c>
      <c r="K44" s="1" t="s">
        <v>780</v>
      </c>
      <c r="L44" s="1" t="s">
        <v>780</v>
      </c>
      <c r="M44" s="1" t="s">
        <v>566</v>
      </c>
      <c r="N44" s="1" t="s">
        <v>566</v>
      </c>
      <c r="O44" s="1" t="s">
        <v>567</v>
      </c>
      <c r="P44" s="1" t="s">
        <v>568</v>
      </c>
      <c r="Q44" s="1" t="s">
        <v>569</v>
      </c>
      <c r="R44" s="1" t="s">
        <v>781</v>
      </c>
      <c r="S44" s="1" t="s">
        <v>571</v>
      </c>
      <c r="T44" s="1" t="s">
        <v>572</v>
      </c>
      <c r="U44" s="1" t="s">
        <v>580</v>
      </c>
      <c r="V44" s="1" t="s">
        <v>628</v>
      </c>
    </row>
    <row r="45" s="1" customFormat="1" spans="1:22">
      <c r="A45" s="3">
        <v>21489801614</v>
      </c>
      <c r="B45" s="1" t="s">
        <v>772</v>
      </c>
      <c r="C45" s="1" t="s">
        <v>782</v>
      </c>
      <c r="D45" s="1" t="s">
        <v>783</v>
      </c>
      <c r="E45" s="1" t="s">
        <v>784</v>
      </c>
      <c r="F45" s="1" t="s">
        <v>629</v>
      </c>
      <c r="G45" s="1" t="s">
        <v>562</v>
      </c>
      <c r="H45" s="1" t="s">
        <v>563</v>
      </c>
      <c r="I45" s="1" t="s">
        <v>785</v>
      </c>
      <c r="J45" s="1" t="s">
        <v>565</v>
      </c>
      <c r="K45" s="1" t="s">
        <v>785</v>
      </c>
      <c r="L45" s="1" t="s">
        <v>785</v>
      </c>
      <c r="M45" s="1" t="s">
        <v>566</v>
      </c>
      <c r="N45" s="1" t="s">
        <v>566</v>
      </c>
      <c r="O45" s="1" t="s">
        <v>567</v>
      </c>
      <c r="P45" s="1" t="s">
        <v>568</v>
      </c>
      <c r="Q45" s="1" t="s">
        <v>569</v>
      </c>
      <c r="R45" s="1" t="s">
        <v>786</v>
      </c>
      <c r="S45" s="1" t="s">
        <v>571</v>
      </c>
      <c r="T45" s="1" t="s">
        <v>572</v>
      </c>
      <c r="U45" s="1" t="s">
        <v>580</v>
      </c>
      <c r="V45" s="1" t="s">
        <v>628</v>
      </c>
    </row>
    <row r="46" s="1" customFormat="1" spans="1:22">
      <c r="A46" s="3">
        <v>21487407684</v>
      </c>
      <c r="B46" s="1" t="s">
        <v>772</v>
      </c>
      <c r="C46" s="1" t="s">
        <v>787</v>
      </c>
      <c r="D46" s="1" t="s">
        <v>788</v>
      </c>
      <c r="E46" s="1" t="s">
        <v>789</v>
      </c>
      <c r="F46" s="1" t="s">
        <v>558</v>
      </c>
      <c r="G46" s="1" t="s">
        <v>562</v>
      </c>
      <c r="H46" s="1" t="s">
        <v>563</v>
      </c>
      <c r="I46" s="1" t="s">
        <v>790</v>
      </c>
      <c r="J46" s="1" t="s">
        <v>565</v>
      </c>
      <c r="K46" s="1" t="s">
        <v>790</v>
      </c>
      <c r="L46" s="1" t="s">
        <v>790</v>
      </c>
      <c r="M46" s="1" t="s">
        <v>566</v>
      </c>
      <c r="N46" s="1" t="s">
        <v>566</v>
      </c>
      <c r="O46" s="1" t="s">
        <v>567</v>
      </c>
      <c r="P46" s="1" t="s">
        <v>568</v>
      </c>
      <c r="Q46" s="1" t="s">
        <v>569</v>
      </c>
      <c r="R46" s="1" t="s">
        <v>791</v>
      </c>
      <c r="S46" s="1" t="s">
        <v>571</v>
      </c>
      <c r="T46" s="1" t="s">
        <v>572</v>
      </c>
      <c r="U46" s="1" t="s">
        <v>580</v>
      </c>
      <c r="V46" s="1" t="s">
        <v>792</v>
      </c>
    </row>
    <row r="47" s="1" customFormat="1" spans="1:22">
      <c r="A47" s="3">
        <v>21487392237</v>
      </c>
      <c r="B47" s="1" t="s">
        <v>772</v>
      </c>
      <c r="C47" s="1" t="s">
        <v>793</v>
      </c>
      <c r="D47" s="1" t="s">
        <v>783</v>
      </c>
      <c r="E47" s="1" t="s">
        <v>794</v>
      </c>
      <c r="F47" s="1" t="s">
        <v>629</v>
      </c>
      <c r="G47" s="1" t="s">
        <v>562</v>
      </c>
      <c r="H47" s="1" t="s">
        <v>563</v>
      </c>
      <c r="I47" s="1" t="s">
        <v>785</v>
      </c>
      <c r="J47" s="1" t="s">
        <v>565</v>
      </c>
      <c r="K47" s="1" t="s">
        <v>785</v>
      </c>
      <c r="L47" s="1" t="s">
        <v>785</v>
      </c>
      <c r="M47" s="1" t="s">
        <v>566</v>
      </c>
      <c r="N47" s="1" t="s">
        <v>566</v>
      </c>
      <c r="O47" s="1" t="s">
        <v>567</v>
      </c>
      <c r="P47" s="1" t="s">
        <v>568</v>
      </c>
      <c r="Q47" s="1" t="s">
        <v>569</v>
      </c>
      <c r="R47" s="1" t="s">
        <v>795</v>
      </c>
      <c r="S47" s="1" t="s">
        <v>571</v>
      </c>
      <c r="T47" s="1" t="s">
        <v>572</v>
      </c>
      <c r="U47" s="1" t="s">
        <v>580</v>
      </c>
      <c r="V47" s="1" t="s">
        <v>628</v>
      </c>
    </row>
    <row r="48" s="1" customFormat="1" spans="1:22">
      <c r="A48" s="3">
        <v>21486058935</v>
      </c>
      <c r="B48" s="1" t="s">
        <v>772</v>
      </c>
      <c r="C48" s="1" t="s">
        <v>796</v>
      </c>
      <c r="D48" s="1" t="s">
        <v>797</v>
      </c>
      <c r="E48" s="1" t="s">
        <v>798</v>
      </c>
      <c r="F48" s="1" t="s">
        <v>680</v>
      </c>
      <c r="G48" s="1" t="s">
        <v>562</v>
      </c>
      <c r="H48" s="1" t="s">
        <v>563</v>
      </c>
      <c r="I48" s="1" t="s">
        <v>799</v>
      </c>
      <c r="J48" s="1" t="s">
        <v>565</v>
      </c>
      <c r="K48" s="1" t="s">
        <v>799</v>
      </c>
      <c r="L48" s="1" t="s">
        <v>799</v>
      </c>
      <c r="M48" s="1" t="s">
        <v>566</v>
      </c>
      <c r="N48" s="1" t="s">
        <v>566</v>
      </c>
      <c r="O48" s="1" t="s">
        <v>567</v>
      </c>
      <c r="P48" s="1" t="s">
        <v>568</v>
      </c>
      <c r="Q48" s="1" t="s">
        <v>569</v>
      </c>
      <c r="R48" s="1" t="s">
        <v>800</v>
      </c>
      <c r="S48" s="1" t="s">
        <v>571</v>
      </c>
      <c r="T48" s="1" t="s">
        <v>572</v>
      </c>
      <c r="U48" s="1" t="s">
        <v>580</v>
      </c>
      <c r="V48" s="1" t="s">
        <v>581</v>
      </c>
    </row>
    <row r="49" s="1" customFormat="1" spans="1:22">
      <c r="A49" s="3">
        <v>21485647674</v>
      </c>
      <c r="B49" s="1" t="s">
        <v>772</v>
      </c>
      <c r="C49" s="1" t="s">
        <v>801</v>
      </c>
      <c r="D49" s="1" t="s">
        <v>802</v>
      </c>
      <c r="E49" s="1" t="s">
        <v>803</v>
      </c>
      <c r="F49" s="1" t="s">
        <v>558</v>
      </c>
      <c r="G49" s="1" t="s">
        <v>562</v>
      </c>
      <c r="H49" s="1" t="s">
        <v>563</v>
      </c>
      <c r="I49" s="1" t="s">
        <v>804</v>
      </c>
      <c r="J49" s="1" t="s">
        <v>565</v>
      </c>
      <c r="K49" s="1" t="s">
        <v>804</v>
      </c>
      <c r="L49" s="1" t="s">
        <v>804</v>
      </c>
      <c r="M49" s="1" t="s">
        <v>566</v>
      </c>
      <c r="N49" s="1" t="s">
        <v>566</v>
      </c>
      <c r="O49" s="1" t="s">
        <v>567</v>
      </c>
      <c r="P49" s="1" t="s">
        <v>568</v>
      </c>
      <c r="Q49" s="1" t="s">
        <v>569</v>
      </c>
      <c r="R49" s="1" t="s">
        <v>805</v>
      </c>
      <c r="S49" s="1" t="s">
        <v>571</v>
      </c>
      <c r="T49" s="1" t="s">
        <v>572</v>
      </c>
      <c r="U49" s="1" t="s">
        <v>580</v>
      </c>
      <c r="V49" s="1" t="s">
        <v>806</v>
      </c>
    </row>
    <row r="50" s="1" customFormat="1" spans="1:22">
      <c r="A50" s="3">
        <v>21478950509</v>
      </c>
      <c r="B50" s="1" t="s">
        <v>807</v>
      </c>
      <c r="C50" s="1" t="s">
        <v>808</v>
      </c>
      <c r="D50" s="1" t="s">
        <v>809</v>
      </c>
      <c r="E50" s="1" t="s">
        <v>810</v>
      </c>
      <c r="F50" s="1" t="s">
        <v>558</v>
      </c>
      <c r="G50" s="1" t="s">
        <v>562</v>
      </c>
      <c r="H50" s="1" t="s">
        <v>563</v>
      </c>
      <c r="I50" s="1" t="s">
        <v>811</v>
      </c>
      <c r="J50" s="1" t="s">
        <v>565</v>
      </c>
      <c r="K50" s="1" t="s">
        <v>811</v>
      </c>
      <c r="L50" s="1" t="s">
        <v>811</v>
      </c>
      <c r="M50" s="1" t="s">
        <v>566</v>
      </c>
      <c r="N50" s="1" t="s">
        <v>566</v>
      </c>
      <c r="O50" s="1" t="s">
        <v>567</v>
      </c>
      <c r="P50" s="1" t="s">
        <v>568</v>
      </c>
      <c r="Q50" s="1" t="s">
        <v>569</v>
      </c>
      <c r="R50" s="1" t="s">
        <v>812</v>
      </c>
      <c r="S50" s="1" t="s">
        <v>571</v>
      </c>
      <c r="T50" s="1" t="s">
        <v>572</v>
      </c>
      <c r="U50" s="1" t="s">
        <v>573</v>
      </c>
      <c r="V50" s="1" t="s">
        <v>813</v>
      </c>
    </row>
    <row r="51" s="1" customFormat="1" spans="1:22">
      <c r="A51" s="3">
        <v>21473540108</v>
      </c>
      <c r="B51" s="1" t="s">
        <v>814</v>
      </c>
      <c r="C51" s="1" t="s">
        <v>815</v>
      </c>
      <c r="D51" s="1" t="s">
        <v>816</v>
      </c>
      <c r="E51" s="1" t="s">
        <v>817</v>
      </c>
      <c r="F51" s="1" t="s">
        <v>680</v>
      </c>
      <c r="G51" s="1" t="s">
        <v>562</v>
      </c>
      <c r="H51" s="1" t="s">
        <v>563</v>
      </c>
      <c r="I51" s="1" t="s">
        <v>818</v>
      </c>
      <c r="J51" s="1" t="s">
        <v>565</v>
      </c>
      <c r="K51" s="1" t="s">
        <v>818</v>
      </c>
      <c r="L51" s="1" t="s">
        <v>818</v>
      </c>
      <c r="M51" s="1" t="s">
        <v>566</v>
      </c>
      <c r="N51" s="1" t="s">
        <v>566</v>
      </c>
      <c r="O51" s="1" t="s">
        <v>567</v>
      </c>
      <c r="P51" s="1" t="s">
        <v>568</v>
      </c>
      <c r="Q51" s="1" t="s">
        <v>569</v>
      </c>
      <c r="R51" s="1" t="s">
        <v>819</v>
      </c>
      <c r="S51" s="1" t="s">
        <v>571</v>
      </c>
      <c r="T51" s="1" t="s">
        <v>572</v>
      </c>
      <c r="U51" s="1" t="s">
        <v>580</v>
      </c>
      <c r="V51" s="1" t="s">
        <v>581</v>
      </c>
    </row>
    <row r="52" s="1" customFormat="1" spans="1:22">
      <c r="A52" s="3">
        <v>21459277820</v>
      </c>
      <c r="B52" s="1" t="s">
        <v>820</v>
      </c>
      <c r="C52" s="1" t="s">
        <v>821</v>
      </c>
      <c r="D52" s="1" t="s">
        <v>822</v>
      </c>
      <c r="E52" s="1" t="s">
        <v>823</v>
      </c>
      <c r="F52" s="1" t="s">
        <v>714</v>
      </c>
      <c r="G52" s="1" t="s">
        <v>562</v>
      </c>
      <c r="H52" s="1" t="s">
        <v>563</v>
      </c>
      <c r="I52" s="1" t="s">
        <v>824</v>
      </c>
      <c r="J52" s="1" t="s">
        <v>565</v>
      </c>
      <c r="K52" s="1" t="s">
        <v>824</v>
      </c>
      <c r="L52" s="1" t="s">
        <v>824</v>
      </c>
      <c r="M52" s="1" t="s">
        <v>566</v>
      </c>
      <c r="N52" s="1" t="s">
        <v>566</v>
      </c>
      <c r="O52" s="1" t="s">
        <v>567</v>
      </c>
      <c r="P52" s="1" t="s">
        <v>568</v>
      </c>
      <c r="Q52" s="1" t="s">
        <v>569</v>
      </c>
      <c r="R52" s="1" t="s">
        <v>825</v>
      </c>
      <c r="S52" s="1" t="s">
        <v>571</v>
      </c>
      <c r="T52" s="1" t="s">
        <v>572</v>
      </c>
      <c r="U52" s="1" t="s">
        <v>580</v>
      </c>
      <c r="V52" s="1" t="s">
        <v>581</v>
      </c>
    </row>
    <row r="53" s="1" customFormat="1" spans="1:22">
      <c r="A53" s="3">
        <v>21455331189</v>
      </c>
      <c r="B53" s="1" t="s">
        <v>826</v>
      </c>
      <c r="C53" s="1" t="s">
        <v>827</v>
      </c>
      <c r="D53" s="1" t="s">
        <v>828</v>
      </c>
      <c r="E53" s="1" t="s">
        <v>829</v>
      </c>
      <c r="F53" s="1" t="s">
        <v>558</v>
      </c>
      <c r="G53" s="1" t="s">
        <v>562</v>
      </c>
      <c r="H53" s="1" t="s">
        <v>563</v>
      </c>
      <c r="I53" s="1" t="s">
        <v>830</v>
      </c>
      <c r="J53" s="1" t="s">
        <v>565</v>
      </c>
      <c r="K53" s="1" t="s">
        <v>830</v>
      </c>
      <c r="L53" s="1" t="s">
        <v>830</v>
      </c>
      <c r="M53" s="1" t="s">
        <v>566</v>
      </c>
      <c r="N53" s="1" t="s">
        <v>566</v>
      </c>
      <c r="O53" s="1" t="s">
        <v>567</v>
      </c>
      <c r="P53" s="1" t="s">
        <v>568</v>
      </c>
      <c r="Q53" s="1" t="s">
        <v>569</v>
      </c>
      <c r="R53" s="1" t="s">
        <v>831</v>
      </c>
      <c r="S53" s="1" t="s">
        <v>571</v>
      </c>
      <c r="T53" s="1" t="s">
        <v>572</v>
      </c>
      <c r="U53" s="1" t="s">
        <v>580</v>
      </c>
      <c r="V53" s="1" t="s">
        <v>628</v>
      </c>
    </row>
    <row r="54" s="1" customFormat="1" spans="1:22">
      <c r="A54" s="3">
        <v>21453100792</v>
      </c>
      <c r="B54" s="1" t="s">
        <v>826</v>
      </c>
      <c r="C54" s="1" t="s">
        <v>832</v>
      </c>
      <c r="D54" s="1" t="s">
        <v>833</v>
      </c>
      <c r="E54" s="1" t="s">
        <v>834</v>
      </c>
      <c r="F54" s="1" t="s">
        <v>629</v>
      </c>
      <c r="G54" s="1" t="s">
        <v>562</v>
      </c>
      <c r="H54" s="1" t="s">
        <v>563</v>
      </c>
      <c r="I54" s="1" t="s">
        <v>835</v>
      </c>
      <c r="J54" s="1" t="s">
        <v>565</v>
      </c>
      <c r="K54" s="1" t="s">
        <v>835</v>
      </c>
      <c r="L54" s="1" t="s">
        <v>835</v>
      </c>
      <c r="M54" s="1" t="s">
        <v>566</v>
      </c>
      <c r="N54" s="1" t="s">
        <v>566</v>
      </c>
      <c r="O54" s="1" t="s">
        <v>567</v>
      </c>
      <c r="P54" s="1" t="s">
        <v>568</v>
      </c>
      <c r="Q54" s="1" t="s">
        <v>569</v>
      </c>
      <c r="R54" s="1" t="s">
        <v>836</v>
      </c>
      <c r="S54" s="1" t="s">
        <v>571</v>
      </c>
      <c r="T54" s="1" t="s">
        <v>572</v>
      </c>
      <c r="U54" s="1" t="s">
        <v>580</v>
      </c>
      <c r="V54" s="1" t="s">
        <v>837</v>
      </c>
    </row>
    <row r="55" s="1" customFormat="1" spans="1:22">
      <c r="A55" s="3">
        <v>21431527012</v>
      </c>
      <c r="B55" s="1" t="s">
        <v>838</v>
      </c>
      <c r="C55" s="1" t="s">
        <v>839</v>
      </c>
      <c r="D55" s="1" t="s">
        <v>840</v>
      </c>
      <c r="E55" s="1" t="s">
        <v>841</v>
      </c>
      <c r="F55" s="1" t="s">
        <v>629</v>
      </c>
      <c r="G55" s="1" t="s">
        <v>562</v>
      </c>
      <c r="H55" s="1" t="s">
        <v>563</v>
      </c>
      <c r="I55" s="1" t="s">
        <v>842</v>
      </c>
      <c r="J55" s="1" t="s">
        <v>565</v>
      </c>
      <c r="K55" s="1" t="s">
        <v>842</v>
      </c>
      <c r="L55" s="1" t="s">
        <v>842</v>
      </c>
      <c r="M55" s="1" t="s">
        <v>566</v>
      </c>
      <c r="N55" s="1" t="s">
        <v>566</v>
      </c>
      <c r="O55" s="1" t="s">
        <v>567</v>
      </c>
      <c r="P55" s="1" t="s">
        <v>568</v>
      </c>
      <c r="Q55" s="1" t="s">
        <v>569</v>
      </c>
      <c r="R55" s="1" t="s">
        <v>843</v>
      </c>
      <c r="S55" s="1" t="s">
        <v>571</v>
      </c>
      <c r="T55" s="1" t="s">
        <v>572</v>
      </c>
      <c r="U55" s="1" t="s">
        <v>580</v>
      </c>
      <c r="V55" s="1" t="s">
        <v>581</v>
      </c>
    </row>
    <row r="56" s="1" customFormat="1" spans="1:22">
      <c r="A56" s="3">
        <v>21374542337</v>
      </c>
      <c r="B56" s="1" t="s">
        <v>844</v>
      </c>
      <c r="C56" s="1" t="s">
        <v>845</v>
      </c>
      <c r="D56" s="1" t="s">
        <v>846</v>
      </c>
      <c r="E56" s="1" t="s">
        <v>847</v>
      </c>
      <c r="F56" s="1" t="s">
        <v>753</v>
      </c>
      <c r="G56" s="1" t="s">
        <v>562</v>
      </c>
      <c r="H56" s="1" t="s">
        <v>563</v>
      </c>
      <c r="I56" s="1" t="s">
        <v>848</v>
      </c>
      <c r="J56" s="1" t="s">
        <v>565</v>
      </c>
      <c r="K56" s="1" t="s">
        <v>848</v>
      </c>
      <c r="L56" s="1" t="s">
        <v>848</v>
      </c>
      <c r="M56" s="1" t="s">
        <v>566</v>
      </c>
      <c r="N56" s="1" t="s">
        <v>566</v>
      </c>
      <c r="O56" s="1" t="s">
        <v>567</v>
      </c>
      <c r="P56" s="1" t="s">
        <v>568</v>
      </c>
      <c r="Q56" s="1" t="s">
        <v>569</v>
      </c>
      <c r="R56" s="1" t="s">
        <v>849</v>
      </c>
      <c r="S56" s="1" t="s">
        <v>571</v>
      </c>
      <c r="T56" s="1" t="s">
        <v>572</v>
      </c>
      <c r="U56" s="1" t="s">
        <v>580</v>
      </c>
      <c r="V56" s="1" t="s">
        <v>581</v>
      </c>
    </row>
    <row r="57" s="1" customFormat="1" spans="1:22">
      <c r="A57" s="3">
        <v>21365948536</v>
      </c>
      <c r="B57" s="1" t="s">
        <v>850</v>
      </c>
      <c r="C57" s="1" t="s">
        <v>851</v>
      </c>
      <c r="D57" s="1" t="s">
        <v>852</v>
      </c>
      <c r="E57" s="1" t="s">
        <v>853</v>
      </c>
      <c r="F57" s="1" t="s">
        <v>629</v>
      </c>
      <c r="G57" s="1" t="s">
        <v>562</v>
      </c>
      <c r="H57" s="1" t="s">
        <v>563</v>
      </c>
      <c r="I57" s="1" t="s">
        <v>854</v>
      </c>
      <c r="J57" s="1" t="s">
        <v>565</v>
      </c>
      <c r="K57" s="1" t="s">
        <v>854</v>
      </c>
      <c r="L57" s="1" t="s">
        <v>854</v>
      </c>
      <c r="M57" s="1" t="s">
        <v>566</v>
      </c>
      <c r="N57" s="1" t="s">
        <v>566</v>
      </c>
      <c r="O57" s="1" t="s">
        <v>567</v>
      </c>
      <c r="P57" s="1" t="s">
        <v>568</v>
      </c>
      <c r="Q57" s="1" t="s">
        <v>569</v>
      </c>
      <c r="R57" s="1" t="s">
        <v>855</v>
      </c>
      <c r="S57" s="1" t="s">
        <v>571</v>
      </c>
      <c r="T57" s="1" t="s">
        <v>572</v>
      </c>
      <c r="U57" s="1" t="s">
        <v>580</v>
      </c>
      <c r="V57" s="1" t="s">
        <v>581</v>
      </c>
    </row>
    <row r="58" s="1" customFormat="1" spans="1:22">
      <c r="A58" s="3">
        <v>21365202259</v>
      </c>
      <c r="B58" s="1" t="s">
        <v>850</v>
      </c>
      <c r="C58" s="1" t="s">
        <v>856</v>
      </c>
      <c r="D58" s="1" t="s">
        <v>857</v>
      </c>
      <c r="E58" s="1" t="s">
        <v>858</v>
      </c>
      <c r="F58" s="1" t="s">
        <v>680</v>
      </c>
      <c r="G58" s="1" t="s">
        <v>562</v>
      </c>
      <c r="H58" s="1" t="s">
        <v>563</v>
      </c>
      <c r="I58" s="1" t="s">
        <v>859</v>
      </c>
      <c r="J58" s="1" t="s">
        <v>565</v>
      </c>
      <c r="K58" s="1" t="s">
        <v>859</v>
      </c>
      <c r="L58" s="1" t="s">
        <v>859</v>
      </c>
      <c r="M58" s="1" t="s">
        <v>566</v>
      </c>
      <c r="N58" s="1" t="s">
        <v>566</v>
      </c>
      <c r="O58" s="1" t="s">
        <v>567</v>
      </c>
      <c r="P58" s="1" t="s">
        <v>568</v>
      </c>
      <c r="Q58" s="1" t="s">
        <v>569</v>
      </c>
      <c r="R58" s="1" t="s">
        <v>860</v>
      </c>
      <c r="S58" s="1" t="s">
        <v>571</v>
      </c>
      <c r="T58" s="1" t="s">
        <v>572</v>
      </c>
      <c r="U58" s="1" t="s">
        <v>580</v>
      </c>
      <c r="V58" s="1" t="s">
        <v>628</v>
      </c>
    </row>
    <row r="59" s="1" customFormat="1" spans="1:22">
      <c r="A59" s="3">
        <v>21363191799</v>
      </c>
      <c r="B59" s="1" t="s">
        <v>850</v>
      </c>
      <c r="C59" s="1" t="s">
        <v>861</v>
      </c>
      <c r="D59" s="1" t="s">
        <v>862</v>
      </c>
      <c r="E59" s="1" t="s">
        <v>863</v>
      </c>
      <c r="F59" s="1" t="s">
        <v>558</v>
      </c>
      <c r="G59" s="1" t="s">
        <v>562</v>
      </c>
      <c r="H59" s="1" t="s">
        <v>563</v>
      </c>
      <c r="I59" s="1" t="s">
        <v>864</v>
      </c>
      <c r="J59" s="1" t="s">
        <v>565</v>
      </c>
      <c r="K59" s="1" t="s">
        <v>864</v>
      </c>
      <c r="L59" s="1" t="s">
        <v>864</v>
      </c>
      <c r="M59" s="1" t="s">
        <v>566</v>
      </c>
      <c r="N59" s="1" t="s">
        <v>566</v>
      </c>
      <c r="O59" s="1" t="s">
        <v>567</v>
      </c>
      <c r="P59" s="1" t="s">
        <v>568</v>
      </c>
      <c r="Q59" s="1" t="s">
        <v>569</v>
      </c>
      <c r="R59" s="1" t="s">
        <v>865</v>
      </c>
      <c r="S59" s="1" t="s">
        <v>571</v>
      </c>
      <c r="T59" s="1" t="s">
        <v>572</v>
      </c>
      <c r="U59" s="1" t="s">
        <v>580</v>
      </c>
      <c r="V59" s="1" t="s">
        <v>581</v>
      </c>
    </row>
    <row r="60" s="1" customFormat="1" spans="1:22">
      <c r="A60" s="3">
        <v>21355160683</v>
      </c>
      <c r="B60" s="1" t="s">
        <v>866</v>
      </c>
      <c r="C60" s="1" t="s">
        <v>867</v>
      </c>
      <c r="D60" s="1" t="s">
        <v>868</v>
      </c>
      <c r="E60" s="1" t="s">
        <v>869</v>
      </c>
      <c r="F60" s="1" t="s">
        <v>629</v>
      </c>
      <c r="G60" s="1" t="s">
        <v>562</v>
      </c>
      <c r="H60" s="1" t="s">
        <v>563</v>
      </c>
      <c r="I60" s="1" t="s">
        <v>870</v>
      </c>
      <c r="J60" s="1" t="s">
        <v>565</v>
      </c>
      <c r="K60" s="1" t="s">
        <v>870</v>
      </c>
      <c r="L60" s="1" t="s">
        <v>870</v>
      </c>
      <c r="M60" s="1" t="s">
        <v>566</v>
      </c>
      <c r="N60" s="1" t="s">
        <v>566</v>
      </c>
      <c r="O60" s="1" t="s">
        <v>567</v>
      </c>
      <c r="P60" s="1" t="s">
        <v>568</v>
      </c>
      <c r="Q60" s="1" t="s">
        <v>569</v>
      </c>
      <c r="R60" s="1" t="s">
        <v>871</v>
      </c>
      <c r="S60" s="1" t="s">
        <v>571</v>
      </c>
      <c r="T60" s="1" t="s">
        <v>572</v>
      </c>
      <c r="U60" s="1" t="s">
        <v>573</v>
      </c>
      <c r="V60" s="1" t="s">
        <v>872</v>
      </c>
    </row>
    <row r="61" s="1" customFormat="1" spans="1:22">
      <c r="A61" s="3">
        <v>21353076727</v>
      </c>
      <c r="B61" s="1" t="s">
        <v>866</v>
      </c>
      <c r="C61" s="1" t="s">
        <v>873</v>
      </c>
      <c r="D61" s="1" t="s">
        <v>874</v>
      </c>
      <c r="E61" s="1" t="s">
        <v>875</v>
      </c>
      <c r="F61" s="1" t="s">
        <v>732</v>
      </c>
      <c r="G61" s="1" t="s">
        <v>562</v>
      </c>
      <c r="H61" s="1" t="s">
        <v>563</v>
      </c>
      <c r="I61" s="1" t="s">
        <v>876</v>
      </c>
      <c r="J61" s="1" t="s">
        <v>565</v>
      </c>
      <c r="K61" s="1" t="s">
        <v>876</v>
      </c>
      <c r="L61" s="1" t="s">
        <v>876</v>
      </c>
      <c r="M61" s="1" t="s">
        <v>566</v>
      </c>
      <c r="N61" s="1" t="s">
        <v>566</v>
      </c>
      <c r="O61" s="1" t="s">
        <v>567</v>
      </c>
      <c r="P61" s="1" t="s">
        <v>568</v>
      </c>
      <c r="Q61" s="1" t="s">
        <v>569</v>
      </c>
      <c r="R61" s="1" t="s">
        <v>877</v>
      </c>
      <c r="S61" s="1" t="s">
        <v>571</v>
      </c>
      <c r="T61" s="1" t="s">
        <v>572</v>
      </c>
      <c r="U61" s="1" t="s">
        <v>580</v>
      </c>
      <c r="V61" s="1" t="s">
        <v>581</v>
      </c>
    </row>
    <row r="62" s="1" customFormat="1" spans="1:22">
      <c r="A62" s="3">
        <v>21348478112</v>
      </c>
      <c r="B62" s="1" t="s">
        <v>866</v>
      </c>
      <c r="C62" s="1" t="s">
        <v>878</v>
      </c>
      <c r="D62" s="1" t="s">
        <v>879</v>
      </c>
      <c r="E62" s="1" t="s">
        <v>880</v>
      </c>
      <c r="F62" s="1" t="s">
        <v>714</v>
      </c>
      <c r="G62" s="1" t="s">
        <v>562</v>
      </c>
      <c r="H62" s="1" t="s">
        <v>563</v>
      </c>
      <c r="I62" s="1" t="s">
        <v>881</v>
      </c>
      <c r="J62" s="1" t="s">
        <v>565</v>
      </c>
      <c r="K62" s="1" t="s">
        <v>881</v>
      </c>
      <c r="L62" s="1" t="s">
        <v>882</v>
      </c>
      <c r="M62" s="1" t="s">
        <v>883</v>
      </c>
      <c r="N62" s="1" t="s">
        <v>883</v>
      </c>
      <c r="O62" s="1" t="s">
        <v>567</v>
      </c>
      <c r="P62" s="1" t="s">
        <v>568</v>
      </c>
      <c r="Q62" s="1" t="s">
        <v>569</v>
      </c>
      <c r="R62" s="1" t="s">
        <v>884</v>
      </c>
      <c r="S62" s="1" t="s">
        <v>571</v>
      </c>
      <c r="T62" s="1" t="s">
        <v>572</v>
      </c>
      <c r="U62" s="1" t="s">
        <v>580</v>
      </c>
      <c r="V62" s="1" t="s">
        <v>628</v>
      </c>
    </row>
    <row r="63" s="1" customFormat="1" spans="1:22">
      <c r="A63" s="3">
        <v>21342808897</v>
      </c>
      <c r="B63" s="1" t="s">
        <v>885</v>
      </c>
      <c r="C63" s="1" t="s">
        <v>886</v>
      </c>
      <c r="D63" s="1" t="s">
        <v>887</v>
      </c>
      <c r="E63" s="1" t="s">
        <v>888</v>
      </c>
      <c r="F63" s="1" t="s">
        <v>558</v>
      </c>
      <c r="G63" s="1" t="s">
        <v>562</v>
      </c>
      <c r="H63" s="1" t="s">
        <v>563</v>
      </c>
      <c r="I63" s="1" t="s">
        <v>889</v>
      </c>
      <c r="J63" s="1" t="s">
        <v>565</v>
      </c>
      <c r="K63" s="1" t="s">
        <v>889</v>
      </c>
      <c r="L63" s="1" t="s">
        <v>889</v>
      </c>
      <c r="M63" s="1" t="s">
        <v>566</v>
      </c>
      <c r="N63" s="1" t="s">
        <v>566</v>
      </c>
      <c r="O63" s="1" t="s">
        <v>567</v>
      </c>
      <c r="P63" s="1" t="s">
        <v>568</v>
      </c>
      <c r="Q63" s="1" t="s">
        <v>569</v>
      </c>
      <c r="R63" s="1" t="s">
        <v>890</v>
      </c>
      <c r="S63" s="1" t="s">
        <v>571</v>
      </c>
      <c r="T63" s="1" t="s">
        <v>572</v>
      </c>
      <c r="U63" s="1" t="s">
        <v>580</v>
      </c>
      <c r="V63" s="1" t="s">
        <v>581</v>
      </c>
    </row>
    <row r="64" s="1" customFormat="1" spans="1:22">
      <c r="A64" s="1" t="s">
        <v>891</v>
      </c>
      <c r="B64" s="1" t="s">
        <v>892</v>
      </c>
      <c r="C64" s="1" t="s">
        <v>893</v>
      </c>
      <c r="D64" s="1" t="s">
        <v>857</v>
      </c>
      <c r="E64" s="1" t="s">
        <v>858</v>
      </c>
      <c r="F64" s="1" t="s">
        <v>680</v>
      </c>
      <c r="G64" s="1" t="s">
        <v>562</v>
      </c>
      <c r="H64" s="1" t="s">
        <v>563</v>
      </c>
      <c r="I64" s="1" t="s">
        <v>567</v>
      </c>
      <c r="J64" s="1" t="s">
        <v>565</v>
      </c>
      <c r="K64" s="1" t="s">
        <v>567</v>
      </c>
      <c r="L64" s="1" t="s">
        <v>567</v>
      </c>
      <c r="M64" s="1" t="s">
        <v>566</v>
      </c>
      <c r="N64" s="1" t="s">
        <v>566</v>
      </c>
      <c r="O64" s="1" t="s">
        <v>567</v>
      </c>
      <c r="P64" s="1" t="s">
        <v>568</v>
      </c>
      <c r="Q64" s="1" t="s">
        <v>569</v>
      </c>
      <c r="R64" s="1" t="s">
        <v>894</v>
      </c>
      <c r="S64" s="1" t="s">
        <v>571</v>
      </c>
      <c r="T64" s="1" t="s">
        <v>572</v>
      </c>
      <c r="U64" s="1" t="s">
        <v>580</v>
      </c>
      <c r="V64" s="1" t="s">
        <v>628</v>
      </c>
    </row>
    <row r="65" s="1" customFormat="1" spans="1:22">
      <c r="A65" s="3">
        <v>21221701093</v>
      </c>
      <c r="B65" s="1" t="s">
        <v>895</v>
      </c>
      <c r="C65" s="1" t="s">
        <v>896</v>
      </c>
      <c r="D65" s="1" t="s">
        <v>897</v>
      </c>
      <c r="E65" s="1" t="s">
        <v>898</v>
      </c>
      <c r="F65" s="1" t="s">
        <v>558</v>
      </c>
      <c r="G65" s="1" t="s">
        <v>562</v>
      </c>
      <c r="H65" s="1" t="s">
        <v>563</v>
      </c>
      <c r="I65" s="1" t="s">
        <v>899</v>
      </c>
      <c r="J65" s="1" t="s">
        <v>565</v>
      </c>
      <c r="K65" s="1" t="s">
        <v>899</v>
      </c>
      <c r="L65" s="1" t="s">
        <v>899</v>
      </c>
      <c r="M65" s="1" t="s">
        <v>566</v>
      </c>
      <c r="N65" s="1" t="s">
        <v>566</v>
      </c>
      <c r="O65" s="1" t="s">
        <v>567</v>
      </c>
      <c r="P65" s="1" t="s">
        <v>568</v>
      </c>
      <c r="Q65" s="1" t="s">
        <v>569</v>
      </c>
      <c r="R65" s="1" t="s">
        <v>900</v>
      </c>
      <c r="S65" s="1" t="s">
        <v>571</v>
      </c>
      <c r="T65" s="1" t="s">
        <v>572</v>
      </c>
      <c r="U65" s="1" t="s">
        <v>580</v>
      </c>
      <c r="V65" s="1" t="s">
        <v>628</v>
      </c>
    </row>
    <row r="66" s="1" customFormat="1" spans="1:22">
      <c r="A66" s="3">
        <v>21143980170</v>
      </c>
      <c r="B66" s="1" t="s">
        <v>901</v>
      </c>
      <c r="C66" s="1" t="s">
        <v>902</v>
      </c>
      <c r="D66" s="1" t="s">
        <v>903</v>
      </c>
      <c r="E66" s="1" t="s">
        <v>904</v>
      </c>
      <c r="F66" s="1" t="s">
        <v>558</v>
      </c>
      <c r="G66" s="1" t="s">
        <v>562</v>
      </c>
      <c r="H66" s="1" t="s">
        <v>563</v>
      </c>
      <c r="I66" s="1" t="s">
        <v>905</v>
      </c>
      <c r="J66" s="1" t="s">
        <v>565</v>
      </c>
      <c r="K66" s="1" t="s">
        <v>905</v>
      </c>
      <c r="L66" s="1" t="s">
        <v>905</v>
      </c>
      <c r="M66" s="1" t="s">
        <v>566</v>
      </c>
      <c r="N66" s="1" t="s">
        <v>566</v>
      </c>
      <c r="O66" s="1" t="s">
        <v>567</v>
      </c>
      <c r="P66" s="1" t="s">
        <v>568</v>
      </c>
      <c r="Q66" s="1" t="s">
        <v>569</v>
      </c>
      <c r="R66" s="1" t="s">
        <v>906</v>
      </c>
      <c r="S66" s="1" t="s">
        <v>571</v>
      </c>
      <c r="T66" s="1" t="s">
        <v>572</v>
      </c>
      <c r="U66" s="1" t="s">
        <v>580</v>
      </c>
      <c r="V66" s="1" t="s">
        <v>581</v>
      </c>
    </row>
    <row r="67" s="1" customFormat="1" spans="1:22">
      <c r="A67" s="3">
        <v>21140095299</v>
      </c>
      <c r="B67" s="1" t="s">
        <v>901</v>
      </c>
      <c r="C67" s="1" t="s">
        <v>907</v>
      </c>
      <c r="D67" s="1" t="s">
        <v>908</v>
      </c>
      <c r="E67" s="1" t="s">
        <v>909</v>
      </c>
      <c r="F67" s="1" t="s">
        <v>558</v>
      </c>
      <c r="G67" s="1" t="s">
        <v>562</v>
      </c>
      <c r="H67" s="1" t="s">
        <v>563</v>
      </c>
      <c r="I67" s="1" t="s">
        <v>910</v>
      </c>
      <c r="J67" s="1" t="s">
        <v>565</v>
      </c>
      <c r="K67" s="1" t="s">
        <v>910</v>
      </c>
      <c r="L67" s="1" t="s">
        <v>910</v>
      </c>
      <c r="M67" s="1" t="s">
        <v>566</v>
      </c>
      <c r="N67" s="1" t="s">
        <v>566</v>
      </c>
      <c r="O67" s="1" t="s">
        <v>567</v>
      </c>
      <c r="P67" s="1" t="s">
        <v>568</v>
      </c>
      <c r="Q67" s="1" t="s">
        <v>569</v>
      </c>
      <c r="R67" s="1" t="s">
        <v>911</v>
      </c>
      <c r="S67" s="1" t="s">
        <v>571</v>
      </c>
      <c r="T67" s="1" t="s">
        <v>572</v>
      </c>
      <c r="U67" s="1" t="s">
        <v>580</v>
      </c>
      <c r="V67" s="1" t="s">
        <v>806</v>
      </c>
    </row>
    <row r="68" s="1" customFormat="1" spans="1:22">
      <c r="A68" s="3">
        <v>21135990529</v>
      </c>
      <c r="B68" s="1" t="s">
        <v>901</v>
      </c>
      <c r="C68" s="1" t="s">
        <v>912</v>
      </c>
      <c r="D68" s="1" t="s">
        <v>913</v>
      </c>
      <c r="E68" s="1" t="s">
        <v>914</v>
      </c>
      <c r="F68" s="1" t="s">
        <v>558</v>
      </c>
      <c r="G68" s="1" t="s">
        <v>562</v>
      </c>
      <c r="H68" s="1" t="s">
        <v>563</v>
      </c>
      <c r="I68" s="1" t="s">
        <v>730</v>
      </c>
      <c r="J68" s="1" t="s">
        <v>565</v>
      </c>
      <c r="K68" s="1" t="s">
        <v>730</v>
      </c>
      <c r="L68" s="1" t="s">
        <v>730</v>
      </c>
      <c r="M68" s="1" t="s">
        <v>566</v>
      </c>
      <c r="N68" s="1" t="s">
        <v>566</v>
      </c>
      <c r="O68" s="1" t="s">
        <v>567</v>
      </c>
      <c r="P68" s="1" t="s">
        <v>568</v>
      </c>
      <c r="Q68" s="1" t="s">
        <v>569</v>
      </c>
      <c r="R68" s="1" t="s">
        <v>915</v>
      </c>
      <c r="S68" s="1" t="s">
        <v>571</v>
      </c>
      <c r="T68" s="1" t="s">
        <v>572</v>
      </c>
      <c r="U68" s="1" t="s">
        <v>580</v>
      </c>
      <c r="V68" s="1" t="s">
        <v>581</v>
      </c>
    </row>
    <row r="69" s="1" customFormat="1" spans="1:22">
      <c r="A69" s="3">
        <v>21131421378</v>
      </c>
      <c r="B69" s="1" t="s">
        <v>916</v>
      </c>
      <c r="C69" s="1" t="s">
        <v>917</v>
      </c>
      <c r="D69" s="1" t="s">
        <v>862</v>
      </c>
      <c r="E69" s="1" t="s">
        <v>918</v>
      </c>
      <c r="F69" s="1" t="s">
        <v>629</v>
      </c>
      <c r="G69" s="1" t="s">
        <v>562</v>
      </c>
      <c r="H69" s="1" t="s">
        <v>563</v>
      </c>
      <c r="I69" s="1" t="s">
        <v>919</v>
      </c>
      <c r="J69" s="1" t="s">
        <v>565</v>
      </c>
      <c r="K69" s="1" t="s">
        <v>919</v>
      </c>
      <c r="L69" s="1" t="s">
        <v>919</v>
      </c>
      <c r="M69" s="1" t="s">
        <v>566</v>
      </c>
      <c r="N69" s="1" t="s">
        <v>566</v>
      </c>
      <c r="O69" s="1" t="s">
        <v>567</v>
      </c>
      <c r="P69" s="1" t="s">
        <v>568</v>
      </c>
      <c r="Q69" s="1" t="s">
        <v>569</v>
      </c>
      <c r="R69" s="1" t="s">
        <v>920</v>
      </c>
      <c r="S69" s="1" t="s">
        <v>571</v>
      </c>
      <c r="T69" s="1" t="s">
        <v>572</v>
      </c>
      <c r="U69" s="1" t="s">
        <v>580</v>
      </c>
      <c r="V69" s="1" t="s">
        <v>581</v>
      </c>
    </row>
    <row r="70" s="1" customFormat="1" spans="1:22">
      <c r="A70" s="3">
        <v>21130688873</v>
      </c>
      <c r="B70" s="1" t="s">
        <v>916</v>
      </c>
      <c r="C70" s="1" t="s">
        <v>921</v>
      </c>
      <c r="D70" s="1" t="s">
        <v>922</v>
      </c>
      <c r="E70" s="1" t="s">
        <v>923</v>
      </c>
      <c r="F70" s="1" t="s">
        <v>558</v>
      </c>
      <c r="G70" s="1" t="s">
        <v>562</v>
      </c>
      <c r="H70" s="1" t="s">
        <v>563</v>
      </c>
      <c r="I70" s="1" t="s">
        <v>924</v>
      </c>
      <c r="J70" s="1" t="s">
        <v>565</v>
      </c>
      <c r="K70" s="1" t="s">
        <v>924</v>
      </c>
      <c r="L70" s="1" t="s">
        <v>924</v>
      </c>
      <c r="M70" s="1" t="s">
        <v>566</v>
      </c>
      <c r="N70" s="1" t="s">
        <v>566</v>
      </c>
      <c r="O70" s="1" t="s">
        <v>567</v>
      </c>
      <c r="P70" s="1" t="s">
        <v>568</v>
      </c>
      <c r="Q70" s="1" t="s">
        <v>569</v>
      </c>
      <c r="R70" s="1" t="s">
        <v>925</v>
      </c>
      <c r="S70" s="1" t="s">
        <v>571</v>
      </c>
      <c r="T70" s="1" t="s">
        <v>572</v>
      </c>
      <c r="U70" s="1" t="s">
        <v>580</v>
      </c>
      <c r="V70" s="1" t="s">
        <v>581</v>
      </c>
    </row>
    <row r="71" s="1" customFormat="1" spans="1:22">
      <c r="A71" s="3">
        <v>21123588837</v>
      </c>
      <c r="B71" s="1" t="s">
        <v>926</v>
      </c>
      <c r="C71" s="1" t="s">
        <v>927</v>
      </c>
      <c r="D71" s="1" t="s">
        <v>928</v>
      </c>
      <c r="E71" s="1" t="s">
        <v>929</v>
      </c>
      <c r="F71" s="1" t="s">
        <v>714</v>
      </c>
      <c r="G71" s="1" t="s">
        <v>562</v>
      </c>
      <c r="H71" s="1" t="s">
        <v>563</v>
      </c>
      <c r="I71" s="1" t="s">
        <v>930</v>
      </c>
      <c r="J71" s="1" t="s">
        <v>565</v>
      </c>
      <c r="K71" s="1" t="s">
        <v>930</v>
      </c>
      <c r="L71" s="1" t="s">
        <v>930</v>
      </c>
      <c r="M71" s="1" t="s">
        <v>566</v>
      </c>
      <c r="N71" s="1" t="s">
        <v>566</v>
      </c>
      <c r="O71" s="1" t="s">
        <v>567</v>
      </c>
      <c r="P71" s="1" t="s">
        <v>568</v>
      </c>
      <c r="Q71" s="1" t="s">
        <v>569</v>
      </c>
      <c r="R71" s="1" t="s">
        <v>931</v>
      </c>
      <c r="S71" s="1" t="s">
        <v>571</v>
      </c>
      <c r="T71" s="1" t="s">
        <v>572</v>
      </c>
      <c r="U71" s="1" t="s">
        <v>580</v>
      </c>
      <c r="V71" s="1" t="s">
        <v>581</v>
      </c>
    </row>
    <row r="72" s="1" customFormat="1" spans="1:22">
      <c r="A72" s="3">
        <v>21121329475</v>
      </c>
      <c r="B72" s="1" t="s">
        <v>926</v>
      </c>
      <c r="C72" s="1" t="s">
        <v>932</v>
      </c>
      <c r="D72" s="1" t="s">
        <v>897</v>
      </c>
      <c r="E72" s="1" t="s">
        <v>933</v>
      </c>
      <c r="F72" s="1" t="s">
        <v>558</v>
      </c>
      <c r="G72" s="1" t="s">
        <v>562</v>
      </c>
      <c r="H72" s="1" t="s">
        <v>563</v>
      </c>
      <c r="I72" s="1" t="s">
        <v>934</v>
      </c>
      <c r="J72" s="1" t="s">
        <v>565</v>
      </c>
      <c r="K72" s="1" t="s">
        <v>934</v>
      </c>
      <c r="L72" s="1" t="s">
        <v>934</v>
      </c>
      <c r="M72" s="1" t="s">
        <v>566</v>
      </c>
      <c r="N72" s="1" t="s">
        <v>566</v>
      </c>
      <c r="O72" s="1" t="s">
        <v>567</v>
      </c>
      <c r="P72" s="1" t="s">
        <v>568</v>
      </c>
      <c r="Q72" s="1" t="s">
        <v>569</v>
      </c>
      <c r="R72" s="1" t="s">
        <v>935</v>
      </c>
      <c r="S72" s="1" t="s">
        <v>571</v>
      </c>
      <c r="T72" s="1" t="s">
        <v>572</v>
      </c>
      <c r="U72" s="1" t="s">
        <v>580</v>
      </c>
      <c r="V72" s="1" t="s">
        <v>628</v>
      </c>
    </row>
    <row r="73" s="1" customFormat="1" spans="1:22">
      <c r="A73" s="3">
        <v>21097161246</v>
      </c>
      <c r="B73" s="1" t="s">
        <v>936</v>
      </c>
      <c r="C73" s="1" t="s">
        <v>937</v>
      </c>
      <c r="D73" s="1" t="s">
        <v>913</v>
      </c>
      <c r="E73" s="1" t="s">
        <v>938</v>
      </c>
      <c r="F73" s="1" t="s">
        <v>629</v>
      </c>
      <c r="G73" s="1" t="s">
        <v>562</v>
      </c>
      <c r="H73" s="1" t="s">
        <v>563</v>
      </c>
      <c r="I73" s="1" t="s">
        <v>939</v>
      </c>
      <c r="J73" s="1" t="s">
        <v>565</v>
      </c>
      <c r="K73" s="1" t="s">
        <v>939</v>
      </c>
      <c r="L73" s="1" t="s">
        <v>939</v>
      </c>
      <c r="M73" s="1" t="s">
        <v>566</v>
      </c>
      <c r="N73" s="1" t="s">
        <v>566</v>
      </c>
      <c r="O73" s="1" t="s">
        <v>567</v>
      </c>
      <c r="P73" s="1" t="s">
        <v>568</v>
      </c>
      <c r="Q73" s="1" t="s">
        <v>569</v>
      </c>
      <c r="R73" s="1" t="s">
        <v>940</v>
      </c>
      <c r="S73" s="1" t="s">
        <v>571</v>
      </c>
      <c r="T73" s="1" t="s">
        <v>572</v>
      </c>
      <c r="U73" s="1" t="s">
        <v>580</v>
      </c>
      <c r="V73" s="1" t="s">
        <v>581</v>
      </c>
    </row>
    <row r="74" s="1" customFormat="1" spans="1:22">
      <c r="A74" s="3">
        <v>18955461244</v>
      </c>
      <c r="B74" s="1" t="s">
        <v>941</v>
      </c>
      <c r="C74" s="1" t="s">
        <v>942</v>
      </c>
      <c r="D74" s="1" t="s">
        <v>913</v>
      </c>
      <c r="E74" s="1" t="s">
        <v>943</v>
      </c>
      <c r="F74" s="1" t="s">
        <v>629</v>
      </c>
      <c r="G74" s="1" t="s">
        <v>562</v>
      </c>
      <c r="H74" s="1" t="s">
        <v>563</v>
      </c>
      <c r="I74" s="1" t="s">
        <v>944</v>
      </c>
      <c r="J74" s="1" t="s">
        <v>565</v>
      </c>
      <c r="K74" s="1" t="s">
        <v>944</v>
      </c>
      <c r="L74" s="1" t="s">
        <v>944</v>
      </c>
      <c r="M74" s="1" t="s">
        <v>566</v>
      </c>
      <c r="N74" s="1" t="s">
        <v>566</v>
      </c>
      <c r="O74" s="1" t="s">
        <v>567</v>
      </c>
      <c r="P74" s="1" t="s">
        <v>568</v>
      </c>
      <c r="Q74" s="1" t="s">
        <v>569</v>
      </c>
      <c r="R74" s="1" t="s">
        <v>945</v>
      </c>
      <c r="S74" s="1" t="s">
        <v>571</v>
      </c>
      <c r="T74" s="1" t="s">
        <v>572</v>
      </c>
      <c r="U74" s="1" t="s">
        <v>580</v>
      </c>
      <c r="V74" s="1" t="s">
        <v>581</v>
      </c>
    </row>
    <row r="75" s="1" customFormat="1" spans="1:22">
      <c r="A75" s="3">
        <v>18951902279</v>
      </c>
      <c r="B75" s="1" t="s">
        <v>946</v>
      </c>
      <c r="C75" s="1" t="s">
        <v>947</v>
      </c>
      <c r="D75" s="1" t="s">
        <v>948</v>
      </c>
      <c r="E75" s="1" t="s">
        <v>949</v>
      </c>
      <c r="F75" s="1" t="s">
        <v>714</v>
      </c>
      <c r="G75" s="1" t="s">
        <v>562</v>
      </c>
      <c r="H75" s="1" t="s">
        <v>563</v>
      </c>
      <c r="I75" s="1" t="s">
        <v>950</v>
      </c>
      <c r="J75" s="1" t="s">
        <v>565</v>
      </c>
      <c r="K75" s="1" t="s">
        <v>950</v>
      </c>
      <c r="L75" s="1" t="s">
        <v>950</v>
      </c>
      <c r="M75" s="1" t="s">
        <v>566</v>
      </c>
      <c r="N75" s="1" t="s">
        <v>566</v>
      </c>
      <c r="O75" s="1" t="s">
        <v>567</v>
      </c>
      <c r="P75" s="1" t="s">
        <v>568</v>
      </c>
      <c r="Q75" s="1" t="s">
        <v>569</v>
      </c>
      <c r="R75" s="1" t="s">
        <v>951</v>
      </c>
      <c r="S75" s="1" t="s">
        <v>571</v>
      </c>
      <c r="T75" s="1" t="s">
        <v>572</v>
      </c>
      <c r="U75" s="1" t="s">
        <v>580</v>
      </c>
      <c r="V75" s="1" t="s">
        <v>581</v>
      </c>
    </row>
    <row r="76" s="1" customFormat="1" spans="1:22">
      <c r="A76" s="3">
        <v>18943974904</v>
      </c>
      <c r="B76" s="1" t="s">
        <v>952</v>
      </c>
      <c r="C76" s="1" t="s">
        <v>953</v>
      </c>
      <c r="D76" s="1" t="s">
        <v>954</v>
      </c>
      <c r="E76" s="1" t="s">
        <v>955</v>
      </c>
      <c r="F76" s="1" t="s">
        <v>714</v>
      </c>
      <c r="G76" s="1" t="s">
        <v>562</v>
      </c>
      <c r="H76" s="1" t="s">
        <v>563</v>
      </c>
      <c r="I76" s="1" t="s">
        <v>956</v>
      </c>
      <c r="J76" s="1" t="s">
        <v>565</v>
      </c>
      <c r="K76" s="1" t="s">
        <v>956</v>
      </c>
      <c r="L76" s="1" t="s">
        <v>956</v>
      </c>
      <c r="M76" s="1" t="s">
        <v>566</v>
      </c>
      <c r="N76" s="1" t="s">
        <v>566</v>
      </c>
      <c r="O76" s="1" t="s">
        <v>567</v>
      </c>
      <c r="P76" s="1" t="s">
        <v>568</v>
      </c>
      <c r="Q76" s="1" t="s">
        <v>569</v>
      </c>
      <c r="R76" s="1" t="s">
        <v>957</v>
      </c>
      <c r="S76" s="1" t="s">
        <v>571</v>
      </c>
      <c r="T76" s="1" t="s">
        <v>572</v>
      </c>
      <c r="U76" s="1" t="s">
        <v>580</v>
      </c>
      <c r="V76" s="1" t="s">
        <v>581</v>
      </c>
    </row>
    <row r="77" s="1" customFormat="1" spans="1:22">
      <c r="A77" s="3">
        <v>18940244197</v>
      </c>
      <c r="B77" s="1" t="s">
        <v>958</v>
      </c>
      <c r="C77" s="1" t="s">
        <v>959</v>
      </c>
      <c r="D77" s="1" t="s">
        <v>960</v>
      </c>
      <c r="E77" s="1" t="s">
        <v>961</v>
      </c>
      <c r="F77" s="1" t="s">
        <v>558</v>
      </c>
      <c r="G77" s="1" t="s">
        <v>562</v>
      </c>
      <c r="H77" s="1" t="s">
        <v>563</v>
      </c>
      <c r="I77" s="1" t="s">
        <v>962</v>
      </c>
      <c r="J77" s="1" t="s">
        <v>565</v>
      </c>
      <c r="K77" s="1" t="s">
        <v>962</v>
      </c>
      <c r="L77" s="1" t="s">
        <v>962</v>
      </c>
      <c r="M77" s="1" t="s">
        <v>566</v>
      </c>
      <c r="N77" s="1" t="s">
        <v>566</v>
      </c>
      <c r="O77" s="1" t="s">
        <v>567</v>
      </c>
      <c r="P77" s="1" t="s">
        <v>568</v>
      </c>
      <c r="Q77" s="1" t="s">
        <v>569</v>
      </c>
      <c r="R77" s="1" t="s">
        <v>963</v>
      </c>
      <c r="S77" s="1" t="s">
        <v>571</v>
      </c>
      <c r="T77" s="1" t="s">
        <v>572</v>
      </c>
      <c r="U77" s="1" t="s">
        <v>580</v>
      </c>
      <c r="V77" s="1" t="s">
        <v>581</v>
      </c>
    </row>
    <row r="78" s="1" customFormat="1" spans="1:22">
      <c r="A78" s="3">
        <v>18916981883</v>
      </c>
      <c r="B78" s="1" t="s">
        <v>964</v>
      </c>
      <c r="C78" s="1" t="s">
        <v>965</v>
      </c>
      <c r="D78" s="1" t="s">
        <v>966</v>
      </c>
      <c r="E78" s="1" t="s">
        <v>967</v>
      </c>
      <c r="F78" s="1" t="s">
        <v>714</v>
      </c>
      <c r="G78" s="1" t="s">
        <v>562</v>
      </c>
      <c r="H78" s="1" t="s">
        <v>563</v>
      </c>
      <c r="I78" s="1" t="s">
        <v>968</v>
      </c>
      <c r="J78" s="1" t="s">
        <v>565</v>
      </c>
      <c r="K78" s="1" t="s">
        <v>968</v>
      </c>
      <c r="L78" s="1" t="s">
        <v>968</v>
      </c>
      <c r="M78" s="1" t="s">
        <v>566</v>
      </c>
      <c r="N78" s="1" t="s">
        <v>566</v>
      </c>
      <c r="O78" s="1" t="s">
        <v>567</v>
      </c>
      <c r="P78" s="1" t="s">
        <v>568</v>
      </c>
      <c r="Q78" s="1" t="s">
        <v>569</v>
      </c>
      <c r="R78" s="1" t="s">
        <v>969</v>
      </c>
      <c r="S78" s="1" t="s">
        <v>571</v>
      </c>
      <c r="T78" s="1" t="s">
        <v>572</v>
      </c>
      <c r="U78" s="1" t="s">
        <v>580</v>
      </c>
      <c r="V78" s="1" t="s">
        <v>970</v>
      </c>
    </row>
    <row r="79" s="1" customFormat="1" spans="1:22">
      <c r="A79" s="3">
        <v>18819686501</v>
      </c>
      <c r="B79" s="1" t="s">
        <v>971</v>
      </c>
      <c r="C79" s="1" t="s">
        <v>972</v>
      </c>
      <c r="D79" s="1" t="s">
        <v>973</v>
      </c>
      <c r="E79" s="1" t="s">
        <v>974</v>
      </c>
      <c r="F79" s="1" t="s">
        <v>680</v>
      </c>
      <c r="G79" s="1" t="s">
        <v>562</v>
      </c>
      <c r="H79" s="1" t="s">
        <v>563</v>
      </c>
      <c r="I79" s="1" t="s">
        <v>975</v>
      </c>
      <c r="J79" s="1" t="s">
        <v>565</v>
      </c>
      <c r="K79" s="1" t="s">
        <v>975</v>
      </c>
      <c r="L79" s="1" t="s">
        <v>975</v>
      </c>
      <c r="M79" s="1" t="s">
        <v>566</v>
      </c>
      <c r="N79" s="1" t="s">
        <v>566</v>
      </c>
      <c r="O79" s="1" t="s">
        <v>567</v>
      </c>
      <c r="P79" s="1" t="s">
        <v>568</v>
      </c>
      <c r="Q79" s="1" t="s">
        <v>569</v>
      </c>
      <c r="R79" s="1" t="s">
        <v>976</v>
      </c>
      <c r="S79" s="1" t="s">
        <v>571</v>
      </c>
      <c r="T79" s="1" t="s">
        <v>572</v>
      </c>
      <c r="U79" s="1" t="s">
        <v>580</v>
      </c>
      <c r="V79" s="1" t="s">
        <v>581</v>
      </c>
    </row>
    <row r="80" s="1" customFormat="1" spans="1:22">
      <c r="A80" s="3">
        <v>18787897522</v>
      </c>
      <c r="B80" s="1" t="s">
        <v>977</v>
      </c>
      <c r="C80" s="1" t="s">
        <v>978</v>
      </c>
      <c r="D80" s="1" t="s">
        <v>979</v>
      </c>
      <c r="E80" s="1" t="s">
        <v>980</v>
      </c>
      <c r="F80" s="1" t="s">
        <v>680</v>
      </c>
      <c r="G80" s="1" t="s">
        <v>562</v>
      </c>
      <c r="H80" s="1" t="s">
        <v>563</v>
      </c>
      <c r="I80" s="1" t="s">
        <v>981</v>
      </c>
      <c r="J80" s="1" t="s">
        <v>565</v>
      </c>
      <c r="K80" s="1" t="s">
        <v>981</v>
      </c>
      <c r="L80" s="1" t="s">
        <v>981</v>
      </c>
      <c r="M80" s="1" t="s">
        <v>566</v>
      </c>
      <c r="N80" s="1" t="s">
        <v>566</v>
      </c>
      <c r="O80" s="1" t="s">
        <v>567</v>
      </c>
      <c r="P80" s="1" t="s">
        <v>568</v>
      </c>
      <c r="Q80" s="1" t="s">
        <v>569</v>
      </c>
      <c r="R80" s="1" t="s">
        <v>982</v>
      </c>
      <c r="S80" s="1" t="s">
        <v>571</v>
      </c>
      <c r="T80" s="1" t="s">
        <v>572</v>
      </c>
      <c r="U80" s="1" t="s">
        <v>580</v>
      </c>
      <c r="V80" s="1" t="s">
        <v>581</v>
      </c>
    </row>
    <row r="81" s="1" customFormat="1" spans="1:22">
      <c r="A81" s="3">
        <v>18748023502</v>
      </c>
      <c r="B81" s="1" t="s">
        <v>983</v>
      </c>
      <c r="C81" s="1" t="s">
        <v>984</v>
      </c>
      <c r="D81" s="1" t="s">
        <v>682</v>
      </c>
      <c r="E81" s="1" t="s">
        <v>985</v>
      </c>
      <c r="F81" s="1" t="s">
        <v>753</v>
      </c>
      <c r="G81" s="1" t="s">
        <v>562</v>
      </c>
      <c r="H81" s="1" t="s">
        <v>563</v>
      </c>
      <c r="I81" s="1" t="s">
        <v>986</v>
      </c>
      <c r="J81" s="1" t="s">
        <v>565</v>
      </c>
      <c r="K81" s="1" t="s">
        <v>986</v>
      </c>
      <c r="L81" s="1" t="s">
        <v>986</v>
      </c>
      <c r="M81" s="1" t="s">
        <v>566</v>
      </c>
      <c r="N81" s="1" t="s">
        <v>566</v>
      </c>
      <c r="O81" s="1" t="s">
        <v>567</v>
      </c>
      <c r="P81" s="1" t="s">
        <v>568</v>
      </c>
      <c r="Q81" s="1" t="s">
        <v>569</v>
      </c>
      <c r="R81" s="1" t="s">
        <v>987</v>
      </c>
      <c r="S81" s="1" t="s">
        <v>571</v>
      </c>
      <c r="T81" s="1" t="s">
        <v>572</v>
      </c>
      <c r="U81" s="1" t="s">
        <v>580</v>
      </c>
      <c r="V81" s="1" t="s">
        <v>581</v>
      </c>
    </row>
    <row r="82" s="1" customFormat="1" spans="1:22">
      <c r="A82" s="3">
        <v>18685821807</v>
      </c>
      <c r="B82" s="1" t="s">
        <v>988</v>
      </c>
      <c r="C82" s="1" t="s">
        <v>989</v>
      </c>
      <c r="D82" s="1" t="s">
        <v>990</v>
      </c>
      <c r="E82" s="1" t="s">
        <v>991</v>
      </c>
      <c r="F82" s="1" t="s">
        <v>714</v>
      </c>
      <c r="G82" s="1" t="s">
        <v>562</v>
      </c>
      <c r="H82" s="1" t="s">
        <v>563</v>
      </c>
      <c r="I82" s="1" t="s">
        <v>992</v>
      </c>
      <c r="J82" s="1" t="s">
        <v>565</v>
      </c>
      <c r="K82" s="1" t="s">
        <v>992</v>
      </c>
      <c r="L82" s="1" t="s">
        <v>992</v>
      </c>
      <c r="M82" s="1" t="s">
        <v>566</v>
      </c>
      <c r="N82" s="1" t="s">
        <v>566</v>
      </c>
      <c r="O82" s="1" t="s">
        <v>567</v>
      </c>
      <c r="P82" s="1" t="s">
        <v>568</v>
      </c>
      <c r="Q82" s="1" t="s">
        <v>569</v>
      </c>
      <c r="R82" s="1" t="s">
        <v>993</v>
      </c>
      <c r="S82" s="1" t="s">
        <v>571</v>
      </c>
      <c r="T82" s="1" t="s">
        <v>572</v>
      </c>
      <c r="U82" s="1" t="s">
        <v>580</v>
      </c>
      <c r="V82" s="1" t="s">
        <v>837</v>
      </c>
    </row>
    <row r="83" s="1" customFormat="1" spans="1:22">
      <c r="A83" s="3">
        <v>18349404140</v>
      </c>
      <c r="B83" s="1" t="s">
        <v>994</v>
      </c>
      <c r="C83" s="1" t="s">
        <v>995</v>
      </c>
      <c r="D83" s="1" t="s">
        <v>996</v>
      </c>
      <c r="E83" s="1" t="s">
        <v>997</v>
      </c>
      <c r="F83" s="1" t="s">
        <v>753</v>
      </c>
      <c r="G83" s="1" t="s">
        <v>562</v>
      </c>
      <c r="H83" s="1" t="s">
        <v>563</v>
      </c>
      <c r="I83" s="1" t="s">
        <v>998</v>
      </c>
      <c r="J83" s="1" t="s">
        <v>565</v>
      </c>
      <c r="K83" s="1" t="s">
        <v>998</v>
      </c>
      <c r="L83" s="1" t="s">
        <v>998</v>
      </c>
      <c r="M83" s="1" t="s">
        <v>566</v>
      </c>
      <c r="N83" s="1" t="s">
        <v>566</v>
      </c>
      <c r="O83" s="1" t="s">
        <v>567</v>
      </c>
      <c r="P83" s="1" t="s">
        <v>568</v>
      </c>
      <c r="Q83" s="1" t="s">
        <v>569</v>
      </c>
      <c r="R83" s="1" t="s">
        <v>999</v>
      </c>
      <c r="S83" s="1" t="s">
        <v>571</v>
      </c>
      <c r="T83" s="1" t="s">
        <v>572</v>
      </c>
      <c r="U83" s="1" t="s">
        <v>580</v>
      </c>
      <c r="V83" s="1" t="s">
        <v>581</v>
      </c>
    </row>
    <row r="84" s="1" customFormat="1" spans="1:22">
      <c r="A84" s="3">
        <v>17895489706</v>
      </c>
      <c r="B84" s="1" t="s">
        <v>1000</v>
      </c>
      <c r="C84" s="1" t="s">
        <v>1001</v>
      </c>
      <c r="D84" s="1" t="s">
        <v>1002</v>
      </c>
      <c r="E84" s="1" t="s">
        <v>1003</v>
      </c>
      <c r="F84" s="1" t="s">
        <v>680</v>
      </c>
      <c r="G84" s="1" t="s">
        <v>562</v>
      </c>
      <c r="H84" s="1" t="s">
        <v>563</v>
      </c>
      <c r="I84" s="1" t="s">
        <v>1004</v>
      </c>
      <c r="J84" s="1" t="s">
        <v>565</v>
      </c>
      <c r="K84" s="1" t="s">
        <v>1004</v>
      </c>
      <c r="L84" s="1" t="s">
        <v>1004</v>
      </c>
      <c r="M84" s="1" t="s">
        <v>566</v>
      </c>
      <c r="N84" s="1" t="s">
        <v>566</v>
      </c>
      <c r="O84" s="1" t="s">
        <v>567</v>
      </c>
      <c r="P84" s="1" t="s">
        <v>568</v>
      </c>
      <c r="Q84" s="1" t="s">
        <v>569</v>
      </c>
      <c r="R84" s="1" t="s">
        <v>1005</v>
      </c>
      <c r="S84" s="1" t="s">
        <v>571</v>
      </c>
      <c r="T84" s="1" t="s">
        <v>572</v>
      </c>
      <c r="U84" s="1" t="s">
        <v>580</v>
      </c>
      <c r="V84" s="1" t="s">
        <v>581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2022-10-29T01:55:12Z</dcterms:created>
  <dcterms:modified xsi:type="dcterms:W3CDTF">2022-10-29T02:11:11Z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0E0211B505044BE2BB596F54BFB98CA7</vt:lpwstr>
  </property>
  <property fmtid="{D5CDD505-2E9C-101B-9397-08002B2CF9AE}" pid="3" name="KSOProductBuildVer">
    <vt:lpwstr>2052-11.1.0.12598</vt:lpwstr>
  </property>
</Properties>
</file>