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<sst xmlns="http://schemas.openxmlformats.org/spreadsheetml/2006/main" count="2123" uniqueCount="750">
  <si>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</si>
  <si>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</si>
  <si>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</si>
  <si>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</si>
  <si>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</si>
  <si>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</si>
  <si>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</si>
  <si>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</si>
  <si>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</si>
  <si>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</si>
  <si>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</si>
  <si>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</si>
  <si>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</si>
  <si>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</si>
  <si>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</si>
  <si>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</si>
  <si>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</si>
  <si>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</si>
  <si>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</si>
  <si>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</si>
  <si>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</si>
  <si>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</si>
  <si>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</si>
  <si>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</si>
  <si>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</si>
  <si>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18503049324	</t>
  </si>
  <si>
    <t>Ctrip</t>
  </si>
  <si>
    <t>正常</t>
  </si>
  <si>
    <t>[柏林]柏林施柏阁酒店(Steigenberger Hotel am Kanzleramt)(55822293)</t>
  </si>
  <si>
    <t>高级房&lt;2人入住&gt;&lt;不退款&gt;</t>
  </si>
  <si>
    <t>HKD</t>
  </si>
  <si>
    <t>Joeckel/Jana Karoline</t>
  </si>
  <si>
    <t>CA13030221029HKD</t>
  </si>
  <si>
    <t>未提现</t>
  </si>
  <si>
    <t>携程开票</t>
  </si>
  <si>
    <t xml:space="preserve">	</t>
  </si>
  <si>
    <t xml:space="preserve">4637SE103249	</t>
  </si>
  <si>
    <t xml:space="preserve">21184263222	</t>
  </si>
  <si>
    <t>[蒙特卡洛]蒙特卡罗大都会酒店(Hotel Metropole, Monte Carlo)(55465260)</t>
  </si>
  <si>
    <t>高级精致套房&lt;2人入住&gt;&lt;不退款&gt;</t>
  </si>
  <si>
    <t>GENG/HUI</t>
  </si>
  <si>
    <t xml:space="preserve">2709809	</t>
  </si>
  <si>
    <t xml:space="preserve">8V75UL	</t>
  </si>
  <si>
    <t xml:space="preserve">21244511482	</t>
  </si>
  <si>
    <t>[吉隆坡]吉隆坡帝皇精品酒店(de King Boutique Hotel KLCC)(55694606)</t>
  </si>
  <si>
    <t>豪华房（双人床或双床）&lt;2人入住&gt;&lt;不退款&gt;</t>
  </si>
  <si>
    <t>Lim/Chee Wee</t>
  </si>
  <si>
    <t xml:space="preserve">255224	</t>
  </si>
  <si>
    <t xml:space="preserve">21247620416	</t>
  </si>
  <si>
    <t>[威斯敏斯特城]伦敦尊贵海德公园大酒店(Park Grand London Hyde Park)(55745324)</t>
  </si>
  <si>
    <t>豪华双人房&lt;2人入住&gt;&lt;不退款&gt;</t>
  </si>
  <si>
    <t>Jones/Matt</t>
  </si>
  <si>
    <t xml:space="preserve">EXP-2020750675	</t>
  </si>
  <si>
    <t xml:space="preserve">21250673337	</t>
  </si>
  <si>
    <t>[巴厘岛]格朗德娜库塔旅馆(Grand Inna Kuta)(55451901)</t>
  </si>
  <si>
    <t>豪华房&lt;2人入住&gt;&lt;不退款&gt;</t>
  </si>
  <si>
    <t>LIN/HSINHAI,YAO/SHANHSIUNG</t>
  </si>
  <si>
    <t xml:space="preserve">报客人名字办理入住	</t>
  </si>
  <si>
    <t xml:space="preserve">21252066480	</t>
  </si>
  <si>
    <t>[班夫]红毯套房旅馆酒店(Red Carpet Inn)(70393579)</t>
  </si>
  <si>
    <t>2张大床房&lt;2人入住&gt;&lt;不退款&gt;</t>
  </si>
  <si>
    <t>Ho/Chelsea Yu Yi,Stahl/Benjamin</t>
  </si>
  <si>
    <t xml:space="preserve">3663036	</t>
  </si>
  <si>
    <t xml:space="preserve">21345717594	</t>
  </si>
  <si>
    <t>[波德申]迪克森海中天港口(Avillion Port Dickson)(55851984)</t>
  </si>
  <si>
    <t>水上小屋&lt;2人入住&gt;&lt;不退款&gt;&lt;早餐&gt;</t>
  </si>
  <si>
    <t>Nathan/Nisha</t>
  </si>
  <si>
    <t xml:space="preserve">2726212	</t>
  </si>
  <si>
    <t xml:space="preserve">307380 - 381	</t>
  </si>
  <si>
    <t xml:space="preserve">21348527771	</t>
  </si>
  <si>
    <t>SMOLL/SEPET</t>
  </si>
  <si>
    <t xml:space="preserve">307426	</t>
  </si>
  <si>
    <t xml:space="preserve">21356185601	</t>
  </si>
  <si>
    <t>[拉斯维加斯]拉斯维加斯波罗塔楼钻石度假村(Polo Towers By Diamond Resorts)(55304420)</t>
  </si>
  <si>
    <t>一卧套房&lt;2人入住&gt;&lt;不退款&gt;</t>
  </si>
  <si>
    <t>PUN/WAI LUN</t>
  </si>
  <si>
    <t xml:space="preserve">21360138014	</t>
  </si>
  <si>
    <t>[成田市]成田东武机场酒店(Narita Tobu Hotel Airport)(68545372)</t>
  </si>
  <si>
    <t>中型双床房（西翼）&lt;2人入住&gt;&lt;不退款&gt;</t>
  </si>
  <si>
    <t>SHI/YU,CHEN/YIXIN</t>
  </si>
  <si>
    <t>取消</t>
  </si>
  <si>
    <t xml:space="preserve">21371976281	</t>
  </si>
  <si>
    <t>[吉隆坡]吉隆玻京华酒店(Hotel Royal Kuala Lumpur)(55451671)</t>
  </si>
  <si>
    <t>Narayanan/Prithvi,Narayanan/Prithvi,Narayanan/Prithvi,Narayanan/Prithvi</t>
  </si>
  <si>
    <t xml:space="preserve">酒店预订部Diyah女士确认	</t>
  </si>
  <si>
    <t xml:space="preserve">21425405743	</t>
  </si>
  <si>
    <t>[阿布扎比]阿布扎比雅乐轩酒店(Aloft Abu Dhabi)(68026753)</t>
  </si>
  <si>
    <t>雅乐轩房&lt;2人入住&gt;&lt;不退款&gt;</t>
  </si>
  <si>
    <t>HO/SZE TAK ROBIN</t>
  </si>
  <si>
    <t xml:space="preserve">From Allocation	</t>
  </si>
  <si>
    <t xml:space="preserve">21429009464	</t>
  </si>
  <si>
    <t>[South West Delhi]德瓦卡迎宾酒店(Welcomhotel by ITC Hotels, Dwarka, New Delhi)(60467518)</t>
  </si>
  <si>
    <t>豪华双床房&lt;2人入住&gt;&lt;不退款&gt;</t>
  </si>
  <si>
    <t>Schneider /Maximilian</t>
  </si>
  <si>
    <t xml:space="preserve">21434066806	</t>
  </si>
  <si>
    <t>[埃森]埃森汉德尔斯霍夫精选酒店(Select Hotel Handelshof Essen)(55280986)</t>
  </si>
  <si>
    <t>舒适房&lt;2人入住&gt;&lt;不退款&gt;</t>
  </si>
  <si>
    <t>Oude Lenferink/Jeroen,van Kempen/Marian</t>
  </si>
  <si>
    <t>EXPEDIA_2027006633</t>
  </si>
  <si>
    <t xml:space="preserve">EXPEDIA_2027006634	</t>
  </si>
  <si>
    <t xml:space="preserve">21436275475	</t>
  </si>
  <si>
    <t>[查尔斯湖]查尔斯湖金块酒店(Golden Nugget Lake Charles)(75220885)</t>
  </si>
  <si>
    <t>豪华客房, 1 张特大床&lt;2人入住&gt;&lt;不退款&gt;</t>
  </si>
  <si>
    <t>dego/Herut</t>
  </si>
  <si>
    <t xml:space="preserve">RZ-2027109881	</t>
  </si>
  <si>
    <t xml:space="preserve">21470906063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</si>
  <si>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</si>
  <si>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</si>
  <si>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Hertzler/John Garman</t>
  </si>
  <si>
    <t xml:space="preserve">21473024550	</t>
  </si>
  <si>
    <t>[Marga Mulya]贝克西哈里斯会议中心酒店(HARRIS Hotel &amp; Conventions Bekasi)(55269975)</t>
  </si>
  <si>
    <t>哈里斯独特双人床房&lt;2人入住&gt;&lt;不退款&gt;</t>
  </si>
  <si>
    <t>Lim/Boon Keong</t>
  </si>
  <si>
    <t xml:space="preserve">VHP-2841525_1	</t>
  </si>
  <si>
    <t xml:space="preserve">21478999563	</t>
  </si>
  <si>
    <t>[麦德林]摩根娜波夫拉多套房酒店(The Morgana Poblado Suites Hotel)(55543001)</t>
  </si>
  <si>
    <t>标准套房&lt;2人入住&gt;&lt;不退款&gt;&lt;早餐&gt;</t>
  </si>
  <si>
    <t>FRIAS SOLANO/VICTOR</t>
  </si>
  <si>
    <t xml:space="preserve">65640824	</t>
  </si>
  <si>
    <t xml:space="preserve">21490866226	</t>
  </si>
  <si>
    <t>[普吉岛]普吉岛安达曼海滨度假村(SHA Extra Plus)(Andaman Seaside Resort(SHA Extra Plus))(55312193)</t>
  </si>
  <si>
    <t>池畔豪华别墅&lt;2人入住&gt;&lt;不退款&gt;</t>
  </si>
  <si>
    <t>Szczegielniak/Weronika,Szczegielniak/Krystian</t>
  </si>
  <si>
    <t xml:space="preserve">acknowledge	</t>
  </si>
  <si>
    <t xml:space="preserve">21493999601	</t>
  </si>
  <si>
    <t>[柏林]柏林米特美居酒店(Mercure Hotel Berlin Mitte)(55639643)</t>
  </si>
  <si>
    <t>标准房双人床&lt;2人入住&gt;&lt;不退款&gt;&lt;早餐&gt;</t>
  </si>
  <si>
    <t>Schmidt/Andreas,Blanke/Julia</t>
  </si>
  <si>
    <t xml:space="preserve">2749368	</t>
  </si>
  <si>
    <t xml:space="preserve">4988WJL520	</t>
  </si>
  <si>
    <t xml:space="preserve">21500316108	</t>
  </si>
  <si>
    <t>[波士顿]波士顿凯悦酒店(Hyatt Regency Boston)(54503352)</t>
  </si>
  <si>
    <t>转角两张大床房&lt;2人入住&gt;&lt;不退款&gt;&lt;早餐&gt;</t>
  </si>
  <si>
    <t>OU/JIEPING</t>
  </si>
  <si>
    <t xml:space="preserve">16639079	</t>
  </si>
  <si>
    <t xml:space="preserve">21505997216	</t>
  </si>
  <si>
    <t>[哈默史密斯-富勒姆区]诺富特伦敦西区酒店(Novotel London West)(55841875)</t>
  </si>
  <si>
    <t>高级大床房(带沙发床)&lt;2人入住&gt;&lt;不退款&gt;</t>
  </si>
  <si>
    <t>SO/CHUN KIT</t>
  </si>
  <si>
    <t xml:space="preserve">2752689	</t>
  </si>
  <si>
    <t xml:space="preserve">21513269696	</t>
  </si>
  <si>
    <t>[海得拉巴]维万塔海得拉巴贝岗姆佩特酒店(Vivanta Hyderabad, Begumpet)(60493978)</t>
  </si>
  <si>
    <t>城景魅力高级房（1张特大床）&lt;2人入住&gt;&lt;不退款&gt;&lt;早餐&gt;</t>
  </si>
  <si>
    <t>Azim/Anwarul</t>
  </si>
  <si>
    <t xml:space="preserve">2754765	</t>
  </si>
  <si>
    <t xml:space="preserve">75709SE072776-14	</t>
  </si>
  <si>
    <t xml:space="preserve">21514814718	</t>
  </si>
  <si>
    <t>[芝加哥]芝加哥旅客之家酒店(Travelodge by Wyndham Downtown Chicago)(57251907)</t>
  </si>
  <si>
    <t>奢华双人房, 2 张双人床房&lt;2人入住&gt;&lt;不退款&gt;</t>
  </si>
  <si>
    <t>Magee/Beverly</t>
  </si>
  <si>
    <t xml:space="preserve">21514839122	</t>
  </si>
  <si>
    <t>[弗赖堡]弗莱堡速8酒店(Super 8 Freiburg)(55280617)</t>
  </si>
  <si>
    <t>客房1张双人床&lt;2人入住&gt;&lt;不退款&gt;</t>
  </si>
  <si>
    <t>Jenni/Astrid</t>
  </si>
  <si>
    <t xml:space="preserve">87193EE003350	</t>
  </si>
  <si>
    <t xml:space="preserve">21514855612	</t>
  </si>
  <si>
    <t>[代托纳海滩]广场度假村和水疗中心(Plaza Resort &amp; Spa)(95140175)</t>
  </si>
  <si>
    <t>标准房, 1 张特大床&lt;2人入住&gt;&lt;不退款&gt;</t>
  </si>
  <si>
    <t>Figueroa/Milton</t>
  </si>
  <si>
    <t xml:space="preserve">718860587	</t>
  </si>
  <si>
    <t xml:space="preserve">21556048699	</t>
  </si>
  <si>
    <t>[曼谷]思考行政套房酒店(Hotel Amber Sukhumvit 85)(60480483)</t>
  </si>
  <si>
    <t>豪华房&lt;1&gt;&lt;2人入住&gt;&lt;不退款&gt;</t>
  </si>
  <si>
    <t>MEAKINS/ALYS</t>
  </si>
  <si>
    <t xml:space="preserve">21557702841	</t>
  </si>
  <si>
    <t>[蒲种]艾姆垂酒店(MTREE Hotel)(55665942)</t>
  </si>
  <si>
    <t>尊贵特大床房&lt;2人入住&gt;&lt;不退款&gt;</t>
  </si>
  <si>
    <t>THYE/PENG MUN</t>
  </si>
  <si>
    <t xml:space="preserve">2755656	</t>
  </si>
  <si>
    <t xml:space="preserve">21559035112	</t>
  </si>
  <si>
    <t>[伊灵]伦敦伊灵宜必思尚品酒店(ibis Styles London Ealing)(55812529)</t>
  </si>
  <si>
    <t>双床房&lt;2人入住&gt;&lt;不退款&gt;&lt;早餐&gt;</t>
  </si>
  <si>
    <t>CHEUK/HO FUNG,YAN/PUI SHAN</t>
  </si>
  <si>
    <t xml:space="preserve">21560942110	</t>
  </si>
  <si>
    <t>豪华双人床或双床房&lt;2人入住&gt;&lt;不退款&gt;&lt;早餐&gt;</t>
  </si>
  <si>
    <t>DHUIBI/HAIFA</t>
  </si>
  <si>
    <t xml:space="preserve">21561913048	</t>
  </si>
  <si>
    <t>TSE/CHI WANG</t>
  </si>
  <si>
    <t xml:space="preserve">21562400592	</t>
  </si>
  <si>
    <t>[迈阿密]迈阿密国际机场酒店(Miami International Airport Hotel)(55694594)</t>
  </si>
  <si>
    <t>标准2张大号床房&lt;2人入住&gt;&lt;不退款&gt;</t>
  </si>
  <si>
    <t>PEACOCK/JACQUELINE</t>
  </si>
  <si>
    <t xml:space="preserve">2756572	</t>
  </si>
  <si>
    <t xml:space="preserve">LLKDT8RRPV	</t>
  </si>
  <si>
    <t xml:space="preserve">21562852042	</t>
  </si>
  <si>
    <t>[曼谷]阿瓦尼阿特里姆曼谷酒店(SHA认证)(Avani Atrium Bangkok Hotel (SHA Certified))(55665998)</t>
  </si>
  <si>
    <t>阿瓦尼尊贵房&lt;2人入住&gt;&lt;不退款&gt;</t>
  </si>
  <si>
    <t>XIE/SHANSHAN</t>
  </si>
  <si>
    <t xml:space="preserve">2756640	</t>
  </si>
  <si>
    <t xml:space="preserve">21564454115	</t>
  </si>
  <si>
    <t>[济州市]济州巴达古里吉酒店(Jeju Badagurigi)(94359106)</t>
  </si>
  <si>
    <t>客房&lt;2人入住&gt;&lt;不退款&gt;&lt;早餐&gt;</t>
  </si>
  <si>
    <t>ROH/TAEDOO,PARK/KEUNSOOK</t>
  </si>
  <si>
    <t xml:space="preserve">2757066	</t>
  </si>
  <si>
    <t xml:space="preserve">21566602661	</t>
  </si>
  <si>
    <t>[贝尔维尤]贝尔维尤拉克斯普兰廷全套房酒店(Larkspur Landing Bellevue - An All-Suite Hotel)(55391151)</t>
  </si>
  <si>
    <t>行政套房&lt;2人入住&gt;&lt;不退款&gt;&lt;早餐&gt;</t>
  </si>
  <si>
    <t>Pratt/Keith F</t>
  </si>
  <si>
    <t xml:space="preserve">2757115	</t>
  </si>
  <si>
    <t xml:space="preserve">11012SE035522	</t>
  </si>
  <si>
    <t xml:space="preserve">21566589078	</t>
  </si>
  <si>
    <t>[威中县]槟城日光酒店 (槟城对抗新冠肺炎认证)(The Light Hotel Penang)(55680671)</t>
  </si>
  <si>
    <t>BIN ZUBIR/MUHAMMAD HAIRI</t>
  </si>
  <si>
    <t xml:space="preserve">MTN-4899928545862460869	</t>
  </si>
  <si>
    <t xml:space="preserve">21567447234	</t>
  </si>
  <si>
    <t>TAYLOR /MICHAEL</t>
  </si>
  <si>
    <t xml:space="preserve">2757232	</t>
  </si>
  <si>
    <t xml:space="preserve">21567992025	</t>
  </si>
  <si>
    <t>[三宝垄]三宝拢探索酒店(Quest Hotel Simpang Lima - Semarang by ASTON)(56206357)</t>
  </si>
  <si>
    <t>豪华房&lt;2人入住&gt;&lt;不退款&gt;&lt;早餐&gt;</t>
  </si>
  <si>
    <t>ADITYA/FAIZAL</t>
  </si>
  <si>
    <t xml:space="preserve">2757375	</t>
  </si>
  <si>
    <t xml:space="preserve">21568975267	</t>
  </si>
  <si>
    <t>[梅斯基特]维尔京河娱乐场酒店(Virgin River Hotel and Casino)(68031158)</t>
  </si>
  <si>
    <t>豪华2张大床房&lt;2人入住&gt;&lt;不退款&gt;</t>
  </si>
  <si>
    <t>Yazzie/Carl</t>
  </si>
  <si>
    <t xml:space="preserve">2757579	</t>
  </si>
  <si>
    <t xml:space="preserve">3QY2D	</t>
  </si>
  <si>
    <t xml:space="preserve">21569932615	</t>
  </si>
  <si>
    <t>[曼谷]曼谷新时代酒店(Maverick Ratchada Hotel)(55799488)</t>
  </si>
  <si>
    <t>高级房间&lt;2人入住&gt;&lt;不退款&gt;</t>
  </si>
  <si>
    <t>TARCHAN/SUPAKPONG</t>
  </si>
  <si>
    <t xml:space="preserve">2757779	</t>
  </si>
  <si>
    <t xml:space="preserve">1068584153	</t>
  </si>
  <si>
    <t xml:space="preserve">21570066638	</t>
  </si>
  <si>
    <t>[吉隆坡]吉隆坡千禧大酒店(Grand Millennium Kuala Lumpur)(55402613)</t>
  </si>
  <si>
    <t>高级房&lt;2人入住&gt;&lt;不退款&gt;&lt;早餐&gt;</t>
  </si>
  <si>
    <t>MOHJAY/ANIS ADILAH</t>
  </si>
  <si>
    <t xml:space="preserve">4KV6T3EV6	</t>
  </si>
  <si>
    <t xml:space="preserve">21571151497	</t>
  </si>
  <si>
    <t>YAN/HUIHUI</t>
  </si>
  <si>
    <t xml:space="preserve">2758167	</t>
  </si>
  <si>
    <t xml:space="preserve">21571171402	</t>
  </si>
  <si>
    <t>[巴生港]普雷米尔酒店(Premiere Hotel)(55414157)</t>
  </si>
  <si>
    <t>高级双床房&lt;2人入住&gt;&lt;不退款&gt;&lt;早餐&gt;</t>
  </si>
  <si>
    <t>SHAO/WEI,PARK/SUNIK</t>
  </si>
  <si>
    <t xml:space="preserve">CXL FOC Approve by Natasha RSV (email)	</t>
  </si>
  <si>
    <t xml:space="preserve">21571209849	</t>
  </si>
  <si>
    <t>[中雅加达]雅加达瓦希德哈西姆智选假日酒店(Holiday Inn Express Jakarta Wahid Hasyim, an IHG Hotel)(55639809)</t>
  </si>
  <si>
    <t>标准房&lt;2人入住&gt;&lt;不退款&gt;</t>
  </si>
  <si>
    <t>ZHOU/CHUANJIAN</t>
  </si>
  <si>
    <t xml:space="preserve">2758185	</t>
  </si>
  <si>
    <t xml:space="preserve">21571327293	</t>
  </si>
  <si>
    <t>[八打灵再也]哥打白沙罗佳景酒店(Best View Hotel Kota Damansara)(90364167)</t>
  </si>
  <si>
    <t>高级双床房&lt;2人入住&gt;&lt;不退款&gt;</t>
  </si>
  <si>
    <t>AHMAD FADZIL/MUHAMMAD FAIZ</t>
  </si>
  <si>
    <t xml:space="preserve">2758217	</t>
  </si>
  <si>
    <t xml:space="preserve">21572734586	</t>
  </si>
  <si>
    <t>[巴厘岛]巴厘岛机场希尔顿花园酒店(Hilton Garden Inn Bali Ngurah Rai Airport)(55290459)</t>
  </si>
  <si>
    <t>池景特大床房&lt;2人入住&gt;&lt;不退款&gt;</t>
  </si>
  <si>
    <t>AL-MASHHOR/ABDULRAHMAN MOHAMMED</t>
  </si>
  <si>
    <t xml:space="preserve">2758526	</t>
  </si>
  <si>
    <t xml:space="preserve">3308843199;310103140	</t>
  </si>
  <si>
    <t xml:space="preserve">21573416198	</t>
  </si>
  <si>
    <t>[卡顿高地]盐湖城联合堡美茵斯坦套房酒店(MainStay Suites Salt Lake City Fort Union)(70792443)</t>
  </si>
  <si>
    <t>标准大号床客房&lt;2人入住&gt;&lt;不退款&gt;&lt;早餐&gt;</t>
  </si>
  <si>
    <t>CHEN/YONGQUAN</t>
  </si>
  <si>
    <t xml:space="preserve">2758683	</t>
  </si>
  <si>
    <t xml:space="preserve">Acknowledged	</t>
  </si>
  <si>
    <t xml:space="preserve">21573897122	</t>
  </si>
  <si>
    <t>[曼谷]曼谷格蓝总统饭店(Grand President Bangkok)(55414447)</t>
  </si>
  <si>
    <t>尊贵高级双床房&lt;2人入住&gt;&lt;不退款&gt;</t>
  </si>
  <si>
    <t>MCINTOSH/GRAHAM</t>
  </si>
  <si>
    <t xml:space="preserve">2758768	</t>
  </si>
  <si>
    <t xml:space="preserve">21576897457	</t>
  </si>
  <si>
    <t>[淡马鲁]OYO 1236  绿公园酒店(OYO 1236 Hotel Green Park)(90367967)</t>
  </si>
  <si>
    <t>标准双人房&lt;2人入住&gt;&lt;不退款&gt;</t>
  </si>
  <si>
    <t>Khalid/Nur Syafikah</t>
  </si>
  <si>
    <t xml:space="preserve">2758872	</t>
  </si>
  <si>
    <t xml:space="preserve">64938907	</t>
  </si>
  <si>
    <t xml:space="preserve">21576859567	</t>
  </si>
  <si>
    <t>[打横]塔西克马拉雅法维酒店(favehotel Tasikmalaya)(55812331)</t>
  </si>
  <si>
    <t>致爱房&lt;2人入住&gt;&lt;不退款&gt;</t>
  </si>
  <si>
    <t>AVRIANI/DEVANI</t>
  </si>
  <si>
    <t xml:space="preserve">2758877	</t>
  </si>
  <si>
    <t xml:space="preserve">21577303742	</t>
  </si>
  <si>
    <t>[普吉岛]普吉阿卡迪亚奈松海滩铂尔曼度假酒店 (SHA Extra Plus)(Pullman Phuket Arcadia Naithon Beach (SHA Extra Plus))(55414088)</t>
  </si>
  <si>
    <t>ZHOU/ZHOU DE QING</t>
  </si>
  <si>
    <t xml:space="preserve">2758940	</t>
  </si>
  <si>
    <t xml:space="preserve">21577359287	</t>
  </si>
  <si>
    <t>[希塔林古尔]森特尔城阿拉纳会议酒店(The Alana Hotel and Conference  Center Sentul City)(77372262)</t>
  </si>
  <si>
    <t>豪华池景房&lt;2人入住&gt;&lt;不退款&gt;&lt;早餐&gt;</t>
  </si>
  <si>
    <t>Kamil/Dadam</t>
  </si>
  <si>
    <t xml:space="preserve">2758961	</t>
  </si>
  <si>
    <t xml:space="preserve">83889 / Lufhi	</t>
  </si>
  <si>
    <t xml:space="preserve">21577663337	</t>
  </si>
  <si>
    <t>[斯德哥尔摩]阿德龙精英酒店(Elite Hotel Adlon)(55505458)</t>
  </si>
  <si>
    <t>家庭房&lt;2人入住&gt;&lt;不退款&gt;</t>
  </si>
  <si>
    <t>JOHNSTON/DAVID</t>
  </si>
  <si>
    <t xml:space="preserve">2759035	</t>
  </si>
  <si>
    <t xml:space="preserve">L7B4T8SDY4	</t>
  </si>
  <si>
    <t xml:space="preserve">21577881727	</t>
  </si>
  <si>
    <t>PITRIA/RESITA</t>
  </si>
  <si>
    <t xml:space="preserve">2759095	</t>
  </si>
  <si>
    <t xml:space="preserve">21577904250	</t>
  </si>
  <si>
    <t>ALHAMMADI/ALYA YOUSEF</t>
  </si>
  <si>
    <t xml:space="preserve">2759099	</t>
  </si>
  <si>
    <t xml:space="preserve">21578399046	</t>
  </si>
  <si>
    <t>[曼谷]曼谷优尼富丽华机场酒店(FuramaXclusive Asoke, Bangkok)(55465097)</t>
  </si>
  <si>
    <t>INTAKAEW /NIRISARA</t>
  </si>
  <si>
    <t xml:space="preserve">2759207	</t>
  </si>
  <si>
    <t xml:space="preserve">MTN-4899928551464323525	</t>
  </si>
  <si>
    <t xml:space="preserve">21579210806	</t>
  </si>
  <si>
    <t>[坎皮纳斯]坎皮纳斯阿尼扬格拉丹酒店(Dan Inn Campinas Anhanguera)(92031926)</t>
  </si>
  <si>
    <t>标准房&lt;2人入住&gt;&lt;不退款&gt;&lt;早餐&gt;</t>
  </si>
  <si>
    <t>Bachinski/Gabriel andrighi,Bachinski/Claudiomir Jose</t>
  </si>
  <si>
    <t xml:space="preserve">2759391	</t>
  </si>
  <si>
    <t xml:space="preserve">65876254	</t>
  </si>
  <si>
    <t xml:space="preserve">21579307315	</t>
  </si>
  <si>
    <t>[阿拉卡茹]阿拉卡茄品质酒店(Quality Hotel Aracaju)(90362959)</t>
  </si>
  <si>
    <t>de Almeida Luz/Murilo</t>
  </si>
  <si>
    <t xml:space="preserve">2759414	</t>
  </si>
  <si>
    <t xml:space="preserve">65876664	</t>
  </si>
  <si>
    <t xml:space="preserve">21579407566	</t>
  </si>
  <si>
    <t>[曼谷]Capital O 564 自然精品酒店(Capital O 564 Nature Boutique Hotel)(55956348)</t>
  </si>
  <si>
    <t>HOONMATTRA /KITTISAK</t>
  </si>
  <si>
    <t xml:space="preserve">2759437	</t>
  </si>
  <si>
    <t xml:space="preserve">Create123	</t>
  </si>
  <si>
    <t xml:space="preserve">21579662911	</t>
  </si>
  <si>
    <t>Wan/Hong</t>
  </si>
  <si>
    <t xml:space="preserve">2759493	</t>
  </si>
  <si>
    <t xml:space="preserve">83906 / Lufhi	</t>
  </si>
  <si>
    <t xml:space="preserve">21579673812	</t>
  </si>
  <si>
    <t>ALSHAMSI/HUMAID</t>
  </si>
  <si>
    <t xml:space="preserve">2759499	</t>
  </si>
  <si>
    <t xml:space="preserve">21579786841	</t>
  </si>
  <si>
    <t>[巴淡岛]阿斯顿·吉迪恩·巴淡酒店(ASTON Inn Gideon Batam)(55337050)</t>
  </si>
  <si>
    <t>家庭套房&lt;2人入住&gt;&lt;不退款&gt;&lt;早餐&gt;</t>
  </si>
  <si>
    <t>Sun/Santo</t>
  </si>
  <si>
    <t xml:space="preserve">2759537	</t>
  </si>
  <si>
    <t>退单</t>
  </si>
  <si>
    <t xml:space="preserve">21334554549	</t>
  </si>
  <si>
    <t>补单</t>
  </si>
  <si>
    <t>[曼谷]察殿曼谷沙吞酒店式公寓 (SHA Plus+)(Chatrium Residence Sathon Bangkok (SHA Plus+))(46053022)</t>
  </si>
  <si>
    <t>豪华一室房&lt;2人入住&gt;&lt;不退款&gt;</t>
  </si>
  <si>
    <t>CAI/QINGLIN</t>
  </si>
  <si>
    <t xml:space="preserve">QPEC7725226824-L1	</t>
  </si>
  <si>
    <t>，</t>
  </si>
  <si>
    <t>本期扣款4743</t>
  </si>
  <si>
    <t>本期收回113.59元</t>
  </si>
  <si>
    <t xml:space="preserve"> 85211.59 HKD</t>
  </si>
  <si>
    <t>A221029103415481</t>
  </si>
  <si>
    <t>总计：85211.59 HKD</t>
  </si>
  <si>
    <t xml:space="preserve">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</si>
  <si>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</si>
  <si>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</si>
  <si>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</si>
  <si>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</si>
  <si>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</si>
  <si>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</si>
  <si>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</si>
  <si>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</si>
  <si>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</si>
  <si>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</si>
  <si>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</si>
  <si>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</si>
  <si>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</si>
  <si>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</si>
  <si>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</si>
  <si>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</si>
  <si>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</si>
  <si>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</si>
  <si>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</si>
  <si>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2022-10-25</t>
  </si>
  <si>
    <t>2759537</t>
  </si>
  <si>
    <t>阿斯顿·吉迪恩·巴淡酒店</t>
  </si>
  <si>
    <t>Sun Santo</t>
  </si>
  <si>
    <t>2022-10-26</t>
  </si>
  <si>
    <t>退房日周结</t>
  </si>
  <si>
    <t>433.00</t>
  </si>
  <si>
    <t>467.00</t>
  </si>
  <si>
    <t>0</t>
  </si>
  <si>
    <t>0.00</t>
  </si>
  <si>
    <t>携程汇智国际直连</t>
  </si>
  <si>
    <t>925</t>
  </si>
  <si>
    <t>2022-10-25 22:20:23</t>
  </si>
  <si>
    <t>否</t>
  </si>
  <si>
    <t>汇智国际旅游发展有限公司</t>
  </si>
  <si>
    <t>直连</t>
  </si>
  <si>
    <t>印度尼西亚</t>
  </si>
  <si>
    <t>2759499</t>
  </si>
  <si>
    <t>阿布扎比雅乐轩酒店</t>
  </si>
  <si>
    <t>ALSHAMSI HUMAID</t>
  </si>
  <si>
    <t>495.12</t>
  </si>
  <si>
    <t>534.00</t>
  </si>
  <si>
    <t>2022-10-25 22:00:34</t>
  </si>
  <si>
    <t>阿拉伯联合酋长国</t>
  </si>
  <si>
    <t>2759493</t>
  </si>
  <si>
    <t>森特尔城阿拉纳会议酒店</t>
  </si>
  <si>
    <t>Wan Hong</t>
  </si>
  <si>
    <t>616.59</t>
  </si>
  <si>
    <t>665.00</t>
  </si>
  <si>
    <t>2022-10-25 21:57:52</t>
  </si>
  <si>
    <t>2759437</t>
  </si>
  <si>
    <t>Capital O 564 自然精品酒店</t>
  </si>
  <si>
    <t>HOONMATTRA KITTISAK</t>
  </si>
  <si>
    <t>114.97</t>
  </si>
  <si>
    <t>124.00</t>
  </si>
  <si>
    <t>2022-10-25 21:32:07</t>
  </si>
  <si>
    <t>泰国</t>
  </si>
  <si>
    <t>2759414</t>
  </si>
  <si>
    <t>阿拉卡茄品质酒店</t>
  </si>
  <si>
    <t>de Almeida Luz Murilo</t>
  </si>
  <si>
    <t>447.84</t>
  </si>
  <si>
    <t>483.00</t>
  </si>
  <si>
    <t>2022-10-25 21:12:42</t>
  </si>
  <si>
    <t>巴西</t>
  </si>
  <si>
    <t>2759391</t>
  </si>
  <si>
    <t>坎皮纳斯阿尼扬格拉丹酒店</t>
  </si>
  <si>
    <t>Bachinski Gabriel andrighi,Bachinski Claudiomir Jose</t>
  </si>
  <si>
    <t>236.44</t>
  </si>
  <si>
    <t>255.00</t>
  </si>
  <si>
    <t>2022-10-25 20:59:07</t>
  </si>
  <si>
    <t>2759207</t>
  </si>
  <si>
    <t>曼谷优尼富丽华机场酒店</t>
  </si>
  <si>
    <t>INTAKAEW NIRISARA</t>
  </si>
  <si>
    <t>244.78</t>
  </si>
  <si>
    <t>264.00</t>
  </si>
  <si>
    <t>2022-10-25 19:03:28</t>
  </si>
  <si>
    <t>2759099</t>
  </si>
  <si>
    <t>ALHAMMADI ALYA YOUSEF</t>
  </si>
  <si>
    <t>2022-10-25 17:49:26</t>
  </si>
  <si>
    <t>2759095</t>
  </si>
  <si>
    <t>塔西克马拉雅法维酒店</t>
  </si>
  <si>
    <t>PITRIA RESITA</t>
  </si>
  <si>
    <t>169.68</t>
  </si>
  <si>
    <t>183.00</t>
  </si>
  <si>
    <t>2022-10-25 17:48:40</t>
  </si>
  <si>
    <t>2759035</t>
  </si>
  <si>
    <t>阿德龙精英酒店</t>
  </si>
  <si>
    <t>JOHNSTON DAVID</t>
  </si>
  <si>
    <t>1621.67</t>
  </si>
  <si>
    <t>1749.00</t>
  </si>
  <si>
    <t>2022-10-25 17:36:16</t>
  </si>
  <si>
    <t>瑞典</t>
  </si>
  <si>
    <t>2758961</t>
  </si>
  <si>
    <t>Kamil Dadam</t>
  </si>
  <si>
    <t>680.56</t>
  </si>
  <si>
    <t>734.00</t>
  </si>
  <si>
    <t>2022-10-25 16:33:37</t>
  </si>
  <si>
    <t>2758940</t>
  </si>
  <si>
    <t>普吉阿卡迪亚奈松海滩铂尔曼度假酒店 (SHA Extra Plus)</t>
  </si>
  <si>
    <t>ZHOU ZHOU DE QING</t>
  </si>
  <si>
    <t>715.80</t>
  </si>
  <si>
    <t>772.00</t>
  </si>
  <si>
    <t>2022-10-25 16:25:20</t>
  </si>
  <si>
    <t>2758877</t>
  </si>
  <si>
    <t>AVRIANI DEVANI</t>
  </si>
  <si>
    <t>2022-10-25 15:44:20</t>
  </si>
  <si>
    <t>2758872</t>
  </si>
  <si>
    <t xml:space="preserve"> 1236  绿公园酒店</t>
  </si>
  <si>
    <t>Khalid Nur Syafikah</t>
  </si>
  <si>
    <t>114.05</t>
  </si>
  <si>
    <t>123.00</t>
  </si>
  <si>
    <t>2022-10-25 15:42:30</t>
  </si>
  <si>
    <t>马来西亚</t>
  </si>
  <si>
    <t>2758768</t>
  </si>
  <si>
    <t>曼谷格蓝总统饭店</t>
  </si>
  <si>
    <t>MCINTOSH GRAHAM</t>
  </si>
  <si>
    <t>2022-10-25 14:59:14</t>
  </si>
  <si>
    <t>2758683</t>
  </si>
  <si>
    <t>盐湖城联合堡美茵斯坦套房酒店</t>
  </si>
  <si>
    <t>CHEN YONGQUAN</t>
  </si>
  <si>
    <t>619.37</t>
  </si>
  <si>
    <t>668.00</t>
  </si>
  <si>
    <t>2022-10-25 13:46:19</t>
  </si>
  <si>
    <t>美国</t>
  </si>
  <si>
    <t>2758526</t>
  </si>
  <si>
    <t>巴厘岛伍拉·赖国际机场希尔顿花园酒店</t>
  </si>
  <si>
    <t>AL-MASHHOR ABDULRAHMAN MOHAMMED</t>
  </si>
  <si>
    <t>315.25</t>
  </si>
  <si>
    <t>340.00</t>
  </si>
  <si>
    <t>2022-10-25 12:05:07</t>
  </si>
  <si>
    <t>2758217</t>
  </si>
  <si>
    <t>哥打白沙罗佳景酒店</t>
  </si>
  <si>
    <t>AHMAD FADZIL MUHAMMAD FAIZ</t>
  </si>
  <si>
    <t>213.26</t>
  </si>
  <si>
    <t>230.00</t>
  </si>
  <si>
    <t>2022-10-25 08:43:06</t>
  </si>
  <si>
    <t>2758185</t>
  </si>
  <si>
    <t>雅加达瓦希德哈西姆智选假日酒店</t>
  </si>
  <si>
    <t>ZHOU CHUANJIAN</t>
  </si>
  <si>
    <t>285.58</t>
  </si>
  <si>
    <t>308.00</t>
  </si>
  <si>
    <t>2022-10-25 08:14:23</t>
  </si>
  <si>
    <t>2758173</t>
  </si>
  <si>
    <t>第一酒店</t>
  </si>
  <si>
    <t>SHAO WEI,PARK SUNIK</t>
  </si>
  <si>
    <t>385.72</t>
  </si>
  <si>
    <t>416.00</t>
  </si>
  <si>
    <t>2022-10-25 07:57:55</t>
  </si>
  <si>
    <t>2758167</t>
  </si>
  <si>
    <t>曼谷阿瓦尼中庭酒店</t>
  </si>
  <si>
    <t>YAN HUIHUI</t>
  </si>
  <si>
    <t>229.02</t>
  </si>
  <si>
    <t>247.00</t>
  </si>
  <si>
    <t>2022-10-25 08:04:41</t>
  </si>
  <si>
    <t>2022-10-24</t>
  </si>
  <si>
    <t>2757827</t>
  </si>
  <si>
    <t>吉隆坡千禧大酒店</t>
  </si>
  <si>
    <t>MOHJAY ANIS ADILAH</t>
  </si>
  <si>
    <t>529.80</t>
  </si>
  <si>
    <t>574.00</t>
  </si>
  <si>
    <t>2022-10-24 22:36:34</t>
  </si>
  <si>
    <t>2757779</t>
  </si>
  <si>
    <t>曼谷新时代酒店</t>
  </si>
  <si>
    <t>TARCHAN SUPAKPONG</t>
  </si>
  <si>
    <t>131.99</t>
  </si>
  <si>
    <t>143.00</t>
  </si>
  <si>
    <t>2022-10-24 22:05:32</t>
  </si>
  <si>
    <t>2757579</t>
  </si>
  <si>
    <t>维尔京河赌场酒店</t>
  </si>
  <si>
    <t>Yazzie Carl</t>
  </si>
  <si>
    <t>431.96</t>
  </si>
  <si>
    <t>468.00</t>
  </si>
  <si>
    <t>2022-10-24 19:51:00</t>
  </si>
  <si>
    <t>2757375</t>
  </si>
  <si>
    <t>三宝拢探索酒店</t>
  </si>
  <si>
    <t>ADITYA FAIZAL</t>
  </si>
  <si>
    <t>155.06</t>
  </si>
  <si>
    <t>168.00</t>
  </si>
  <si>
    <t>2022-10-24 17:26:34</t>
  </si>
  <si>
    <t>2757232</t>
  </si>
  <si>
    <t>诺富特伦敦西区酒店</t>
  </si>
  <si>
    <t>TAYLOR MICHAEL</t>
  </si>
  <si>
    <t>2211.51</t>
  </si>
  <si>
    <t>2396.00</t>
  </si>
  <si>
    <t>2022-10-24 16:00:20</t>
  </si>
  <si>
    <t>英国</t>
  </si>
  <si>
    <t>2757115</t>
  </si>
  <si>
    <t>贝尔维尤拉克斯普兰廷全套房酒店</t>
  </si>
  <si>
    <t>Pratt Keith F</t>
  </si>
  <si>
    <t>2266.89</t>
  </si>
  <si>
    <t>2456.00</t>
  </si>
  <si>
    <t>2022-10-24 14:39:16</t>
  </si>
  <si>
    <t>2757114</t>
  </si>
  <si>
    <t>槟城日光酒店</t>
  </si>
  <si>
    <t>BIN ZUBIR MUHAMMAD HAIRI</t>
  </si>
  <si>
    <t>1066.99</t>
  </si>
  <si>
    <t>1156.00</t>
  </si>
  <si>
    <t>2022-10-24 14:39:20</t>
  </si>
  <si>
    <t>2757066</t>
  </si>
  <si>
    <t>济州巴达古里吉酒店</t>
  </si>
  <si>
    <t>ROH TAEDOO,PARK KEUNSOOK</t>
  </si>
  <si>
    <t>226.14</t>
  </si>
  <si>
    <t>245.00</t>
  </si>
  <si>
    <t>2022-10-24 14:01:10</t>
  </si>
  <si>
    <t>韩国</t>
  </si>
  <si>
    <t>2756640</t>
  </si>
  <si>
    <t>XIE SHANSHAN</t>
  </si>
  <si>
    <t>540.88</t>
  </si>
  <si>
    <t>586.00</t>
  </si>
  <si>
    <t>2022-10-24 09:13:33</t>
  </si>
  <si>
    <t>2756572</t>
  </si>
  <si>
    <t>迈阿密国际机场酒店</t>
  </si>
  <si>
    <t>PEACOCK JACQUELINE</t>
  </si>
  <si>
    <t>2709.93</t>
  </si>
  <si>
    <t>2936.00</t>
  </si>
  <si>
    <t>2022-10-24 07:29:12</t>
  </si>
  <si>
    <t>2756451</t>
  </si>
  <si>
    <t>TSE CHI WANG</t>
  </si>
  <si>
    <t>1150.06</t>
  </si>
  <si>
    <t>1246.00</t>
  </si>
  <si>
    <t>2022-10-24 02:08:32</t>
  </si>
  <si>
    <t>2022-10-23</t>
  </si>
  <si>
    <t>2756228</t>
  </si>
  <si>
    <t>思考行政套房酒店</t>
  </si>
  <si>
    <t>DHUIBI HAIFA</t>
  </si>
  <si>
    <t>348.89</t>
  </si>
  <si>
    <t>378.00</t>
  </si>
  <si>
    <t>2022-10-23 21:53:45</t>
  </si>
  <si>
    <t>2755937</t>
  </si>
  <si>
    <t>伦敦伊灵宜必思尚品酒店</t>
  </si>
  <si>
    <t>CHEUK HO FUNG,YAN PUI SHAN</t>
  </si>
  <si>
    <t>2965.60</t>
  </si>
  <si>
    <t>3213.00</t>
  </si>
  <si>
    <t>2022-10-23 17:30:47</t>
  </si>
  <si>
    <t>2755656</t>
  </si>
  <si>
    <t>艾姆垂酒店</t>
  </si>
  <si>
    <t>THYE PENG MUN</t>
  </si>
  <si>
    <t>599.95</t>
  </si>
  <si>
    <t>650.00</t>
  </si>
  <si>
    <t>2022-10-23 14:15:55</t>
  </si>
  <si>
    <t>2755458</t>
  </si>
  <si>
    <t>MEAKINS ALYS</t>
  </si>
  <si>
    <t>310.13</t>
  </si>
  <si>
    <t>336.00</t>
  </si>
  <si>
    <t>2022-10-23 11:31:52</t>
  </si>
  <si>
    <t>2755212</t>
  </si>
  <si>
    <t>广场度假村和水疗中心</t>
  </si>
  <si>
    <t>Figueroa Milton</t>
  </si>
  <si>
    <t>831.62</t>
  </si>
  <si>
    <t>901.00</t>
  </si>
  <si>
    <t>2022-10-23 06:16:33</t>
  </si>
  <si>
    <t>2755197</t>
  </si>
  <si>
    <t>弗莱堡速8酒店</t>
  </si>
  <si>
    <t>Jenni Astrid</t>
  </si>
  <si>
    <t>570.41</t>
  </si>
  <si>
    <t>618.00</t>
  </si>
  <si>
    <t>2022-10-23 06:05:36</t>
  </si>
  <si>
    <t>德国</t>
  </si>
  <si>
    <t>2755177</t>
  </si>
  <si>
    <t>芝加哥旅客之家酒店</t>
  </si>
  <si>
    <t>Magee Beverly</t>
  </si>
  <si>
    <t>1668.78</t>
  </si>
  <si>
    <t>1808.00</t>
  </si>
  <si>
    <t>2022-10-23 04:48:44</t>
  </si>
  <si>
    <t>2022-10-22</t>
  </si>
  <si>
    <t>2754765</t>
  </si>
  <si>
    <t>维万塔海得拉巴贝岗姆佩特酒店</t>
  </si>
  <si>
    <t>Azim Anwarul</t>
  </si>
  <si>
    <t>1386.20</t>
  </si>
  <si>
    <t>1502.00</t>
  </si>
  <si>
    <t>2022-10-22 21:16:49</t>
  </si>
  <si>
    <t>印度</t>
  </si>
  <si>
    <t>2022-10-21</t>
  </si>
  <si>
    <t>2752689</t>
  </si>
  <si>
    <t>SO CHUN KIT</t>
  </si>
  <si>
    <t>2959.17</t>
  </si>
  <si>
    <t>2022-10-21 19:30:45</t>
  </si>
  <si>
    <t>2022-10-20</t>
  </si>
  <si>
    <t>2750880</t>
  </si>
  <si>
    <t>波士顿凯悦酒店</t>
  </si>
  <si>
    <t>OU JIEPING</t>
  </si>
  <si>
    <t>17505.46</t>
  </si>
  <si>
    <t>18972.00</t>
  </si>
  <si>
    <t>2022-10-20 21:29:05</t>
  </si>
  <si>
    <t>2749368</t>
  </si>
  <si>
    <t>柏林米特美居酒店</t>
  </si>
  <si>
    <t>Schmidt Andreas,Blanke Julia</t>
  </si>
  <si>
    <t>2821.62</t>
  </si>
  <si>
    <t>3058.00</t>
  </si>
  <si>
    <t>2022-10-20 05:21:49</t>
  </si>
  <si>
    <t>2022-10-19</t>
  </si>
  <si>
    <t>2748550</t>
  </si>
  <si>
    <t>普吉岛安达曼海滨度假村(SHA Extra Plus)</t>
  </si>
  <si>
    <t>Szczegielniak Weronika,Szczegielniak Krystian</t>
  </si>
  <si>
    <t>358.53</t>
  </si>
  <si>
    <t>390.00</t>
  </si>
  <si>
    <t>2022-10-19 18:38:24</t>
  </si>
  <si>
    <t>2022-10-18</t>
  </si>
  <si>
    <t>2745898</t>
  </si>
  <si>
    <t>摩根娜波夫拉多套房酒店</t>
  </si>
  <si>
    <t>FRIAS SOLANO VICTOR</t>
  </si>
  <si>
    <t>413.37</t>
  </si>
  <si>
    <t>450.00</t>
  </si>
  <si>
    <t>2022-10-18 09:43:41</t>
  </si>
  <si>
    <t>哥伦比亚</t>
  </si>
  <si>
    <t>2022-10-17</t>
  </si>
  <si>
    <t>2744413</t>
  </si>
  <si>
    <t>贝克西哈里斯会议中心酒店</t>
  </si>
  <si>
    <t>Lim Boon Keong</t>
  </si>
  <si>
    <t>895.25</t>
  </si>
  <si>
    <t>975.00</t>
  </si>
  <si>
    <t>2022-10-17 13:21:37</t>
  </si>
  <si>
    <t>2743905</t>
  </si>
  <si>
    <t>布法罗机场奇克托瓦加住宿及套房酒店</t>
  </si>
  <si>
    <t>Hertzler John Garman</t>
  </si>
  <si>
    <t>559.18</t>
  </si>
  <si>
    <t>609.00</t>
  </si>
  <si>
    <t>2022-10-17 06:16:14</t>
  </si>
  <si>
    <t>2022-10-13</t>
  </si>
  <si>
    <t>2737086</t>
  </si>
  <si>
    <t>查尔斯湖金块酒店</t>
  </si>
  <si>
    <t>dego Herut</t>
  </si>
  <si>
    <t>3664.58</t>
  </si>
  <si>
    <t>4005.00</t>
  </si>
  <si>
    <t>2022-10-13 00:21:56</t>
  </si>
  <si>
    <t>2022-10-12</t>
  </si>
  <si>
    <t>2736752</t>
  </si>
  <si>
    <t>埃森汉德尔斯霍夫精选酒店</t>
  </si>
  <si>
    <t>Oude Lenferink Jeroen,van Kempen Marian</t>
  </si>
  <si>
    <t>2003.85</t>
  </si>
  <si>
    <t>2190.00</t>
  </si>
  <si>
    <t>2022-10-12 20:18:50</t>
  </si>
  <si>
    <t>2022-10-11</t>
  </si>
  <si>
    <t>2735547</t>
  </si>
  <si>
    <t>HO SZE TAK ROBIN</t>
  </si>
  <si>
    <t>1463.27</t>
  </si>
  <si>
    <t>1602.00</t>
  </si>
  <si>
    <t>2022-10-11 23:04:20</t>
  </si>
  <si>
    <t>2022-10-09</t>
  </si>
  <si>
    <t>2732040</t>
  </si>
  <si>
    <t>吉隆坡皇家酒店</t>
  </si>
  <si>
    <t>Narayanan Prithvi,Narayanan Prithvi,Narayanan Prithvi,Narayanan Prithvi</t>
  </si>
  <si>
    <t>1426.75</t>
  </si>
  <si>
    <t>1572.00</t>
  </si>
  <si>
    <t>2022-10-09 16:59:57</t>
  </si>
  <si>
    <t>2022-10-07</t>
  </si>
  <si>
    <t>2728393</t>
  </si>
  <si>
    <t>拉斯维加斯波罗塔楼度假村</t>
  </si>
  <si>
    <t>PUN WAI LUN</t>
  </si>
  <si>
    <t>952.98</t>
  </si>
  <si>
    <t>1050.00</t>
  </si>
  <si>
    <t>2022-10-07 00:28:33</t>
  </si>
  <si>
    <t>2022-10-06</t>
  </si>
  <si>
    <t>2726864</t>
  </si>
  <si>
    <t>迪克森海中天港口</t>
  </si>
  <si>
    <t>SMOLL SEPET</t>
  </si>
  <si>
    <t>505.53</t>
  </si>
  <si>
    <t>557.00</t>
  </si>
  <si>
    <t>2022-10-06 01:52:19</t>
  </si>
  <si>
    <t>2022-10-05</t>
  </si>
  <si>
    <t>2726212</t>
  </si>
  <si>
    <t>Nathan Nisha</t>
  </si>
  <si>
    <t>1011.85</t>
  </si>
  <si>
    <t>1114.00</t>
  </si>
  <si>
    <t>2022-10-05 19:02:11</t>
  </si>
  <si>
    <t>2022-10-01</t>
  </si>
  <si>
    <t>2718649</t>
  </si>
  <si>
    <t>红地毯套房旅馆</t>
  </si>
  <si>
    <t>Ho Chelsea Yu Yi,Stahl Benjamin</t>
  </si>
  <si>
    <t>1444.99</t>
  </si>
  <si>
    <t>1590.00</t>
  </si>
  <si>
    <t>2022-10-01 06:05:00</t>
  </si>
  <si>
    <t>加拿大</t>
  </si>
  <si>
    <t>2022-09-30</t>
  </si>
  <si>
    <t>2718385</t>
  </si>
  <si>
    <t>格朗德娜库塔旅馆</t>
  </si>
  <si>
    <t>LIN HSINHAI,YAO SHANHSIUNG</t>
  </si>
  <si>
    <t>1324.96</t>
  </si>
  <si>
    <t>1456.00</t>
  </si>
  <si>
    <t>2022-09-30 23:45:30</t>
  </si>
  <si>
    <t>2717858</t>
  </si>
  <si>
    <t>伦敦尊贵海德公园大酒店</t>
  </si>
  <si>
    <t>Jones Matt</t>
  </si>
  <si>
    <t>1239.42</t>
  </si>
  <si>
    <t>1362.00</t>
  </si>
  <si>
    <t>2022-09-30 18:57:07</t>
  </si>
  <si>
    <t>2717308</t>
  </si>
  <si>
    <t>吉隆坡帝皇精品酒店</t>
  </si>
  <si>
    <t>Lim Chee Wee</t>
  </si>
  <si>
    <t>576.03</t>
  </si>
  <si>
    <t>633.00</t>
  </si>
  <si>
    <t>2022-09-30 14:06:58</t>
  </si>
  <si>
    <t>2022-09-26</t>
  </si>
  <si>
    <t>2709809</t>
  </si>
  <si>
    <t>蒙特卡洛大都会酒店</t>
  </si>
  <si>
    <t>GENG HUI</t>
  </si>
  <si>
    <t>8918.91</t>
  </si>
  <si>
    <t>9801.00</t>
  </si>
  <si>
    <t>2022-09-26 10:55:39</t>
  </si>
  <si>
    <t>摩纳哥</t>
  </si>
  <si>
    <t>2022-07-25</t>
  </si>
  <si>
    <t>2631764</t>
  </si>
  <si>
    <t>柏林施柏阁酒店</t>
  </si>
  <si>
    <t>Joeckel Jana Karoline</t>
  </si>
  <si>
    <t>3741.94</t>
  </si>
  <si>
    <t>4341.00</t>
  </si>
  <si>
    <t>2022-07-25 05:23:32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</si>
</sst>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44855</v>
      </c>
      <c r="G2" s="6">
        <v>44860</v>
      </c>
      <c r="H2" s="4">
        <v>1</v>
      </c>
      <c r="I2" s="4">
        <v>5</v>
      </c>
      <c r="J2" s="4">
        <v>5</v>
      </c>
      <c r="K2" s="4" t="s">
        <v>30</v>
      </c>
      <c r="L2" s="4">
        <v>4341</v>
      </c>
      <c r="M2" s="4">
        <v>4341</v>
      </c>
      <c r="N2" s="4" t="s">
        <v>31</v>
      </c>
      <c r="O2" s="4" t="s">
        <v>32</v>
      </c>
      <c r="P2" s="4" t="s">
        <v>33</v>
      </c>
      <c r="Q2" s="4">
        <v>0</v>
      </c>
      <c r="R2" s="7">
        <v>44767</v>
      </c>
      <c r="S2" s="6">
        <v>44863</v>
      </c>
      <c r="T2" s="4" t="s">
        <v>34</v>
      </c>
      <c r="U2" s="4">
        <v>4341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44857</v>
      </c>
      <c r="G3" s="6">
        <v>44860</v>
      </c>
      <c r="H3" s="4">
        <v>1</v>
      </c>
      <c r="I3" s="4">
        <v>3</v>
      </c>
      <c r="J3" s="4">
        <v>3</v>
      </c>
      <c r="K3" s="4" t="s">
        <v>30</v>
      </c>
      <c r="L3" s="4">
        <v>9801</v>
      </c>
      <c r="M3" s="4">
        <v>9801</v>
      </c>
      <c r="N3" s="4" t="s">
        <v>40</v>
      </c>
      <c r="O3" s="4" t="s">
        <v>32</v>
      </c>
      <c r="P3" s="4" t="s">
        <v>33</v>
      </c>
      <c r="Q3" s="4">
        <v>0</v>
      </c>
      <c r="R3" s="7">
        <v>44830</v>
      </c>
      <c r="S3" s="6">
        <v>44863</v>
      </c>
      <c r="T3" s="4" t="s">
        <v>34</v>
      </c>
      <c r="U3" s="4">
        <v>9801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44857</v>
      </c>
      <c r="G4" s="6">
        <v>44860</v>
      </c>
      <c r="H4" s="4">
        <v>1</v>
      </c>
      <c r="I4" s="4">
        <v>3</v>
      </c>
      <c r="J4" s="4">
        <v>3</v>
      </c>
      <c r="K4" s="4" t="s">
        <v>30</v>
      </c>
      <c r="L4" s="4">
        <v>633</v>
      </c>
      <c r="M4" s="4">
        <v>633</v>
      </c>
      <c r="N4" s="4" t="s">
        <v>46</v>
      </c>
      <c r="O4" s="4" t="s">
        <v>32</v>
      </c>
      <c r="P4" s="4" t="s">
        <v>33</v>
      </c>
      <c r="Q4" s="4">
        <v>0</v>
      </c>
      <c r="R4" s="7">
        <v>44834</v>
      </c>
      <c r="S4" s="6">
        <v>44863</v>
      </c>
      <c r="T4" s="4" t="s">
        <v>34</v>
      </c>
      <c r="U4" s="4">
        <v>633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44859</v>
      </c>
      <c r="G5" s="6">
        <v>44860</v>
      </c>
      <c r="H5" s="4">
        <v>1</v>
      </c>
      <c r="I5" s="4">
        <v>1</v>
      </c>
      <c r="J5" s="4">
        <v>1</v>
      </c>
      <c r="K5" s="4" t="s">
        <v>30</v>
      </c>
      <c r="L5" s="4">
        <v>1362</v>
      </c>
      <c r="M5" s="4">
        <v>1362</v>
      </c>
      <c r="N5" s="4" t="s">
        <v>51</v>
      </c>
      <c r="O5" s="4" t="s">
        <v>32</v>
      </c>
      <c r="P5" s="4" t="s">
        <v>33</v>
      </c>
      <c r="Q5" s="4">
        <v>0</v>
      </c>
      <c r="R5" s="7">
        <v>44834</v>
      </c>
      <c r="S5" s="6">
        <v>44863</v>
      </c>
      <c r="T5" s="4" t="s">
        <v>34</v>
      </c>
      <c r="U5" s="4">
        <v>1362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44858</v>
      </c>
      <c r="G6" s="6">
        <v>44860</v>
      </c>
      <c r="H6" s="4">
        <v>2</v>
      </c>
      <c r="I6" s="4">
        <v>2</v>
      </c>
      <c r="J6" s="4">
        <v>4</v>
      </c>
      <c r="K6" s="4" t="s">
        <v>30</v>
      </c>
      <c r="L6" s="4">
        <v>1452</v>
      </c>
      <c r="M6" s="4">
        <v>1452</v>
      </c>
      <c r="N6" s="4" t="s">
        <v>56</v>
      </c>
      <c r="O6" s="4" t="s">
        <v>32</v>
      </c>
      <c r="P6" s="4" t="s">
        <v>33</v>
      </c>
      <c r="Q6" s="4">
        <v>0</v>
      </c>
      <c r="R6" s="7">
        <v>44834</v>
      </c>
      <c r="S6" s="6">
        <v>44863</v>
      </c>
      <c r="T6" s="4" t="s">
        <v>34</v>
      </c>
      <c r="U6" s="4">
        <v>1452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44857</v>
      </c>
      <c r="G7" s="6">
        <v>44860</v>
      </c>
      <c r="H7" s="4">
        <v>1</v>
      </c>
      <c r="I7" s="4">
        <v>3</v>
      </c>
      <c r="J7" s="4">
        <v>3</v>
      </c>
      <c r="K7" s="4" t="s">
        <v>30</v>
      </c>
      <c r="L7" s="4">
        <v>1590</v>
      </c>
      <c r="M7" s="4">
        <v>1590</v>
      </c>
      <c r="N7" s="4" t="s">
        <v>61</v>
      </c>
      <c r="O7" s="4" t="s">
        <v>32</v>
      </c>
      <c r="P7" s="4" t="s">
        <v>33</v>
      </c>
      <c r="Q7" s="4">
        <v>0</v>
      </c>
      <c r="R7" s="7">
        <v>44835</v>
      </c>
      <c r="S7" s="6">
        <v>44863</v>
      </c>
      <c r="T7" s="4" t="s">
        <v>34</v>
      </c>
      <c r="U7" s="4">
        <v>1590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44859</v>
      </c>
      <c r="G8" s="6">
        <v>44860</v>
      </c>
      <c r="H8" s="4">
        <v>2</v>
      </c>
      <c r="I8" s="4">
        <v>1</v>
      </c>
      <c r="J8" s="4">
        <v>2</v>
      </c>
      <c r="K8" s="4" t="s">
        <v>30</v>
      </c>
      <c r="L8" s="4">
        <v>1112</v>
      </c>
      <c r="M8" s="4">
        <v>1112</v>
      </c>
      <c r="N8" s="4" t="s">
        <v>66</v>
      </c>
      <c r="O8" s="4" t="s">
        <v>32</v>
      </c>
      <c r="P8" s="4" t="s">
        <v>33</v>
      </c>
      <c r="Q8" s="4">
        <v>0</v>
      </c>
      <c r="R8" s="7">
        <v>44839</v>
      </c>
      <c r="S8" s="6">
        <v>44863</v>
      </c>
      <c r="T8" s="4" t="s">
        <v>34</v>
      </c>
      <c r="U8" s="4">
        <v>1112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44859</v>
      </c>
      <c r="G9" s="6">
        <v>44860</v>
      </c>
      <c r="H9" s="4">
        <v>1</v>
      </c>
      <c r="I9" s="4">
        <v>1</v>
      </c>
      <c r="J9" s="4">
        <v>1</v>
      </c>
      <c r="K9" s="4" t="s">
        <v>30</v>
      </c>
      <c r="L9" s="4">
        <v>557</v>
      </c>
      <c r="M9" s="4">
        <v>557</v>
      </c>
      <c r="N9" s="4" t="s">
        <v>70</v>
      </c>
      <c r="O9" s="4" t="s">
        <v>32</v>
      </c>
      <c r="P9" s="4" t="s">
        <v>33</v>
      </c>
      <c r="Q9" s="4">
        <v>0</v>
      </c>
      <c r="R9" s="7">
        <v>44840</v>
      </c>
      <c r="S9" s="6">
        <v>44863</v>
      </c>
      <c r="T9" s="4" t="s">
        <v>34</v>
      </c>
      <c r="U9" s="4">
        <v>557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44858</v>
      </c>
      <c r="G10" s="6">
        <v>44860</v>
      </c>
      <c r="H10" s="4">
        <v>1</v>
      </c>
      <c r="I10" s="4">
        <v>2</v>
      </c>
      <c r="J10" s="4">
        <v>2</v>
      </c>
      <c r="K10" s="4" t="s">
        <v>30</v>
      </c>
      <c r="L10" s="4">
        <v>1050</v>
      </c>
      <c r="M10" s="4">
        <v>1050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44841</v>
      </c>
      <c r="S10" s="6">
        <v>44863</v>
      </c>
      <c r="T10" s="4" t="s">
        <v>34</v>
      </c>
      <c r="U10" s="4">
        <v>1050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44859</v>
      </c>
      <c r="G11" s="6">
        <v>44860</v>
      </c>
      <c r="H11" s="4">
        <v>1</v>
      </c>
      <c r="I11" s="4">
        <v>1</v>
      </c>
      <c r="J11" s="4">
        <v>1</v>
      </c>
      <c r="K11" s="4" t="s">
        <v>30</v>
      </c>
      <c r="L11" s="4">
        <v>398</v>
      </c>
      <c r="M11" s="4">
        <v>398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44841</v>
      </c>
      <c r="S11" s="6">
        <v>44863</v>
      </c>
      <c r="T11" s="4" t="s">
        <v>34</v>
      </c>
      <c r="U11" s="4">
        <v>398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80</v>
      </c>
      <c r="D12" s="4" t="s">
        <v>77</v>
      </c>
      <c r="E12" s="4" t="s">
        <v>78</v>
      </c>
      <c r="F12" s="6">
        <v>44859</v>
      </c>
      <c r="G12" s="6">
        <v>44860</v>
      </c>
      <c r="H12" s="4">
        <v>1</v>
      </c>
      <c r="I12" s="4">
        <v>1</v>
      </c>
      <c r="J12" s="4">
        <v>1</v>
      </c>
      <c r="K12" s="4" t="s">
        <v>30</v>
      </c>
      <c r="L12" s="4">
        <v>-398</v>
      </c>
      <c r="M12" s="4">
        <v>-398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44841</v>
      </c>
      <c r="S12" s="6">
        <v>44863</v>
      </c>
      <c r="T12" s="4" t="s">
        <v>34</v>
      </c>
      <c r="U12" s="4">
        <v>-398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55</v>
      </c>
      <c r="F13" s="6">
        <v>44857</v>
      </c>
      <c r="G13" s="6">
        <v>44860</v>
      </c>
      <c r="H13" s="4">
        <v>2</v>
      </c>
      <c r="I13" s="4">
        <v>3</v>
      </c>
      <c r="J13" s="4">
        <v>6</v>
      </c>
      <c r="K13" s="4" t="s">
        <v>30</v>
      </c>
      <c r="L13" s="4">
        <v>1572</v>
      </c>
      <c r="M13" s="4">
        <v>1572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44843</v>
      </c>
      <c r="S13" s="6">
        <v>44863</v>
      </c>
      <c r="T13" s="4" t="s">
        <v>34</v>
      </c>
      <c r="U13" s="4">
        <v>1572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44857</v>
      </c>
      <c r="G14" s="6">
        <v>44860</v>
      </c>
      <c r="H14" s="4">
        <v>1</v>
      </c>
      <c r="I14" s="4">
        <v>3</v>
      </c>
      <c r="J14" s="4">
        <v>3</v>
      </c>
      <c r="K14" s="4" t="s">
        <v>30</v>
      </c>
      <c r="L14" s="4">
        <v>1602</v>
      </c>
      <c r="M14" s="4">
        <v>1602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44845</v>
      </c>
      <c r="S14" s="6">
        <v>44863</v>
      </c>
      <c r="T14" s="4" t="s">
        <v>34</v>
      </c>
      <c r="U14" s="4">
        <v>1602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44859</v>
      </c>
      <c r="G15" s="6">
        <v>44860</v>
      </c>
      <c r="H15" s="4">
        <v>1</v>
      </c>
      <c r="I15" s="4">
        <v>1</v>
      </c>
      <c r="J15" s="4">
        <v>1</v>
      </c>
      <c r="K15" s="4" t="s">
        <v>30</v>
      </c>
      <c r="L15" s="4">
        <v>571</v>
      </c>
      <c r="M15" s="4">
        <v>571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44846</v>
      </c>
      <c r="S15" s="6">
        <v>44863</v>
      </c>
      <c r="T15" s="4" t="s">
        <v>34</v>
      </c>
      <c r="U15" s="4">
        <v>571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80</v>
      </c>
      <c r="D16" s="4" t="s">
        <v>91</v>
      </c>
      <c r="E16" s="4" t="s">
        <v>92</v>
      </c>
      <c r="F16" s="6">
        <v>44859</v>
      </c>
      <c r="G16" s="6">
        <v>44860</v>
      </c>
      <c r="H16" s="4">
        <v>1</v>
      </c>
      <c r="I16" s="4">
        <v>1</v>
      </c>
      <c r="J16" s="4">
        <v>1</v>
      </c>
      <c r="K16" s="4" t="s">
        <v>30</v>
      </c>
      <c r="L16" s="4">
        <v>-571</v>
      </c>
      <c r="M16" s="4">
        <v>-571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44846</v>
      </c>
      <c r="S16" s="6">
        <v>44863</v>
      </c>
      <c r="T16" s="4" t="s">
        <v>34</v>
      </c>
      <c r="U16" s="4">
        <v>-571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6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44859</v>
      </c>
      <c r="G17" s="6">
        <v>44860</v>
      </c>
      <c r="H17" s="4">
        <v>2</v>
      </c>
      <c r="I17" s="4">
        <v>1</v>
      </c>
      <c r="J17" s="4">
        <v>2</v>
      </c>
      <c r="K17" s="4" t="s">
        <v>30</v>
      </c>
      <c r="L17" s="4">
        <v>2190</v>
      </c>
      <c r="M17" s="4">
        <v>2190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44846</v>
      </c>
      <c r="S17" s="6">
        <v>44863</v>
      </c>
      <c r="T17" s="4" t="s">
        <v>34</v>
      </c>
      <c r="U17" s="4">
        <v>2190</v>
      </c>
      <c r="V17" s="4">
        <v>0</v>
      </c>
      <c r="W17" s="4">
        <v>0</v>
      </c>
      <c r="X17" s="4" t="s">
        <v>35</v>
      </c>
      <c r="Y17" s="4" t="s">
        <v>98</v>
      </c>
      <c r="Z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44857</v>
      </c>
      <c r="G18" s="6">
        <v>44860</v>
      </c>
      <c r="H18" s="4">
        <v>1</v>
      </c>
      <c r="I18" s="4">
        <v>3</v>
      </c>
      <c r="J18" s="4">
        <v>3</v>
      </c>
      <c r="K18" s="4" t="s">
        <v>30</v>
      </c>
      <c r="L18" s="4">
        <v>4005</v>
      </c>
      <c r="M18" s="4">
        <v>4005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44847</v>
      </c>
      <c r="S18" s="6">
        <v>44863</v>
      </c>
      <c r="T18" s="4" t="s">
        <v>34</v>
      </c>
      <c r="U18" s="4">
        <v>4005</v>
      </c>
      <c r="V18" s="4">
        <v>0</v>
      </c>
      <c r="W18" s="4">
        <v>0</v>
      </c>
      <c r="X18" s="4" t="s">
        <v>35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44859</v>
      </c>
      <c r="G19" s="6">
        <v>44860</v>
      </c>
      <c r="H19" s="4">
        <v>1</v>
      </c>
      <c r="I19" s="4">
        <v>1</v>
      </c>
      <c r="J19" s="4">
        <v>1</v>
      </c>
      <c r="K19" s="4" t="s">
        <v>30</v>
      </c>
      <c r="L19" s="4">
        <v>609</v>
      </c>
      <c r="M19" s="4">
        <v>609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44851</v>
      </c>
      <c r="S19" s="6">
        <v>44863</v>
      </c>
      <c r="T19" s="4" t="s">
        <v>34</v>
      </c>
      <c r="U19" s="4">
        <v>609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44857</v>
      </c>
      <c r="G20" s="6">
        <v>44860</v>
      </c>
      <c r="H20" s="4">
        <v>1</v>
      </c>
      <c r="I20" s="4">
        <v>3</v>
      </c>
      <c r="J20" s="4">
        <v>3</v>
      </c>
      <c r="K20" s="4" t="s">
        <v>30</v>
      </c>
      <c r="L20" s="4">
        <v>975</v>
      </c>
      <c r="M20" s="4">
        <v>975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44851</v>
      </c>
      <c r="S20" s="6">
        <v>44863</v>
      </c>
      <c r="T20" s="4" t="s">
        <v>34</v>
      </c>
      <c r="U20" s="4">
        <v>975</v>
      </c>
      <c r="V20" s="4">
        <v>0</v>
      </c>
      <c r="W20" s="4">
        <v>0</v>
      </c>
      <c r="X20" s="4" t="s">
        <v>35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44858</v>
      </c>
      <c r="G21" s="6">
        <v>44860</v>
      </c>
      <c r="H21" s="4">
        <v>1</v>
      </c>
      <c r="I21" s="4">
        <v>2</v>
      </c>
      <c r="J21" s="4">
        <v>2</v>
      </c>
      <c r="K21" s="4" t="s">
        <v>30</v>
      </c>
      <c r="L21" s="4">
        <v>450</v>
      </c>
      <c r="M21" s="4">
        <v>450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44852</v>
      </c>
      <c r="S21" s="6">
        <v>44863</v>
      </c>
      <c r="T21" s="4" t="s">
        <v>34</v>
      </c>
      <c r="U21" s="4">
        <v>450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44857</v>
      </c>
      <c r="G22" s="6">
        <v>44860</v>
      </c>
      <c r="H22" s="4">
        <v>1</v>
      </c>
      <c r="I22" s="4">
        <v>3</v>
      </c>
      <c r="J22" s="4">
        <v>3</v>
      </c>
      <c r="K22" s="4" t="s">
        <v>30</v>
      </c>
      <c r="L22" s="4">
        <v>390</v>
      </c>
      <c r="M22" s="4">
        <v>390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44853</v>
      </c>
      <c r="S22" s="6">
        <v>44863</v>
      </c>
      <c r="T22" s="4" t="s">
        <v>34</v>
      </c>
      <c r="U22" s="4">
        <v>390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44856</v>
      </c>
      <c r="G23" s="6">
        <v>44860</v>
      </c>
      <c r="H23" s="4">
        <v>1</v>
      </c>
      <c r="I23" s="4">
        <v>4</v>
      </c>
      <c r="J23" s="4">
        <v>4</v>
      </c>
      <c r="K23" s="4" t="s">
        <v>30</v>
      </c>
      <c r="L23" s="4">
        <v>3058</v>
      </c>
      <c r="M23" s="4">
        <v>3058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44854</v>
      </c>
      <c r="S23" s="6">
        <v>44863</v>
      </c>
      <c r="T23" s="4" t="s">
        <v>34</v>
      </c>
      <c r="U23" s="4">
        <v>3058</v>
      </c>
      <c r="V23" s="4">
        <v>0</v>
      </c>
      <c r="W23" s="4">
        <v>0</v>
      </c>
      <c r="X23" s="4" t="s">
        <v>128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44856</v>
      </c>
      <c r="G24" s="6">
        <v>44860</v>
      </c>
      <c r="H24" s="4">
        <v>1</v>
      </c>
      <c r="I24" s="4">
        <v>4</v>
      </c>
      <c r="J24" s="4">
        <v>4</v>
      </c>
      <c r="K24" s="4" t="s">
        <v>30</v>
      </c>
      <c r="L24" s="4">
        <v>18972</v>
      </c>
      <c r="M24" s="4">
        <v>18972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44854</v>
      </c>
      <c r="S24" s="6">
        <v>44863</v>
      </c>
      <c r="T24" s="4" t="s">
        <v>34</v>
      </c>
      <c r="U24" s="4">
        <v>18972</v>
      </c>
      <c r="V24" s="4">
        <v>0</v>
      </c>
      <c r="W24" s="4">
        <v>0</v>
      </c>
      <c r="X24" s="4" t="s">
        <v>35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44857</v>
      </c>
      <c r="G25" s="6">
        <v>44860</v>
      </c>
      <c r="H25" s="4">
        <v>1</v>
      </c>
      <c r="I25" s="4">
        <v>3</v>
      </c>
      <c r="J25" s="4">
        <v>3</v>
      </c>
      <c r="K25" s="4" t="s">
        <v>30</v>
      </c>
      <c r="L25" s="4">
        <v>3213</v>
      </c>
      <c r="M25" s="4">
        <v>3213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44855</v>
      </c>
      <c r="S25" s="6">
        <v>44863</v>
      </c>
      <c r="T25" s="4" t="s">
        <v>34</v>
      </c>
      <c r="U25" s="4">
        <v>3213</v>
      </c>
      <c r="V25" s="4">
        <v>0</v>
      </c>
      <c r="W25" s="4">
        <v>0</v>
      </c>
      <c r="X25" s="4" t="s">
        <v>139</v>
      </c>
      <c r="Y25" s="4" t="s">
        <v>35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44857</v>
      </c>
      <c r="G26" s="6">
        <v>44860</v>
      </c>
      <c r="H26" s="4">
        <v>1</v>
      </c>
      <c r="I26" s="4">
        <v>3</v>
      </c>
      <c r="J26" s="4">
        <v>3</v>
      </c>
      <c r="K26" s="4" t="s">
        <v>30</v>
      </c>
      <c r="L26" s="4">
        <v>1502</v>
      </c>
      <c r="M26" s="4">
        <v>1502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44856</v>
      </c>
      <c r="S26" s="6">
        <v>44863</v>
      </c>
      <c r="T26" s="4" t="s">
        <v>34</v>
      </c>
      <c r="U26" s="4">
        <v>1502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44859</v>
      </c>
      <c r="G27" s="6">
        <v>44860</v>
      </c>
      <c r="H27" s="4">
        <v>1</v>
      </c>
      <c r="I27" s="4">
        <v>1</v>
      </c>
      <c r="J27" s="4">
        <v>1</v>
      </c>
      <c r="K27" s="4" t="s">
        <v>30</v>
      </c>
      <c r="L27" s="4">
        <v>1808</v>
      </c>
      <c r="M27" s="4">
        <v>1808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44857</v>
      </c>
      <c r="S27" s="6">
        <v>44863</v>
      </c>
      <c r="T27" s="4" t="s">
        <v>34</v>
      </c>
      <c r="U27" s="4">
        <v>1808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44859</v>
      </c>
      <c r="G28" s="6">
        <v>44860</v>
      </c>
      <c r="H28" s="4">
        <v>1</v>
      </c>
      <c r="I28" s="4">
        <v>1</v>
      </c>
      <c r="J28" s="4">
        <v>1</v>
      </c>
      <c r="K28" s="4" t="s">
        <v>30</v>
      </c>
      <c r="L28" s="4">
        <v>618</v>
      </c>
      <c r="M28" s="4">
        <v>618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44857</v>
      </c>
      <c r="S28" s="6">
        <v>44863</v>
      </c>
      <c r="T28" s="4" t="s">
        <v>34</v>
      </c>
      <c r="U28" s="4">
        <v>618</v>
      </c>
      <c r="V28" s="4">
        <v>0</v>
      </c>
      <c r="W28" s="4">
        <v>0</v>
      </c>
      <c r="X28" s="4" t="s">
        <v>35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44859</v>
      </c>
      <c r="G29" s="6">
        <v>44860</v>
      </c>
      <c r="H29" s="4">
        <v>1</v>
      </c>
      <c r="I29" s="4">
        <v>1</v>
      </c>
      <c r="J29" s="4">
        <v>1</v>
      </c>
      <c r="K29" s="4" t="s">
        <v>30</v>
      </c>
      <c r="L29" s="4">
        <v>901</v>
      </c>
      <c r="M29" s="4">
        <v>901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44857</v>
      </c>
      <c r="S29" s="6">
        <v>44863</v>
      </c>
      <c r="T29" s="4" t="s">
        <v>34</v>
      </c>
      <c r="U29" s="4">
        <v>901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44858</v>
      </c>
      <c r="G30" s="6">
        <v>44860</v>
      </c>
      <c r="H30" s="4">
        <v>1</v>
      </c>
      <c r="I30" s="4">
        <v>2</v>
      </c>
      <c r="J30" s="4">
        <v>2</v>
      </c>
      <c r="K30" s="4" t="s">
        <v>30</v>
      </c>
      <c r="L30" s="4">
        <v>336</v>
      </c>
      <c r="M30" s="4">
        <v>336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44857</v>
      </c>
      <c r="S30" s="6">
        <v>44863</v>
      </c>
      <c r="T30" s="4" t="s">
        <v>34</v>
      </c>
      <c r="U30" s="4">
        <v>336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44858</v>
      </c>
      <c r="G31" s="6">
        <v>44860</v>
      </c>
      <c r="H31" s="4">
        <v>1</v>
      </c>
      <c r="I31" s="4">
        <v>2</v>
      </c>
      <c r="J31" s="4">
        <v>2</v>
      </c>
      <c r="K31" s="4" t="s">
        <v>30</v>
      </c>
      <c r="L31" s="4">
        <v>650</v>
      </c>
      <c r="M31" s="4">
        <v>650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44857</v>
      </c>
      <c r="S31" s="6">
        <v>44863</v>
      </c>
      <c r="T31" s="4" t="s">
        <v>34</v>
      </c>
      <c r="U31" s="4">
        <v>650</v>
      </c>
      <c r="V31" s="4">
        <v>0</v>
      </c>
      <c r="W31" s="4">
        <v>0</v>
      </c>
      <c r="X31" s="4" t="s">
        <v>168</v>
      </c>
      <c r="Y31" s="4" t="s">
        <v>57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44857</v>
      </c>
      <c r="G32" s="6">
        <v>44860</v>
      </c>
      <c r="H32" s="4">
        <v>1</v>
      </c>
      <c r="I32" s="4">
        <v>3</v>
      </c>
      <c r="J32" s="4">
        <v>3</v>
      </c>
      <c r="K32" s="4" t="s">
        <v>30</v>
      </c>
      <c r="L32" s="4">
        <v>3213</v>
      </c>
      <c r="M32" s="4">
        <v>3213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44857</v>
      </c>
      <c r="S32" s="6">
        <v>44863</v>
      </c>
      <c r="T32" s="4" t="s">
        <v>34</v>
      </c>
      <c r="U32" s="4">
        <v>3213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161</v>
      </c>
      <c r="E33" s="4" t="s">
        <v>174</v>
      </c>
      <c r="F33" s="6">
        <v>44858</v>
      </c>
      <c r="G33" s="6">
        <v>44860</v>
      </c>
      <c r="H33" s="4">
        <v>1</v>
      </c>
      <c r="I33" s="4">
        <v>2</v>
      </c>
      <c r="J33" s="4">
        <v>2</v>
      </c>
      <c r="K33" s="4" t="s">
        <v>30</v>
      </c>
      <c r="L33" s="4">
        <v>378</v>
      </c>
      <c r="M33" s="4">
        <v>378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44857</v>
      </c>
      <c r="S33" s="6">
        <v>44863</v>
      </c>
      <c r="T33" s="4" t="s">
        <v>34</v>
      </c>
      <c r="U33" s="4">
        <v>378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136</v>
      </c>
      <c r="E34" s="4" t="s">
        <v>137</v>
      </c>
      <c r="F34" s="6">
        <v>44859</v>
      </c>
      <c r="G34" s="6">
        <v>44860</v>
      </c>
      <c r="H34" s="4">
        <v>1</v>
      </c>
      <c r="I34" s="4">
        <v>1</v>
      </c>
      <c r="J34" s="4">
        <v>1</v>
      </c>
      <c r="K34" s="4" t="s">
        <v>30</v>
      </c>
      <c r="L34" s="4">
        <v>1246</v>
      </c>
      <c r="M34" s="4">
        <v>1246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44858</v>
      </c>
      <c r="S34" s="6">
        <v>44863</v>
      </c>
      <c r="T34" s="4" t="s">
        <v>34</v>
      </c>
      <c r="U34" s="4">
        <v>1246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44858</v>
      </c>
      <c r="G35" s="6">
        <v>44860</v>
      </c>
      <c r="H35" s="4">
        <v>1</v>
      </c>
      <c r="I35" s="4">
        <v>2</v>
      </c>
      <c r="J35" s="4">
        <v>2</v>
      </c>
      <c r="K35" s="4" t="s">
        <v>30</v>
      </c>
      <c r="L35" s="4">
        <v>2936</v>
      </c>
      <c r="M35" s="4">
        <v>2936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44858</v>
      </c>
      <c r="S35" s="6">
        <v>44863</v>
      </c>
      <c r="T35" s="4" t="s">
        <v>34</v>
      </c>
      <c r="U35" s="4">
        <v>2936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44858</v>
      </c>
      <c r="G36" s="6">
        <v>44860</v>
      </c>
      <c r="H36" s="4">
        <v>1</v>
      </c>
      <c r="I36" s="4">
        <v>2</v>
      </c>
      <c r="J36" s="4">
        <v>2</v>
      </c>
      <c r="K36" s="4" t="s">
        <v>30</v>
      </c>
      <c r="L36" s="4">
        <v>586</v>
      </c>
      <c r="M36" s="4">
        <v>586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44858</v>
      </c>
      <c r="S36" s="6">
        <v>44863</v>
      </c>
      <c r="T36" s="4" t="s">
        <v>34</v>
      </c>
      <c r="U36" s="4">
        <v>586</v>
      </c>
      <c r="V36" s="4">
        <v>0</v>
      </c>
      <c r="W36" s="4">
        <v>0</v>
      </c>
      <c r="X36" s="4" t="s">
        <v>188</v>
      </c>
      <c r="Y36" s="4" t="s">
        <v>35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44859</v>
      </c>
      <c r="G37" s="6">
        <v>44860</v>
      </c>
      <c r="H37" s="4">
        <v>1</v>
      </c>
      <c r="I37" s="4">
        <v>1</v>
      </c>
      <c r="J37" s="4">
        <v>1</v>
      </c>
      <c r="K37" s="4" t="s">
        <v>30</v>
      </c>
      <c r="L37" s="4">
        <v>245</v>
      </c>
      <c r="M37" s="4">
        <v>245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44858</v>
      </c>
      <c r="S37" s="6">
        <v>44863</v>
      </c>
      <c r="T37" s="4" t="s">
        <v>34</v>
      </c>
      <c r="U37" s="4">
        <v>245</v>
      </c>
      <c r="V37" s="4">
        <v>0</v>
      </c>
      <c r="W37" s="4">
        <v>0</v>
      </c>
      <c r="X37" s="4" t="s">
        <v>193</v>
      </c>
      <c r="Y37" s="4" t="s">
        <v>35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44858</v>
      </c>
      <c r="G38" s="6">
        <v>44860</v>
      </c>
      <c r="H38" s="4">
        <v>1</v>
      </c>
      <c r="I38" s="4">
        <v>2</v>
      </c>
      <c r="J38" s="4">
        <v>2</v>
      </c>
      <c r="K38" s="4" t="s">
        <v>30</v>
      </c>
      <c r="L38" s="4">
        <v>2456</v>
      </c>
      <c r="M38" s="4">
        <v>2456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44858</v>
      </c>
      <c r="S38" s="6">
        <v>44863</v>
      </c>
      <c r="T38" s="4" t="s">
        <v>34</v>
      </c>
      <c r="U38" s="4">
        <v>2456</v>
      </c>
      <c r="V38" s="4">
        <v>0</v>
      </c>
      <c r="W38" s="4">
        <v>0</v>
      </c>
      <c r="X38" s="4" t="s">
        <v>198</v>
      </c>
      <c r="Y38" s="4" t="s">
        <v>199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29</v>
      </c>
      <c r="F39" s="6">
        <v>44858</v>
      </c>
      <c r="G39" s="6">
        <v>44860</v>
      </c>
      <c r="H39" s="4">
        <v>1</v>
      </c>
      <c r="I39" s="4">
        <v>2</v>
      </c>
      <c r="J39" s="4">
        <v>2</v>
      </c>
      <c r="K39" s="4" t="s">
        <v>30</v>
      </c>
      <c r="L39" s="4">
        <v>1156</v>
      </c>
      <c r="M39" s="4">
        <v>1156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44858</v>
      </c>
      <c r="S39" s="6">
        <v>44863</v>
      </c>
      <c r="T39" s="4" t="s">
        <v>34</v>
      </c>
      <c r="U39" s="4">
        <v>1156</v>
      </c>
      <c r="V39" s="4">
        <v>0</v>
      </c>
      <c r="W39" s="4">
        <v>0</v>
      </c>
      <c r="X39" s="4" t="s">
        <v>35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136</v>
      </c>
      <c r="E40" s="4" t="s">
        <v>137</v>
      </c>
      <c r="F40" s="6">
        <v>44858</v>
      </c>
      <c r="G40" s="6">
        <v>44860</v>
      </c>
      <c r="H40" s="4">
        <v>1</v>
      </c>
      <c r="I40" s="4">
        <v>2</v>
      </c>
      <c r="J40" s="4">
        <v>2</v>
      </c>
      <c r="K40" s="4" t="s">
        <v>30</v>
      </c>
      <c r="L40" s="4">
        <v>2396</v>
      </c>
      <c r="M40" s="4">
        <v>2396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44858</v>
      </c>
      <c r="S40" s="6">
        <v>44863</v>
      </c>
      <c r="T40" s="4" t="s">
        <v>34</v>
      </c>
      <c r="U40" s="4">
        <v>2396</v>
      </c>
      <c r="V40" s="4">
        <v>0</v>
      </c>
      <c r="W40" s="4">
        <v>0</v>
      </c>
      <c r="X40" s="4" t="s">
        <v>206</v>
      </c>
      <c r="Y40" s="4" t="s">
        <v>35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44859</v>
      </c>
      <c r="G41" s="6">
        <v>44860</v>
      </c>
      <c r="H41" s="4">
        <v>1</v>
      </c>
      <c r="I41" s="4">
        <v>1</v>
      </c>
      <c r="J41" s="4">
        <v>1</v>
      </c>
      <c r="K41" s="4" t="s">
        <v>30</v>
      </c>
      <c r="L41" s="4">
        <v>168</v>
      </c>
      <c r="M41" s="4">
        <v>168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44858</v>
      </c>
      <c r="S41" s="6">
        <v>44863</v>
      </c>
      <c r="T41" s="4" t="s">
        <v>34</v>
      </c>
      <c r="U41" s="4">
        <v>168</v>
      </c>
      <c r="V41" s="4">
        <v>0</v>
      </c>
      <c r="W41" s="4">
        <v>0</v>
      </c>
      <c r="X41" s="4" t="s">
        <v>211</v>
      </c>
      <c r="Y41" s="4" t="s">
        <v>35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44858</v>
      </c>
      <c r="G42" s="6">
        <v>44860</v>
      </c>
      <c r="H42" s="4">
        <v>1</v>
      </c>
      <c r="I42" s="4">
        <v>2</v>
      </c>
      <c r="J42" s="4">
        <v>2</v>
      </c>
      <c r="K42" s="4" t="s">
        <v>30</v>
      </c>
      <c r="L42" s="4">
        <v>468</v>
      </c>
      <c r="M42" s="4">
        <v>468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44858</v>
      </c>
      <c r="S42" s="6">
        <v>44863</v>
      </c>
      <c r="T42" s="4" t="s">
        <v>34</v>
      </c>
      <c r="U42" s="4">
        <v>468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44859</v>
      </c>
      <c r="G43" s="6">
        <v>44860</v>
      </c>
      <c r="H43" s="4">
        <v>1</v>
      </c>
      <c r="I43" s="4">
        <v>1</v>
      </c>
      <c r="J43" s="4">
        <v>1</v>
      </c>
      <c r="K43" s="4" t="s">
        <v>30</v>
      </c>
      <c r="L43" s="4">
        <v>143</v>
      </c>
      <c r="M43" s="4">
        <v>143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44858</v>
      </c>
      <c r="S43" s="6">
        <v>44863</v>
      </c>
      <c r="T43" s="4" t="s">
        <v>34</v>
      </c>
      <c r="U43" s="4">
        <v>143</v>
      </c>
      <c r="V43" s="4">
        <v>0</v>
      </c>
      <c r="W43" s="4">
        <v>0</v>
      </c>
      <c r="X43" s="4" t="s">
        <v>222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44859</v>
      </c>
      <c r="G44" s="6">
        <v>44860</v>
      </c>
      <c r="H44" s="4">
        <v>1</v>
      </c>
      <c r="I44" s="4">
        <v>1</v>
      </c>
      <c r="J44" s="4">
        <v>1</v>
      </c>
      <c r="K44" s="4" t="s">
        <v>30</v>
      </c>
      <c r="L44" s="4">
        <v>574</v>
      </c>
      <c r="M44" s="4">
        <v>574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44858</v>
      </c>
      <c r="S44" s="6">
        <v>44863</v>
      </c>
      <c r="T44" s="4" t="s">
        <v>34</v>
      </c>
      <c r="U44" s="4">
        <v>574</v>
      </c>
      <c r="V44" s="4">
        <v>0</v>
      </c>
      <c r="W44" s="4">
        <v>0</v>
      </c>
      <c r="X44" s="4" t="s">
        <v>35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185</v>
      </c>
      <c r="E45" s="4" t="s">
        <v>186</v>
      </c>
      <c r="F45" s="6">
        <v>44859</v>
      </c>
      <c r="G45" s="6">
        <v>44860</v>
      </c>
      <c r="H45" s="4">
        <v>1</v>
      </c>
      <c r="I45" s="4">
        <v>1</v>
      </c>
      <c r="J45" s="4">
        <v>1</v>
      </c>
      <c r="K45" s="4" t="s">
        <v>30</v>
      </c>
      <c r="L45" s="4">
        <v>247</v>
      </c>
      <c r="M45" s="4">
        <v>247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44859</v>
      </c>
      <c r="S45" s="6">
        <v>44863</v>
      </c>
      <c r="T45" s="4" t="s">
        <v>34</v>
      </c>
      <c r="U45" s="4">
        <v>247</v>
      </c>
      <c r="V45" s="4">
        <v>0</v>
      </c>
      <c r="W45" s="4">
        <v>0</v>
      </c>
      <c r="X45" s="4" t="s">
        <v>231</v>
      </c>
      <c r="Y45" s="4" t="s">
        <v>35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44859</v>
      </c>
      <c r="G46" s="6">
        <v>44860</v>
      </c>
      <c r="H46" s="4">
        <v>1</v>
      </c>
      <c r="I46" s="4">
        <v>1</v>
      </c>
      <c r="J46" s="4">
        <v>1</v>
      </c>
      <c r="K46" s="4" t="s">
        <v>30</v>
      </c>
      <c r="L46" s="4">
        <v>416</v>
      </c>
      <c r="M46" s="4">
        <v>416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44859</v>
      </c>
      <c r="S46" s="6">
        <v>44863</v>
      </c>
      <c r="T46" s="4" t="s">
        <v>34</v>
      </c>
      <c r="U46" s="4">
        <v>416</v>
      </c>
      <c r="V46" s="4">
        <v>0</v>
      </c>
      <c r="W46" s="4">
        <v>0</v>
      </c>
      <c r="X46" s="4" t="s">
        <v>35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44859</v>
      </c>
      <c r="G47" s="6">
        <v>44860</v>
      </c>
      <c r="H47" s="4">
        <v>1</v>
      </c>
      <c r="I47" s="4">
        <v>1</v>
      </c>
      <c r="J47" s="4">
        <v>1</v>
      </c>
      <c r="K47" s="4" t="s">
        <v>30</v>
      </c>
      <c r="L47" s="4">
        <v>308</v>
      </c>
      <c r="M47" s="4">
        <v>308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44859</v>
      </c>
      <c r="S47" s="6">
        <v>44863</v>
      </c>
      <c r="T47" s="4" t="s">
        <v>34</v>
      </c>
      <c r="U47" s="4">
        <v>308</v>
      </c>
      <c r="V47" s="4">
        <v>0</v>
      </c>
      <c r="W47" s="4">
        <v>0</v>
      </c>
      <c r="X47" s="4" t="s">
        <v>241</v>
      </c>
      <c r="Y47" s="4" t="s">
        <v>35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44859</v>
      </c>
      <c r="G48" s="6">
        <v>44860</v>
      </c>
      <c r="H48" s="4">
        <v>1</v>
      </c>
      <c r="I48" s="4">
        <v>1</v>
      </c>
      <c r="J48" s="4">
        <v>1</v>
      </c>
      <c r="K48" s="4" t="s">
        <v>30</v>
      </c>
      <c r="L48" s="4">
        <v>230</v>
      </c>
      <c r="M48" s="4">
        <v>230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44859</v>
      </c>
      <c r="S48" s="6">
        <v>44863</v>
      </c>
      <c r="T48" s="4" t="s">
        <v>34</v>
      </c>
      <c r="U48" s="4">
        <v>230</v>
      </c>
      <c r="V48" s="4">
        <v>0</v>
      </c>
      <c r="W48" s="4">
        <v>0</v>
      </c>
      <c r="X48" s="4" t="s">
        <v>246</v>
      </c>
      <c r="Y48" s="4" t="s">
        <v>123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44859</v>
      </c>
      <c r="G49" s="6">
        <v>44860</v>
      </c>
      <c r="H49" s="4">
        <v>1</v>
      </c>
      <c r="I49" s="4">
        <v>1</v>
      </c>
      <c r="J49" s="4">
        <v>1</v>
      </c>
      <c r="K49" s="4" t="s">
        <v>30</v>
      </c>
      <c r="L49" s="4">
        <v>340</v>
      </c>
      <c r="M49" s="4">
        <v>340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44859</v>
      </c>
      <c r="S49" s="6">
        <v>44863</v>
      </c>
      <c r="T49" s="4" t="s">
        <v>34</v>
      </c>
      <c r="U49" s="4">
        <v>340</v>
      </c>
      <c r="V49" s="4">
        <v>0</v>
      </c>
      <c r="W49" s="4">
        <v>0</v>
      </c>
      <c r="X49" s="4" t="s">
        <v>251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44859</v>
      </c>
      <c r="G50" s="6">
        <v>44860</v>
      </c>
      <c r="H50" s="4">
        <v>1</v>
      </c>
      <c r="I50" s="4">
        <v>1</v>
      </c>
      <c r="J50" s="4">
        <v>1</v>
      </c>
      <c r="K50" s="4" t="s">
        <v>30</v>
      </c>
      <c r="L50" s="4">
        <v>668</v>
      </c>
      <c r="M50" s="4">
        <v>668</v>
      </c>
      <c r="N50" s="4" t="s">
        <v>256</v>
      </c>
      <c r="O50" s="4" t="s">
        <v>32</v>
      </c>
      <c r="P50" s="4" t="s">
        <v>33</v>
      </c>
      <c r="Q50" s="4">
        <v>0</v>
      </c>
      <c r="R50" s="7">
        <v>44859</v>
      </c>
      <c r="S50" s="6">
        <v>44863</v>
      </c>
      <c r="T50" s="4" t="s">
        <v>34</v>
      </c>
      <c r="U50" s="4">
        <v>668</v>
      </c>
      <c r="V50" s="4">
        <v>0</v>
      </c>
      <c r="W50" s="4">
        <v>0</v>
      </c>
      <c r="X50" s="4" t="s">
        <v>257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44859</v>
      </c>
      <c r="G51" s="6">
        <v>44860</v>
      </c>
      <c r="H51" s="4">
        <v>1</v>
      </c>
      <c r="I51" s="4">
        <v>1</v>
      </c>
      <c r="J51" s="4">
        <v>1</v>
      </c>
      <c r="K51" s="4" t="s">
        <v>30</v>
      </c>
      <c r="L51" s="4">
        <v>264</v>
      </c>
      <c r="M51" s="4">
        <v>264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44859</v>
      </c>
      <c r="S51" s="6">
        <v>44863</v>
      </c>
      <c r="T51" s="4" t="s">
        <v>34</v>
      </c>
      <c r="U51" s="4">
        <v>264</v>
      </c>
      <c r="V51" s="4">
        <v>0</v>
      </c>
      <c r="W51" s="4">
        <v>0</v>
      </c>
      <c r="X51" s="4" t="s">
        <v>263</v>
      </c>
      <c r="Y51" s="4" t="s">
        <v>258</v>
      </c>
    </row>
    <row r="52" s="4" customFormat="1" spans="1:25">
      <c r="A52" s="4" t="s">
        <v>264</v>
      </c>
      <c r="B52" s="4" t="s">
        <v>26</v>
      </c>
      <c r="C52" s="4" t="s">
        <v>27</v>
      </c>
      <c r="D52" s="4" t="s">
        <v>265</v>
      </c>
      <c r="E52" s="4" t="s">
        <v>266</v>
      </c>
      <c r="F52" s="6">
        <v>44859</v>
      </c>
      <c r="G52" s="6">
        <v>44860</v>
      </c>
      <c r="H52" s="4">
        <v>1</v>
      </c>
      <c r="I52" s="4">
        <v>1</v>
      </c>
      <c r="J52" s="4">
        <v>1</v>
      </c>
      <c r="K52" s="4" t="s">
        <v>30</v>
      </c>
      <c r="L52" s="4">
        <v>123</v>
      </c>
      <c r="M52" s="4">
        <v>123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44859</v>
      </c>
      <c r="S52" s="6">
        <v>44863</v>
      </c>
      <c r="T52" s="4" t="s">
        <v>34</v>
      </c>
      <c r="U52" s="4">
        <v>123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44859</v>
      </c>
      <c r="G53" s="6">
        <v>44860</v>
      </c>
      <c r="H53" s="4">
        <v>1</v>
      </c>
      <c r="I53" s="4">
        <v>1</v>
      </c>
      <c r="J53" s="4">
        <v>1</v>
      </c>
      <c r="K53" s="4" t="s">
        <v>30</v>
      </c>
      <c r="L53" s="4">
        <v>183</v>
      </c>
      <c r="M53" s="4">
        <v>183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44859</v>
      </c>
      <c r="S53" s="6">
        <v>44863</v>
      </c>
      <c r="T53" s="4" t="s">
        <v>34</v>
      </c>
      <c r="U53" s="4">
        <v>183</v>
      </c>
      <c r="V53" s="4">
        <v>0</v>
      </c>
      <c r="W53" s="4">
        <v>0</v>
      </c>
      <c r="X53" s="4" t="s">
        <v>274</v>
      </c>
      <c r="Y53" s="4" t="s">
        <v>35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55</v>
      </c>
      <c r="F54" s="6">
        <v>44859</v>
      </c>
      <c r="G54" s="6">
        <v>44860</v>
      </c>
      <c r="H54" s="4">
        <v>1</v>
      </c>
      <c r="I54" s="4">
        <v>1</v>
      </c>
      <c r="J54" s="4">
        <v>1</v>
      </c>
      <c r="K54" s="4" t="s">
        <v>30</v>
      </c>
      <c r="L54" s="4">
        <v>772</v>
      </c>
      <c r="M54" s="4">
        <v>772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44859</v>
      </c>
      <c r="S54" s="6">
        <v>44863</v>
      </c>
      <c r="T54" s="4" t="s">
        <v>34</v>
      </c>
      <c r="U54" s="4">
        <v>772</v>
      </c>
      <c r="V54" s="4">
        <v>0</v>
      </c>
      <c r="W54" s="4">
        <v>0</v>
      </c>
      <c r="X54" s="4" t="s">
        <v>278</v>
      </c>
      <c r="Y54" s="4" t="s">
        <v>35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281</v>
      </c>
      <c r="F55" s="6">
        <v>44859</v>
      </c>
      <c r="G55" s="6">
        <v>44860</v>
      </c>
      <c r="H55" s="4">
        <v>1</v>
      </c>
      <c r="I55" s="4">
        <v>1</v>
      </c>
      <c r="J55" s="4">
        <v>1</v>
      </c>
      <c r="K55" s="4" t="s">
        <v>30</v>
      </c>
      <c r="L55" s="4">
        <v>734</v>
      </c>
      <c r="M55" s="4">
        <v>734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44859</v>
      </c>
      <c r="S55" s="6">
        <v>44863</v>
      </c>
      <c r="T55" s="4" t="s">
        <v>34</v>
      </c>
      <c r="U55" s="4">
        <v>734</v>
      </c>
      <c r="V55" s="4">
        <v>0</v>
      </c>
      <c r="W55" s="4">
        <v>0</v>
      </c>
      <c r="X55" s="4" t="s">
        <v>283</v>
      </c>
      <c r="Y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44859</v>
      </c>
      <c r="G56" s="6">
        <v>44860</v>
      </c>
      <c r="H56" s="4">
        <v>1</v>
      </c>
      <c r="I56" s="4">
        <v>1</v>
      </c>
      <c r="J56" s="4">
        <v>1</v>
      </c>
      <c r="K56" s="4" t="s">
        <v>30</v>
      </c>
      <c r="L56" s="4">
        <v>1749</v>
      </c>
      <c r="M56" s="4">
        <v>1749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44859</v>
      </c>
      <c r="S56" s="6">
        <v>44863</v>
      </c>
      <c r="T56" s="4" t="s">
        <v>34</v>
      </c>
      <c r="U56" s="4">
        <v>1749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271</v>
      </c>
      <c r="E57" s="4" t="s">
        <v>272</v>
      </c>
      <c r="F57" s="6">
        <v>44859</v>
      </c>
      <c r="G57" s="6">
        <v>44860</v>
      </c>
      <c r="H57" s="4">
        <v>1</v>
      </c>
      <c r="I57" s="4">
        <v>1</v>
      </c>
      <c r="J57" s="4">
        <v>1</v>
      </c>
      <c r="K57" s="4" t="s">
        <v>30</v>
      </c>
      <c r="L57" s="4">
        <v>183</v>
      </c>
      <c r="M57" s="4">
        <v>183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44859</v>
      </c>
      <c r="S57" s="6">
        <v>44863</v>
      </c>
      <c r="T57" s="4" t="s">
        <v>34</v>
      </c>
      <c r="U57" s="4">
        <v>183</v>
      </c>
      <c r="V57" s="4">
        <v>0</v>
      </c>
      <c r="W57" s="4">
        <v>0</v>
      </c>
      <c r="X57" s="4" t="s">
        <v>293</v>
      </c>
      <c r="Y57" s="4" t="s">
        <v>35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86</v>
      </c>
      <c r="E58" s="4" t="s">
        <v>87</v>
      </c>
      <c r="F58" s="6">
        <v>44859</v>
      </c>
      <c r="G58" s="6">
        <v>44860</v>
      </c>
      <c r="H58" s="4">
        <v>1</v>
      </c>
      <c r="I58" s="4">
        <v>1</v>
      </c>
      <c r="J58" s="4">
        <v>1</v>
      </c>
      <c r="K58" s="4" t="s">
        <v>30</v>
      </c>
      <c r="L58" s="4">
        <v>534</v>
      </c>
      <c r="M58" s="4">
        <v>534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44859</v>
      </c>
      <c r="S58" s="6">
        <v>44863</v>
      </c>
      <c r="T58" s="4" t="s">
        <v>34</v>
      </c>
      <c r="U58" s="4">
        <v>534</v>
      </c>
      <c r="V58" s="4">
        <v>0</v>
      </c>
      <c r="W58" s="4">
        <v>0</v>
      </c>
      <c r="X58" s="4" t="s">
        <v>296</v>
      </c>
      <c r="Y58" s="4" t="s">
        <v>89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55</v>
      </c>
      <c r="F59" s="6">
        <v>44859</v>
      </c>
      <c r="G59" s="6">
        <v>44860</v>
      </c>
      <c r="H59" s="4">
        <v>1</v>
      </c>
      <c r="I59" s="4">
        <v>1</v>
      </c>
      <c r="J59" s="4">
        <v>1</v>
      </c>
      <c r="K59" s="4" t="s">
        <v>30</v>
      </c>
      <c r="L59" s="4">
        <v>264</v>
      </c>
      <c r="M59" s="4">
        <v>264</v>
      </c>
      <c r="N59" s="4" t="s">
        <v>299</v>
      </c>
      <c r="O59" s="4" t="s">
        <v>32</v>
      </c>
      <c r="P59" s="4" t="s">
        <v>33</v>
      </c>
      <c r="Q59" s="4">
        <v>0</v>
      </c>
      <c r="R59" s="7">
        <v>44859</v>
      </c>
      <c r="S59" s="6">
        <v>44863</v>
      </c>
      <c r="T59" s="4" t="s">
        <v>34</v>
      </c>
      <c r="U59" s="4">
        <v>264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44859</v>
      </c>
      <c r="G60" s="6">
        <v>44860</v>
      </c>
      <c r="H60" s="4">
        <v>1</v>
      </c>
      <c r="I60" s="4">
        <v>1</v>
      </c>
      <c r="J60" s="4">
        <v>1</v>
      </c>
      <c r="K60" s="4" t="s">
        <v>30</v>
      </c>
      <c r="L60" s="4">
        <v>255</v>
      </c>
      <c r="M60" s="4">
        <v>255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44859</v>
      </c>
      <c r="S60" s="6">
        <v>44863</v>
      </c>
      <c r="T60" s="4" t="s">
        <v>34</v>
      </c>
      <c r="U60" s="4">
        <v>255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234</v>
      </c>
      <c r="F61" s="6">
        <v>44859</v>
      </c>
      <c r="G61" s="6">
        <v>44860</v>
      </c>
      <c r="H61" s="4">
        <v>1</v>
      </c>
      <c r="I61" s="4">
        <v>1</v>
      </c>
      <c r="J61" s="4">
        <v>1</v>
      </c>
      <c r="K61" s="4" t="s">
        <v>30</v>
      </c>
      <c r="L61" s="4">
        <v>483</v>
      </c>
      <c r="M61" s="4">
        <v>483</v>
      </c>
      <c r="N61" s="4" t="s">
        <v>310</v>
      </c>
      <c r="O61" s="4" t="s">
        <v>32</v>
      </c>
      <c r="P61" s="4" t="s">
        <v>33</v>
      </c>
      <c r="Q61" s="4">
        <v>0</v>
      </c>
      <c r="R61" s="7">
        <v>44859</v>
      </c>
      <c r="S61" s="6">
        <v>44863</v>
      </c>
      <c r="T61" s="4" t="s">
        <v>34</v>
      </c>
      <c r="U61" s="4">
        <v>483</v>
      </c>
      <c r="V61" s="4">
        <v>0</v>
      </c>
      <c r="W61" s="4">
        <v>0</v>
      </c>
      <c r="X61" s="4" t="s">
        <v>311</v>
      </c>
      <c r="Y61" s="4" t="s">
        <v>312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244</v>
      </c>
      <c r="F62" s="6">
        <v>44859</v>
      </c>
      <c r="G62" s="6">
        <v>44860</v>
      </c>
      <c r="H62" s="4">
        <v>1</v>
      </c>
      <c r="I62" s="4">
        <v>1</v>
      </c>
      <c r="J62" s="4">
        <v>1</v>
      </c>
      <c r="K62" s="4" t="s">
        <v>30</v>
      </c>
      <c r="L62" s="4">
        <v>124</v>
      </c>
      <c r="M62" s="4">
        <v>124</v>
      </c>
      <c r="N62" s="4" t="s">
        <v>315</v>
      </c>
      <c r="O62" s="4" t="s">
        <v>32</v>
      </c>
      <c r="P62" s="4" t="s">
        <v>33</v>
      </c>
      <c r="Q62" s="4">
        <v>0</v>
      </c>
      <c r="R62" s="7">
        <v>44859</v>
      </c>
      <c r="S62" s="6">
        <v>44863</v>
      </c>
      <c r="T62" s="4" t="s">
        <v>34</v>
      </c>
      <c r="U62" s="4">
        <v>124</v>
      </c>
      <c r="V62" s="4">
        <v>0</v>
      </c>
      <c r="W62" s="4">
        <v>0</v>
      </c>
      <c r="X62" s="4" t="s">
        <v>316</v>
      </c>
      <c r="Y62" s="4" t="s">
        <v>317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280</v>
      </c>
      <c r="E63" s="4" t="s">
        <v>209</v>
      </c>
      <c r="F63" s="6">
        <v>44859</v>
      </c>
      <c r="G63" s="6">
        <v>44860</v>
      </c>
      <c r="H63" s="4">
        <v>1</v>
      </c>
      <c r="I63" s="4">
        <v>1</v>
      </c>
      <c r="J63" s="4">
        <v>1</v>
      </c>
      <c r="K63" s="4" t="s">
        <v>30</v>
      </c>
      <c r="L63" s="4">
        <v>665</v>
      </c>
      <c r="M63" s="4">
        <v>665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44859</v>
      </c>
      <c r="S63" s="6">
        <v>44863</v>
      </c>
      <c r="T63" s="4" t="s">
        <v>34</v>
      </c>
      <c r="U63" s="4">
        <v>665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86</v>
      </c>
      <c r="E64" s="4" t="s">
        <v>87</v>
      </c>
      <c r="F64" s="6">
        <v>44859</v>
      </c>
      <c r="G64" s="6">
        <v>44860</v>
      </c>
      <c r="H64" s="4">
        <v>1</v>
      </c>
      <c r="I64" s="4">
        <v>1</v>
      </c>
      <c r="J64" s="4">
        <v>1</v>
      </c>
      <c r="K64" s="4" t="s">
        <v>30</v>
      </c>
      <c r="L64" s="4">
        <v>534</v>
      </c>
      <c r="M64" s="4">
        <v>534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44859</v>
      </c>
      <c r="S64" s="6">
        <v>44863</v>
      </c>
      <c r="T64" s="4" t="s">
        <v>34</v>
      </c>
      <c r="U64" s="4">
        <v>534</v>
      </c>
      <c r="V64" s="4">
        <v>0</v>
      </c>
      <c r="W64" s="4">
        <v>0</v>
      </c>
      <c r="X64" s="4" t="s">
        <v>324</v>
      </c>
      <c r="Y64" s="4" t="s">
        <v>89</v>
      </c>
    </row>
    <row r="65" s="4" customFormat="1" spans="1:25">
      <c r="A65" s="4" t="s">
        <v>232</v>
      </c>
      <c r="B65" s="4" t="s">
        <v>26</v>
      </c>
      <c r="C65" s="4" t="s">
        <v>80</v>
      </c>
      <c r="D65" s="4" t="s">
        <v>233</v>
      </c>
      <c r="E65" s="4" t="s">
        <v>234</v>
      </c>
      <c r="F65" s="6">
        <v>44859</v>
      </c>
      <c r="G65" s="6">
        <v>44860</v>
      </c>
      <c r="H65" s="4">
        <v>1</v>
      </c>
      <c r="I65" s="4">
        <v>1</v>
      </c>
      <c r="J65" s="4">
        <v>1</v>
      </c>
      <c r="K65" s="4" t="s">
        <v>30</v>
      </c>
      <c r="L65" s="4">
        <v>-416</v>
      </c>
      <c r="M65" s="4">
        <v>-416</v>
      </c>
      <c r="N65" s="4" t="s">
        <v>235</v>
      </c>
      <c r="O65" s="4" t="s">
        <v>32</v>
      </c>
      <c r="P65" s="4" t="s">
        <v>33</v>
      </c>
      <c r="Q65" s="4">
        <v>0</v>
      </c>
      <c r="R65" s="7">
        <v>44859</v>
      </c>
      <c r="S65" s="6">
        <v>44863</v>
      </c>
      <c r="T65" s="4" t="s">
        <v>34</v>
      </c>
      <c r="U65" s="4">
        <v>-416</v>
      </c>
      <c r="V65" s="4">
        <v>0</v>
      </c>
      <c r="W65" s="4">
        <v>0</v>
      </c>
      <c r="X65" s="4" t="s">
        <v>35</v>
      </c>
      <c r="Y65" s="4" t="s">
        <v>236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327</v>
      </c>
      <c r="F66" s="6">
        <v>44859</v>
      </c>
      <c r="G66" s="6">
        <v>44860</v>
      </c>
      <c r="H66" s="4">
        <v>1</v>
      </c>
      <c r="I66" s="4">
        <v>1</v>
      </c>
      <c r="J66" s="4">
        <v>1</v>
      </c>
      <c r="K66" s="4" t="s">
        <v>30</v>
      </c>
      <c r="L66" s="4">
        <v>467</v>
      </c>
      <c r="M66" s="4">
        <v>467</v>
      </c>
      <c r="N66" s="4" t="s">
        <v>328</v>
      </c>
      <c r="O66" s="4" t="s">
        <v>32</v>
      </c>
      <c r="P66" s="4" t="s">
        <v>33</v>
      </c>
      <c r="Q66" s="4">
        <v>0</v>
      </c>
      <c r="R66" s="7">
        <v>44859</v>
      </c>
      <c r="S66" s="6">
        <v>44863</v>
      </c>
      <c r="T66" s="4" t="s">
        <v>34</v>
      </c>
      <c r="U66" s="4">
        <v>467</v>
      </c>
      <c r="V66" s="4">
        <v>0</v>
      </c>
      <c r="W66" s="4">
        <v>0</v>
      </c>
      <c r="X66" s="4" t="s">
        <v>329</v>
      </c>
      <c r="Y66" s="4" t="s">
        <v>35</v>
      </c>
    </row>
    <row r="67" s="4" customFormat="1" spans="1:25">
      <c r="A67" s="4" t="s">
        <v>130</v>
      </c>
      <c r="B67" s="4" t="s">
        <v>26</v>
      </c>
      <c r="C67" s="4" t="s">
        <v>330</v>
      </c>
      <c r="D67" s="4" t="s">
        <v>131</v>
      </c>
      <c r="E67" s="4" t="s">
        <v>132</v>
      </c>
      <c r="F67" s="6">
        <v>44856</v>
      </c>
      <c r="G67" s="6">
        <v>44860</v>
      </c>
      <c r="H67" s="4">
        <v>1</v>
      </c>
      <c r="I67" s="4">
        <v>4</v>
      </c>
      <c r="J67" s="4">
        <v>4</v>
      </c>
      <c r="K67" s="4" t="s">
        <v>30</v>
      </c>
      <c r="L67" s="4">
        <v>-4743</v>
      </c>
      <c r="M67" s="4">
        <v>-4743</v>
      </c>
      <c r="N67" s="4" t="s">
        <v>133</v>
      </c>
      <c r="O67" s="4" t="s">
        <v>32</v>
      </c>
      <c r="P67" s="4" t="s">
        <v>33</v>
      </c>
      <c r="Q67" s="4">
        <v>0</v>
      </c>
      <c r="R67" s="7">
        <v>44854</v>
      </c>
      <c r="S67" s="6">
        <v>44863</v>
      </c>
      <c r="T67" s="4" t="s">
        <v>34</v>
      </c>
      <c r="U67" s="4">
        <v>-4743</v>
      </c>
      <c r="V67" s="4">
        <v>0</v>
      </c>
      <c r="W67" s="4">
        <v>0</v>
      </c>
      <c r="X67" s="4" t="s">
        <v>35</v>
      </c>
      <c r="Y67" s="4" t="s">
        <v>134</v>
      </c>
    </row>
    <row r="68" s="4" customFormat="1" spans="1:25">
      <c r="A68" s="4" t="s">
        <v>331</v>
      </c>
      <c r="B68" s="4" t="s">
        <v>26</v>
      </c>
      <c r="C68" s="4" t="s">
        <v>332</v>
      </c>
      <c r="D68" s="4" t="s">
        <v>333</v>
      </c>
      <c r="E68" s="4" t="s">
        <v>334</v>
      </c>
      <c r="F68" s="6">
        <v>44841</v>
      </c>
      <c r="G68" s="6">
        <v>44846</v>
      </c>
      <c r="H68" s="4">
        <v>1</v>
      </c>
      <c r="I68" s="4">
        <v>5</v>
      </c>
      <c r="J68" s="4">
        <v>5</v>
      </c>
      <c r="K68" s="4" t="s">
        <v>30</v>
      </c>
      <c r="L68" s="4">
        <v>113.59</v>
      </c>
      <c r="M68" s="4">
        <v>113.59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44838</v>
      </c>
      <c r="S68" s="6">
        <v>44863</v>
      </c>
      <c r="T68" s="4" t="s">
        <v>34</v>
      </c>
      <c r="U68" s="4">
        <v>113.59</v>
      </c>
      <c r="V68" s="4">
        <v>0</v>
      </c>
      <c r="W68" s="4">
        <v>0</v>
      </c>
      <c r="X68" s="4" t="s">
        <v>35</v>
      </c>
      <c r="Y68" s="4" t="s">
        <v>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A70" sqref="A70:A7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337</v>
      </c>
    </row>
    <row r="2" s="4" customFormat="1" hidden="1" spans="1:9">
      <c r="A2" s="5">
        <v>18503049324</v>
      </c>
      <c r="B2" s="6">
        <v>44855</v>
      </c>
      <c r="C2" s="6">
        <v>44860</v>
      </c>
      <c r="D2" s="4">
        <v>4341</v>
      </c>
      <c r="E2" s="4" t="str">
        <f>VLOOKUP(A2,HOP!A:L,12,0)</f>
        <v>4341.00</v>
      </c>
      <c r="F2" s="4" t="str">
        <f>VLOOKUP(A2,HOP!A:C,3,0)</f>
        <v>2631764</v>
      </c>
      <c r="G2" s="4">
        <f>D2-E2</f>
        <v>0</v>
      </c>
      <c r="H2" s="4" t="str">
        <f>$H$1&amp;F2</f>
        <v>，2631764</v>
      </c>
      <c r="I2" s="4" t="str">
        <f>VLOOKUP(A2,HOP!A:U,21,0)</f>
        <v>直连</v>
      </c>
    </row>
    <row r="3" s="4" customFormat="1" hidden="1" spans="1:9">
      <c r="A3" s="5">
        <v>21184263222</v>
      </c>
      <c r="B3" s="6">
        <v>44857</v>
      </c>
      <c r="C3" s="6">
        <v>44860</v>
      </c>
      <c r="D3" s="4">
        <v>9801</v>
      </c>
      <c r="E3" s="4" t="str">
        <f>VLOOKUP(A3,HOP!A:L,12,0)</f>
        <v>9801.00</v>
      </c>
      <c r="F3" s="4" t="str">
        <f>VLOOKUP(A3,HOP!A:C,3,0)</f>
        <v>2709809</v>
      </c>
      <c r="G3" s="4">
        <f t="shared" ref="G3:G34" si="0">D3-E3</f>
        <v>0</v>
      </c>
      <c r="H3" s="4" t="str">
        <f t="shared" ref="H3:H34" si="1">$H$1&amp;F3</f>
        <v>，2709809</v>
      </c>
      <c r="I3" s="4" t="str">
        <f>VLOOKUP(A3,HOP!A:U,21,0)</f>
        <v>直连</v>
      </c>
    </row>
    <row r="4" s="4" customFormat="1" hidden="1" spans="1:9">
      <c r="A4" s="5">
        <v>21244511482</v>
      </c>
      <c r="B4" s="6">
        <v>44857</v>
      </c>
      <c r="C4" s="6">
        <v>44860</v>
      </c>
      <c r="D4" s="4">
        <v>633</v>
      </c>
      <c r="E4" s="4" t="str">
        <f>VLOOKUP(A4,HOP!A:L,12,0)</f>
        <v>633.00</v>
      </c>
      <c r="F4" s="4" t="str">
        <f>VLOOKUP(A4,HOP!A:C,3,0)</f>
        <v>2717308</v>
      </c>
      <c r="G4" s="4">
        <f t="shared" si="0"/>
        <v>0</v>
      </c>
      <c r="H4" s="4" t="str">
        <f t="shared" si="1"/>
        <v>，2717308</v>
      </c>
      <c r="I4" s="4" t="str">
        <f>VLOOKUP(A4,HOP!A:U,21,0)</f>
        <v>直连</v>
      </c>
    </row>
    <row r="5" s="4" customFormat="1" hidden="1" spans="1:9">
      <c r="A5" s="5">
        <v>21247620416</v>
      </c>
      <c r="B5" s="6">
        <v>44859</v>
      </c>
      <c r="C5" s="6">
        <v>44860</v>
      </c>
      <c r="D5" s="4">
        <v>1362</v>
      </c>
      <c r="E5" s="4" t="str">
        <f>VLOOKUP(A5,HOP!A:L,12,0)</f>
        <v>1362.00</v>
      </c>
      <c r="F5" s="4" t="str">
        <f>VLOOKUP(A5,HOP!A:C,3,0)</f>
        <v>2717858</v>
      </c>
      <c r="G5" s="4">
        <f t="shared" si="0"/>
        <v>0</v>
      </c>
      <c r="H5" s="4" t="str">
        <f t="shared" si="1"/>
        <v>，2717858</v>
      </c>
      <c r="I5" s="4" t="str">
        <f>VLOOKUP(A5,HOP!A:U,21,0)</f>
        <v>直连</v>
      </c>
    </row>
    <row r="6" s="4" customFormat="1" hidden="1" spans="1:9">
      <c r="A6" s="5">
        <v>21250673337</v>
      </c>
      <c r="B6" s="6">
        <v>44858</v>
      </c>
      <c r="C6" s="6">
        <v>44860</v>
      </c>
      <c r="D6" s="4">
        <v>1452</v>
      </c>
      <c r="E6" s="4">
        <v>1452</v>
      </c>
      <c r="F6" s="4" t="str">
        <f>VLOOKUP(A6,HOP!A:C,3,0)</f>
        <v>2718385</v>
      </c>
      <c r="G6" s="4">
        <f t="shared" si="0"/>
        <v>0</v>
      </c>
      <c r="H6" s="4" t="str">
        <f t="shared" si="1"/>
        <v>，2718385</v>
      </c>
      <c r="I6" s="4" t="str">
        <f>VLOOKUP(A6,HOP!A:U,21,0)</f>
        <v>直连</v>
      </c>
    </row>
    <row r="7" s="4" customFormat="1" hidden="1" spans="1:9">
      <c r="A7" s="5">
        <v>21252066480</v>
      </c>
      <c r="B7" s="6">
        <v>44857</v>
      </c>
      <c r="C7" s="6">
        <v>44860</v>
      </c>
      <c r="D7" s="4">
        <v>1590</v>
      </c>
      <c r="E7" s="4" t="str">
        <f>VLOOKUP(A7,HOP!A:L,12,0)</f>
        <v>1590.00</v>
      </c>
      <c r="F7" s="4" t="str">
        <f>VLOOKUP(A7,HOP!A:C,3,0)</f>
        <v>2718649</v>
      </c>
      <c r="G7" s="4">
        <f t="shared" si="0"/>
        <v>0</v>
      </c>
      <c r="H7" s="4" t="str">
        <f t="shared" si="1"/>
        <v>，2718649</v>
      </c>
      <c r="I7" s="4" t="str">
        <f>VLOOKUP(A7,HOP!A:U,21,0)</f>
        <v>直连</v>
      </c>
    </row>
    <row r="8" s="4" customFormat="1" hidden="1" spans="1:9">
      <c r="A8" s="5">
        <v>21345717594</v>
      </c>
      <c r="B8" s="6">
        <v>44859</v>
      </c>
      <c r="C8" s="6">
        <v>44860</v>
      </c>
      <c r="D8" s="4">
        <v>1112</v>
      </c>
      <c r="E8" s="4">
        <v>1112</v>
      </c>
      <c r="F8" s="4" t="str">
        <f>VLOOKUP(A8,HOP!A:C,3,0)</f>
        <v>2726212</v>
      </c>
      <c r="G8" s="4">
        <f t="shared" si="0"/>
        <v>0</v>
      </c>
      <c r="H8" s="4" t="str">
        <f t="shared" si="1"/>
        <v>，2726212</v>
      </c>
      <c r="I8" s="4" t="str">
        <f>VLOOKUP(A8,HOP!A:U,21,0)</f>
        <v>直连</v>
      </c>
    </row>
    <row r="9" s="4" customFormat="1" hidden="1" spans="1:9">
      <c r="A9" s="5">
        <v>21348527771</v>
      </c>
      <c r="B9" s="6">
        <v>44859</v>
      </c>
      <c r="C9" s="6">
        <v>44860</v>
      </c>
      <c r="D9" s="4">
        <v>557</v>
      </c>
      <c r="E9" s="4" t="str">
        <f>VLOOKUP(A9,HOP!A:L,12,0)</f>
        <v>557.00</v>
      </c>
      <c r="F9" s="4" t="str">
        <f>VLOOKUP(A9,HOP!A:C,3,0)</f>
        <v>2726864</v>
      </c>
      <c r="G9" s="4">
        <f t="shared" si="0"/>
        <v>0</v>
      </c>
      <c r="H9" s="4" t="str">
        <f t="shared" si="1"/>
        <v>，2726864</v>
      </c>
      <c r="I9" s="4" t="str">
        <f>VLOOKUP(A9,HOP!A:U,21,0)</f>
        <v>直连</v>
      </c>
    </row>
    <row r="10" s="4" customFormat="1" hidden="1" spans="1:9">
      <c r="A10" s="5">
        <v>21356185601</v>
      </c>
      <c r="B10" s="6">
        <v>44858</v>
      </c>
      <c r="C10" s="6">
        <v>44860</v>
      </c>
      <c r="D10" s="4">
        <v>1050</v>
      </c>
      <c r="E10" s="4" t="str">
        <f>VLOOKUP(A10,HOP!A:L,12,0)</f>
        <v>1050.00</v>
      </c>
      <c r="F10" s="4" t="str">
        <f>VLOOKUP(A10,HOP!A:C,3,0)</f>
        <v>2728393</v>
      </c>
      <c r="G10" s="4">
        <f t="shared" si="0"/>
        <v>0</v>
      </c>
      <c r="H10" s="4" t="str">
        <f t="shared" si="1"/>
        <v>，2728393</v>
      </c>
      <c r="I10" s="4" t="str">
        <f>VLOOKUP(A10,HOP!A:U,21,0)</f>
        <v>直连</v>
      </c>
    </row>
    <row r="11" s="4" customFormat="1" hidden="1" spans="1:9">
      <c r="A11" s="5">
        <v>21360138014</v>
      </c>
      <c r="B11" s="6">
        <v>44859</v>
      </c>
      <c r="C11" s="6">
        <v>44860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21371976281</v>
      </c>
      <c r="B12" s="6">
        <v>44857</v>
      </c>
      <c r="C12" s="6">
        <v>44860</v>
      </c>
      <c r="D12" s="4">
        <v>1572</v>
      </c>
      <c r="E12" s="4" t="str">
        <f>VLOOKUP(A12,HOP!A:L,12,0)</f>
        <v>1572.00</v>
      </c>
      <c r="F12" s="4" t="str">
        <f>VLOOKUP(A12,HOP!A:C,3,0)</f>
        <v>2732040</v>
      </c>
      <c r="G12" s="4">
        <f t="shared" si="0"/>
        <v>0</v>
      </c>
      <c r="H12" s="4" t="str">
        <f t="shared" si="1"/>
        <v>，2732040</v>
      </c>
      <c r="I12" s="4" t="str">
        <f>VLOOKUP(A12,HOP!A:U,21,0)</f>
        <v>直连</v>
      </c>
    </row>
    <row r="13" s="4" customFormat="1" hidden="1" spans="1:9">
      <c r="A13" s="5">
        <v>21425405743</v>
      </c>
      <c r="B13" s="6">
        <v>44857</v>
      </c>
      <c r="C13" s="6">
        <v>44860</v>
      </c>
      <c r="D13" s="4">
        <v>1602</v>
      </c>
      <c r="E13" s="4" t="str">
        <f>VLOOKUP(A13,HOP!A:L,12,0)</f>
        <v>1602.00</v>
      </c>
      <c r="F13" s="4" t="str">
        <f>VLOOKUP(A13,HOP!A:C,3,0)</f>
        <v>2735547</v>
      </c>
      <c r="G13" s="4">
        <f t="shared" si="0"/>
        <v>0</v>
      </c>
      <c r="H13" s="4" t="str">
        <f t="shared" si="1"/>
        <v>，2735547</v>
      </c>
      <c r="I13" s="4" t="str">
        <f>VLOOKUP(A13,HOP!A:U,21,0)</f>
        <v>直连</v>
      </c>
    </row>
    <row r="14" s="4" customFormat="1" hidden="1" spans="1:9">
      <c r="A14" s="5">
        <v>21429009464</v>
      </c>
      <c r="B14" s="6">
        <v>44859</v>
      </c>
      <c r="C14" s="6">
        <v>44860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21434066806</v>
      </c>
      <c r="B15" s="6">
        <v>44859</v>
      </c>
      <c r="C15" s="6">
        <v>44860</v>
      </c>
      <c r="D15" s="4">
        <v>2190</v>
      </c>
      <c r="E15" s="4" t="str">
        <f>VLOOKUP(A15,HOP!A:L,12,0)</f>
        <v>2190.00</v>
      </c>
      <c r="F15" s="4" t="str">
        <f>VLOOKUP(A15,HOP!A:C,3,0)</f>
        <v>2736752</v>
      </c>
      <c r="G15" s="4">
        <f t="shared" si="0"/>
        <v>0</v>
      </c>
      <c r="H15" s="4" t="str">
        <f t="shared" si="1"/>
        <v>，2736752</v>
      </c>
      <c r="I15" s="4" t="str">
        <f>VLOOKUP(A15,HOP!A:U,21,0)</f>
        <v>直连</v>
      </c>
    </row>
    <row r="16" s="4" customFormat="1" hidden="1" spans="1:9">
      <c r="A16" s="5">
        <v>21436275475</v>
      </c>
      <c r="B16" s="6">
        <v>44857</v>
      </c>
      <c r="C16" s="6">
        <v>44860</v>
      </c>
      <c r="D16" s="4">
        <v>4005</v>
      </c>
      <c r="E16" s="4" t="str">
        <f>VLOOKUP(A16,HOP!A:L,12,0)</f>
        <v>4005.00</v>
      </c>
      <c r="F16" s="4" t="str">
        <f>VLOOKUP(A16,HOP!A:C,3,0)</f>
        <v>2737086</v>
      </c>
      <c r="G16" s="4">
        <f t="shared" si="0"/>
        <v>0</v>
      </c>
      <c r="H16" s="4" t="str">
        <f t="shared" si="1"/>
        <v>，2737086</v>
      </c>
      <c r="I16" s="4" t="str">
        <f>VLOOKUP(A16,HOP!A:U,21,0)</f>
        <v>直连</v>
      </c>
    </row>
    <row r="17" s="4" customFormat="1" hidden="1" spans="1:9">
      <c r="A17" s="5">
        <v>21470906063</v>
      </c>
      <c r="B17" s="6">
        <v>44859</v>
      </c>
      <c r="C17" s="6">
        <v>44860</v>
      </c>
      <c r="D17" s="4">
        <v>609</v>
      </c>
      <c r="E17" s="4" t="str">
        <f>VLOOKUP(A17,HOP!A:L,12,0)</f>
        <v>609.00</v>
      </c>
      <c r="F17" s="4" t="str">
        <f>VLOOKUP(A17,HOP!A:C,3,0)</f>
        <v>2743905</v>
      </c>
      <c r="G17" s="4">
        <f t="shared" si="0"/>
        <v>0</v>
      </c>
      <c r="H17" s="4" t="str">
        <f t="shared" si="1"/>
        <v>，2743905</v>
      </c>
      <c r="I17" s="4" t="str">
        <f>VLOOKUP(A17,HOP!A:U,21,0)</f>
        <v>直连</v>
      </c>
    </row>
    <row r="18" s="4" customFormat="1" hidden="1" spans="1:9">
      <c r="A18" s="5">
        <v>21473024550</v>
      </c>
      <c r="B18" s="6">
        <v>44857</v>
      </c>
      <c r="C18" s="6">
        <v>44860</v>
      </c>
      <c r="D18" s="4">
        <v>975</v>
      </c>
      <c r="E18" s="4" t="str">
        <f>VLOOKUP(A18,HOP!A:L,12,0)</f>
        <v>975.00</v>
      </c>
      <c r="F18" s="4" t="str">
        <f>VLOOKUP(A18,HOP!A:C,3,0)</f>
        <v>2744413</v>
      </c>
      <c r="G18" s="4">
        <f t="shared" si="0"/>
        <v>0</v>
      </c>
      <c r="H18" s="4" t="str">
        <f t="shared" si="1"/>
        <v>，2744413</v>
      </c>
      <c r="I18" s="4" t="str">
        <f>VLOOKUP(A18,HOP!A:U,21,0)</f>
        <v>直连</v>
      </c>
    </row>
    <row r="19" s="4" customFormat="1" hidden="1" spans="1:9">
      <c r="A19" s="5">
        <v>21478999563</v>
      </c>
      <c r="B19" s="6">
        <v>44858</v>
      </c>
      <c r="C19" s="6">
        <v>44860</v>
      </c>
      <c r="D19" s="4">
        <v>450</v>
      </c>
      <c r="E19" s="4" t="str">
        <f>VLOOKUP(A19,HOP!A:L,12,0)</f>
        <v>450.00</v>
      </c>
      <c r="F19" s="4" t="str">
        <f>VLOOKUP(A19,HOP!A:C,3,0)</f>
        <v>2745898</v>
      </c>
      <c r="G19" s="4">
        <f t="shared" si="0"/>
        <v>0</v>
      </c>
      <c r="H19" s="4" t="str">
        <f t="shared" si="1"/>
        <v>，2745898</v>
      </c>
      <c r="I19" s="4" t="str">
        <f>VLOOKUP(A19,HOP!A:U,21,0)</f>
        <v>直连</v>
      </c>
    </row>
    <row r="20" s="4" customFormat="1" hidden="1" spans="1:9">
      <c r="A20" s="5">
        <v>21490866226</v>
      </c>
      <c r="B20" s="6">
        <v>44857</v>
      </c>
      <c r="C20" s="6">
        <v>44860</v>
      </c>
      <c r="D20" s="4">
        <v>390</v>
      </c>
      <c r="E20" s="4" t="str">
        <f>VLOOKUP(A20,HOP!A:L,12,0)</f>
        <v>390.00</v>
      </c>
      <c r="F20" s="4" t="str">
        <f>VLOOKUP(A20,HOP!A:C,3,0)</f>
        <v>2748550</v>
      </c>
      <c r="G20" s="4">
        <f t="shared" si="0"/>
        <v>0</v>
      </c>
      <c r="H20" s="4" t="str">
        <f t="shared" si="1"/>
        <v>，2748550</v>
      </c>
      <c r="I20" s="4" t="str">
        <f>VLOOKUP(A20,HOP!A:U,21,0)</f>
        <v>直连</v>
      </c>
    </row>
    <row r="21" s="4" customFormat="1" hidden="1" spans="1:9">
      <c r="A21" s="5">
        <v>21493999601</v>
      </c>
      <c r="B21" s="6">
        <v>44856</v>
      </c>
      <c r="C21" s="6">
        <v>44860</v>
      </c>
      <c r="D21" s="4">
        <v>3058</v>
      </c>
      <c r="E21" s="4" t="str">
        <f>VLOOKUP(A21,HOP!A:L,12,0)</f>
        <v>3058.00</v>
      </c>
      <c r="F21" s="4" t="str">
        <f>VLOOKUP(A21,HOP!A:C,3,0)</f>
        <v>2749368</v>
      </c>
      <c r="G21" s="4">
        <f t="shared" si="0"/>
        <v>0</v>
      </c>
      <c r="H21" s="4" t="str">
        <f t="shared" si="1"/>
        <v>，2749368</v>
      </c>
      <c r="I21" s="4" t="str">
        <f>VLOOKUP(A21,HOP!A:U,21,0)</f>
        <v>直连</v>
      </c>
    </row>
    <row r="22" s="4" customFormat="1" spans="1:10">
      <c r="A22" s="5">
        <v>21500316108</v>
      </c>
      <c r="B22" s="6">
        <v>44856</v>
      </c>
      <c r="C22" s="6">
        <v>44860</v>
      </c>
      <c r="D22" s="4">
        <v>14229</v>
      </c>
      <c r="E22" s="4" t="str">
        <f>VLOOKUP(A22,HOP!A:L,12,0)</f>
        <v>18972.00</v>
      </c>
      <c r="F22" s="4" t="str">
        <f>VLOOKUP(A22,HOP!A:C,3,0)</f>
        <v>2750880</v>
      </c>
      <c r="G22" s="4">
        <f t="shared" si="0"/>
        <v>-4743</v>
      </c>
      <c r="H22" s="4" t="str">
        <f t="shared" si="1"/>
        <v>，2750880</v>
      </c>
      <c r="I22" s="4" t="str">
        <f>VLOOKUP(A22,HOP!A:U,21,0)</f>
        <v>直连</v>
      </c>
      <c r="J22" s="4" t="s">
        <v>338</v>
      </c>
    </row>
    <row r="23" s="4" customFormat="1" hidden="1" spans="1:9">
      <c r="A23" s="5">
        <v>21505997216</v>
      </c>
      <c r="B23" s="6">
        <v>44857</v>
      </c>
      <c r="C23" s="6">
        <v>44860</v>
      </c>
      <c r="D23" s="4">
        <v>3213</v>
      </c>
      <c r="E23" s="4" t="str">
        <f>VLOOKUP(A23,HOP!A:L,12,0)</f>
        <v>3213.00</v>
      </c>
      <c r="F23" s="4" t="str">
        <f>VLOOKUP(A23,HOP!A:C,3,0)</f>
        <v>2752689</v>
      </c>
      <c r="G23" s="4">
        <f t="shared" si="0"/>
        <v>0</v>
      </c>
      <c r="H23" s="4" t="str">
        <f t="shared" si="1"/>
        <v>，2752689</v>
      </c>
      <c r="I23" s="4" t="str">
        <f>VLOOKUP(A23,HOP!A:U,21,0)</f>
        <v>直连</v>
      </c>
    </row>
    <row r="24" s="4" customFormat="1" hidden="1" spans="1:9">
      <c r="A24" s="5">
        <v>21513269696</v>
      </c>
      <c r="B24" s="6">
        <v>44857</v>
      </c>
      <c r="C24" s="6">
        <v>44860</v>
      </c>
      <c r="D24" s="4">
        <v>1502</v>
      </c>
      <c r="E24" s="4" t="str">
        <f>VLOOKUP(A24,HOP!A:L,12,0)</f>
        <v>1502.00</v>
      </c>
      <c r="F24" s="4" t="str">
        <f>VLOOKUP(A24,HOP!A:C,3,0)</f>
        <v>2754765</v>
      </c>
      <c r="G24" s="4">
        <f t="shared" si="0"/>
        <v>0</v>
      </c>
      <c r="H24" s="4" t="str">
        <f t="shared" si="1"/>
        <v>，2754765</v>
      </c>
      <c r="I24" s="4" t="str">
        <f>VLOOKUP(A24,HOP!A:U,21,0)</f>
        <v>直连</v>
      </c>
    </row>
    <row r="25" s="4" customFormat="1" hidden="1" spans="1:9">
      <c r="A25" s="5">
        <v>21514814718</v>
      </c>
      <c r="B25" s="6">
        <v>44859</v>
      </c>
      <c r="C25" s="6">
        <v>44860</v>
      </c>
      <c r="D25" s="4">
        <v>1808</v>
      </c>
      <c r="E25" s="4" t="str">
        <f>VLOOKUP(A25,HOP!A:L,12,0)</f>
        <v>1808.00</v>
      </c>
      <c r="F25" s="4" t="str">
        <f>VLOOKUP(A25,HOP!A:C,3,0)</f>
        <v>2755177</v>
      </c>
      <c r="G25" s="4">
        <f t="shared" si="0"/>
        <v>0</v>
      </c>
      <c r="H25" s="4" t="str">
        <f t="shared" si="1"/>
        <v>，2755177</v>
      </c>
      <c r="I25" s="4" t="str">
        <f>VLOOKUP(A25,HOP!A:U,21,0)</f>
        <v>直连</v>
      </c>
    </row>
    <row r="26" s="4" customFormat="1" hidden="1" spans="1:9">
      <c r="A26" s="5">
        <v>21514839122</v>
      </c>
      <c r="B26" s="6">
        <v>44859</v>
      </c>
      <c r="C26" s="6">
        <v>44860</v>
      </c>
      <c r="D26" s="4">
        <v>618</v>
      </c>
      <c r="E26" s="4" t="str">
        <f>VLOOKUP(A26,HOP!A:L,12,0)</f>
        <v>618.00</v>
      </c>
      <c r="F26" s="4" t="str">
        <f>VLOOKUP(A26,HOP!A:C,3,0)</f>
        <v>2755197</v>
      </c>
      <c r="G26" s="4">
        <f t="shared" si="0"/>
        <v>0</v>
      </c>
      <c r="H26" s="4" t="str">
        <f t="shared" si="1"/>
        <v>，2755197</v>
      </c>
      <c r="I26" s="4" t="str">
        <f>VLOOKUP(A26,HOP!A:U,21,0)</f>
        <v>直连</v>
      </c>
    </row>
    <row r="27" s="4" customFormat="1" hidden="1" spans="1:9">
      <c r="A27" s="5">
        <v>21514855612</v>
      </c>
      <c r="B27" s="6">
        <v>44859</v>
      </c>
      <c r="C27" s="6">
        <v>44860</v>
      </c>
      <c r="D27" s="4">
        <v>901</v>
      </c>
      <c r="E27" s="4" t="str">
        <f>VLOOKUP(A27,HOP!A:L,12,0)</f>
        <v>901.00</v>
      </c>
      <c r="F27" s="4" t="str">
        <f>VLOOKUP(A27,HOP!A:C,3,0)</f>
        <v>2755212</v>
      </c>
      <c r="G27" s="4">
        <f t="shared" si="0"/>
        <v>0</v>
      </c>
      <c r="H27" s="4" t="str">
        <f t="shared" si="1"/>
        <v>，2755212</v>
      </c>
      <c r="I27" s="4" t="str">
        <f>VLOOKUP(A27,HOP!A:U,21,0)</f>
        <v>直连</v>
      </c>
    </row>
    <row r="28" s="4" customFormat="1" hidden="1" spans="1:9">
      <c r="A28" s="5">
        <v>21556048699</v>
      </c>
      <c r="B28" s="6">
        <v>44858</v>
      </c>
      <c r="C28" s="6">
        <v>44860</v>
      </c>
      <c r="D28" s="4">
        <v>336</v>
      </c>
      <c r="E28" s="4" t="str">
        <f>VLOOKUP(A28,HOP!A:L,12,0)</f>
        <v>336.00</v>
      </c>
      <c r="F28" s="4" t="str">
        <f>VLOOKUP(A28,HOP!A:C,3,0)</f>
        <v>2755458</v>
      </c>
      <c r="G28" s="4">
        <f t="shared" si="0"/>
        <v>0</v>
      </c>
      <c r="H28" s="4" t="str">
        <f t="shared" si="1"/>
        <v>，2755458</v>
      </c>
      <c r="I28" s="4" t="str">
        <f>VLOOKUP(A28,HOP!A:U,21,0)</f>
        <v>直连</v>
      </c>
    </row>
    <row r="29" s="4" customFormat="1" hidden="1" spans="1:9">
      <c r="A29" s="5">
        <v>21557702841</v>
      </c>
      <c r="B29" s="6">
        <v>44858</v>
      </c>
      <c r="C29" s="6">
        <v>44860</v>
      </c>
      <c r="D29" s="4">
        <v>650</v>
      </c>
      <c r="E29" s="4" t="str">
        <f>VLOOKUP(A29,HOP!A:L,12,0)</f>
        <v>650.00</v>
      </c>
      <c r="F29" s="4" t="str">
        <f>VLOOKUP(A29,HOP!A:C,3,0)</f>
        <v>2755656</v>
      </c>
      <c r="G29" s="4">
        <f t="shared" si="0"/>
        <v>0</v>
      </c>
      <c r="H29" s="4" t="str">
        <f t="shared" si="1"/>
        <v>，2755656</v>
      </c>
      <c r="I29" s="4" t="str">
        <f>VLOOKUP(A29,HOP!A:U,21,0)</f>
        <v>直连</v>
      </c>
    </row>
    <row r="30" s="4" customFormat="1" hidden="1" spans="1:9">
      <c r="A30" s="5">
        <v>21559035112</v>
      </c>
      <c r="B30" s="6">
        <v>44857</v>
      </c>
      <c r="C30" s="6">
        <v>44860</v>
      </c>
      <c r="D30" s="4">
        <v>3213</v>
      </c>
      <c r="E30" s="4" t="str">
        <f>VLOOKUP(A30,HOP!A:L,12,0)</f>
        <v>3213.00</v>
      </c>
      <c r="F30" s="4" t="str">
        <f>VLOOKUP(A30,HOP!A:C,3,0)</f>
        <v>2755937</v>
      </c>
      <c r="G30" s="4">
        <f t="shared" si="0"/>
        <v>0</v>
      </c>
      <c r="H30" s="4" t="str">
        <f t="shared" si="1"/>
        <v>，2755937</v>
      </c>
      <c r="I30" s="4" t="str">
        <f>VLOOKUP(A30,HOP!A:U,21,0)</f>
        <v>直连</v>
      </c>
    </row>
    <row r="31" s="4" customFormat="1" hidden="1" spans="1:9">
      <c r="A31" s="5">
        <v>21560942110</v>
      </c>
      <c r="B31" s="6">
        <v>44858</v>
      </c>
      <c r="C31" s="6">
        <v>44860</v>
      </c>
      <c r="D31" s="4">
        <v>378</v>
      </c>
      <c r="E31" s="4" t="str">
        <f>VLOOKUP(A31,HOP!A:L,12,0)</f>
        <v>378.00</v>
      </c>
      <c r="F31" s="4" t="str">
        <f>VLOOKUP(A31,HOP!A:C,3,0)</f>
        <v>2756228</v>
      </c>
      <c r="G31" s="4">
        <f t="shared" si="0"/>
        <v>0</v>
      </c>
      <c r="H31" s="4" t="str">
        <f t="shared" si="1"/>
        <v>，2756228</v>
      </c>
      <c r="I31" s="4" t="str">
        <f>VLOOKUP(A31,HOP!A:U,21,0)</f>
        <v>直连</v>
      </c>
    </row>
    <row r="32" s="4" customFormat="1" hidden="1" spans="1:9">
      <c r="A32" s="5">
        <v>21561913048</v>
      </c>
      <c r="B32" s="6">
        <v>44859</v>
      </c>
      <c r="C32" s="6">
        <v>44860</v>
      </c>
      <c r="D32" s="4">
        <v>1246</v>
      </c>
      <c r="E32" s="4" t="str">
        <f>VLOOKUP(A32,HOP!A:L,12,0)</f>
        <v>1246.00</v>
      </c>
      <c r="F32" s="4" t="str">
        <f>VLOOKUP(A32,HOP!A:C,3,0)</f>
        <v>2756451</v>
      </c>
      <c r="G32" s="4">
        <f t="shared" si="0"/>
        <v>0</v>
      </c>
      <c r="H32" s="4" t="str">
        <f t="shared" si="1"/>
        <v>，2756451</v>
      </c>
      <c r="I32" s="4" t="str">
        <f>VLOOKUP(A32,HOP!A:U,21,0)</f>
        <v>直连</v>
      </c>
    </row>
    <row r="33" s="4" customFormat="1" hidden="1" spans="1:9">
      <c r="A33" s="5">
        <v>21562400592</v>
      </c>
      <c r="B33" s="6">
        <v>44858</v>
      </c>
      <c r="C33" s="6">
        <v>44860</v>
      </c>
      <c r="D33" s="4">
        <v>2936</v>
      </c>
      <c r="E33" s="4" t="str">
        <f>VLOOKUP(A33,HOP!A:L,12,0)</f>
        <v>2936.00</v>
      </c>
      <c r="F33" s="4" t="str">
        <f>VLOOKUP(A33,HOP!A:C,3,0)</f>
        <v>2756572</v>
      </c>
      <c r="G33" s="4">
        <f t="shared" si="0"/>
        <v>0</v>
      </c>
      <c r="H33" s="4" t="str">
        <f t="shared" si="1"/>
        <v>，2756572</v>
      </c>
      <c r="I33" s="4" t="str">
        <f>VLOOKUP(A33,HOP!A:U,21,0)</f>
        <v>直连</v>
      </c>
    </row>
    <row r="34" s="4" customFormat="1" hidden="1" spans="1:9">
      <c r="A34" s="5">
        <v>21562852042</v>
      </c>
      <c r="B34" s="6">
        <v>44858</v>
      </c>
      <c r="C34" s="6">
        <v>44860</v>
      </c>
      <c r="D34" s="4">
        <v>586</v>
      </c>
      <c r="E34" s="4" t="str">
        <f>VLOOKUP(A34,HOP!A:L,12,0)</f>
        <v>586.00</v>
      </c>
      <c r="F34" s="4" t="str">
        <f>VLOOKUP(A34,HOP!A:C,3,0)</f>
        <v>2756640</v>
      </c>
      <c r="G34" s="4">
        <f t="shared" si="0"/>
        <v>0</v>
      </c>
      <c r="H34" s="4" t="str">
        <f t="shared" si="1"/>
        <v>，2756640</v>
      </c>
      <c r="I34" s="4" t="str">
        <f>VLOOKUP(A34,HOP!A:U,21,0)</f>
        <v>直连</v>
      </c>
    </row>
    <row r="35" s="4" customFormat="1" hidden="1" spans="1:9">
      <c r="A35" s="5">
        <v>21564454115</v>
      </c>
      <c r="B35" s="6">
        <v>44859</v>
      </c>
      <c r="C35" s="6">
        <v>44860</v>
      </c>
      <c r="D35" s="4">
        <v>245</v>
      </c>
      <c r="E35" s="4" t="str">
        <f>VLOOKUP(A35,HOP!A:L,12,0)</f>
        <v>245.00</v>
      </c>
      <c r="F35" s="4" t="str">
        <f>VLOOKUP(A35,HOP!A:C,3,0)</f>
        <v>2757066</v>
      </c>
      <c r="G35" s="4">
        <f t="shared" ref="G35:G64" si="2">D35-E35</f>
        <v>0</v>
      </c>
      <c r="H35" s="4" t="str">
        <f t="shared" ref="H35:H64" si="3">$H$1&amp;F35</f>
        <v>，2757066</v>
      </c>
      <c r="I35" s="4" t="str">
        <f>VLOOKUP(A35,HOP!A:U,21,0)</f>
        <v>直连</v>
      </c>
    </row>
    <row r="36" s="4" customFormat="1" hidden="1" spans="1:9">
      <c r="A36" s="5">
        <v>21566602661</v>
      </c>
      <c r="B36" s="6">
        <v>44858</v>
      </c>
      <c r="C36" s="6">
        <v>44860</v>
      </c>
      <c r="D36" s="4">
        <v>2456</v>
      </c>
      <c r="E36" s="4" t="str">
        <f>VLOOKUP(A36,HOP!A:L,12,0)</f>
        <v>2456.00</v>
      </c>
      <c r="F36" s="4" t="str">
        <f>VLOOKUP(A36,HOP!A:C,3,0)</f>
        <v>2757115</v>
      </c>
      <c r="G36" s="4">
        <f t="shared" si="2"/>
        <v>0</v>
      </c>
      <c r="H36" s="4" t="str">
        <f t="shared" si="3"/>
        <v>，2757115</v>
      </c>
      <c r="I36" s="4" t="str">
        <f>VLOOKUP(A36,HOP!A:U,21,0)</f>
        <v>直连</v>
      </c>
    </row>
    <row r="37" s="4" customFormat="1" hidden="1" spans="1:9">
      <c r="A37" s="5">
        <v>21566589078</v>
      </c>
      <c r="B37" s="6">
        <v>44858</v>
      </c>
      <c r="C37" s="6">
        <v>44860</v>
      </c>
      <c r="D37" s="4">
        <v>1156</v>
      </c>
      <c r="E37" s="4" t="str">
        <f>VLOOKUP(A37,HOP!A:L,12,0)</f>
        <v>1156.00</v>
      </c>
      <c r="F37" s="4" t="str">
        <f>VLOOKUP(A37,HOP!A:C,3,0)</f>
        <v>2757114</v>
      </c>
      <c r="G37" s="4">
        <f t="shared" si="2"/>
        <v>0</v>
      </c>
      <c r="H37" s="4" t="str">
        <f t="shared" si="3"/>
        <v>，2757114</v>
      </c>
      <c r="I37" s="4" t="str">
        <f>VLOOKUP(A37,HOP!A:U,21,0)</f>
        <v>直连</v>
      </c>
    </row>
    <row r="38" s="4" customFormat="1" hidden="1" spans="1:9">
      <c r="A38" s="5">
        <v>21567447234</v>
      </c>
      <c r="B38" s="6">
        <v>44858</v>
      </c>
      <c r="C38" s="6">
        <v>44860</v>
      </c>
      <c r="D38" s="4">
        <v>2396</v>
      </c>
      <c r="E38" s="4" t="str">
        <f>VLOOKUP(A38,HOP!A:L,12,0)</f>
        <v>2396.00</v>
      </c>
      <c r="F38" s="4" t="str">
        <f>VLOOKUP(A38,HOP!A:C,3,0)</f>
        <v>2757232</v>
      </c>
      <c r="G38" s="4">
        <f t="shared" si="2"/>
        <v>0</v>
      </c>
      <c r="H38" s="4" t="str">
        <f t="shared" si="3"/>
        <v>，2757232</v>
      </c>
      <c r="I38" s="4" t="str">
        <f>VLOOKUP(A38,HOP!A:U,21,0)</f>
        <v>直连</v>
      </c>
    </row>
    <row r="39" s="4" customFormat="1" hidden="1" spans="1:9">
      <c r="A39" s="5">
        <v>21567992025</v>
      </c>
      <c r="B39" s="6">
        <v>44859</v>
      </c>
      <c r="C39" s="6">
        <v>44860</v>
      </c>
      <c r="D39" s="4">
        <v>168</v>
      </c>
      <c r="E39" s="4" t="str">
        <f>VLOOKUP(A39,HOP!A:L,12,0)</f>
        <v>168.00</v>
      </c>
      <c r="F39" s="4" t="str">
        <f>VLOOKUP(A39,HOP!A:C,3,0)</f>
        <v>2757375</v>
      </c>
      <c r="G39" s="4">
        <f t="shared" si="2"/>
        <v>0</v>
      </c>
      <c r="H39" s="4" t="str">
        <f t="shared" si="3"/>
        <v>，2757375</v>
      </c>
      <c r="I39" s="4" t="str">
        <f>VLOOKUP(A39,HOP!A:U,21,0)</f>
        <v>直连</v>
      </c>
    </row>
    <row r="40" s="4" customFormat="1" hidden="1" spans="1:9">
      <c r="A40" s="5">
        <v>21568975267</v>
      </c>
      <c r="B40" s="6">
        <v>44858</v>
      </c>
      <c r="C40" s="6">
        <v>44860</v>
      </c>
      <c r="D40" s="4">
        <v>468</v>
      </c>
      <c r="E40" s="4" t="str">
        <f>VLOOKUP(A40,HOP!A:L,12,0)</f>
        <v>468.00</v>
      </c>
      <c r="F40" s="4" t="str">
        <f>VLOOKUP(A40,HOP!A:C,3,0)</f>
        <v>2757579</v>
      </c>
      <c r="G40" s="4">
        <f t="shared" si="2"/>
        <v>0</v>
      </c>
      <c r="H40" s="4" t="str">
        <f t="shared" si="3"/>
        <v>，2757579</v>
      </c>
      <c r="I40" s="4" t="str">
        <f>VLOOKUP(A40,HOP!A:U,21,0)</f>
        <v>直连</v>
      </c>
    </row>
    <row r="41" s="4" customFormat="1" hidden="1" spans="1:9">
      <c r="A41" s="5">
        <v>21569932615</v>
      </c>
      <c r="B41" s="6">
        <v>44859</v>
      </c>
      <c r="C41" s="6">
        <v>44860</v>
      </c>
      <c r="D41" s="4">
        <v>143</v>
      </c>
      <c r="E41" s="4" t="str">
        <f>VLOOKUP(A41,HOP!A:L,12,0)</f>
        <v>143.00</v>
      </c>
      <c r="F41" s="4" t="str">
        <f>VLOOKUP(A41,HOP!A:C,3,0)</f>
        <v>2757779</v>
      </c>
      <c r="G41" s="4">
        <f t="shared" si="2"/>
        <v>0</v>
      </c>
      <c r="H41" s="4" t="str">
        <f t="shared" si="3"/>
        <v>，2757779</v>
      </c>
      <c r="I41" s="4" t="str">
        <f>VLOOKUP(A41,HOP!A:U,21,0)</f>
        <v>直连</v>
      </c>
    </row>
    <row r="42" s="4" customFormat="1" hidden="1" spans="1:9">
      <c r="A42" s="5">
        <v>21570066638</v>
      </c>
      <c r="B42" s="6">
        <v>44859</v>
      </c>
      <c r="C42" s="6">
        <v>44860</v>
      </c>
      <c r="D42" s="4">
        <v>574</v>
      </c>
      <c r="E42" s="4" t="str">
        <f>VLOOKUP(A42,HOP!A:L,12,0)</f>
        <v>574.00</v>
      </c>
      <c r="F42" s="4" t="str">
        <f>VLOOKUP(A42,HOP!A:C,3,0)</f>
        <v>2757827</v>
      </c>
      <c r="G42" s="4">
        <f t="shared" si="2"/>
        <v>0</v>
      </c>
      <c r="H42" s="4" t="str">
        <f t="shared" si="3"/>
        <v>，2757827</v>
      </c>
      <c r="I42" s="4" t="str">
        <f>VLOOKUP(A42,HOP!A:U,21,0)</f>
        <v>直连</v>
      </c>
    </row>
    <row r="43" s="4" customFormat="1" hidden="1" spans="1:9">
      <c r="A43" s="5">
        <v>21571151497</v>
      </c>
      <c r="B43" s="6">
        <v>44859</v>
      </c>
      <c r="C43" s="6">
        <v>44860</v>
      </c>
      <c r="D43" s="4">
        <v>247</v>
      </c>
      <c r="E43" s="4" t="str">
        <f>VLOOKUP(A43,HOP!A:L,12,0)</f>
        <v>247.00</v>
      </c>
      <c r="F43" s="4" t="str">
        <f>VLOOKUP(A43,HOP!A:C,3,0)</f>
        <v>2758167</v>
      </c>
      <c r="G43" s="4">
        <f t="shared" si="2"/>
        <v>0</v>
      </c>
      <c r="H43" s="4" t="str">
        <f t="shared" si="3"/>
        <v>，2758167</v>
      </c>
      <c r="I43" s="4" t="str">
        <f>VLOOKUP(A43,HOP!A:U,21,0)</f>
        <v>直连</v>
      </c>
    </row>
    <row r="44" s="4" customFormat="1" hidden="1" spans="1:9">
      <c r="A44" s="5">
        <v>21571171402</v>
      </c>
      <c r="B44" s="6">
        <v>44859</v>
      </c>
      <c r="C44" s="6">
        <v>44860</v>
      </c>
      <c r="D44" s="4">
        <v>0</v>
      </c>
      <c r="E44" s="4" t="str">
        <f>VLOOKUP(A44,HOP!A:L,12,0)</f>
        <v>416.00</v>
      </c>
      <c r="F44" s="4" t="str">
        <f>VLOOKUP(A44,HOP!A:C,3,0)</f>
        <v>2758173</v>
      </c>
      <c r="G44" s="4">
        <f t="shared" si="2"/>
        <v>-416</v>
      </c>
      <c r="H44" s="4" t="str">
        <f t="shared" si="3"/>
        <v>，2758173</v>
      </c>
      <c r="I44" s="4" t="str">
        <f>VLOOKUP(A44,HOP!A:U,21,0)</f>
        <v>直连</v>
      </c>
    </row>
    <row r="45" s="4" customFormat="1" hidden="1" spans="1:9">
      <c r="A45" s="5">
        <v>21571209849</v>
      </c>
      <c r="B45" s="6">
        <v>44859</v>
      </c>
      <c r="C45" s="6">
        <v>44860</v>
      </c>
      <c r="D45" s="4">
        <v>308</v>
      </c>
      <c r="E45" s="4" t="str">
        <f>VLOOKUP(A45,HOP!A:L,12,0)</f>
        <v>308.00</v>
      </c>
      <c r="F45" s="4" t="str">
        <f>VLOOKUP(A45,HOP!A:C,3,0)</f>
        <v>2758185</v>
      </c>
      <c r="G45" s="4">
        <f t="shared" si="2"/>
        <v>0</v>
      </c>
      <c r="H45" s="4" t="str">
        <f t="shared" si="3"/>
        <v>，2758185</v>
      </c>
      <c r="I45" s="4" t="str">
        <f>VLOOKUP(A45,HOP!A:U,21,0)</f>
        <v>直连</v>
      </c>
    </row>
    <row r="46" s="4" customFormat="1" hidden="1" spans="1:9">
      <c r="A46" s="5">
        <v>21571327293</v>
      </c>
      <c r="B46" s="6">
        <v>44859</v>
      </c>
      <c r="C46" s="6">
        <v>44860</v>
      </c>
      <c r="D46" s="4">
        <v>230</v>
      </c>
      <c r="E46" s="4" t="str">
        <f>VLOOKUP(A46,HOP!A:L,12,0)</f>
        <v>230.00</v>
      </c>
      <c r="F46" s="4" t="str">
        <f>VLOOKUP(A46,HOP!A:C,3,0)</f>
        <v>2758217</v>
      </c>
      <c r="G46" s="4">
        <f t="shared" si="2"/>
        <v>0</v>
      </c>
      <c r="H46" s="4" t="str">
        <f t="shared" si="3"/>
        <v>，2758217</v>
      </c>
      <c r="I46" s="4" t="str">
        <f>VLOOKUP(A46,HOP!A:U,21,0)</f>
        <v>直连</v>
      </c>
    </row>
    <row r="47" s="4" customFormat="1" hidden="1" spans="1:9">
      <c r="A47" s="5">
        <v>21572734586</v>
      </c>
      <c r="B47" s="6">
        <v>44859</v>
      </c>
      <c r="C47" s="6">
        <v>44860</v>
      </c>
      <c r="D47" s="4">
        <v>340</v>
      </c>
      <c r="E47" s="4" t="str">
        <f>VLOOKUP(A47,HOP!A:L,12,0)</f>
        <v>340.00</v>
      </c>
      <c r="F47" s="4" t="str">
        <f>VLOOKUP(A47,HOP!A:C,3,0)</f>
        <v>2758526</v>
      </c>
      <c r="G47" s="4">
        <f t="shared" si="2"/>
        <v>0</v>
      </c>
      <c r="H47" s="4" t="str">
        <f t="shared" si="3"/>
        <v>，2758526</v>
      </c>
      <c r="I47" s="4" t="str">
        <f>VLOOKUP(A47,HOP!A:U,21,0)</f>
        <v>直连</v>
      </c>
    </row>
    <row r="48" s="4" customFormat="1" hidden="1" spans="1:9">
      <c r="A48" s="5">
        <v>21573416198</v>
      </c>
      <c r="B48" s="6">
        <v>44859</v>
      </c>
      <c r="C48" s="6">
        <v>44860</v>
      </c>
      <c r="D48" s="4">
        <v>668</v>
      </c>
      <c r="E48" s="4" t="str">
        <f>VLOOKUP(A48,HOP!A:L,12,0)</f>
        <v>668.00</v>
      </c>
      <c r="F48" s="4" t="str">
        <f>VLOOKUP(A48,HOP!A:C,3,0)</f>
        <v>2758683</v>
      </c>
      <c r="G48" s="4">
        <f t="shared" si="2"/>
        <v>0</v>
      </c>
      <c r="H48" s="4" t="str">
        <f t="shared" si="3"/>
        <v>，2758683</v>
      </c>
      <c r="I48" s="4" t="str">
        <f>VLOOKUP(A48,HOP!A:U,21,0)</f>
        <v>直连</v>
      </c>
    </row>
    <row r="49" s="4" customFormat="1" hidden="1" spans="1:9">
      <c r="A49" s="5">
        <v>21573897122</v>
      </c>
      <c r="B49" s="6">
        <v>44859</v>
      </c>
      <c r="C49" s="6">
        <v>44860</v>
      </c>
      <c r="D49" s="4">
        <v>264</v>
      </c>
      <c r="E49" s="4" t="str">
        <f>VLOOKUP(A49,HOP!A:L,12,0)</f>
        <v>264.00</v>
      </c>
      <c r="F49" s="4" t="str">
        <f>VLOOKUP(A49,HOP!A:C,3,0)</f>
        <v>2758768</v>
      </c>
      <c r="G49" s="4">
        <f t="shared" si="2"/>
        <v>0</v>
      </c>
      <c r="H49" s="4" t="str">
        <f t="shared" si="3"/>
        <v>，2758768</v>
      </c>
      <c r="I49" s="4" t="str">
        <f>VLOOKUP(A49,HOP!A:U,21,0)</f>
        <v>直连</v>
      </c>
    </row>
    <row r="50" s="4" customFormat="1" hidden="1" spans="1:9">
      <c r="A50" s="5">
        <v>21576897457</v>
      </c>
      <c r="B50" s="6">
        <v>44859</v>
      </c>
      <c r="C50" s="6">
        <v>44860</v>
      </c>
      <c r="D50" s="4">
        <v>123</v>
      </c>
      <c r="E50" s="4" t="str">
        <f>VLOOKUP(A50,HOP!A:L,12,0)</f>
        <v>123.00</v>
      </c>
      <c r="F50" s="4" t="str">
        <f>VLOOKUP(A50,HOP!A:C,3,0)</f>
        <v>2758872</v>
      </c>
      <c r="G50" s="4">
        <f t="shared" si="2"/>
        <v>0</v>
      </c>
      <c r="H50" s="4" t="str">
        <f t="shared" si="3"/>
        <v>，2758872</v>
      </c>
      <c r="I50" s="4" t="str">
        <f>VLOOKUP(A50,HOP!A:U,21,0)</f>
        <v>直连</v>
      </c>
    </row>
    <row r="51" s="4" customFormat="1" hidden="1" spans="1:9">
      <c r="A51" s="5">
        <v>21576859567</v>
      </c>
      <c r="B51" s="6">
        <v>44859</v>
      </c>
      <c r="C51" s="6">
        <v>44860</v>
      </c>
      <c r="D51" s="4">
        <v>183</v>
      </c>
      <c r="E51" s="4" t="str">
        <f>VLOOKUP(A51,HOP!A:L,12,0)</f>
        <v>183.00</v>
      </c>
      <c r="F51" s="4" t="str">
        <f>VLOOKUP(A51,HOP!A:C,3,0)</f>
        <v>2758877</v>
      </c>
      <c r="G51" s="4">
        <f t="shared" si="2"/>
        <v>0</v>
      </c>
      <c r="H51" s="4" t="str">
        <f t="shared" si="3"/>
        <v>，2758877</v>
      </c>
      <c r="I51" s="4" t="str">
        <f>VLOOKUP(A51,HOP!A:U,21,0)</f>
        <v>直连</v>
      </c>
    </row>
    <row r="52" s="4" customFormat="1" hidden="1" spans="1:9">
      <c r="A52" s="5">
        <v>21577303742</v>
      </c>
      <c r="B52" s="6">
        <v>44859</v>
      </c>
      <c r="C52" s="6">
        <v>44860</v>
      </c>
      <c r="D52" s="4">
        <v>772</v>
      </c>
      <c r="E52" s="4" t="str">
        <f>VLOOKUP(A52,HOP!A:L,12,0)</f>
        <v>772.00</v>
      </c>
      <c r="F52" s="4" t="str">
        <f>VLOOKUP(A52,HOP!A:C,3,0)</f>
        <v>2758940</v>
      </c>
      <c r="G52" s="4">
        <f t="shared" si="2"/>
        <v>0</v>
      </c>
      <c r="H52" s="4" t="str">
        <f t="shared" si="3"/>
        <v>，2758940</v>
      </c>
      <c r="I52" s="4" t="str">
        <f>VLOOKUP(A52,HOP!A:U,21,0)</f>
        <v>直连</v>
      </c>
    </row>
    <row r="53" s="4" customFormat="1" hidden="1" spans="1:9">
      <c r="A53" s="5">
        <v>21577359287</v>
      </c>
      <c r="B53" s="6">
        <v>44859</v>
      </c>
      <c r="C53" s="6">
        <v>44860</v>
      </c>
      <c r="D53" s="4">
        <v>734</v>
      </c>
      <c r="E53" s="4" t="str">
        <f>VLOOKUP(A53,HOP!A:L,12,0)</f>
        <v>734.00</v>
      </c>
      <c r="F53" s="4" t="str">
        <f>VLOOKUP(A53,HOP!A:C,3,0)</f>
        <v>2758961</v>
      </c>
      <c r="G53" s="4">
        <f t="shared" si="2"/>
        <v>0</v>
      </c>
      <c r="H53" s="4" t="str">
        <f t="shared" si="3"/>
        <v>，2758961</v>
      </c>
      <c r="I53" s="4" t="str">
        <f>VLOOKUP(A53,HOP!A:U,21,0)</f>
        <v>直连</v>
      </c>
    </row>
    <row r="54" s="4" customFormat="1" hidden="1" spans="1:9">
      <c r="A54" s="5">
        <v>21577663337</v>
      </c>
      <c r="B54" s="6">
        <v>44859</v>
      </c>
      <c r="C54" s="6">
        <v>44860</v>
      </c>
      <c r="D54" s="4">
        <v>1749</v>
      </c>
      <c r="E54" s="4" t="str">
        <f>VLOOKUP(A54,HOP!A:L,12,0)</f>
        <v>1749.00</v>
      </c>
      <c r="F54" s="4" t="str">
        <f>VLOOKUP(A54,HOP!A:C,3,0)</f>
        <v>2759035</v>
      </c>
      <c r="G54" s="4">
        <f t="shared" si="2"/>
        <v>0</v>
      </c>
      <c r="H54" s="4" t="str">
        <f t="shared" si="3"/>
        <v>，2759035</v>
      </c>
      <c r="I54" s="4" t="str">
        <f>VLOOKUP(A54,HOP!A:U,21,0)</f>
        <v>直连</v>
      </c>
    </row>
    <row r="55" s="4" customFormat="1" hidden="1" spans="1:9">
      <c r="A55" s="5">
        <v>21577881727</v>
      </c>
      <c r="B55" s="6">
        <v>44859</v>
      </c>
      <c r="C55" s="6">
        <v>44860</v>
      </c>
      <c r="D55" s="4">
        <v>183</v>
      </c>
      <c r="E55" s="4" t="str">
        <f>VLOOKUP(A55,HOP!A:L,12,0)</f>
        <v>183.00</v>
      </c>
      <c r="F55" s="4" t="str">
        <f>VLOOKUP(A55,HOP!A:C,3,0)</f>
        <v>2759095</v>
      </c>
      <c r="G55" s="4">
        <f t="shared" si="2"/>
        <v>0</v>
      </c>
      <c r="H55" s="4" t="str">
        <f t="shared" si="3"/>
        <v>，2759095</v>
      </c>
      <c r="I55" s="4" t="str">
        <f>VLOOKUP(A55,HOP!A:U,21,0)</f>
        <v>直连</v>
      </c>
    </row>
    <row r="56" s="4" customFormat="1" hidden="1" spans="1:9">
      <c r="A56" s="5">
        <v>21577904250</v>
      </c>
      <c r="B56" s="6">
        <v>44859</v>
      </c>
      <c r="C56" s="6">
        <v>44860</v>
      </c>
      <c r="D56" s="4">
        <v>534</v>
      </c>
      <c r="E56" s="4" t="str">
        <f>VLOOKUP(A56,HOP!A:L,12,0)</f>
        <v>534.00</v>
      </c>
      <c r="F56" s="4" t="str">
        <f>VLOOKUP(A56,HOP!A:C,3,0)</f>
        <v>2759099</v>
      </c>
      <c r="G56" s="4">
        <f t="shared" si="2"/>
        <v>0</v>
      </c>
      <c r="H56" s="4" t="str">
        <f t="shared" si="3"/>
        <v>，2759099</v>
      </c>
      <c r="I56" s="4" t="str">
        <f>VLOOKUP(A56,HOP!A:U,21,0)</f>
        <v>直连</v>
      </c>
    </row>
    <row r="57" s="4" customFormat="1" hidden="1" spans="1:9">
      <c r="A57" s="5">
        <v>21578399046</v>
      </c>
      <c r="B57" s="6">
        <v>44859</v>
      </c>
      <c r="C57" s="6">
        <v>44860</v>
      </c>
      <c r="D57" s="4">
        <v>264</v>
      </c>
      <c r="E57" s="4" t="str">
        <f>VLOOKUP(A57,HOP!A:L,12,0)</f>
        <v>264.00</v>
      </c>
      <c r="F57" s="4" t="str">
        <f>VLOOKUP(A57,HOP!A:C,3,0)</f>
        <v>2759207</v>
      </c>
      <c r="G57" s="4">
        <f t="shared" si="2"/>
        <v>0</v>
      </c>
      <c r="H57" s="4" t="str">
        <f t="shared" si="3"/>
        <v>，2759207</v>
      </c>
      <c r="I57" s="4" t="str">
        <f>VLOOKUP(A57,HOP!A:U,21,0)</f>
        <v>直连</v>
      </c>
    </row>
    <row r="58" s="4" customFormat="1" hidden="1" spans="1:9">
      <c r="A58" s="5">
        <v>21579210806</v>
      </c>
      <c r="B58" s="6">
        <v>44859</v>
      </c>
      <c r="C58" s="6">
        <v>44860</v>
      </c>
      <c r="D58" s="4">
        <v>255</v>
      </c>
      <c r="E58" s="4" t="str">
        <f>VLOOKUP(A58,HOP!A:L,12,0)</f>
        <v>255.00</v>
      </c>
      <c r="F58" s="4" t="str">
        <f>VLOOKUP(A58,HOP!A:C,3,0)</f>
        <v>2759391</v>
      </c>
      <c r="G58" s="4">
        <f t="shared" si="2"/>
        <v>0</v>
      </c>
      <c r="H58" s="4" t="str">
        <f t="shared" si="3"/>
        <v>，2759391</v>
      </c>
      <c r="I58" s="4" t="str">
        <f>VLOOKUP(A58,HOP!A:U,21,0)</f>
        <v>直连</v>
      </c>
    </row>
    <row r="59" s="4" customFormat="1" hidden="1" spans="1:9">
      <c r="A59" s="5">
        <v>21579307315</v>
      </c>
      <c r="B59" s="6">
        <v>44859</v>
      </c>
      <c r="C59" s="6">
        <v>44860</v>
      </c>
      <c r="D59" s="4">
        <v>483</v>
      </c>
      <c r="E59" s="4" t="str">
        <f>VLOOKUP(A59,HOP!A:L,12,0)</f>
        <v>483.00</v>
      </c>
      <c r="F59" s="4" t="str">
        <f>VLOOKUP(A59,HOP!A:C,3,0)</f>
        <v>2759414</v>
      </c>
      <c r="G59" s="4">
        <f t="shared" si="2"/>
        <v>0</v>
      </c>
      <c r="H59" s="4" t="str">
        <f t="shared" si="3"/>
        <v>，2759414</v>
      </c>
      <c r="I59" s="4" t="str">
        <f>VLOOKUP(A59,HOP!A:U,21,0)</f>
        <v>直连</v>
      </c>
    </row>
    <row r="60" s="4" customFormat="1" hidden="1" spans="1:9">
      <c r="A60" s="5">
        <v>21579407566</v>
      </c>
      <c r="B60" s="6">
        <v>44859</v>
      </c>
      <c r="C60" s="6">
        <v>44860</v>
      </c>
      <c r="D60" s="4">
        <v>124</v>
      </c>
      <c r="E60" s="4" t="str">
        <f>VLOOKUP(A60,HOP!A:L,12,0)</f>
        <v>124.00</v>
      </c>
      <c r="F60" s="4" t="str">
        <f>VLOOKUP(A60,HOP!A:C,3,0)</f>
        <v>2759437</v>
      </c>
      <c r="G60" s="4">
        <f t="shared" si="2"/>
        <v>0</v>
      </c>
      <c r="H60" s="4" t="str">
        <f t="shared" si="3"/>
        <v>，2759437</v>
      </c>
      <c r="I60" s="4" t="str">
        <f>VLOOKUP(A60,HOP!A:U,21,0)</f>
        <v>直连</v>
      </c>
    </row>
    <row r="61" s="4" customFormat="1" hidden="1" spans="1:9">
      <c r="A61" s="5">
        <v>21579662911</v>
      </c>
      <c r="B61" s="6">
        <v>44859</v>
      </c>
      <c r="C61" s="6">
        <v>44860</v>
      </c>
      <c r="D61" s="4">
        <v>665</v>
      </c>
      <c r="E61" s="4" t="str">
        <f>VLOOKUP(A61,HOP!A:L,12,0)</f>
        <v>665.00</v>
      </c>
      <c r="F61" s="4" t="str">
        <f>VLOOKUP(A61,HOP!A:C,3,0)</f>
        <v>2759493</v>
      </c>
      <c r="G61" s="4">
        <f t="shared" si="2"/>
        <v>0</v>
      </c>
      <c r="H61" s="4" t="str">
        <f t="shared" si="3"/>
        <v>，2759493</v>
      </c>
      <c r="I61" s="4" t="str">
        <f>VLOOKUP(A61,HOP!A:U,21,0)</f>
        <v>直连</v>
      </c>
    </row>
    <row r="62" s="4" customFormat="1" hidden="1" spans="1:9">
      <c r="A62" s="5">
        <v>21579673812</v>
      </c>
      <c r="B62" s="6">
        <v>44859</v>
      </c>
      <c r="C62" s="6">
        <v>44860</v>
      </c>
      <c r="D62" s="4">
        <v>534</v>
      </c>
      <c r="E62" s="4" t="str">
        <f>VLOOKUP(A62,HOP!A:L,12,0)</f>
        <v>534.00</v>
      </c>
      <c r="F62" s="4" t="str">
        <f>VLOOKUP(A62,HOP!A:C,3,0)</f>
        <v>2759499</v>
      </c>
      <c r="G62" s="4">
        <f t="shared" si="2"/>
        <v>0</v>
      </c>
      <c r="H62" s="4" t="str">
        <f t="shared" si="3"/>
        <v>，2759499</v>
      </c>
      <c r="I62" s="4" t="str">
        <f>VLOOKUP(A62,HOP!A:U,21,0)</f>
        <v>直连</v>
      </c>
    </row>
    <row r="63" s="4" customFormat="1" hidden="1" spans="1:9">
      <c r="A63" s="5">
        <v>21579786841</v>
      </c>
      <c r="B63" s="6">
        <v>44859</v>
      </c>
      <c r="C63" s="6">
        <v>44860</v>
      </c>
      <c r="D63" s="4">
        <v>467</v>
      </c>
      <c r="E63" s="4" t="str">
        <f>VLOOKUP(A63,HOP!A:L,12,0)</f>
        <v>467.00</v>
      </c>
      <c r="F63" s="4" t="str">
        <f>VLOOKUP(A63,HOP!A:C,3,0)</f>
        <v>2759537</v>
      </c>
      <c r="G63" s="4">
        <f t="shared" si="2"/>
        <v>0</v>
      </c>
      <c r="H63" s="4" t="str">
        <f t="shared" si="3"/>
        <v>，2759537</v>
      </c>
      <c r="I63" s="4" t="str">
        <f>VLOOKUP(A63,HOP!A:U,21,0)</f>
        <v>直连</v>
      </c>
    </row>
    <row r="64" s="4" customFormat="1" spans="1:10">
      <c r="A64" s="5">
        <v>21334554549</v>
      </c>
      <c r="B64" s="6">
        <v>44841</v>
      </c>
      <c r="C64" s="6">
        <v>44846</v>
      </c>
      <c r="D64" s="4">
        <v>113.59</v>
      </c>
      <c r="E64" s="4" t="e">
        <f>VLOOKUP(A64,HOP!A:L,12,0)</f>
        <v>#N/A</v>
      </c>
      <c r="F64" s="4">
        <v>2724082</v>
      </c>
      <c r="G64" s="4" t="e">
        <f t="shared" si="2"/>
        <v>#N/A</v>
      </c>
      <c r="H64" s="4" t="str">
        <f t="shared" si="3"/>
        <v>，2724082</v>
      </c>
      <c r="I64" s="4" t="e">
        <f>VLOOKUP(A64,HOP!A:U,21,0)</f>
        <v>#N/A</v>
      </c>
      <c r="J64" s="4" t="s">
        <v>339</v>
      </c>
    </row>
    <row r="66" spans="4:4">
      <c r="D66" s="4">
        <f>SUM(D2:D65)</f>
        <v>85211.59</v>
      </c>
    </row>
    <row r="67" spans="4:4">
      <c r="D67" s="4" t="s">
        <v>340</v>
      </c>
    </row>
    <row r="70" spans="1:1">
      <c r="A70" s="4" t="s">
        <v>341</v>
      </c>
    </row>
    <row r="71" spans="1:1">
      <c r="A71" s="4" t="s">
        <v>342</v>
      </c>
    </row>
    <row r="79" spans="8:8">
      <c r="H79" s="4" t="s">
        <v>343</v>
      </c>
    </row>
  </sheetData>
  <autoFilter ref="A1:X64">
    <filterColumn colId="3">
      <filters>
        <filter val="390"/>
        <filter val="450"/>
        <filter val="650"/>
        <filter val="1050"/>
        <filter val="1590"/>
        <filter val="2190"/>
        <filter val="1112"/>
        <filter val="1452"/>
        <filter val="3213"/>
        <filter val="255"/>
        <filter val="1156"/>
        <filter val="2396"/>
        <filter val="2456"/>
        <filter val="557"/>
        <filter val="618"/>
        <filter val="3058"/>
        <filter val="113.59"/>
        <filter val="1362"/>
        <filter val="123"/>
        <filter val="124"/>
        <filter val="264"/>
        <filter val="665"/>
        <filter val="467"/>
        <filter val="168"/>
        <filter val="468"/>
        <filter val="668"/>
        <filter val="14229"/>
        <filter val="230"/>
        <filter val="772"/>
        <filter val="1572"/>
        <filter val="633"/>
        <filter val="534"/>
        <filter val="574"/>
        <filter val="734"/>
        <filter val="975"/>
        <filter val="336"/>
        <filter val="2936"/>
        <filter val="378"/>
        <filter val="340"/>
        <filter val="901"/>
        <filter val="4341"/>
        <filter val="9801"/>
        <filter val="1502"/>
        <filter val="1602"/>
        <filter val="143"/>
        <filter val="183"/>
        <filter val="483"/>
        <filter val="245"/>
        <filter val="4005"/>
        <filter val="586"/>
        <filter val="1246"/>
        <filter val="247"/>
        <filter val="308"/>
        <filter val="1808"/>
        <filter val="609"/>
        <filter val="1749"/>
      </filters>
    </filterColumn>
    <filterColumn colId="6">
      <filters>
        <filter val="#N/A"/>
        <filter val="-474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344</v>
      </c>
      <c r="B1" s="2" t="s">
        <v>345</v>
      </c>
      <c r="C1" s="2" t="s">
        <v>346</v>
      </c>
      <c r="D1" s="2" t="s">
        <v>347</v>
      </c>
      <c r="E1" s="2" t="s">
        <v>13</v>
      </c>
      <c r="F1" s="2" t="s">
        <v>5</v>
      </c>
      <c r="G1" s="2" t="s">
        <v>6</v>
      </c>
      <c r="H1" s="2" t="s">
        <v>348</v>
      </c>
      <c r="I1" s="2" t="s">
        <v>349</v>
      </c>
      <c r="J1" s="2" t="s">
        <v>350</v>
      </c>
      <c r="K1" s="2" t="s">
        <v>351</v>
      </c>
      <c r="L1" s="2" t="s">
        <v>352</v>
      </c>
      <c r="M1" s="2" t="s">
        <v>353</v>
      </c>
      <c r="N1" s="2" t="s">
        <v>354</v>
      </c>
      <c r="O1" s="2" t="s">
        <v>355</v>
      </c>
      <c r="P1" s="2" t="s">
        <v>356</v>
      </c>
      <c r="Q1" s="2" t="s">
        <v>357</v>
      </c>
      <c r="R1" s="2" t="s">
        <v>358</v>
      </c>
      <c r="S1" s="2" t="s">
        <v>359</v>
      </c>
      <c r="T1" s="2" t="s">
        <v>360</v>
      </c>
      <c r="U1" s="2" t="s">
        <v>361</v>
      </c>
      <c r="V1" s="2" t="s">
        <v>362</v>
      </c>
    </row>
    <row r="2" s="1" customFormat="1" spans="1:22">
      <c r="A2" s="3">
        <v>21579786841</v>
      </c>
      <c r="B2" s="1" t="s">
        <v>363</v>
      </c>
      <c r="C2" s="1" t="s">
        <v>364</v>
      </c>
      <c r="D2" s="1" t="s">
        <v>365</v>
      </c>
      <c r="E2" s="1" t="s">
        <v>366</v>
      </c>
      <c r="F2" s="1" t="s">
        <v>363</v>
      </c>
      <c r="G2" s="1" t="s">
        <v>367</v>
      </c>
      <c r="H2" s="1" t="s">
        <v>368</v>
      </c>
      <c r="I2" s="1" t="s">
        <v>369</v>
      </c>
      <c r="J2" s="1" t="s">
        <v>30</v>
      </c>
      <c r="K2" s="1" t="s">
        <v>370</v>
      </c>
      <c r="L2" s="1" t="s">
        <v>370</v>
      </c>
      <c r="M2" s="1" t="s">
        <v>371</v>
      </c>
      <c r="N2" s="1" t="s">
        <v>371</v>
      </c>
      <c r="O2" s="1" t="s">
        <v>372</v>
      </c>
      <c r="P2" s="1" t="s">
        <v>373</v>
      </c>
      <c r="Q2" s="1" t="s">
        <v>374</v>
      </c>
      <c r="R2" s="1" t="s">
        <v>375</v>
      </c>
      <c r="S2" s="1" t="s">
        <v>376</v>
      </c>
      <c r="T2" s="1" t="s">
        <v>377</v>
      </c>
      <c r="U2" s="1" t="s">
        <v>378</v>
      </c>
      <c r="V2" s="1" t="s">
        <v>379</v>
      </c>
    </row>
    <row r="3" s="1" customFormat="1" spans="1:22">
      <c r="A3" s="3">
        <v>21579673812</v>
      </c>
      <c r="B3" s="1" t="s">
        <v>363</v>
      </c>
      <c r="C3" s="1" t="s">
        <v>380</v>
      </c>
      <c r="D3" s="1" t="s">
        <v>381</v>
      </c>
      <c r="E3" s="1" t="s">
        <v>382</v>
      </c>
      <c r="F3" s="1" t="s">
        <v>363</v>
      </c>
      <c r="G3" s="1" t="s">
        <v>367</v>
      </c>
      <c r="H3" s="1" t="s">
        <v>368</v>
      </c>
      <c r="I3" s="1" t="s">
        <v>383</v>
      </c>
      <c r="J3" s="1" t="s">
        <v>30</v>
      </c>
      <c r="K3" s="1" t="s">
        <v>384</v>
      </c>
      <c r="L3" s="1" t="s">
        <v>384</v>
      </c>
      <c r="M3" s="1" t="s">
        <v>371</v>
      </c>
      <c r="N3" s="1" t="s">
        <v>371</v>
      </c>
      <c r="O3" s="1" t="s">
        <v>372</v>
      </c>
      <c r="P3" s="1" t="s">
        <v>373</v>
      </c>
      <c r="Q3" s="1" t="s">
        <v>374</v>
      </c>
      <c r="R3" s="1" t="s">
        <v>385</v>
      </c>
      <c r="S3" s="1" t="s">
        <v>376</v>
      </c>
      <c r="T3" s="1" t="s">
        <v>377</v>
      </c>
      <c r="U3" s="1" t="s">
        <v>378</v>
      </c>
      <c r="V3" s="1" t="s">
        <v>386</v>
      </c>
    </row>
    <row r="4" s="1" customFormat="1" spans="1:22">
      <c r="A4" s="3">
        <v>21579662911</v>
      </c>
      <c r="B4" s="1" t="s">
        <v>363</v>
      </c>
      <c r="C4" s="1" t="s">
        <v>387</v>
      </c>
      <c r="D4" s="1" t="s">
        <v>388</v>
      </c>
      <c r="E4" s="1" t="s">
        <v>389</v>
      </c>
      <c r="F4" s="1" t="s">
        <v>363</v>
      </c>
      <c r="G4" s="1" t="s">
        <v>367</v>
      </c>
      <c r="H4" s="1" t="s">
        <v>368</v>
      </c>
      <c r="I4" s="1" t="s">
        <v>390</v>
      </c>
      <c r="J4" s="1" t="s">
        <v>30</v>
      </c>
      <c r="K4" s="1" t="s">
        <v>391</v>
      </c>
      <c r="L4" s="1" t="s">
        <v>391</v>
      </c>
      <c r="M4" s="1" t="s">
        <v>371</v>
      </c>
      <c r="N4" s="1" t="s">
        <v>371</v>
      </c>
      <c r="O4" s="1" t="s">
        <v>372</v>
      </c>
      <c r="P4" s="1" t="s">
        <v>373</v>
      </c>
      <c r="Q4" s="1" t="s">
        <v>374</v>
      </c>
      <c r="R4" s="1" t="s">
        <v>392</v>
      </c>
      <c r="S4" s="1" t="s">
        <v>376</v>
      </c>
      <c r="T4" s="1" t="s">
        <v>377</v>
      </c>
      <c r="U4" s="1" t="s">
        <v>378</v>
      </c>
      <c r="V4" s="1" t="s">
        <v>379</v>
      </c>
    </row>
    <row r="5" s="1" customFormat="1" spans="1:22">
      <c r="A5" s="3">
        <v>21579407566</v>
      </c>
      <c r="B5" s="1" t="s">
        <v>363</v>
      </c>
      <c r="C5" s="1" t="s">
        <v>393</v>
      </c>
      <c r="D5" s="1" t="s">
        <v>394</v>
      </c>
      <c r="E5" s="1" t="s">
        <v>395</v>
      </c>
      <c r="F5" s="1" t="s">
        <v>363</v>
      </c>
      <c r="G5" s="1" t="s">
        <v>367</v>
      </c>
      <c r="H5" s="1" t="s">
        <v>368</v>
      </c>
      <c r="I5" s="1" t="s">
        <v>396</v>
      </c>
      <c r="J5" s="1" t="s">
        <v>30</v>
      </c>
      <c r="K5" s="1" t="s">
        <v>397</v>
      </c>
      <c r="L5" s="1" t="s">
        <v>397</v>
      </c>
      <c r="M5" s="1" t="s">
        <v>371</v>
      </c>
      <c r="N5" s="1" t="s">
        <v>371</v>
      </c>
      <c r="O5" s="1" t="s">
        <v>372</v>
      </c>
      <c r="P5" s="1" t="s">
        <v>373</v>
      </c>
      <c r="Q5" s="1" t="s">
        <v>374</v>
      </c>
      <c r="R5" s="1" t="s">
        <v>398</v>
      </c>
      <c r="S5" s="1" t="s">
        <v>376</v>
      </c>
      <c r="T5" s="1" t="s">
        <v>377</v>
      </c>
      <c r="U5" s="1" t="s">
        <v>378</v>
      </c>
      <c r="V5" s="1" t="s">
        <v>399</v>
      </c>
    </row>
    <row r="6" s="1" customFormat="1" spans="1:22">
      <c r="A6" s="3">
        <v>21579307315</v>
      </c>
      <c r="B6" s="1" t="s">
        <v>363</v>
      </c>
      <c r="C6" s="1" t="s">
        <v>400</v>
      </c>
      <c r="D6" s="1" t="s">
        <v>401</v>
      </c>
      <c r="E6" s="1" t="s">
        <v>402</v>
      </c>
      <c r="F6" s="1" t="s">
        <v>363</v>
      </c>
      <c r="G6" s="1" t="s">
        <v>367</v>
      </c>
      <c r="H6" s="1" t="s">
        <v>368</v>
      </c>
      <c r="I6" s="1" t="s">
        <v>403</v>
      </c>
      <c r="J6" s="1" t="s">
        <v>30</v>
      </c>
      <c r="K6" s="1" t="s">
        <v>404</v>
      </c>
      <c r="L6" s="1" t="s">
        <v>404</v>
      </c>
      <c r="M6" s="1" t="s">
        <v>371</v>
      </c>
      <c r="N6" s="1" t="s">
        <v>371</v>
      </c>
      <c r="O6" s="1" t="s">
        <v>372</v>
      </c>
      <c r="P6" s="1" t="s">
        <v>373</v>
      </c>
      <c r="Q6" s="1" t="s">
        <v>374</v>
      </c>
      <c r="R6" s="1" t="s">
        <v>405</v>
      </c>
      <c r="S6" s="1" t="s">
        <v>376</v>
      </c>
      <c r="T6" s="1" t="s">
        <v>377</v>
      </c>
      <c r="U6" s="1" t="s">
        <v>378</v>
      </c>
      <c r="V6" s="1" t="s">
        <v>406</v>
      </c>
    </row>
    <row r="7" s="1" customFormat="1" spans="1:22">
      <c r="A7" s="3">
        <v>21579210806</v>
      </c>
      <c r="B7" s="1" t="s">
        <v>363</v>
      </c>
      <c r="C7" s="1" t="s">
        <v>407</v>
      </c>
      <c r="D7" s="1" t="s">
        <v>408</v>
      </c>
      <c r="E7" s="1" t="s">
        <v>409</v>
      </c>
      <c r="F7" s="1" t="s">
        <v>363</v>
      </c>
      <c r="G7" s="1" t="s">
        <v>367</v>
      </c>
      <c r="H7" s="1" t="s">
        <v>368</v>
      </c>
      <c r="I7" s="1" t="s">
        <v>410</v>
      </c>
      <c r="J7" s="1" t="s">
        <v>30</v>
      </c>
      <c r="K7" s="1" t="s">
        <v>411</v>
      </c>
      <c r="L7" s="1" t="s">
        <v>411</v>
      </c>
      <c r="M7" s="1" t="s">
        <v>371</v>
      </c>
      <c r="N7" s="1" t="s">
        <v>371</v>
      </c>
      <c r="O7" s="1" t="s">
        <v>372</v>
      </c>
      <c r="P7" s="1" t="s">
        <v>373</v>
      </c>
      <c r="Q7" s="1" t="s">
        <v>374</v>
      </c>
      <c r="R7" s="1" t="s">
        <v>412</v>
      </c>
      <c r="S7" s="1" t="s">
        <v>376</v>
      </c>
      <c r="T7" s="1" t="s">
        <v>377</v>
      </c>
      <c r="U7" s="1" t="s">
        <v>378</v>
      </c>
      <c r="V7" s="1" t="s">
        <v>406</v>
      </c>
    </row>
    <row r="8" s="1" customFormat="1" spans="1:22">
      <c r="A8" s="3">
        <v>21578399046</v>
      </c>
      <c r="B8" s="1" t="s">
        <v>363</v>
      </c>
      <c r="C8" s="1" t="s">
        <v>413</v>
      </c>
      <c r="D8" s="1" t="s">
        <v>414</v>
      </c>
      <c r="E8" s="1" t="s">
        <v>415</v>
      </c>
      <c r="F8" s="1" t="s">
        <v>363</v>
      </c>
      <c r="G8" s="1" t="s">
        <v>367</v>
      </c>
      <c r="H8" s="1" t="s">
        <v>368</v>
      </c>
      <c r="I8" s="1" t="s">
        <v>416</v>
      </c>
      <c r="J8" s="1" t="s">
        <v>30</v>
      </c>
      <c r="K8" s="1" t="s">
        <v>417</v>
      </c>
      <c r="L8" s="1" t="s">
        <v>417</v>
      </c>
      <c r="M8" s="1" t="s">
        <v>371</v>
      </c>
      <c r="N8" s="1" t="s">
        <v>371</v>
      </c>
      <c r="O8" s="1" t="s">
        <v>372</v>
      </c>
      <c r="P8" s="1" t="s">
        <v>373</v>
      </c>
      <c r="Q8" s="1" t="s">
        <v>374</v>
      </c>
      <c r="R8" s="1" t="s">
        <v>418</v>
      </c>
      <c r="S8" s="1" t="s">
        <v>376</v>
      </c>
      <c r="T8" s="1" t="s">
        <v>377</v>
      </c>
      <c r="U8" s="1" t="s">
        <v>378</v>
      </c>
      <c r="V8" s="1" t="s">
        <v>399</v>
      </c>
    </row>
    <row r="9" s="1" customFormat="1" spans="1:22">
      <c r="A9" s="3">
        <v>21577904250</v>
      </c>
      <c r="B9" s="1" t="s">
        <v>363</v>
      </c>
      <c r="C9" s="1" t="s">
        <v>419</v>
      </c>
      <c r="D9" s="1" t="s">
        <v>381</v>
      </c>
      <c r="E9" s="1" t="s">
        <v>420</v>
      </c>
      <c r="F9" s="1" t="s">
        <v>363</v>
      </c>
      <c r="G9" s="1" t="s">
        <v>367</v>
      </c>
      <c r="H9" s="1" t="s">
        <v>368</v>
      </c>
      <c r="I9" s="1" t="s">
        <v>383</v>
      </c>
      <c r="J9" s="1" t="s">
        <v>30</v>
      </c>
      <c r="K9" s="1" t="s">
        <v>384</v>
      </c>
      <c r="L9" s="1" t="s">
        <v>384</v>
      </c>
      <c r="M9" s="1" t="s">
        <v>371</v>
      </c>
      <c r="N9" s="1" t="s">
        <v>371</v>
      </c>
      <c r="O9" s="1" t="s">
        <v>372</v>
      </c>
      <c r="P9" s="1" t="s">
        <v>373</v>
      </c>
      <c r="Q9" s="1" t="s">
        <v>374</v>
      </c>
      <c r="R9" s="1" t="s">
        <v>421</v>
      </c>
      <c r="S9" s="1" t="s">
        <v>376</v>
      </c>
      <c r="T9" s="1" t="s">
        <v>377</v>
      </c>
      <c r="U9" s="1" t="s">
        <v>378</v>
      </c>
      <c r="V9" s="1" t="s">
        <v>386</v>
      </c>
    </row>
    <row r="10" s="1" customFormat="1" spans="1:22">
      <c r="A10" s="3">
        <v>21577881727</v>
      </c>
      <c r="B10" s="1" t="s">
        <v>363</v>
      </c>
      <c r="C10" s="1" t="s">
        <v>422</v>
      </c>
      <c r="D10" s="1" t="s">
        <v>423</v>
      </c>
      <c r="E10" s="1" t="s">
        <v>424</v>
      </c>
      <c r="F10" s="1" t="s">
        <v>363</v>
      </c>
      <c r="G10" s="1" t="s">
        <v>367</v>
      </c>
      <c r="H10" s="1" t="s">
        <v>368</v>
      </c>
      <c r="I10" s="1" t="s">
        <v>425</v>
      </c>
      <c r="J10" s="1" t="s">
        <v>30</v>
      </c>
      <c r="K10" s="1" t="s">
        <v>426</v>
      </c>
      <c r="L10" s="1" t="s">
        <v>426</v>
      </c>
      <c r="M10" s="1" t="s">
        <v>371</v>
      </c>
      <c r="N10" s="1" t="s">
        <v>371</v>
      </c>
      <c r="O10" s="1" t="s">
        <v>372</v>
      </c>
      <c r="P10" s="1" t="s">
        <v>373</v>
      </c>
      <c r="Q10" s="1" t="s">
        <v>374</v>
      </c>
      <c r="R10" s="1" t="s">
        <v>427</v>
      </c>
      <c r="S10" s="1" t="s">
        <v>376</v>
      </c>
      <c r="T10" s="1" t="s">
        <v>377</v>
      </c>
      <c r="U10" s="1" t="s">
        <v>378</v>
      </c>
      <c r="V10" s="1" t="s">
        <v>379</v>
      </c>
    </row>
    <row r="11" s="1" customFormat="1" spans="1:22">
      <c r="A11" s="3">
        <v>21577663337</v>
      </c>
      <c r="B11" s="1" t="s">
        <v>363</v>
      </c>
      <c r="C11" s="1" t="s">
        <v>428</v>
      </c>
      <c r="D11" s="1" t="s">
        <v>429</v>
      </c>
      <c r="E11" s="1" t="s">
        <v>430</v>
      </c>
      <c r="F11" s="1" t="s">
        <v>363</v>
      </c>
      <c r="G11" s="1" t="s">
        <v>367</v>
      </c>
      <c r="H11" s="1" t="s">
        <v>368</v>
      </c>
      <c r="I11" s="1" t="s">
        <v>431</v>
      </c>
      <c r="J11" s="1" t="s">
        <v>30</v>
      </c>
      <c r="K11" s="1" t="s">
        <v>432</v>
      </c>
      <c r="L11" s="1" t="s">
        <v>432</v>
      </c>
      <c r="M11" s="1" t="s">
        <v>371</v>
      </c>
      <c r="N11" s="1" t="s">
        <v>371</v>
      </c>
      <c r="O11" s="1" t="s">
        <v>372</v>
      </c>
      <c r="P11" s="1" t="s">
        <v>373</v>
      </c>
      <c r="Q11" s="1" t="s">
        <v>374</v>
      </c>
      <c r="R11" s="1" t="s">
        <v>433</v>
      </c>
      <c r="S11" s="1" t="s">
        <v>376</v>
      </c>
      <c r="T11" s="1" t="s">
        <v>377</v>
      </c>
      <c r="U11" s="1" t="s">
        <v>378</v>
      </c>
      <c r="V11" s="1" t="s">
        <v>434</v>
      </c>
    </row>
    <row r="12" s="1" customFormat="1" spans="1:22">
      <c r="A12" s="3">
        <v>21577359287</v>
      </c>
      <c r="B12" s="1" t="s">
        <v>363</v>
      </c>
      <c r="C12" s="1" t="s">
        <v>435</v>
      </c>
      <c r="D12" s="1" t="s">
        <v>388</v>
      </c>
      <c r="E12" s="1" t="s">
        <v>436</v>
      </c>
      <c r="F12" s="1" t="s">
        <v>363</v>
      </c>
      <c r="G12" s="1" t="s">
        <v>367</v>
      </c>
      <c r="H12" s="1" t="s">
        <v>368</v>
      </c>
      <c r="I12" s="1" t="s">
        <v>437</v>
      </c>
      <c r="J12" s="1" t="s">
        <v>30</v>
      </c>
      <c r="K12" s="1" t="s">
        <v>438</v>
      </c>
      <c r="L12" s="1" t="s">
        <v>438</v>
      </c>
      <c r="M12" s="1" t="s">
        <v>371</v>
      </c>
      <c r="N12" s="1" t="s">
        <v>371</v>
      </c>
      <c r="O12" s="1" t="s">
        <v>372</v>
      </c>
      <c r="P12" s="1" t="s">
        <v>373</v>
      </c>
      <c r="Q12" s="1" t="s">
        <v>374</v>
      </c>
      <c r="R12" s="1" t="s">
        <v>439</v>
      </c>
      <c r="S12" s="1" t="s">
        <v>376</v>
      </c>
      <c r="T12" s="1" t="s">
        <v>377</v>
      </c>
      <c r="U12" s="1" t="s">
        <v>378</v>
      </c>
      <c r="V12" s="1" t="s">
        <v>379</v>
      </c>
    </row>
    <row r="13" s="1" customFormat="1" spans="1:22">
      <c r="A13" s="3">
        <v>21577303742</v>
      </c>
      <c r="B13" s="1" t="s">
        <v>363</v>
      </c>
      <c r="C13" s="1" t="s">
        <v>440</v>
      </c>
      <c r="D13" s="1" t="s">
        <v>441</v>
      </c>
      <c r="E13" s="1" t="s">
        <v>442</v>
      </c>
      <c r="F13" s="1" t="s">
        <v>363</v>
      </c>
      <c r="G13" s="1" t="s">
        <v>367</v>
      </c>
      <c r="H13" s="1" t="s">
        <v>368</v>
      </c>
      <c r="I13" s="1" t="s">
        <v>443</v>
      </c>
      <c r="J13" s="1" t="s">
        <v>30</v>
      </c>
      <c r="K13" s="1" t="s">
        <v>444</v>
      </c>
      <c r="L13" s="1" t="s">
        <v>444</v>
      </c>
      <c r="M13" s="1" t="s">
        <v>371</v>
      </c>
      <c r="N13" s="1" t="s">
        <v>371</v>
      </c>
      <c r="O13" s="1" t="s">
        <v>372</v>
      </c>
      <c r="P13" s="1" t="s">
        <v>373</v>
      </c>
      <c r="Q13" s="1" t="s">
        <v>374</v>
      </c>
      <c r="R13" s="1" t="s">
        <v>445</v>
      </c>
      <c r="S13" s="1" t="s">
        <v>376</v>
      </c>
      <c r="T13" s="1" t="s">
        <v>377</v>
      </c>
      <c r="U13" s="1" t="s">
        <v>378</v>
      </c>
      <c r="V13" s="1" t="s">
        <v>399</v>
      </c>
    </row>
    <row r="14" s="1" customFormat="1" spans="1:22">
      <c r="A14" s="3">
        <v>21576859567</v>
      </c>
      <c r="B14" s="1" t="s">
        <v>363</v>
      </c>
      <c r="C14" s="1" t="s">
        <v>446</v>
      </c>
      <c r="D14" s="1" t="s">
        <v>423</v>
      </c>
      <c r="E14" s="1" t="s">
        <v>447</v>
      </c>
      <c r="F14" s="1" t="s">
        <v>363</v>
      </c>
      <c r="G14" s="1" t="s">
        <v>367</v>
      </c>
      <c r="H14" s="1" t="s">
        <v>368</v>
      </c>
      <c r="I14" s="1" t="s">
        <v>425</v>
      </c>
      <c r="J14" s="1" t="s">
        <v>30</v>
      </c>
      <c r="K14" s="1" t="s">
        <v>426</v>
      </c>
      <c r="L14" s="1" t="s">
        <v>426</v>
      </c>
      <c r="M14" s="1" t="s">
        <v>371</v>
      </c>
      <c r="N14" s="1" t="s">
        <v>371</v>
      </c>
      <c r="O14" s="1" t="s">
        <v>372</v>
      </c>
      <c r="P14" s="1" t="s">
        <v>373</v>
      </c>
      <c r="Q14" s="1" t="s">
        <v>374</v>
      </c>
      <c r="R14" s="1" t="s">
        <v>448</v>
      </c>
      <c r="S14" s="1" t="s">
        <v>376</v>
      </c>
      <c r="T14" s="1" t="s">
        <v>377</v>
      </c>
      <c r="U14" s="1" t="s">
        <v>378</v>
      </c>
      <c r="V14" s="1" t="s">
        <v>379</v>
      </c>
    </row>
    <row r="15" s="1" customFormat="1" spans="1:22">
      <c r="A15" s="3">
        <v>21576897457</v>
      </c>
      <c r="B15" s="1" t="s">
        <v>363</v>
      </c>
      <c r="C15" s="1" t="s">
        <v>449</v>
      </c>
      <c r="D15" s="1" t="s">
        <v>450</v>
      </c>
      <c r="E15" s="1" t="s">
        <v>451</v>
      </c>
      <c r="F15" s="1" t="s">
        <v>363</v>
      </c>
      <c r="G15" s="1" t="s">
        <v>367</v>
      </c>
      <c r="H15" s="1" t="s">
        <v>368</v>
      </c>
      <c r="I15" s="1" t="s">
        <v>452</v>
      </c>
      <c r="J15" s="1" t="s">
        <v>30</v>
      </c>
      <c r="K15" s="1" t="s">
        <v>453</v>
      </c>
      <c r="L15" s="1" t="s">
        <v>453</v>
      </c>
      <c r="M15" s="1" t="s">
        <v>371</v>
      </c>
      <c r="N15" s="1" t="s">
        <v>371</v>
      </c>
      <c r="O15" s="1" t="s">
        <v>372</v>
      </c>
      <c r="P15" s="1" t="s">
        <v>373</v>
      </c>
      <c r="Q15" s="1" t="s">
        <v>374</v>
      </c>
      <c r="R15" s="1" t="s">
        <v>454</v>
      </c>
      <c r="S15" s="1" t="s">
        <v>376</v>
      </c>
      <c r="T15" s="1" t="s">
        <v>377</v>
      </c>
      <c r="U15" s="1" t="s">
        <v>378</v>
      </c>
      <c r="V15" s="1" t="s">
        <v>455</v>
      </c>
    </row>
    <row r="16" s="1" customFormat="1" spans="1:22">
      <c r="A16" s="3">
        <v>21573897122</v>
      </c>
      <c r="B16" s="1" t="s">
        <v>363</v>
      </c>
      <c r="C16" s="1" t="s">
        <v>456</v>
      </c>
      <c r="D16" s="1" t="s">
        <v>457</v>
      </c>
      <c r="E16" s="1" t="s">
        <v>458</v>
      </c>
      <c r="F16" s="1" t="s">
        <v>363</v>
      </c>
      <c r="G16" s="1" t="s">
        <v>367</v>
      </c>
      <c r="H16" s="1" t="s">
        <v>368</v>
      </c>
      <c r="I16" s="1" t="s">
        <v>416</v>
      </c>
      <c r="J16" s="1" t="s">
        <v>30</v>
      </c>
      <c r="K16" s="1" t="s">
        <v>417</v>
      </c>
      <c r="L16" s="1" t="s">
        <v>417</v>
      </c>
      <c r="M16" s="1" t="s">
        <v>371</v>
      </c>
      <c r="N16" s="1" t="s">
        <v>371</v>
      </c>
      <c r="O16" s="1" t="s">
        <v>372</v>
      </c>
      <c r="P16" s="1" t="s">
        <v>373</v>
      </c>
      <c r="Q16" s="1" t="s">
        <v>374</v>
      </c>
      <c r="R16" s="1" t="s">
        <v>459</v>
      </c>
      <c r="S16" s="1" t="s">
        <v>376</v>
      </c>
      <c r="T16" s="1" t="s">
        <v>377</v>
      </c>
      <c r="U16" s="1" t="s">
        <v>378</v>
      </c>
      <c r="V16" s="1" t="s">
        <v>399</v>
      </c>
    </row>
    <row r="17" s="1" customFormat="1" spans="1:22">
      <c r="A17" s="3">
        <v>21573416198</v>
      </c>
      <c r="B17" s="1" t="s">
        <v>363</v>
      </c>
      <c r="C17" s="1" t="s">
        <v>460</v>
      </c>
      <c r="D17" s="1" t="s">
        <v>461</v>
      </c>
      <c r="E17" s="1" t="s">
        <v>462</v>
      </c>
      <c r="F17" s="1" t="s">
        <v>363</v>
      </c>
      <c r="G17" s="1" t="s">
        <v>367</v>
      </c>
      <c r="H17" s="1" t="s">
        <v>368</v>
      </c>
      <c r="I17" s="1" t="s">
        <v>463</v>
      </c>
      <c r="J17" s="1" t="s">
        <v>30</v>
      </c>
      <c r="K17" s="1" t="s">
        <v>464</v>
      </c>
      <c r="L17" s="1" t="s">
        <v>464</v>
      </c>
      <c r="M17" s="1" t="s">
        <v>371</v>
      </c>
      <c r="N17" s="1" t="s">
        <v>371</v>
      </c>
      <c r="O17" s="1" t="s">
        <v>372</v>
      </c>
      <c r="P17" s="1" t="s">
        <v>373</v>
      </c>
      <c r="Q17" s="1" t="s">
        <v>374</v>
      </c>
      <c r="R17" s="1" t="s">
        <v>465</v>
      </c>
      <c r="S17" s="1" t="s">
        <v>376</v>
      </c>
      <c r="T17" s="1" t="s">
        <v>377</v>
      </c>
      <c r="U17" s="1" t="s">
        <v>378</v>
      </c>
      <c r="V17" s="1" t="s">
        <v>466</v>
      </c>
    </row>
    <row r="18" s="1" customFormat="1" spans="1:22">
      <c r="A18" s="3">
        <v>21572734586</v>
      </c>
      <c r="B18" s="1" t="s">
        <v>363</v>
      </c>
      <c r="C18" s="1" t="s">
        <v>467</v>
      </c>
      <c r="D18" s="1" t="s">
        <v>468</v>
      </c>
      <c r="E18" s="1" t="s">
        <v>469</v>
      </c>
      <c r="F18" s="1" t="s">
        <v>363</v>
      </c>
      <c r="G18" s="1" t="s">
        <v>367</v>
      </c>
      <c r="H18" s="1" t="s">
        <v>368</v>
      </c>
      <c r="I18" s="1" t="s">
        <v>470</v>
      </c>
      <c r="J18" s="1" t="s">
        <v>30</v>
      </c>
      <c r="K18" s="1" t="s">
        <v>471</v>
      </c>
      <c r="L18" s="1" t="s">
        <v>471</v>
      </c>
      <c r="M18" s="1" t="s">
        <v>371</v>
      </c>
      <c r="N18" s="1" t="s">
        <v>371</v>
      </c>
      <c r="O18" s="1" t="s">
        <v>372</v>
      </c>
      <c r="P18" s="1" t="s">
        <v>373</v>
      </c>
      <c r="Q18" s="1" t="s">
        <v>374</v>
      </c>
      <c r="R18" s="1" t="s">
        <v>472</v>
      </c>
      <c r="S18" s="1" t="s">
        <v>376</v>
      </c>
      <c r="T18" s="1" t="s">
        <v>377</v>
      </c>
      <c r="U18" s="1" t="s">
        <v>378</v>
      </c>
      <c r="V18" s="1" t="s">
        <v>379</v>
      </c>
    </row>
    <row r="19" s="1" customFormat="1" spans="1:22">
      <c r="A19" s="3">
        <v>21571327293</v>
      </c>
      <c r="B19" s="1" t="s">
        <v>363</v>
      </c>
      <c r="C19" s="1" t="s">
        <v>473</v>
      </c>
      <c r="D19" s="1" t="s">
        <v>474</v>
      </c>
      <c r="E19" s="1" t="s">
        <v>475</v>
      </c>
      <c r="F19" s="1" t="s">
        <v>363</v>
      </c>
      <c r="G19" s="1" t="s">
        <v>367</v>
      </c>
      <c r="H19" s="1" t="s">
        <v>368</v>
      </c>
      <c r="I19" s="1" t="s">
        <v>476</v>
      </c>
      <c r="J19" s="1" t="s">
        <v>30</v>
      </c>
      <c r="K19" s="1" t="s">
        <v>477</v>
      </c>
      <c r="L19" s="1" t="s">
        <v>477</v>
      </c>
      <c r="M19" s="1" t="s">
        <v>371</v>
      </c>
      <c r="N19" s="1" t="s">
        <v>371</v>
      </c>
      <c r="O19" s="1" t="s">
        <v>372</v>
      </c>
      <c r="P19" s="1" t="s">
        <v>373</v>
      </c>
      <c r="Q19" s="1" t="s">
        <v>374</v>
      </c>
      <c r="R19" s="1" t="s">
        <v>478</v>
      </c>
      <c r="S19" s="1" t="s">
        <v>376</v>
      </c>
      <c r="T19" s="1" t="s">
        <v>377</v>
      </c>
      <c r="U19" s="1" t="s">
        <v>378</v>
      </c>
      <c r="V19" s="1" t="s">
        <v>455</v>
      </c>
    </row>
    <row r="20" s="1" customFormat="1" spans="1:22">
      <c r="A20" s="3">
        <v>21571209849</v>
      </c>
      <c r="B20" s="1" t="s">
        <v>363</v>
      </c>
      <c r="C20" s="1" t="s">
        <v>479</v>
      </c>
      <c r="D20" s="1" t="s">
        <v>480</v>
      </c>
      <c r="E20" s="1" t="s">
        <v>481</v>
      </c>
      <c r="F20" s="1" t="s">
        <v>363</v>
      </c>
      <c r="G20" s="1" t="s">
        <v>367</v>
      </c>
      <c r="H20" s="1" t="s">
        <v>368</v>
      </c>
      <c r="I20" s="1" t="s">
        <v>482</v>
      </c>
      <c r="J20" s="1" t="s">
        <v>30</v>
      </c>
      <c r="K20" s="1" t="s">
        <v>483</v>
      </c>
      <c r="L20" s="1" t="s">
        <v>483</v>
      </c>
      <c r="M20" s="1" t="s">
        <v>371</v>
      </c>
      <c r="N20" s="1" t="s">
        <v>371</v>
      </c>
      <c r="O20" s="1" t="s">
        <v>372</v>
      </c>
      <c r="P20" s="1" t="s">
        <v>373</v>
      </c>
      <c r="Q20" s="1" t="s">
        <v>374</v>
      </c>
      <c r="R20" s="1" t="s">
        <v>484</v>
      </c>
      <c r="S20" s="1" t="s">
        <v>376</v>
      </c>
      <c r="T20" s="1" t="s">
        <v>377</v>
      </c>
      <c r="U20" s="1" t="s">
        <v>378</v>
      </c>
      <c r="V20" s="1" t="s">
        <v>379</v>
      </c>
    </row>
    <row r="21" s="1" customFormat="1" spans="1:22">
      <c r="A21" s="3">
        <v>21571171402</v>
      </c>
      <c r="B21" s="1" t="s">
        <v>363</v>
      </c>
      <c r="C21" s="1" t="s">
        <v>485</v>
      </c>
      <c r="D21" s="1" t="s">
        <v>486</v>
      </c>
      <c r="E21" s="1" t="s">
        <v>487</v>
      </c>
      <c r="F21" s="1" t="s">
        <v>363</v>
      </c>
      <c r="G21" s="1" t="s">
        <v>367</v>
      </c>
      <c r="H21" s="1" t="s">
        <v>368</v>
      </c>
      <c r="I21" s="1" t="s">
        <v>488</v>
      </c>
      <c r="J21" s="1" t="s">
        <v>30</v>
      </c>
      <c r="K21" s="1" t="s">
        <v>489</v>
      </c>
      <c r="L21" s="1" t="s">
        <v>489</v>
      </c>
      <c r="M21" s="1" t="s">
        <v>371</v>
      </c>
      <c r="N21" s="1" t="s">
        <v>371</v>
      </c>
      <c r="O21" s="1" t="s">
        <v>372</v>
      </c>
      <c r="P21" s="1" t="s">
        <v>373</v>
      </c>
      <c r="Q21" s="1" t="s">
        <v>374</v>
      </c>
      <c r="R21" s="1" t="s">
        <v>490</v>
      </c>
      <c r="S21" s="1" t="s">
        <v>376</v>
      </c>
      <c r="T21" s="1" t="s">
        <v>377</v>
      </c>
      <c r="U21" s="1" t="s">
        <v>378</v>
      </c>
      <c r="V21" s="1" t="s">
        <v>455</v>
      </c>
    </row>
    <row r="22" s="1" customFormat="1" spans="1:22">
      <c r="A22" s="3">
        <v>21571151497</v>
      </c>
      <c r="B22" s="1" t="s">
        <v>363</v>
      </c>
      <c r="C22" s="1" t="s">
        <v>491</v>
      </c>
      <c r="D22" s="1" t="s">
        <v>492</v>
      </c>
      <c r="E22" s="1" t="s">
        <v>493</v>
      </c>
      <c r="F22" s="1" t="s">
        <v>363</v>
      </c>
      <c r="G22" s="1" t="s">
        <v>367</v>
      </c>
      <c r="H22" s="1" t="s">
        <v>368</v>
      </c>
      <c r="I22" s="1" t="s">
        <v>494</v>
      </c>
      <c r="J22" s="1" t="s">
        <v>30</v>
      </c>
      <c r="K22" s="1" t="s">
        <v>495</v>
      </c>
      <c r="L22" s="1" t="s">
        <v>495</v>
      </c>
      <c r="M22" s="1" t="s">
        <v>371</v>
      </c>
      <c r="N22" s="1" t="s">
        <v>371</v>
      </c>
      <c r="O22" s="1" t="s">
        <v>372</v>
      </c>
      <c r="P22" s="1" t="s">
        <v>373</v>
      </c>
      <c r="Q22" s="1" t="s">
        <v>374</v>
      </c>
      <c r="R22" s="1" t="s">
        <v>496</v>
      </c>
      <c r="S22" s="1" t="s">
        <v>376</v>
      </c>
      <c r="T22" s="1" t="s">
        <v>377</v>
      </c>
      <c r="U22" s="1" t="s">
        <v>378</v>
      </c>
      <c r="V22" s="1" t="s">
        <v>399</v>
      </c>
    </row>
    <row r="23" s="1" customFormat="1" spans="1:22">
      <c r="A23" s="3">
        <v>21570066638</v>
      </c>
      <c r="B23" s="1" t="s">
        <v>497</v>
      </c>
      <c r="C23" s="1" t="s">
        <v>498</v>
      </c>
      <c r="D23" s="1" t="s">
        <v>499</v>
      </c>
      <c r="E23" s="1" t="s">
        <v>500</v>
      </c>
      <c r="F23" s="1" t="s">
        <v>363</v>
      </c>
      <c r="G23" s="1" t="s">
        <v>367</v>
      </c>
      <c r="H23" s="1" t="s">
        <v>368</v>
      </c>
      <c r="I23" s="1" t="s">
        <v>501</v>
      </c>
      <c r="J23" s="1" t="s">
        <v>30</v>
      </c>
      <c r="K23" s="1" t="s">
        <v>502</v>
      </c>
      <c r="L23" s="1" t="s">
        <v>502</v>
      </c>
      <c r="M23" s="1" t="s">
        <v>371</v>
      </c>
      <c r="N23" s="1" t="s">
        <v>371</v>
      </c>
      <c r="O23" s="1" t="s">
        <v>372</v>
      </c>
      <c r="P23" s="1" t="s">
        <v>373</v>
      </c>
      <c r="Q23" s="1" t="s">
        <v>374</v>
      </c>
      <c r="R23" s="1" t="s">
        <v>503</v>
      </c>
      <c r="S23" s="1" t="s">
        <v>376</v>
      </c>
      <c r="T23" s="1" t="s">
        <v>377</v>
      </c>
      <c r="U23" s="1" t="s">
        <v>378</v>
      </c>
      <c r="V23" s="1" t="s">
        <v>455</v>
      </c>
    </row>
    <row r="24" s="1" customFormat="1" spans="1:22">
      <c r="A24" s="3">
        <v>21569932615</v>
      </c>
      <c r="B24" s="1" t="s">
        <v>497</v>
      </c>
      <c r="C24" s="1" t="s">
        <v>504</v>
      </c>
      <c r="D24" s="1" t="s">
        <v>505</v>
      </c>
      <c r="E24" s="1" t="s">
        <v>506</v>
      </c>
      <c r="F24" s="1" t="s">
        <v>363</v>
      </c>
      <c r="G24" s="1" t="s">
        <v>367</v>
      </c>
      <c r="H24" s="1" t="s">
        <v>368</v>
      </c>
      <c r="I24" s="1" t="s">
        <v>507</v>
      </c>
      <c r="J24" s="1" t="s">
        <v>30</v>
      </c>
      <c r="K24" s="1" t="s">
        <v>508</v>
      </c>
      <c r="L24" s="1" t="s">
        <v>508</v>
      </c>
      <c r="M24" s="1" t="s">
        <v>371</v>
      </c>
      <c r="N24" s="1" t="s">
        <v>371</v>
      </c>
      <c r="O24" s="1" t="s">
        <v>372</v>
      </c>
      <c r="P24" s="1" t="s">
        <v>373</v>
      </c>
      <c r="Q24" s="1" t="s">
        <v>374</v>
      </c>
      <c r="R24" s="1" t="s">
        <v>509</v>
      </c>
      <c r="S24" s="1" t="s">
        <v>376</v>
      </c>
      <c r="T24" s="1" t="s">
        <v>377</v>
      </c>
      <c r="U24" s="1" t="s">
        <v>378</v>
      </c>
      <c r="V24" s="1" t="s">
        <v>399</v>
      </c>
    </row>
    <row r="25" s="1" customFormat="1" spans="1:22">
      <c r="A25" s="3">
        <v>21568975267</v>
      </c>
      <c r="B25" s="1" t="s">
        <v>497</v>
      </c>
      <c r="C25" s="1" t="s">
        <v>510</v>
      </c>
      <c r="D25" s="1" t="s">
        <v>511</v>
      </c>
      <c r="E25" s="1" t="s">
        <v>512</v>
      </c>
      <c r="F25" s="1" t="s">
        <v>497</v>
      </c>
      <c r="G25" s="1" t="s">
        <v>367</v>
      </c>
      <c r="H25" s="1" t="s">
        <v>368</v>
      </c>
      <c r="I25" s="1" t="s">
        <v>513</v>
      </c>
      <c r="J25" s="1" t="s">
        <v>30</v>
      </c>
      <c r="K25" s="1" t="s">
        <v>514</v>
      </c>
      <c r="L25" s="1" t="s">
        <v>514</v>
      </c>
      <c r="M25" s="1" t="s">
        <v>371</v>
      </c>
      <c r="N25" s="1" t="s">
        <v>371</v>
      </c>
      <c r="O25" s="1" t="s">
        <v>372</v>
      </c>
      <c r="P25" s="1" t="s">
        <v>373</v>
      </c>
      <c r="Q25" s="1" t="s">
        <v>374</v>
      </c>
      <c r="R25" s="1" t="s">
        <v>515</v>
      </c>
      <c r="S25" s="1" t="s">
        <v>376</v>
      </c>
      <c r="T25" s="1" t="s">
        <v>377</v>
      </c>
      <c r="U25" s="1" t="s">
        <v>378</v>
      </c>
      <c r="V25" s="1" t="s">
        <v>466</v>
      </c>
    </row>
    <row r="26" s="1" customFormat="1" spans="1:22">
      <c r="A26" s="3">
        <v>21567992025</v>
      </c>
      <c r="B26" s="1" t="s">
        <v>497</v>
      </c>
      <c r="C26" s="1" t="s">
        <v>516</v>
      </c>
      <c r="D26" s="1" t="s">
        <v>517</v>
      </c>
      <c r="E26" s="1" t="s">
        <v>518</v>
      </c>
      <c r="F26" s="1" t="s">
        <v>363</v>
      </c>
      <c r="G26" s="1" t="s">
        <v>367</v>
      </c>
      <c r="H26" s="1" t="s">
        <v>368</v>
      </c>
      <c r="I26" s="1" t="s">
        <v>519</v>
      </c>
      <c r="J26" s="1" t="s">
        <v>30</v>
      </c>
      <c r="K26" s="1" t="s">
        <v>520</v>
      </c>
      <c r="L26" s="1" t="s">
        <v>520</v>
      </c>
      <c r="M26" s="1" t="s">
        <v>371</v>
      </c>
      <c r="N26" s="1" t="s">
        <v>371</v>
      </c>
      <c r="O26" s="1" t="s">
        <v>372</v>
      </c>
      <c r="P26" s="1" t="s">
        <v>373</v>
      </c>
      <c r="Q26" s="1" t="s">
        <v>374</v>
      </c>
      <c r="R26" s="1" t="s">
        <v>521</v>
      </c>
      <c r="S26" s="1" t="s">
        <v>376</v>
      </c>
      <c r="T26" s="1" t="s">
        <v>377</v>
      </c>
      <c r="U26" s="1" t="s">
        <v>378</v>
      </c>
      <c r="V26" s="1" t="s">
        <v>379</v>
      </c>
    </row>
    <row r="27" s="1" customFormat="1" spans="1:22">
      <c r="A27" s="3">
        <v>21567447234</v>
      </c>
      <c r="B27" s="1" t="s">
        <v>497</v>
      </c>
      <c r="C27" s="1" t="s">
        <v>522</v>
      </c>
      <c r="D27" s="1" t="s">
        <v>523</v>
      </c>
      <c r="E27" s="1" t="s">
        <v>524</v>
      </c>
      <c r="F27" s="1" t="s">
        <v>497</v>
      </c>
      <c r="G27" s="1" t="s">
        <v>367</v>
      </c>
      <c r="H27" s="1" t="s">
        <v>368</v>
      </c>
      <c r="I27" s="1" t="s">
        <v>525</v>
      </c>
      <c r="J27" s="1" t="s">
        <v>30</v>
      </c>
      <c r="K27" s="1" t="s">
        <v>526</v>
      </c>
      <c r="L27" s="1" t="s">
        <v>526</v>
      </c>
      <c r="M27" s="1" t="s">
        <v>371</v>
      </c>
      <c r="N27" s="1" t="s">
        <v>371</v>
      </c>
      <c r="O27" s="1" t="s">
        <v>372</v>
      </c>
      <c r="P27" s="1" t="s">
        <v>373</v>
      </c>
      <c r="Q27" s="1" t="s">
        <v>374</v>
      </c>
      <c r="R27" s="1" t="s">
        <v>527</v>
      </c>
      <c r="S27" s="1" t="s">
        <v>376</v>
      </c>
      <c r="T27" s="1" t="s">
        <v>377</v>
      </c>
      <c r="U27" s="1" t="s">
        <v>378</v>
      </c>
      <c r="V27" s="1" t="s">
        <v>528</v>
      </c>
    </row>
    <row r="28" s="1" customFormat="1" spans="1:22">
      <c r="A28" s="3">
        <v>21566602661</v>
      </c>
      <c r="B28" s="1" t="s">
        <v>497</v>
      </c>
      <c r="C28" s="1" t="s">
        <v>529</v>
      </c>
      <c r="D28" s="1" t="s">
        <v>530</v>
      </c>
      <c r="E28" s="1" t="s">
        <v>531</v>
      </c>
      <c r="F28" s="1" t="s">
        <v>497</v>
      </c>
      <c r="G28" s="1" t="s">
        <v>367</v>
      </c>
      <c r="H28" s="1" t="s">
        <v>368</v>
      </c>
      <c r="I28" s="1" t="s">
        <v>532</v>
      </c>
      <c r="J28" s="1" t="s">
        <v>30</v>
      </c>
      <c r="K28" s="1" t="s">
        <v>533</v>
      </c>
      <c r="L28" s="1" t="s">
        <v>533</v>
      </c>
      <c r="M28" s="1" t="s">
        <v>371</v>
      </c>
      <c r="N28" s="1" t="s">
        <v>371</v>
      </c>
      <c r="O28" s="1" t="s">
        <v>372</v>
      </c>
      <c r="P28" s="1" t="s">
        <v>373</v>
      </c>
      <c r="Q28" s="1" t="s">
        <v>374</v>
      </c>
      <c r="R28" s="1" t="s">
        <v>534</v>
      </c>
      <c r="S28" s="1" t="s">
        <v>376</v>
      </c>
      <c r="T28" s="1" t="s">
        <v>377</v>
      </c>
      <c r="U28" s="1" t="s">
        <v>378</v>
      </c>
      <c r="V28" s="1" t="s">
        <v>466</v>
      </c>
    </row>
    <row r="29" s="1" customFormat="1" spans="1:22">
      <c r="A29" s="3">
        <v>21566589078</v>
      </c>
      <c r="B29" s="1" t="s">
        <v>497</v>
      </c>
      <c r="C29" s="1" t="s">
        <v>535</v>
      </c>
      <c r="D29" s="1" t="s">
        <v>536</v>
      </c>
      <c r="E29" s="1" t="s">
        <v>537</v>
      </c>
      <c r="F29" s="1" t="s">
        <v>497</v>
      </c>
      <c r="G29" s="1" t="s">
        <v>367</v>
      </c>
      <c r="H29" s="1" t="s">
        <v>368</v>
      </c>
      <c r="I29" s="1" t="s">
        <v>538</v>
      </c>
      <c r="J29" s="1" t="s">
        <v>30</v>
      </c>
      <c r="K29" s="1" t="s">
        <v>539</v>
      </c>
      <c r="L29" s="1" t="s">
        <v>539</v>
      </c>
      <c r="M29" s="1" t="s">
        <v>371</v>
      </c>
      <c r="N29" s="1" t="s">
        <v>371</v>
      </c>
      <c r="O29" s="1" t="s">
        <v>372</v>
      </c>
      <c r="P29" s="1" t="s">
        <v>373</v>
      </c>
      <c r="Q29" s="1" t="s">
        <v>374</v>
      </c>
      <c r="R29" s="1" t="s">
        <v>540</v>
      </c>
      <c r="S29" s="1" t="s">
        <v>376</v>
      </c>
      <c r="T29" s="1" t="s">
        <v>377</v>
      </c>
      <c r="U29" s="1" t="s">
        <v>378</v>
      </c>
      <c r="V29" s="1" t="s">
        <v>455</v>
      </c>
    </row>
    <row r="30" s="1" customFormat="1" spans="1:22">
      <c r="A30" s="3">
        <v>21564454115</v>
      </c>
      <c r="B30" s="1" t="s">
        <v>497</v>
      </c>
      <c r="C30" s="1" t="s">
        <v>541</v>
      </c>
      <c r="D30" s="1" t="s">
        <v>542</v>
      </c>
      <c r="E30" s="1" t="s">
        <v>543</v>
      </c>
      <c r="F30" s="1" t="s">
        <v>363</v>
      </c>
      <c r="G30" s="1" t="s">
        <v>367</v>
      </c>
      <c r="H30" s="1" t="s">
        <v>368</v>
      </c>
      <c r="I30" s="1" t="s">
        <v>544</v>
      </c>
      <c r="J30" s="1" t="s">
        <v>30</v>
      </c>
      <c r="K30" s="1" t="s">
        <v>545</v>
      </c>
      <c r="L30" s="1" t="s">
        <v>545</v>
      </c>
      <c r="M30" s="1" t="s">
        <v>371</v>
      </c>
      <c r="N30" s="1" t="s">
        <v>371</v>
      </c>
      <c r="O30" s="1" t="s">
        <v>372</v>
      </c>
      <c r="P30" s="1" t="s">
        <v>373</v>
      </c>
      <c r="Q30" s="1" t="s">
        <v>374</v>
      </c>
      <c r="R30" s="1" t="s">
        <v>546</v>
      </c>
      <c r="S30" s="1" t="s">
        <v>376</v>
      </c>
      <c r="T30" s="1" t="s">
        <v>377</v>
      </c>
      <c r="U30" s="1" t="s">
        <v>378</v>
      </c>
      <c r="V30" s="1" t="s">
        <v>547</v>
      </c>
    </row>
    <row r="31" s="1" customFormat="1" spans="1:22">
      <c r="A31" s="3">
        <v>21562852042</v>
      </c>
      <c r="B31" s="1" t="s">
        <v>497</v>
      </c>
      <c r="C31" s="1" t="s">
        <v>548</v>
      </c>
      <c r="D31" s="1" t="s">
        <v>492</v>
      </c>
      <c r="E31" s="1" t="s">
        <v>549</v>
      </c>
      <c r="F31" s="1" t="s">
        <v>497</v>
      </c>
      <c r="G31" s="1" t="s">
        <v>367</v>
      </c>
      <c r="H31" s="1" t="s">
        <v>368</v>
      </c>
      <c r="I31" s="1" t="s">
        <v>550</v>
      </c>
      <c r="J31" s="1" t="s">
        <v>30</v>
      </c>
      <c r="K31" s="1" t="s">
        <v>551</v>
      </c>
      <c r="L31" s="1" t="s">
        <v>551</v>
      </c>
      <c r="M31" s="1" t="s">
        <v>371</v>
      </c>
      <c r="N31" s="1" t="s">
        <v>371</v>
      </c>
      <c r="O31" s="1" t="s">
        <v>372</v>
      </c>
      <c r="P31" s="1" t="s">
        <v>373</v>
      </c>
      <c r="Q31" s="1" t="s">
        <v>374</v>
      </c>
      <c r="R31" s="1" t="s">
        <v>552</v>
      </c>
      <c r="S31" s="1" t="s">
        <v>376</v>
      </c>
      <c r="T31" s="1" t="s">
        <v>377</v>
      </c>
      <c r="U31" s="1" t="s">
        <v>378</v>
      </c>
      <c r="V31" s="1" t="s">
        <v>399</v>
      </c>
    </row>
    <row r="32" s="1" customFormat="1" spans="1:22">
      <c r="A32" s="3">
        <v>21562400592</v>
      </c>
      <c r="B32" s="1" t="s">
        <v>497</v>
      </c>
      <c r="C32" s="1" t="s">
        <v>553</v>
      </c>
      <c r="D32" s="1" t="s">
        <v>554</v>
      </c>
      <c r="E32" s="1" t="s">
        <v>555</v>
      </c>
      <c r="F32" s="1" t="s">
        <v>497</v>
      </c>
      <c r="G32" s="1" t="s">
        <v>367</v>
      </c>
      <c r="H32" s="1" t="s">
        <v>368</v>
      </c>
      <c r="I32" s="1" t="s">
        <v>556</v>
      </c>
      <c r="J32" s="1" t="s">
        <v>30</v>
      </c>
      <c r="K32" s="1" t="s">
        <v>557</v>
      </c>
      <c r="L32" s="1" t="s">
        <v>557</v>
      </c>
      <c r="M32" s="1" t="s">
        <v>371</v>
      </c>
      <c r="N32" s="1" t="s">
        <v>371</v>
      </c>
      <c r="O32" s="1" t="s">
        <v>372</v>
      </c>
      <c r="P32" s="1" t="s">
        <v>373</v>
      </c>
      <c r="Q32" s="1" t="s">
        <v>374</v>
      </c>
      <c r="R32" s="1" t="s">
        <v>558</v>
      </c>
      <c r="S32" s="1" t="s">
        <v>376</v>
      </c>
      <c r="T32" s="1" t="s">
        <v>377</v>
      </c>
      <c r="U32" s="1" t="s">
        <v>378</v>
      </c>
      <c r="V32" s="1" t="s">
        <v>466</v>
      </c>
    </row>
    <row r="33" s="1" customFormat="1" spans="1:22">
      <c r="A33" s="3">
        <v>21561913048</v>
      </c>
      <c r="B33" s="1" t="s">
        <v>497</v>
      </c>
      <c r="C33" s="1" t="s">
        <v>559</v>
      </c>
      <c r="D33" s="1" t="s">
        <v>523</v>
      </c>
      <c r="E33" s="1" t="s">
        <v>560</v>
      </c>
      <c r="F33" s="1" t="s">
        <v>363</v>
      </c>
      <c r="G33" s="1" t="s">
        <v>367</v>
      </c>
      <c r="H33" s="1" t="s">
        <v>368</v>
      </c>
      <c r="I33" s="1" t="s">
        <v>561</v>
      </c>
      <c r="J33" s="1" t="s">
        <v>30</v>
      </c>
      <c r="K33" s="1" t="s">
        <v>562</v>
      </c>
      <c r="L33" s="1" t="s">
        <v>562</v>
      </c>
      <c r="M33" s="1" t="s">
        <v>371</v>
      </c>
      <c r="N33" s="1" t="s">
        <v>371</v>
      </c>
      <c r="O33" s="1" t="s">
        <v>372</v>
      </c>
      <c r="P33" s="1" t="s">
        <v>373</v>
      </c>
      <c r="Q33" s="1" t="s">
        <v>374</v>
      </c>
      <c r="R33" s="1" t="s">
        <v>563</v>
      </c>
      <c r="S33" s="1" t="s">
        <v>376</v>
      </c>
      <c r="T33" s="1" t="s">
        <v>377</v>
      </c>
      <c r="U33" s="1" t="s">
        <v>378</v>
      </c>
      <c r="V33" s="1" t="s">
        <v>528</v>
      </c>
    </row>
    <row r="34" s="1" customFormat="1" spans="1:22">
      <c r="A34" s="3">
        <v>21560942110</v>
      </c>
      <c r="B34" s="1" t="s">
        <v>564</v>
      </c>
      <c r="C34" s="1" t="s">
        <v>565</v>
      </c>
      <c r="D34" s="1" t="s">
        <v>566</v>
      </c>
      <c r="E34" s="1" t="s">
        <v>567</v>
      </c>
      <c r="F34" s="1" t="s">
        <v>497</v>
      </c>
      <c r="G34" s="1" t="s">
        <v>367</v>
      </c>
      <c r="H34" s="1" t="s">
        <v>368</v>
      </c>
      <c r="I34" s="1" t="s">
        <v>568</v>
      </c>
      <c r="J34" s="1" t="s">
        <v>30</v>
      </c>
      <c r="K34" s="1" t="s">
        <v>569</v>
      </c>
      <c r="L34" s="1" t="s">
        <v>569</v>
      </c>
      <c r="M34" s="1" t="s">
        <v>371</v>
      </c>
      <c r="N34" s="1" t="s">
        <v>371</v>
      </c>
      <c r="O34" s="1" t="s">
        <v>372</v>
      </c>
      <c r="P34" s="1" t="s">
        <v>373</v>
      </c>
      <c r="Q34" s="1" t="s">
        <v>374</v>
      </c>
      <c r="R34" s="1" t="s">
        <v>570</v>
      </c>
      <c r="S34" s="1" t="s">
        <v>376</v>
      </c>
      <c r="T34" s="1" t="s">
        <v>377</v>
      </c>
      <c r="U34" s="1" t="s">
        <v>378</v>
      </c>
      <c r="V34" s="1" t="s">
        <v>399</v>
      </c>
    </row>
    <row r="35" s="1" customFormat="1" spans="1:22">
      <c r="A35" s="3">
        <v>21559035112</v>
      </c>
      <c r="B35" s="1" t="s">
        <v>564</v>
      </c>
      <c r="C35" s="1" t="s">
        <v>571</v>
      </c>
      <c r="D35" s="1" t="s">
        <v>572</v>
      </c>
      <c r="E35" s="1" t="s">
        <v>573</v>
      </c>
      <c r="F35" s="1" t="s">
        <v>564</v>
      </c>
      <c r="G35" s="1" t="s">
        <v>367</v>
      </c>
      <c r="H35" s="1" t="s">
        <v>368</v>
      </c>
      <c r="I35" s="1" t="s">
        <v>574</v>
      </c>
      <c r="J35" s="1" t="s">
        <v>30</v>
      </c>
      <c r="K35" s="1" t="s">
        <v>575</v>
      </c>
      <c r="L35" s="1" t="s">
        <v>575</v>
      </c>
      <c r="M35" s="1" t="s">
        <v>371</v>
      </c>
      <c r="N35" s="1" t="s">
        <v>371</v>
      </c>
      <c r="O35" s="1" t="s">
        <v>372</v>
      </c>
      <c r="P35" s="1" t="s">
        <v>373</v>
      </c>
      <c r="Q35" s="1" t="s">
        <v>374</v>
      </c>
      <c r="R35" s="1" t="s">
        <v>576</v>
      </c>
      <c r="S35" s="1" t="s">
        <v>376</v>
      </c>
      <c r="T35" s="1" t="s">
        <v>377</v>
      </c>
      <c r="U35" s="1" t="s">
        <v>378</v>
      </c>
      <c r="V35" s="1" t="s">
        <v>528</v>
      </c>
    </row>
    <row r="36" s="1" customFormat="1" spans="1:22">
      <c r="A36" s="3">
        <v>21557702841</v>
      </c>
      <c r="B36" s="1" t="s">
        <v>564</v>
      </c>
      <c r="C36" s="1" t="s">
        <v>577</v>
      </c>
      <c r="D36" s="1" t="s">
        <v>578</v>
      </c>
      <c r="E36" s="1" t="s">
        <v>579</v>
      </c>
      <c r="F36" s="1" t="s">
        <v>497</v>
      </c>
      <c r="G36" s="1" t="s">
        <v>367</v>
      </c>
      <c r="H36" s="1" t="s">
        <v>368</v>
      </c>
      <c r="I36" s="1" t="s">
        <v>580</v>
      </c>
      <c r="J36" s="1" t="s">
        <v>30</v>
      </c>
      <c r="K36" s="1" t="s">
        <v>581</v>
      </c>
      <c r="L36" s="1" t="s">
        <v>581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374</v>
      </c>
      <c r="R36" s="1" t="s">
        <v>582</v>
      </c>
      <c r="S36" s="1" t="s">
        <v>376</v>
      </c>
      <c r="T36" s="1" t="s">
        <v>377</v>
      </c>
      <c r="U36" s="1" t="s">
        <v>378</v>
      </c>
      <c r="V36" s="1" t="s">
        <v>455</v>
      </c>
    </row>
    <row r="37" s="1" customFormat="1" spans="1:22">
      <c r="A37" s="3">
        <v>21556048699</v>
      </c>
      <c r="B37" s="1" t="s">
        <v>564</v>
      </c>
      <c r="C37" s="1" t="s">
        <v>583</v>
      </c>
      <c r="D37" s="1" t="s">
        <v>566</v>
      </c>
      <c r="E37" s="1" t="s">
        <v>584</v>
      </c>
      <c r="F37" s="1" t="s">
        <v>497</v>
      </c>
      <c r="G37" s="1" t="s">
        <v>367</v>
      </c>
      <c r="H37" s="1" t="s">
        <v>368</v>
      </c>
      <c r="I37" s="1" t="s">
        <v>585</v>
      </c>
      <c r="J37" s="1" t="s">
        <v>30</v>
      </c>
      <c r="K37" s="1" t="s">
        <v>586</v>
      </c>
      <c r="L37" s="1" t="s">
        <v>586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374</v>
      </c>
      <c r="R37" s="1" t="s">
        <v>587</v>
      </c>
      <c r="S37" s="1" t="s">
        <v>376</v>
      </c>
      <c r="T37" s="1" t="s">
        <v>377</v>
      </c>
      <c r="U37" s="1" t="s">
        <v>378</v>
      </c>
      <c r="V37" s="1" t="s">
        <v>399</v>
      </c>
    </row>
    <row r="38" s="1" customFormat="1" spans="1:22">
      <c r="A38" s="3">
        <v>21514855612</v>
      </c>
      <c r="B38" s="1" t="s">
        <v>564</v>
      </c>
      <c r="C38" s="1" t="s">
        <v>588</v>
      </c>
      <c r="D38" s="1" t="s">
        <v>589</v>
      </c>
      <c r="E38" s="1" t="s">
        <v>590</v>
      </c>
      <c r="F38" s="1" t="s">
        <v>363</v>
      </c>
      <c r="G38" s="1" t="s">
        <v>367</v>
      </c>
      <c r="H38" s="1" t="s">
        <v>368</v>
      </c>
      <c r="I38" s="1" t="s">
        <v>591</v>
      </c>
      <c r="J38" s="1" t="s">
        <v>30</v>
      </c>
      <c r="K38" s="1" t="s">
        <v>592</v>
      </c>
      <c r="L38" s="1" t="s">
        <v>592</v>
      </c>
      <c r="M38" s="1" t="s">
        <v>371</v>
      </c>
      <c r="N38" s="1" t="s">
        <v>371</v>
      </c>
      <c r="O38" s="1" t="s">
        <v>372</v>
      </c>
      <c r="P38" s="1" t="s">
        <v>373</v>
      </c>
      <c r="Q38" s="1" t="s">
        <v>374</v>
      </c>
      <c r="R38" s="1" t="s">
        <v>593</v>
      </c>
      <c r="S38" s="1" t="s">
        <v>376</v>
      </c>
      <c r="T38" s="1" t="s">
        <v>377</v>
      </c>
      <c r="U38" s="1" t="s">
        <v>378</v>
      </c>
      <c r="V38" s="1" t="s">
        <v>466</v>
      </c>
    </row>
    <row r="39" s="1" customFormat="1" spans="1:22">
      <c r="A39" s="3">
        <v>21514839122</v>
      </c>
      <c r="B39" s="1" t="s">
        <v>564</v>
      </c>
      <c r="C39" s="1" t="s">
        <v>594</v>
      </c>
      <c r="D39" s="1" t="s">
        <v>595</v>
      </c>
      <c r="E39" s="1" t="s">
        <v>596</v>
      </c>
      <c r="F39" s="1" t="s">
        <v>363</v>
      </c>
      <c r="G39" s="1" t="s">
        <v>367</v>
      </c>
      <c r="H39" s="1" t="s">
        <v>368</v>
      </c>
      <c r="I39" s="1" t="s">
        <v>597</v>
      </c>
      <c r="J39" s="1" t="s">
        <v>30</v>
      </c>
      <c r="K39" s="1" t="s">
        <v>598</v>
      </c>
      <c r="L39" s="1" t="s">
        <v>598</v>
      </c>
      <c r="M39" s="1" t="s">
        <v>371</v>
      </c>
      <c r="N39" s="1" t="s">
        <v>371</v>
      </c>
      <c r="O39" s="1" t="s">
        <v>372</v>
      </c>
      <c r="P39" s="1" t="s">
        <v>373</v>
      </c>
      <c r="Q39" s="1" t="s">
        <v>374</v>
      </c>
      <c r="R39" s="1" t="s">
        <v>599</v>
      </c>
      <c r="S39" s="1" t="s">
        <v>376</v>
      </c>
      <c r="T39" s="1" t="s">
        <v>377</v>
      </c>
      <c r="U39" s="1" t="s">
        <v>378</v>
      </c>
      <c r="V39" s="1" t="s">
        <v>600</v>
      </c>
    </row>
    <row r="40" s="1" customFormat="1" spans="1:22">
      <c r="A40" s="3">
        <v>21514814718</v>
      </c>
      <c r="B40" s="1" t="s">
        <v>564</v>
      </c>
      <c r="C40" s="1" t="s">
        <v>601</v>
      </c>
      <c r="D40" s="1" t="s">
        <v>602</v>
      </c>
      <c r="E40" s="1" t="s">
        <v>603</v>
      </c>
      <c r="F40" s="1" t="s">
        <v>363</v>
      </c>
      <c r="G40" s="1" t="s">
        <v>367</v>
      </c>
      <c r="H40" s="1" t="s">
        <v>368</v>
      </c>
      <c r="I40" s="1" t="s">
        <v>604</v>
      </c>
      <c r="J40" s="1" t="s">
        <v>30</v>
      </c>
      <c r="K40" s="1" t="s">
        <v>605</v>
      </c>
      <c r="L40" s="1" t="s">
        <v>605</v>
      </c>
      <c r="M40" s="1" t="s">
        <v>371</v>
      </c>
      <c r="N40" s="1" t="s">
        <v>371</v>
      </c>
      <c r="O40" s="1" t="s">
        <v>372</v>
      </c>
      <c r="P40" s="1" t="s">
        <v>373</v>
      </c>
      <c r="Q40" s="1" t="s">
        <v>374</v>
      </c>
      <c r="R40" s="1" t="s">
        <v>606</v>
      </c>
      <c r="S40" s="1" t="s">
        <v>376</v>
      </c>
      <c r="T40" s="1" t="s">
        <v>377</v>
      </c>
      <c r="U40" s="1" t="s">
        <v>378</v>
      </c>
      <c r="V40" s="1" t="s">
        <v>466</v>
      </c>
    </row>
    <row r="41" s="1" customFormat="1" spans="1:22">
      <c r="A41" s="3">
        <v>21513269696</v>
      </c>
      <c r="B41" s="1" t="s">
        <v>607</v>
      </c>
      <c r="C41" s="1" t="s">
        <v>608</v>
      </c>
      <c r="D41" s="1" t="s">
        <v>609</v>
      </c>
      <c r="E41" s="1" t="s">
        <v>610</v>
      </c>
      <c r="F41" s="1" t="s">
        <v>564</v>
      </c>
      <c r="G41" s="1" t="s">
        <v>367</v>
      </c>
      <c r="H41" s="1" t="s">
        <v>368</v>
      </c>
      <c r="I41" s="1" t="s">
        <v>611</v>
      </c>
      <c r="J41" s="1" t="s">
        <v>30</v>
      </c>
      <c r="K41" s="1" t="s">
        <v>612</v>
      </c>
      <c r="L41" s="1" t="s">
        <v>612</v>
      </c>
      <c r="M41" s="1" t="s">
        <v>371</v>
      </c>
      <c r="N41" s="1" t="s">
        <v>371</v>
      </c>
      <c r="O41" s="1" t="s">
        <v>372</v>
      </c>
      <c r="P41" s="1" t="s">
        <v>373</v>
      </c>
      <c r="Q41" s="1" t="s">
        <v>374</v>
      </c>
      <c r="R41" s="1" t="s">
        <v>613</v>
      </c>
      <c r="S41" s="1" t="s">
        <v>376</v>
      </c>
      <c r="T41" s="1" t="s">
        <v>377</v>
      </c>
      <c r="U41" s="1" t="s">
        <v>378</v>
      </c>
      <c r="V41" s="1" t="s">
        <v>614</v>
      </c>
    </row>
    <row r="42" s="1" customFormat="1" spans="1:22">
      <c r="A42" s="3">
        <v>21505997216</v>
      </c>
      <c r="B42" s="1" t="s">
        <v>615</v>
      </c>
      <c r="C42" s="1" t="s">
        <v>616</v>
      </c>
      <c r="D42" s="1" t="s">
        <v>523</v>
      </c>
      <c r="E42" s="1" t="s">
        <v>617</v>
      </c>
      <c r="F42" s="1" t="s">
        <v>564</v>
      </c>
      <c r="G42" s="1" t="s">
        <v>367</v>
      </c>
      <c r="H42" s="1" t="s">
        <v>368</v>
      </c>
      <c r="I42" s="1" t="s">
        <v>618</v>
      </c>
      <c r="J42" s="1" t="s">
        <v>30</v>
      </c>
      <c r="K42" s="1" t="s">
        <v>575</v>
      </c>
      <c r="L42" s="1" t="s">
        <v>575</v>
      </c>
      <c r="M42" s="1" t="s">
        <v>371</v>
      </c>
      <c r="N42" s="1" t="s">
        <v>371</v>
      </c>
      <c r="O42" s="1" t="s">
        <v>372</v>
      </c>
      <c r="P42" s="1" t="s">
        <v>373</v>
      </c>
      <c r="Q42" s="1" t="s">
        <v>374</v>
      </c>
      <c r="R42" s="1" t="s">
        <v>619</v>
      </c>
      <c r="S42" s="1" t="s">
        <v>376</v>
      </c>
      <c r="T42" s="1" t="s">
        <v>377</v>
      </c>
      <c r="U42" s="1" t="s">
        <v>378</v>
      </c>
      <c r="V42" s="1" t="s">
        <v>528</v>
      </c>
    </row>
    <row r="43" s="1" customFormat="1" spans="1:22">
      <c r="A43" s="3">
        <v>21500316108</v>
      </c>
      <c r="B43" s="1" t="s">
        <v>620</v>
      </c>
      <c r="C43" s="1" t="s">
        <v>621</v>
      </c>
      <c r="D43" s="1" t="s">
        <v>622</v>
      </c>
      <c r="E43" s="1" t="s">
        <v>623</v>
      </c>
      <c r="F43" s="1" t="s">
        <v>607</v>
      </c>
      <c r="G43" s="1" t="s">
        <v>367</v>
      </c>
      <c r="H43" s="1" t="s">
        <v>368</v>
      </c>
      <c r="I43" s="1" t="s">
        <v>624</v>
      </c>
      <c r="J43" s="1" t="s">
        <v>30</v>
      </c>
      <c r="K43" s="1" t="s">
        <v>625</v>
      </c>
      <c r="L43" s="1" t="s">
        <v>625</v>
      </c>
      <c r="M43" s="1" t="s">
        <v>371</v>
      </c>
      <c r="N43" s="1" t="s">
        <v>371</v>
      </c>
      <c r="O43" s="1" t="s">
        <v>372</v>
      </c>
      <c r="P43" s="1" t="s">
        <v>373</v>
      </c>
      <c r="Q43" s="1" t="s">
        <v>374</v>
      </c>
      <c r="R43" s="1" t="s">
        <v>626</v>
      </c>
      <c r="S43" s="1" t="s">
        <v>376</v>
      </c>
      <c r="T43" s="1" t="s">
        <v>377</v>
      </c>
      <c r="U43" s="1" t="s">
        <v>378</v>
      </c>
      <c r="V43" s="1" t="s">
        <v>466</v>
      </c>
    </row>
    <row r="44" s="1" customFormat="1" spans="1:22">
      <c r="A44" s="3">
        <v>21493999601</v>
      </c>
      <c r="B44" s="1" t="s">
        <v>620</v>
      </c>
      <c r="C44" s="1" t="s">
        <v>627</v>
      </c>
      <c r="D44" s="1" t="s">
        <v>628</v>
      </c>
      <c r="E44" s="1" t="s">
        <v>629</v>
      </c>
      <c r="F44" s="1" t="s">
        <v>607</v>
      </c>
      <c r="G44" s="1" t="s">
        <v>367</v>
      </c>
      <c r="H44" s="1" t="s">
        <v>368</v>
      </c>
      <c r="I44" s="1" t="s">
        <v>630</v>
      </c>
      <c r="J44" s="1" t="s">
        <v>30</v>
      </c>
      <c r="K44" s="1" t="s">
        <v>631</v>
      </c>
      <c r="L44" s="1" t="s">
        <v>631</v>
      </c>
      <c r="M44" s="1" t="s">
        <v>371</v>
      </c>
      <c r="N44" s="1" t="s">
        <v>371</v>
      </c>
      <c r="O44" s="1" t="s">
        <v>372</v>
      </c>
      <c r="P44" s="1" t="s">
        <v>373</v>
      </c>
      <c r="Q44" s="1" t="s">
        <v>374</v>
      </c>
      <c r="R44" s="1" t="s">
        <v>632</v>
      </c>
      <c r="S44" s="1" t="s">
        <v>376</v>
      </c>
      <c r="T44" s="1" t="s">
        <v>377</v>
      </c>
      <c r="U44" s="1" t="s">
        <v>378</v>
      </c>
      <c r="V44" s="1" t="s">
        <v>600</v>
      </c>
    </row>
    <row r="45" s="1" customFormat="1" spans="1:22">
      <c r="A45" s="3">
        <v>21490866226</v>
      </c>
      <c r="B45" s="1" t="s">
        <v>633</v>
      </c>
      <c r="C45" s="1" t="s">
        <v>634</v>
      </c>
      <c r="D45" s="1" t="s">
        <v>635</v>
      </c>
      <c r="E45" s="1" t="s">
        <v>636</v>
      </c>
      <c r="F45" s="1" t="s">
        <v>564</v>
      </c>
      <c r="G45" s="1" t="s">
        <v>367</v>
      </c>
      <c r="H45" s="1" t="s">
        <v>368</v>
      </c>
      <c r="I45" s="1" t="s">
        <v>637</v>
      </c>
      <c r="J45" s="1" t="s">
        <v>30</v>
      </c>
      <c r="K45" s="1" t="s">
        <v>638</v>
      </c>
      <c r="L45" s="1" t="s">
        <v>638</v>
      </c>
      <c r="M45" s="1" t="s">
        <v>371</v>
      </c>
      <c r="N45" s="1" t="s">
        <v>371</v>
      </c>
      <c r="O45" s="1" t="s">
        <v>372</v>
      </c>
      <c r="P45" s="1" t="s">
        <v>373</v>
      </c>
      <c r="Q45" s="1" t="s">
        <v>374</v>
      </c>
      <c r="R45" s="1" t="s">
        <v>639</v>
      </c>
      <c r="S45" s="1" t="s">
        <v>376</v>
      </c>
      <c r="T45" s="1" t="s">
        <v>377</v>
      </c>
      <c r="U45" s="1" t="s">
        <v>378</v>
      </c>
      <c r="V45" s="1" t="s">
        <v>399</v>
      </c>
    </row>
    <row r="46" s="1" customFormat="1" spans="1:22">
      <c r="A46" s="3">
        <v>21478999563</v>
      </c>
      <c r="B46" s="1" t="s">
        <v>640</v>
      </c>
      <c r="C46" s="1" t="s">
        <v>641</v>
      </c>
      <c r="D46" s="1" t="s">
        <v>642</v>
      </c>
      <c r="E46" s="1" t="s">
        <v>643</v>
      </c>
      <c r="F46" s="1" t="s">
        <v>497</v>
      </c>
      <c r="G46" s="1" t="s">
        <v>367</v>
      </c>
      <c r="H46" s="1" t="s">
        <v>368</v>
      </c>
      <c r="I46" s="1" t="s">
        <v>644</v>
      </c>
      <c r="J46" s="1" t="s">
        <v>30</v>
      </c>
      <c r="K46" s="1" t="s">
        <v>645</v>
      </c>
      <c r="L46" s="1" t="s">
        <v>645</v>
      </c>
      <c r="M46" s="1" t="s">
        <v>371</v>
      </c>
      <c r="N46" s="1" t="s">
        <v>371</v>
      </c>
      <c r="O46" s="1" t="s">
        <v>372</v>
      </c>
      <c r="P46" s="1" t="s">
        <v>373</v>
      </c>
      <c r="Q46" s="1" t="s">
        <v>374</v>
      </c>
      <c r="R46" s="1" t="s">
        <v>646</v>
      </c>
      <c r="S46" s="1" t="s">
        <v>376</v>
      </c>
      <c r="T46" s="1" t="s">
        <v>377</v>
      </c>
      <c r="U46" s="1" t="s">
        <v>378</v>
      </c>
      <c r="V46" s="1" t="s">
        <v>647</v>
      </c>
    </row>
    <row r="47" s="1" customFormat="1" spans="1:22">
      <c r="A47" s="3">
        <v>21473024550</v>
      </c>
      <c r="B47" s="1" t="s">
        <v>648</v>
      </c>
      <c r="C47" s="1" t="s">
        <v>649</v>
      </c>
      <c r="D47" s="1" t="s">
        <v>650</v>
      </c>
      <c r="E47" s="1" t="s">
        <v>651</v>
      </c>
      <c r="F47" s="1" t="s">
        <v>564</v>
      </c>
      <c r="G47" s="1" t="s">
        <v>367</v>
      </c>
      <c r="H47" s="1" t="s">
        <v>368</v>
      </c>
      <c r="I47" s="1" t="s">
        <v>652</v>
      </c>
      <c r="J47" s="1" t="s">
        <v>30</v>
      </c>
      <c r="K47" s="1" t="s">
        <v>653</v>
      </c>
      <c r="L47" s="1" t="s">
        <v>653</v>
      </c>
      <c r="M47" s="1" t="s">
        <v>371</v>
      </c>
      <c r="N47" s="1" t="s">
        <v>371</v>
      </c>
      <c r="O47" s="1" t="s">
        <v>372</v>
      </c>
      <c r="P47" s="1" t="s">
        <v>373</v>
      </c>
      <c r="Q47" s="1" t="s">
        <v>374</v>
      </c>
      <c r="R47" s="1" t="s">
        <v>654</v>
      </c>
      <c r="S47" s="1" t="s">
        <v>376</v>
      </c>
      <c r="T47" s="1" t="s">
        <v>377</v>
      </c>
      <c r="U47" s="1" t="s">
        <v>378</v>
      </c>
      <c r="V47" s="1" t="s">
        <v>379</v>
      </c>
    </row>
    <row r="48" s="1" customFormat="1" spans="1:22">
      <c r="A48" s="3">
        <v>21470906063</v>
      </c>
      <c r="B48" s="1" t="s">
        <v>648</v>
      </c>
      <c r="C48" s="1" t="s">
        <v>655</v>
      </c>
      <c r="D48" s="1" t="s">
        <v>656</v>
      </c>
      <c r="E48" s="1" t="s">
        <v>657</v>
      </c>
      <c r="F48" s="1" t="s">
        <v>363</v>
      </c>
      <c r="G48" s="1" t="s">
        <v>367</v>
      </c>
      <c r="H48" s="1" t="s">
        <v>368</v>
      </c>
      <c r="I48" s="1" t="s">
        <v>658</v>
      </c>
      <c r="J48" s="1" t="s">
        <v>30</v>
      </c>
      <c r="K48" s="1" t="s">
        <v>659</v>
      </c>
      <c r="L48" s="1" t="s">
        <v>659</v>
      </c>
      <c r="M48" s="1" t="s">
        <v>371</v>
      </c>
      <c r="N48" s="1" t="s">
        <v>371</v>
      </c>
      <c r="O48" s="1" t="s">
        <v>372</v>
      </c>
      <c r="P48" s="1" t="s">
        <v>373</v>
      </c>
      <c r="Q48" s="1" t="s">
        <v>374</v>
      </c>
      <c r="R48" s="1" t="s">
        <v>660</v>
      </c>
      <c r="S48" s="1" t="s">
        <v>376</v>
      </c>
      <c r="T48" s="1" t="s">
        <v>377</v>
      </c>
      <c r="U48" s="1" t="s">
        <v>378</v>
      </c>
      <c r="V48" s="1" t="s">
        <v>466</v>
      </c>
    </row>
    <row r="49" s="1" customFormat="1" spans="1:22">
      <c r="A49" s="3">
        <v>21436275475</v>
      </c>
      <c r="B49" s="1" t="s">
        <v>661</v>
      </c>
      <c r="C49" s="1" t="s">
        <v>662</v>
      </c>
      <c r="D49" s="1" t="s">
        <v>663</v>
      </c>
      <c r="E49" s="1" t="s">
        <v>664</v>
      </c>
      <c r="F49" s="1" t="s">
        <v>564</v>
      </c>
      <c r="G49" s="1" t="s">
        <v>367</v>
      </c>
      <c r="H49" s="1" t="s">
        <v>368</v>
      </c>
      <c r="I49" s="1" t="s">
        <v>665</v>
      </c>
      <c r="J49" s="1" t="s">
        <v>30</v>
      </c>
      <c r="K49" s="1" t="s">
        <v>666</v>
      </c>
      <c r="L49" s="1" t="s">
        <v>666</v>
      </c>
      <c r="M49" s="1" t="s">
        <v>371</v>
      </c>
      <c r="N49" s="1" t="s">
        <v>371</v>
      </c>
      <c r="O49" s="1" t="s">
        <v>372</v>
      </c>
      <c r="P49" s="1" t="s">
        <v>373</v>
      </c>
      <c r="Q49" s="1" t="s">
        <v>374</v>
      </c>
      <c r="R49" s="1" t="s">
        <v>667</v>
      </c>
      <c r="S49" s="1" t="s">
        <v>376</v>
      </c>
      <c r="T49" s="1" t="s">
        <v>377</v>
      </c>
      <c r="U49" s="1" t="s">
        <v>378</v>
      </c>
      <c r="V49" s="1" t="s">
        <v>466</v>
      </c>
    </row>
    <row r="50" s="1" customFormat="1" spans="1:22">
      <c r="A50" s="3">
        <v>21434066806</v>
      </c>
      <c r="B50" s="1" t="s">
        <v>668</v>
      </c>
      <c r="C50" s="1" t="s">
        <v>669</v>
      </c>
      <c r="D50" s="1" t="s">
        <v>670</v>
      </c>
      <c r="E50" s="1" t="s">
        <v>671</v>
      </c>
      <c r="F50" s="1" t="s">
        <v>363</v>
      </c>
      <c r="G50" s="1" t="s">
        <v>367</v>
      </c>
      <c r="H50" s="1" t="s">
        <v>368</v>
      </c>
      <c r="I50" s="1" t="s">
        <v>672</v>
      </c>
      <c r="J50" s="1" t="s">
        <v>30</v>
      </c>
      <c r="K50" s="1" t="s">
        <v>673</v>
      </c>
      <c r="L50" s="1" t="s">
        <v>673</v>
      </c>
      <c r="M50" s="1" t="s">
        <v>371</v>
      </c>
      <c r="N50" s="1" t="s">
        <v>371</v>
      </c>
      <c r="O50" s="1" t="s">
        <v>372</v>
      </c>
      <c r="P50" s="1" t="s">
        <v>373</v>
      </c>
      <c r="Q50" s="1" t="s">
        <v>374</v>
      </c>
      <c r="R50" s="1" t="s">
        <v>674</v>
      </c>
      <c r="S50" s="1" t="s">
        <v>376</v>
      </c>
      <c r="T50" s="1" t="s">
        <v>377</v>
      </c>
      <c r="U50" s="1" t="s">
        <v>378</v>
      </c>
      <c r="V50" s="1" t="s">
        <v>600</v>
      </c>
    </row>
    <row r="51" s="1" customFormat="1" spans="1:22">
      <c r="A51" s="3">
        <v>21425405743</v>
      </c>
      <c r="B51" s="1" t="s">
        <v>675</v>
      </c>
      <c r="C51" s="1" t="s">
        <v>676</v>
      </c>
      <c r="D51" s="1" t="s">
        <v>381</v>
      </c>
      <c r="E51" s="1" t="s">
        <v>677</v>
      </c>
      <c r="F51" s="1" t="s">
        <v>564</v>
      </c>
      <c r="G51" s="1" t="s">
        <v>367</v>
      </c>
      <c r="H51" s="1" t="s">
        <v>368</v>
      </c>
      <c r="I51" s="1" t="s">
        <v>678</v>
      </c>
      <c r="J51" s="1" t="s">
        <v>30</v>
      </c>
      <c r="K51" s="1" t="s">
        <v>679</v>
      </c>
      <c r="L51" s="1" t="s">
        <v>679</v>
      </c>
      <c r="M51" s="1" t="s">
        <v>371</v>
      </c>
      <c r="N51" s="1" t="s">
        <v>371</v>
      </c>
      <c r="O51" s="1" t="s">
        <v>372</v>
      </c>
      <c r="P51" s="1" t="s">
        <v>373</v>
      </c>
      <c r="Q51" s="1" t="s">
        <v>374</v>
      </c>
      <c r="R51" s="1" t="s">
        <v>680</v>
      </c>
      <c r="S51" s="1" t="s">
        <v>376</v>
      </c>
      <c r="T51" s="1" t="s">
        <v>377</v>
      </c>
      <c r="U51" s="1" t="s">
        <v>378</v>
      </c>
      <c r="V51" s="1" t="s">
        <v>386</v>
      </c>
    </row>
    <row r="52" s="1" customFormat="1" spans="1:22">
      <c r="A52" s="3">
        <v>21371976281</v>
      </c>
      <c r="B52" s="1" t="s">
        <v>681</v>
      </c>
      <c r="C52" s="1" t="s">
        <v>682</v>
      </c>
      <c r="D52" s="1" t="s">
        <v>683</v>
      </c>
      <c r="E52" s="1" t="s">
        <v>684</v>
      </c>
      <c r="F52" s="1" t="s">
        <v>564</v>
      </c>
      <c r="G52" s="1" t="s">
        <v>367</v>
      </c>
      <c r="H52" s="1" t="s">
        <v>368</v>
      </c>
      <c r="I52" s="1" t="s">
        <v>685</v>
      </c>
      <c r="J52" s="1" t="s">
        <v>30</v>
      </c>
      <c r="K52" s="1" t="s">
        <v>686</v>
      </c>
      <c r="L52" s="1" t="s">
        <v>686</v>
      </c>
      <c r="M52" s="1" t="s">
        <v>371</v>
      </c>
      <c r="N52" s="1" t="s">
        <v>371</v>
      </c>
      <c r="O52" s="1" t="s">
        <v>372</v>
      </c>
      <c r="P52" s="1" t="s">
        <v>373</v>
      </c>
      <c r="Q52" s="1" t="s">
        <v>374</v>
      </c>
      <c r="R52" s="1" t="s">
        <v>687</v>
      </c>
      <c r="S52" s="1" t="s">
        <v>376</v>
      </c>
      <c r="T52" s="1" t="s">
        <v>377</v>
      </c>
      <c r="U52" s="1" t="s">
        <v>378</v>
      </c>
      <c r="V52" s="1" t="s">
        <v>455</v>
      </c>
    </row>
    <row r="53" s="1" customFormat="1" spans="1:22">
      <c r="A53" s="3">
        <v>21356185601</v>
      </c>
      <c r="B53" s="1" t="s">
        <v>688</v>
      </c>
      <c r="C53" s="1" t="s">
        <v>689</v>
      </c>
      <c r="D53" s="1" t="s">
        <v>690</v>
      </c>
      <c r="E53" s="1" t="s">
        <v>691</v>
      </c>
      <c r="F53" s="1" t="s">
        <v>497</v>
      </c>
      <c r="G53" s="1" t="s">
        <v>367</v>
      </c>
      <c r="H53" s="1" t="s">
        <v>368</v>
      </c>
      <c r="I53" s="1" t="s">
        <v>692</v>
      </c>
      <c r="J53" s="1" t="s">
        <v>30</v>
      </c>
      <c r="K53" s="1" t="s">
        <v>693</v>
      </c>
      <c r="L53" s="1" t="s">
        <v>693</v>
      </c>
      <c r="M53" s="1" t="s">
        <v>371</v>
      </c>
      <c r="N53" s="1" t="s">
        <v>371</v>
      </c>
      <c r="O53" s="1" t="s">
        <v>372</v>
      </c>
      <c r="P53" s="1" t="s">
        <v>373</v>
      </c>
      <c r="Q53" s="1" t="s">
        <v>374</v>
      </c>
      <c r="R53" s="1" t="s">
        <v>694</v>
      </c>
      <c r="S53" s="1" t="s">
        <v>376</v>
      </c>
      <c r="T53" s="1" t="s">
        <v>377</v>
      </c>
      <c r="U53" s="1" t="s">
        <v>378</v>
      </c>
      <c r="V53" s="1" t="s">
        <v>466</v>
      </c>
    </row>
    <row r="54" s="1" customFormat="1" spans="1:22">
      <c r="A54" s="3">
        <v>21348527771</v>
      </c>
      <c r="B54" s="1" t="s">
        <v>695</v>
      </c>
      <c r="C54" s="1" t="s">
        <v>696</v>
      </c>
      <c r="D54" s="1" t="s">
        <v>697</v>
      </c>
      <c r="E54" s="1" t="s">
        <v>698</v>
      </c>
      <c r="F54" s="1" t="s">
        <v>363</v>
      </c>
      <c r="G54" s="1" t="s">
        <v>367</v>
      </c>
      <c r="H54" s="1" t="s">
        <v>368</v>
      </c>
      <c r="I54" s="1" t="s">
        <v>699</v>
      </c>
      <c r="J54" s="1" t="s">
        <v>30</v>
      </c>
      <c r="K54" s="1" t="s">
        <v>700</v>
      </c>
      <c r="L54" s="1" t="s">
        <v>700</v>
      </c>
      <c r="M54" s="1" t="s">
        <v>371</v>
      </c>
      <c r="N54" s="1" t="s">
        <v>371</v>
      </c>
      <c r="O54" s="1" t="s">
        <v>372</v>
      </c>
      <c r="P54" s="1" t="s">
        <v>373</v>
      </c>
      <c r="Q54" s="1" t="s">
        <v>374</v>
      </c>
      <c r="R54" s="1" t="s">
        <v>701</v>
      </c>
      <c r="S54" s="1" t="s">
        <v>376</v>
      </c>
      <c r="T54" s="1" t="s">
        <v>377</v>
      </c>
      <c r="U54" s="1" t="s">
        <v>378</v>
      </c>
      <c r="V54" s="1" t="s">
        <v>455</v>
      </c>
    </row>
    <row r="55" s="1" customFormat="1" spans="1:22">
      <c r="A55" s="3">
        <v>21345717594</v>
      </c>
      <c r="B55" s="1" t="s">
        <v>702</v>
      </c>
      <c r="C55" s="1" t="s">
        <v>703</v>
      </c>
      <c r="D55" s="1" t="s">
        <v>697</v>
      </c>
      <c r="E55" s="1" t="s">
        <v>704</v>
      </c>
      <c r="F55" s="1" t="s">
        <v>363</v>
      </c>
      <c r="G55" s="1" t="s">
        <v>367</v>
      </c>
      <c r="H55" s="1" t="s">
        <v>368</v>
      </c>
      <c r="I55" s="1" t="s">
        <v>705</v>
      </c>
      <c r="J55" s="1" t="s">
        <v>30</v>
      </c>
      <c r="K55" s="1" t="s">
        <v>706</v>
      </c>
      <c r="L55" s="1" t="s">
        <v>706</v>
      </c>
      <c r="M55" s="1" t="s">
        <v>371</v>
      </c>
      <c r="N55" s="1" t="s">
        <v>371</v>
      </c>
      <c r="O55" s="1" t="s">
        <v>372</v>
      </c>
      <c r="P55" s="1" t="s">
        <v>373</v>
      </c>
      <c r="Q55" s="1" t="s">
        <v>374</v>
      </c>
      <c r="R55" s="1" t="s">
        <v>707</v>
      </c>
      <c r="S55" s="1" t="s">
        <v>376</v>
      </c>
      <c r="T55" s="1" t="s">
        <v>377</v>
      </c>
      <c r="U55" s="1" t="s">
        <v>378</v>
      </c>
      <c r="V55" s="1" t="s">
        <v>455</v>
      </c>
    </row>
    <row r="56" s="1" customFormat="1" spans="1:22">
      <c r="A56" s="3">
        <v>21252066480</v>
      </c>
      <c r="B56" s="1" t="s">
        <v>708</v>
      </c>
      <c r="C56" s="1" t="s">
        <v>709</v>
      </c>
      <c r="D56" s="1" t="s">
        <v>710</v>
      </c>
      <c r="E56" s="1" t="s">
        <v>711</v>
      </c>
      <c r="F56" s="1" t="s">
        <v>564</v>
      </c>
      <c r="G56" s="1" t="s">
        <v>367</v>
      </c>
      <c r="H56" s="1" t="s">
        <v>368</v>
      </c>
      <c r="I56" s="1" t="s">
        <v>712</v>
      </c>
      <c r="J56" s="1" t="s">
        <v>30</v>
      </c>
      <c r="K56" s="1" t="s">
        <v>713</v>
      </c>
      <c r="L56" s="1" t="s">
        <v>713</v>
      </c>
      <c r="M56" s="1" t="s">
        <v>371</v>
      </c>
      <c r="N56" s="1" t="s">
        <v>371</v>
      </c>
      <c r="O56" s="1" t="s">
        <v>372</v>
      </c>
      <c r="P56" s="1" t="s">
        <v>373</v>
      </c>
      <c r="Q56" s="1" t="s">
        <v>374</v>
      </c>
      <c r="R56" s="1" t="s">
        <v>714</v>
      </c>
      <c r="S56" s="1" t="s">
        <v>376</v>
      </c>
      <c r="T56" s="1" t="s">
        <v>377</v>
      </c>
      <c r="U56" s="1" t="s">
        <v>378</v>
      </c>
      <c r="V56" s="1" t="s">
        <v>715</v>
      </c>
    </row>
    <row r="57" s="1" customFormat="1" spans="1:22">
      <c r="A57" s="3">
        <v>21250673337</v>
      </c>
      <c r="B57" s="1" t="s">
        <v>716</v>
      </c>
      <c r="C57" s="1" t="s">
        <v>717</v>
      </c>
      <c r="D57" s="1" t="s">
        <v>718</v>
      </c>
      <c r="E57" s="1" t="s">
        <v>719</v>
      </c>
      <c r="F57" s="1" t="s">
        <v>497</v>
      </c>
      <c r="G57" s="1" t="s">
        <v>367</v>
      </c>
      <c r="H57" s="1" t="s">
        <v>368</v>
      </c>
      <c r="I57" s="1" t="s">
        <v>720</v>
      </c>
      <c r="J57" s="1" t="s">
        <v>30</v>
      </c>
      <c r="K57" s="1" t="s">
        <v>721</v>
      </c>
      <c r="L57" s="1" t="s">
        <v>721</v>
      </c>
      <c r="M57" s="1" t="s">
        <v>371</v>
      </c>
      <c r="N57" s="1" t="s">
        <v>371</v>
      </c>
      <c r="O57" s="1" t="s">
        <v>372</v>
      </c>
      <c r="P57" s="1" t="s">
        <v>373</v>
      </c>
      <c r="Q57" s="1" t="s">
        <v>374</v>
      </c>
      <c r="R57" s="1" t="s">
        <v>722</v>
      </c>
      <c r="S57" s="1" t="s">
        <v>376</v>
      </c>
      <c r="T57" s="1" t="s">
        <v>377</v>
      </c>
      <c r="U57" s="1" t="s">
        <v>378</v>
      </c>
      <c r="V57" s="1" t="s">
        <v>379</v>
      </c>
    </row>
    <row r="58" s="1" customFormat="1" spans="1:22">
      <c r="A58" s="3">
        <v>21247620416</v>
      </c>
      <c r="B58" s="1" t="s">
        <v>716</v>
      </c>
      <c r="C58" s="1" t="s">
        <v>723</v>
      </c>
      <c r="D58" s="1" t="s">
        <v>724</v>
      </c>
      <c r="E58" s="1" t="s">
        <v>725</v>
      </c>
      <c r="F58" s="1" t="s">
        <v>363</v>
      </c>
      <c r="G58" s="1" t="s">
        <v>367</v>
      </c>
      <c r="H58" s="1" t="s">
        <v>368</v>
      </c>
      <c r="I58" s="1" t="s">
        <v>726</v>
      </c>
      <c r="J58" s="1" t="s">
        <v>30</v>
      </c>
      <c r="K58" s="1" t="s">
        <v>727</v>
      </c>
      <c r="L58" s="1" t="s">
        <v>727</v>
      </c>
      <c r="M58" s="1" t="s">
        <v>371</v>
      </c>
      <c r="N58" s="1" t="s">
        <v>371</v>
      </c>
      <c r="O58" s="1" t="s">
        <v>372</v>
      </c>
      <c r="P58" s="1" t="s">
        <v>373</v>
      </c>
      <c r="Q58" s="1" t="s">
        <v>374</v>
      </c>
      <c r="R58" s="1" t="s">
        <v>728</v>
      </c>
      <c r="S58" s="1" t="s">
        <v>376</v>
      </c>
      <c r="T58" s="1" t="s">
        <v>377</v>
      </c>
      <c r="U58" s="1" t="s">
        <v>378</v>
      </c>
      <c r="V58" s="1" t="s">
        <v>528</v>
      </c>
    </row>
    <row r="59" s="1" customFormat="1" spans="1:22">
      <c r="A59" s="3">
        <v>21244511482</v>
      </c>
      <c r="B59" s="1" t="s">
        <v>716</v>
      </c>
      <c r="C59" s="1" t="s">
        <v>729</v>
      </c>
      <c r="D59" s="1" t="s">
        <v>730</v>
      </c>
      <c r="E59" s="1" t="s">
        <v>731</v>
      </c>
      <c r="F59" s="1" t="s">
        <v>564</v>
      </c>
      <c r="G59" s="1" t="s">
        <v>367</v>
      </c>
      <c r="H59" s="1" t="s">
        <v>368</v>
      </c>
      <c r="I59" s="1" t="s">
        <v>732</v>
      </c>
      <c r="J59" s="1" t="s">
        <v>30</v>
      </c>
      <c r="K59" s="1" t="s">
        <v>733</v>
      </c>
      <c r="L59" s="1" t="s">
        <v>733</v>
      </c>
      <c r="M59" s="1" t="s">
        <v>371</v>
      </c>
      <c r="N59" s="1" t="s">
        <v>371</v>
      </c>
      <c r="O59" s="1" t="s">
        <v>372</v>
      </c>
      <c r="P59" s="1" t="s">
        <v>373</v>
      </c>
      <c r="Q59" s="1" t="s">
        <v>374</v>
      </c>
      <c r="R59" s="1" t="s">
        <v>734</v>
      </c>
      <c r="S59" s="1" t="s">
        <v>376</v>
      </c>
      <c r="T59" s="1" t="s">
        <v>377</v>
      </c>
      <c r="U59" s="1" t="s">
        <v>378</v>
      </c>
      <c r="V59" s="1" t="s">
        <v>455</v>
      </c>
    </row>
    <row r="60" s="1" customFormat="1" spans="1:22">
      <c r="A60" s="3">
        <v>21184263222</v>
      </c>
      <c r="B60" s="1" t="s">
        <v>735</v>
      </c>
      <c r="C60" s="1" t="s">
        <v>736</v>
      </c>
      <c r="D60" s="1" t="s">
        <v>737</v>
      </c>
      <c r="E60" s="1" t="s">
        <v>738</v>
      </c>
      <c r="F60" s="1" t="s">
        <v>564</v>
      </c>
      <c r="G60" s="1" t="s">
        <v>367</v>
      </c>
      <c r="H60" s="1" t="s">
        <v>368</v>
      </c>
      <c r="I60" s="1" t="s">
        <v>739</v>
      </c>
      <c r="J60" s="1" t="s">
        <v>30</v>
      </c>
      <c r="K60" s="1" t="s">
        <v>740</v>
      </c>
      <c r="L60" s="1" t="s">
        <v>740</v>
      </c>
      <c r="M60" s="1" t="s">
        <v>371</v>
      </c>
      <c r="N60" s="1" t="s">
        <v>371</v>
      </c>
      <c r="O60" s="1" t="s">
        <v>372</v>
      </c>
      <c r="P60" s="1" t="s">
        <v>373</v>
      </c>
      <c r="Q60" s="1" t="s">
        <v>374</v>
      </c>
      <c r="R60" s="1" t="s">
        <v>741</v>
      </c>
      <c r="S60" s="1" t="s">
        <v>376</v>
      </c>
      <c r="T60" s="1" t="s">
        <v>377</v>
      </c>
      <c r="U60" s="1" t="s">
        <v>378</v>
      </c>
      <c r="V60" s="1" t="s">
        <v>742</v>
      </c>
    </row>
    <row r="61" s="1" customFormat="1" spans="1:22">
      <c r="A61" s="3">
        <v>18503049324</v>
      </c>
      <c r="B61" s="1" t="s">
        <v>743</v>
      </c>
      <c r="C61" s="1" t="s">
        <v>744</v>
      </c>
      <c r="D61" s="1" t="s">
        <v>745</v>
      </c>
      <c r="E61" s="1" t="s">
        <v>746</v>
      </c>
      <c r="F61" s="1" t="s">
        <v>615</v>
      </c>
      <c r="G61" s="1" t="s">
        <v>367</v>
      </c>
      <c r="H61" s="1" t="s">
        <v>368</v>
      </c>
      <c r="I61" s="1" t="s">
        <v>747</v>
      </c>
      <c r="J61" s="1" t="s">
        <v>30</v>
      </c>
      <c r="K61" s="1" t="s">
        <v>748</v>
      </c>
      <c r="L61" s="1" t="s">
        <v>748</v>
      </c>
      <c r="M61" s="1" t="s">
        <v>371</v>
      </c>
      <c r="N61" s="1" t="s">
        <v>371</v>
      </c>
      <c r="O61" s="1" t="s">
        <v>372</v>
      </c>
      <c r="P61" s="1" t="s">
        <v>373</v>
      </c>
      <c r="Q61" s="1" t="s">
        <v>374</v>
      </c>
      <c r="R61" s="1" t="s">
        <v>749</v>
      </c>
      <c r="S61" s="1" t="s">
        <v>376</v>
      </c>
      <c r="T61" s="1" t="s">
        <v>377</v>
      </c>
      <c r="U61" s="1" t="s">
        <v>378</v>
      </c>
      <c r="V61" s="1" t="s">
        <v>600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2022-10-29T02:11:47Z</dcterms:created>
  <dcterms:modified xsi:type="dcterms:W3CDTF">2022-10-29T02:33:16Z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ECD09CFA0E044208BD8BA7A9AF4D1D6B</vt:lpwstr>
  </property>
  <property fmtid="{D5CDD505-2E9C-101B-9397-08002B2CF9AE}" pid="3" name="KSOProductBuildVer">
    <vt:lpwstr>2052-11.1.0.12598</vt:lpwstr>
  </property>
</Properties>
</file>